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105" windowWidth="15480" windowHeight="10950" tabRatio="952" activeTab="1"/>
  </bookViews>
  <sheets>
    <sheet name="Run Query" sheetId="2" r:id="rId1"/>
    <sheet name="Financial Book Position" sheetId="42" r:id="rId2"/>
    <sheet name="Financial Position Prior Day" sheetId="43" r:id="rId3"/>
    <sheet name="Diff" sheetId="45" r:id="rId4"/>
    <sheet name="Months" sheetId="34" r:id="rId5"/>
    <sheet name="R1" sheetId="3" r:id="rId6"/>
    <sheet name="R2" sheetId="4" r:id="rId7"/>
    <sheet name="R3" sheetId="5" r:id="rId8"/>
    <sheet name="R4" sheetId="48" r:id="rId9"/>
    <sheet name="R5" sheetId="49" r:id="rId10"/>
    <sheet name="Price Curves" sheetId="47" r:id="rId11"/>
    <sheet name="Temp" sheetId="1536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xlnm._FilterDatabase" localSheetId="5" hidden="1">'R1'!$B$3:$D$6000</definedName>
    <definedName name="_Order1" hidden="1">255</definedName>
    <definedName name="_Order2" hidden="1">255</definedName>
    <definedName name="BackUpName">'Run Query'!$N$1</definedName>
    <definedName name="BucketTable">Months!$D$3:$F$288</definedName>
    <definedName name="Changes">#REF!</definedName>
    <definedName name="CurrentPostId">'Run Query'!$K$24</definedName>
    <definedName name="Curves">[5]Curves!$A$3:$F$722</definedName>
    <definedName name="_1DA">'[4]Orig Sched'!#REF!</definedName>
    <definedName name="DAILY">'[3]Orig Sched'!#REF!</definedName>
    <definedName name="Daily_Hedge">'Run Query'!$M$1</definedName>
    <definedName name="DateTable">Months!$D$3</definedName>
    <definedName name="DayOfTheMonth">'Run Query'!$B$7</definedName>
    <definedName name="DaysInMonth">'Run Query'!$B$6</definedName>
    <definedName name="deals_inc">'Run Query'!$B$4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NG">'Price Curves'!$B$2:$B$3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curve">'Price Curves'!$A$2:$A$19</definedName>
    <definedName name="_xlnm.Print_Area" localSheetId="1">'Financial Book Position'!$A$5:$AJ$25</definedName>
    <definedName name="_xlnm.Print_Area" localSheetId="2">'Financial Position Prior Day'!$A$10:$AH$58</definedName>
    <definedName name="_xlnm.Print_Area" localSheetId="5">'R1'!$B$4:$D$79</definedName>
    <definedName name="_xlnm.Print_Area" localSheetId="6">'R2'!$A$2:$J$51</definedName>
    <definedName name="_xlnm.Print_Area" localSheetId="8">'R4'!$B$4:$D$79</definedName>
    <definedName name="_xlnm.Print_Area" localSheetId="0">'Run Query'!$A$1:$I$30</definedName>
    <definedName name="print_area_2">#REF!</definedName>
    <definedName name="print_area_c">#REF!</definedName>
    <definedName name="_xlnm.Print_Titles" localSheetId="1">'Financial Book Position'!$A:$A,'Financial Book Position'!$1:$9</definedName>
    <definedName name="_xlnm.Print_Titles" localSheetId="2">'Financial Position Prior Day'!$A:$A,'Financial Position Prior Day'!$1:$9</definedName>
    <definedName name="PriorPostId">'Run Query'!$J$24</definedName>
    <definedName name="PromptMonth">'Run Query'!$B$8</definedName>
    <definedName name="PubCdLiquidations">Months!$H$6</definedName>
    <definedName name="PW">'Run Query'!$B$3</definedName>
    <definedName name="_2RA">'[4]Orig Sched'!#REF!</definedName>
    <definedName name="RANGE">'[3]Orig Sched'!#REF!</definedName>
    <definedName name="SIFO" localSheetId="8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tartRange">'Run Query'!$B$9</definedName>
    <definedName name="SumMonths">Months!$F$3:$F$288</definedName>
    <definedName name="SumNumber">Months!$D$3:$E$288</definedName>
    <definedName name="TodaysDate">'Run Query'!$B$5</definedName>
    <definedName name="UID">'Run Query'!$B$2</definedName>
    <definedName name="wrn.RollDetail." localSheetId="8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A5" i="45" l="1"/>
  <c r="F7" i="45"/>
  <c r="H7" i="45" s="1"/>
  <c r="J7" i="45" s="1"/>
  <c r="J8" i="45" s="1"/>
  <c r="L7" i="45" s="1"/>
  <c r="L8" i="45" s="1"/>
  <c r="F8" i="45"/>
  <c r="H8" i="45"/>
  <c r="F12" i="45"/>
  <c r="F13" i="45"/>
  <c r="F14" i="45"/>
  <c r="F18" i="45"/>
  <c r="A5" i="42"/>
  <c r="F7" i="42"/>
  <c r="J7" i="42" s="1"/>
  <c r="H7" i="42" s="1"/>
  <c r="L7" i="42"/>
  <c r="L8" i="42" s="1"/>
  <c r="N7" i="42" s="1"/>
  <c r="N8" i="42" s="1"/>
  <c r="F8" i="42"/>
  <c r="J8" i="42"/>
  <c r="J12" i="42"/>
  <c r="H12" i="45" s="1"/>
  <c r="J14" i="42"/>
  <c r="H14" i="45" s="1"/>
  <c r="A5" i="43"/>
  <c r="I5" i="34"/>
  <c r="J5" i="34"/>
  <c r="K5" i="34"/>
  <c r="D1" i="3"/>
  <c r="A4" i="3"/>
  <c r="E4" i="3" a="1"/>
  <c r="E4" i="3" s="1"/>
  <c r="F4" i="3" a="1"/>
  <c r="F4" i="3" s="1"/>
  <c r="A5" i="3"/>
  <c r="E5" i="3"/>
  <c r="E5" i="3" a="1"/>
  <c r="F5" i="3"/>
  <c r="F5" i="3" a="1"/>
  <c r="A6" i="3"/>
  <c r="E6" i="3" a="1"/>
  <c r="E6" i="3" s="1"/>
  <c r="F6" i="3"/>
  <c r="F6" i="3" a="1"/>
  <c r="A7" i="3"/>
  <c r="E7" i="3"/>
  <c r="E7" i="3" a="1"/>
  <c r="F7" i="3"/>
  <c r="F7" i="3" a="1"/>
  <c r="A8" i="3"/>
  <c r="E8" i="3"/>
  <c r="E8" i="3" a="1"/>
  <c r="F8" i="3"/>
  <c r="F8" i="3" a="1"/>
  <c r="A9" i="3"/>
  <c r="E9" i="3"/>
  <c r="E9" i="3" a="1"/>
  <c r="F9" i="3" a="1"/>
  <c r="F9" i="3" s="1"/>
  <c r="A10" i="3"/>
  <c r="E10" i="3"/>
  <c r="E10" i="3" a="1"/>
  <c r="F10" i="3" a="1"/>
  <c r="F10" i="3" s="1"/>
  <c r="A11" i="3"/>
  <c r="E11" i="3"/>
  <c r="E11" i="3" a="1"/>
  <c r="F11" i="3"/>
  <c r="F11" i="3" a="1"/>
  <c r="A12" i="3"/>
  <c r="E12" i="3" a="1"/>
  <c r="E12" i="3" s="1"/>
  <c r="F12" i="3" a="1"/>
  <c r="F12" i="3" s="1"/>
  <c r="A13" i="3"/>
  <c r="E13" i="3"/>
  <c r="E13" i="3" a="1"/>
  <c r="F13" i="3"/>
  <c r="F13" i="3" a="1"/>
  <c r="A14" i="3"/>
  <c r="E14" i="3" a="1"/>
  <c r="E14" i="3" s="1"/>
  <c r="F14" i="3" a="1"/>
  <c r="F14" i="3" s="1"/>
  <c r="A15" i="3"/>
  <c r="E15" i="3"/>
  <c r="E15" i="3" a="1"/>
  <c r="F15" i="3"/>
  <c r="F15" i="3" a="1"/>
  <c r="A16" i="3"/>
  <c r="E16" i="3" a="1"/>
  <c r="E16" i="3" s="1"/>
  <c r="F16" i="3"/>
  <c r="F16" i="3" a="1"/>
  <c r="A17" i="3"/>
  <c r="E17" i="3"/>
  <c r="E17" i="3" a="1"/>
  <c r="F17" i="3" a="1"/>
  <c r="F17" i="3" s="1"/>
  <c r="A18" i="3"/>
  <c r="E18" i="3"/>
  <c r="E18" i="3" a="1"/>
  <c r="F18" i="3" a="1"/>
  <c r="F18" i="3" s="1"/>
  <c r="A19" i="3"/>
  <c r="E19" i="3"/>
  <c r="E19" i="3" a="1"/>
  <c r="F19" i="3"/>
  <c r="F19" i="3" a="1"/>
  <c r="A20" i="3"/>
  <c r="E20" i="3" a="1"/>
  <c r="E20" i="3" s="1"/>
  <c r="F20" i="3" a="1"/>
  <c r="F20" i="3" s="1"/>
  <c r="A21" i="3"/>
  <c r="E21" i="3"/>
  <c r="E21" i="3" a="1"/>
  <c r="F21" i="3"/>
  <c r="F21" i="3" a="1"/>
  <c r="A22" i="3"/>
  <c r="E22" i="3" a="1"/>
  <c r="E22" i="3" s="1"/>
  <c r="F22" i="3"/>
  <c r="F22" i="3" a="1"/>
  <c r="A23" i="3"/>
  <c r="E23" i="3"/>
  <c r="E23" i="3" a="1"/>
  <c r="F23" i="3"/>
  <c r="F23" i="3" a="1"/>
  <c r="A24" i="3"/>
  <c r="E24" i="3"/>
  <c r="E24" i="3" a="1"/>
  <c r="F24" i="3"/>
  <c r="F24" i="3" a="1"/>
  <c r="A25" i="3"/>
  <c r="E25" i="3"/>
  <c r="E25" i="3" a="1"/>
  <c r="F25" i="3" a="1"/>
  <c r="F25" i="3" s="1"/>
  <c r="A26" i="3"/>
  <c r="E26" i="3"/>
  <c r="E26" i="3" a="1"/>
  <c r="F26" i="3" a="1"/>
  <c r="F26" i="3" s="1"/>
  <c r="A27" i="3"/>
  <c r="E27" i="3"/>
  <c r="E27" i="3" a="1"/>
  <c r="F27" i="3"/>
  <c r="F27" i="3" a="1"/>
  <c r="A28" i="3"/>
  <c r="E28" i="3" a="1"/>
  <c r="E28" i="3" s="1"/>
  <c r="F28" i="3" a="1"/>
  <c r="F28" i="3" s="1"/>
  <c r="A29" i="3"/>
  <c r="E29" i="3"/>
  <c r="E29" i="3" a="1"/>
  <c r="F29" i="3"/>
  <c r="F29" i="3" a="1"/>
  <c r="A30" i="3"/>
  <c r="E30" i="3" a="1"/>
  <c r="E30" i="3" s="1"/>
  <c r="F30" i="3" a="1"/>
  <c r="F30" i="3" s="1"/>
  <c r="A31" i="3"/>
  <c r="E31" i="3"/>
  <c r="E31" i="3" a="1"/>
  <c r="F31" i="3"/>
  <c r="F31" i="3" a="1"/>
  <c r="A32" i="3"/>
  <c r="E32" i="3" a="1"/>
  <c r="E32" i="3" s="1"/>
  <c r="F32" i="3"/>
  <c r="F32" i="3" a="1"/>
  <c r="A33" i="3"/>
  <c r="E33" i="3"/>
  <c r="E33" i="3" a="1"/>
  <c r="F33" i="3" a="1"/>
  <c r="F33" i="3" s="1"/>
  <c r="A34" i="3"/>
  <c r="E34" i="3"/>
  <c r="E34" i="3" a="1"/>
  <c r="F34" i="3" a="1"/>
  <c r="F34" i="3" s="1"/>
  <c r="A35" i="3"/>
  <c r="E35" i="3" a="1"/>
  <c r="E35" i="3" s="1"/>
  <c r="F35" i="3" a="1"/>
  <c r="F35" i="3" s="1"/>
  <c r="A36" i="3"/>
  <c r="E36" i="3" a="1"/>
  <c r="E36" i="3" s="1"/>
  <c r="F36" i="3" a="1"/>
  <c r="F36" i="3" s="1"/>
  <c r="A37" i="3"/>
  <c r="E37" i="3" a="1"/>
  <c r="E37" i="3" s="1"/>
  <c r="F37" i="3"/>
  <c r="F37" i="3" a="1"/>
  <c r="A38" i="3"/>
  <c r="E38" i="3" a="1"/>
  <c r="E38" i="3" s="1"/>
  <c r="F38" i="3"/>
  <c r="F38" i="3" a="1"/>
  <c r="A39" i="3"/>
  <c r="E39" i="3"/>
  <c r="E39" i="3" a="1"/>
  <c r="F39" i="3"/>
  <c r="F39" i="3" a="1"/>
  <c r="A40" i="3"/>
  <c r="E40" i="3"/>
  <c r="E40" i="3" a="1"/>
  <c r="F40" i="3" a="1"/>
  <c r="F40" i="3" s="1"/>
  <c r="A41" i="3"/>
  <c r="E41" i="3"/>
  <c r="E41" i="3" a="1"/>
  <c r="F41" i="3" a="1"/>
  <c r="F41" i="3" s="1"/>
  <c r="A42" i="3"/>
  <c r="E42" i="3" a="1"/>
  <c r="E42" i="3" s="1"/>
  <c r="F42" i="3" a="1"/>
  <c r="F42" i="3" s="1"/>
  <c r="A43" i="3"/>
  <c r="E43" i="3"/>
  <c r="E43" i="3" a="1"/>
  <c r="F43" i="3"/>
  <c r="F43" i="3" a="1"/>
  <c r="A44" i="3"/>
  <c r="E44" i="3" a="1"/>
  <c r="E44" i="3" s="1"/>
  <c r="F44" i="3" a="1"/>
  <c r="F44" i="3" s="1"/>
  <c r="A45" i="3"/>
  <c r="E45" i="3"/>
  <c r="E45" i="3" a="1"/>
  <c r="F45" i="3"/>
  <c r="F45" i="3" a="1"/>
  <c r="A46" i="3"/>
  <c r="E46" i="3" a="1"/>
  <c r="E46" i="3" s="1"/>
  <c r="F46" i="3" a="1"/>
  <c r="F46" i="3" s="1"/>
  <c r="A47" i="3"/>
  <c r="E47" i="3"/>
  <c r="E47" i="3" a="1"/>
  <c r="F47" i="3"/>
  <c r="F47" i="3" a="1"/>
  <c r="A48" i="3"/>
  <c r="E48" i="3" a="1"/>
  <c r="E48" i="3" s="1"/>
  <c r="F48" i="3"/>
  <c r="F48" i="3" a="1"/>
  <c r="A49" i="3"/>
  <c r="E49" i="3"/>
  <c r="E49" i="3" a="1"/>
  <c r="F49" i="3" a="1"/>
  <c r="F49" i="3" s="1"/>
  <c r="A50" i="3"/>
  <c r="E50" i="3"/>
  <c r="E50" i="3" a="1"/>
  <c r="F50" i="3" a="1"/>
  <c r="F50" i="3" s="1"/>
  <c r="A51" i="3"/>
  <c r="E51" i="3" a="1"/>
  <c r="E51" i="3" s="1"/>
  <c r="F51" i="3" a="1"/>
  <c r="F51" i="3" s="1"/>
  <c r="A52" i="3"/>
  <c r="E52" i="3" a="1"/>
  <c r="E52" i="3" s="1"/>
  <c r="F52" i="3" a="1"/>
  <c r="F52" i="3" s="1"/>
  <c r="A53" i="3"/>
  <c r="E53" i="3" a="1"/>
  <c r="E53" i="3" s="1"/>
  <c r="F53" i="3"/>
  <c r="F53" i="3" a="1"/>
  <c r="A54" i="3"/>
  <c r="E54" i="3" a="1"/>
  <c r="E54" i="3" s="1"/>
  <c r="F54" i="3"/>
  <c r="F54" i="3" a="1"/>
  <c r="A55" i="3"/>
  <c r="E55" i="3"/>
  <c r="E55" i="3" a="1"/>
  <c r="F55" i="3"/>
  <c r="F55" i="3" a="1"/>
  <c r="A56" i="3"/>
  <c r="E56" i="3"/>
  <c r="E56" i="3" a="1"/>
  <c r="F56" i="3" a="1"/>
  <c r="F56" i="3" s="1"/>
  <c r="A57" i="3"/>
  <c r="E57" i="3"/>
  <c r="E57" i="3" a="1"/>
  <c r="F57" i="3" a="1"/>
  <c r="F57" i="3" s="1"/>
  <c r="A58" i="3"/>
  <c r="E58" i="3" a="1"/>
  <c r="E58" i="3" s="1"/>
  <c r="F58" i="3" a="1"/>
  <c r="F58" i="3" s="1"/>
  <c r="A59" i="3"/>
  <c r="E59" i="3"/>
  <c r="E59" i="3" a="1"/>
  <c r="F59" i="3"/>
  <c r="F59" i="3" a="1"/>
  <c r="A60" i="3"/>
  <c r="E60" i="3" a="1"/>
  <c r="E60" i="3" s="1"/>
  <c r="F60" i="3" a="1"/>
  <c r="F60" i="3" s="1"/>
  <c r="A61" i="3"/>
  <c r="E61" i="3"/>
  <c r="E61" i="3" a="1"/>
  <c r="F61" i="3"/>
  <c r="F61" i="3" a="1"/>
  <c r="A62" i="3"/>
  <c r="E62" i="3" a="1"/>
  <c r="E62" i="3" s="1"/>
  <c r="F62" i="3" a="1"/>
  <c r="F62" i="3" s="1"/>
  <c r="A63" i="3"/>
  <c r="E63" i="3"/>
  <c r="E63" i="3" a="1"/>
  <c r="F63" i="3"/>
  <c r="F63" i="3" a="1"/>
  <c r="A64" i="3"/>
  <c r="E64" i="3" a="1"/>
  <c r="E64" i="3" s="1"/>
  <c r="F64" i="3"/>
  <c r="F64" i="3" a="1"/>
  <c r="A65" i="3"/>
  <c r="E65" i="3"/>
  <c r="E65" i="3" a="1"/>
  <c r="F65" i="3" a="1"/>
  <c r="F65" i="3" s="1"/>
  <c r="A66" i="3"/>
  <c r="E66" i="3"/>
  <c r="E66" i="3" a="1"/>
  <c r="F66" i="3" a="1"/>
  <c r="F66" i="3" s="1"/>
  <c r="A67" i="3"/>
  <c r="E67" i="3" a="1"/>
  <c r="E67" i="3" s="1"/>
  <c r="F67" i="3" a="1"/>
  <c r="F67" i="3" s="1"/>
  <c r="A68" i="3"/>
  <c r="E68" i="3" a="1"/>
  <c r="E68" i="3" s="1"/>
  <c r="F68" i="3" a="1"/>
  <c r="F68" i="3" s="1"/>
  <c r="A69" i="3"/>
  <c r="E69" i="3" a="1"/>
  <c r="E69" i="3" s="1"/>
  <c r="F69" i="3"/>
  <c r="F69" i="3" a="1"/>
  <c r="A70" i="3"/>
  <c r="E70" i="3" a="1"/>
  <c r="E70" i="3" s="1"/>
  <c r="F70" i="3"/>
  <c r="F70" i="3" a="1"/>
  <c r="A71" i="3"/>
  <c r="E71" i="3"/>
  <c r="E71" i="3" a="1"/>
  <c r="F71" i="3"/>
  <c r="F71" i="3" a="1"/>
  <c r="A72" i="3"/>
  <c r="E72" i="3"/>
  <c r="E72" i="3" a="1"/>
  <c r="F72" i="3" a="1"/>
  <c r="F72" i="3" s="1"/>
  <c r="A73" i="3"/>
  <c r="E73" i="3"/>
  <c r="E73" i="3" a="1"/>
  <c r="F73" i="3" a="1"/>
  <c r="F73" i="3" s="1"/>
  <c r="A74" i="3"/>
  <c r="E74" i="3" a="1"/>
  <c r="E74" i="3" s="1"/>
  <c r="F74" i="3" a="1"/>
  <c r="F74" i="3" s="1"/>
  <c r="A75" i="3"/>
  <c r="E75" i="3"/>
  <c r="E75" i="3" a="1"/>
  <c r="F75" i="3"/>
  <c r="F75" i="3" a="1"/>
  <c r="A76" i="3"/>
  <c r="E76" i="3" a="1"/>
  <c r="E76" i="3" s="1"/>
  <c r="F76" i="3" a="1"/>
  <c r="F76" i="3" s="1"/>
  <c r="A77" i="3"/>
  <c r="E77" i="3"/>
  <c r="E77" i="3" a="1"/>
  <c r="F77" i="3"/>
  <c r="F77" i="3" a="1"/>
  <c r="A78" i="3"/>
  <c r="E78" i="3" a="1"/>
  <c r="E78" i="3" s="1"/>
  <c r="F78" i="3" a="1"/>
  <c r="F78" i="3" s="1"/>
  <c r="A79" i="3"/>
  <c r="E79" i="3"/>
  <c r="E79" i="3" a="1"/>
  <c r="F79" i="3"/>
  <c r="F79" i="3" a="1"/>
  <c r="A80" i="3"/>
  <c r="E80" i="3" a="1"/>
  <c r="E80" i="3" s="1"/>
  <c r="F80" i="3"/>
  <c r="F80" i="3" a="1"/>
  <c r="A81" i="3"/>
  <c r="E81" i="3"/>
  <c r="E81" i="3" a="1"/>
  <c r="F81" i="3" a="1"/>
  <c r="F81" i="3" s="1"/>
  <c r="A82" i="3"/>
  <c r="E82" i="3"/>
  <c r="E82" i="3" a="1"/>
  <c r="F82" i="3" a="1"/>
  <c r="F82" i="3" s="1"/>
  <c r="A83" i="3"/>
  <c r="E83" i="3" a="1"/>
  <c r="E83" i="3" s="1"/>
  <c r="F83" i="3" a="1"/>
  <c r="F83" i="3" s="1"/>
  <c r="A84" i="3"/>
  <c r="E84" i="3" a="1"/>
  <c r="E84" i="3" s="1"/>
  <c r="F84" i="3" a="1"/>
  <c r="F84" i="3" s="1"/>
  <c r="A85" i="3"/>
  <c r="E85" i="3" a="1"/>
  <c r="E85" i="3" s="1"/>
  <c r="F85" i="3"/>
  <c r="F85" i="3" a="1"/>
  <c r="A86" i="3"/>
  <c r="E86" i="3" a="1"/>
  <c r="E86" i="3" s="1"/>
  <c r="F86" i="3"/>
  <c r="F86" i="3" a="1"/>
  <c r="A87" i="3"/>
  <c r="E87" i="3"/>
  <c r="E87" i="3" a="1"/>
  <c r="F87" i="3"/>
  <c r="F87" i="3" a="1"/>
  <c r="A88" i="3"/>
  <c r="E88" i="3"/>
  <c r="E88" i="3" a="1"/>
  <c r="F88" i="3" a="1"/>
  <c r="F88" i="3" s="1"/>
  <c r="A89" i="3"/>
  <c r="E89" i="3"/>
  <c r="E89" i="3" a="1"/>
  <c r="F89" i="3" a="1"/>
  <c r="F89" i="3" s="1"/>
  <c r="A90" i="3"/>
  <c r="E90" i="3" a="1"/>
  <c r="E90" i="3" s="1"/>
  <c r="F90" i="3" a="1"/>
  <c r="F90" i="3" s="1"/>
  <c r="A91" i="3"/>
  <c r="E91" i="3"/>
  <c r="E91" i="3" a="1"/>
  <c r="F91" i="3"/>
  <c r="F91" i="3" a="1"/>
  <c r="A92" i="3"/>
  <c r="E92" i="3" a="1"/>
  <c r="E92" i="3" s="1"/>
  <c r="F92" i="3" a="1"/>
  <c r="F92" i="3" s="1"/>
  <c r="A93" i="3"/>
  <c r="E93" i="3"/>
  <c r="E93" i="3" a="1"/>
  <c r="F93" i="3"/>
  <c r="F93" i="3" a="1"/>
  <c r="A94" i="3"/>
  <c r="E94" i="3" a="1"/>
  <c r="E94" i="3" s="1"/>
  <c r="F94" i="3" a="1"/>
  <c r="F94" i="3" s="1"/>
  <c r="A95" i="3"/>
  <c r="E95" i="3"/>
  <c r="E95" i="3" a="1"/>
  <c r="F95" i="3"/>
  <c r="F95" i="3" a="1"/>
  <c r="A96" i="3"/>
  <c r="E96" i="3" a="1"/>
  <c r="E96" i="3" s="1"/>
  <c r="F96" i="3"/>
  <c r="F96" i="3" a="1"/>
  <c r="A97" i="3"/>
  <c r="E97" i="3"/>
  <c r="E97" i="3" a="1"/>
  <c r="F97" i="3" a="1"/>
  <c r="F97" i="3" s="1"/>
  <c r="A98" i="3"/>
  <c r="E98" i="3"/>
  <c r="E98" i="3" a="1"/>
  <c r="F98" i="3" a="1"/>
  <c r="F98" i="3" s="1"/>
  <c r="A99" i="3"/>
  <c r="E99" i="3" a="1"/>
  <c r="E99" i="3" s="1"/>
  <c r="F99" i="3" a="1"/>
  <c r="F99" i="3" s="1"/>
  <c r="A100" i="3"/>
  <c r="E100" i="3" a="1"/>
  <c r="E100" i="3" s="1"/>
  <c r="F100" i="3" a="1"/>
  <c r="F100" i="3" s="1"/>
  <c r="A101" i="3"/>
  <c r="E101" i="3" a="1"/>
  <c r="E101" i="3" s="1"/>
  <c r="F101" i="3"/>
  <c r="F101" i="3" a="1"/>
  <c r="A102" i="3"/>
  <c r="E102" i="3" a="1"/>
  <c r="E102" i="3" s="1"/>
  <c r="F102" i="3"/>
  <c r="F102" i="3" a="1"/>
  <c r="A103" i="3"/>
  <c r="E103" i="3"/>
  <c r="E103" i="3" a="1"/>
  <c r="F103" i="3"/>
  <c r="F103" i="3" a="1"/>
  <c r="A104" i="3"/>
  <c r="E104" i="3"/>
  <c r="E104" i="3" a="1"/>
  <c r="F104" i="3" a="1"/>
  <c r="F104" i="3" s="1"/>
  <c r="A105" i="3"/>
  <c r="E105" i="3"/>
  <c r="E105" i="3" a="1"/>
  <c r="F105" i="3" a="1"/>
  <c r="F105" i="3" s="1"/>
  <c r="A106" i="3"/>
  <c r="E106" i="3" a="1"/>
  <c r="E106" i="3" s="1"/>
  <c r="F106" i="3" a="1"/>
  <c r="F106" i="3" s="1"/>
  <c r="A107" i="3"/>
  <c r="E107" i="3"/>
  <c r="E107" i="3" a="1"/>
  <c r="F107" i="3"/>
  <c r="F107" i="3" a="1"/>
  <c r="A108" i="3"/>
  <c r="E108" i="3" a="1"/>
  <c r="E108" i="3" s="1"/>
  <c r="F108" i="3" a="1"/>
  <c r="F108" i="3" s="1"/>
  <c r="A109" i="3"/>
  <c r="E109" i="3"/>
  <c r="E109" i="3" a="1"/>
  <c r="F109" i="3"/>
  <c r="F109" i="3" a="1"/>
  <c r="A110" i="3"/>
  <c r="E110" i="3" a="1"/>
  <c r="E110" i="3" s="1"/>
  <c r="F110" i="3" a="1"/>
  <c r="F110" i="3" s="1"/>
  <c r="A111" i="3"/>
  <c r="E111" i="3"/>
  <c r="E111" i="3" a="1"/>
  <c r="F111" i="3"/>
  <c r="F111" i="3" a="1"/>
  <c r="A112" i="3"/>
  <c r="E112" i="3" a="1"/>
  <c r="E112" i="3" s="1"/>
  <c r="F112" i="3"/>
  <c r="F112" i="3" a="1"/>
  <c r="A113" i="3"/>
  <c r="E113" i="3"/>
  <c r="E113" i="3" a="1"/>
  <c r="F113" i="3" a="1"/>
  <c r="F113" i="3" s="1"/>
  <c r="A114" i="3"/>
  <c r="E114" i="3"/>
  <c r="E114" i="3" a="1"/>
  <c r="F114" i="3" a="1"/>
  <c r="F114" i="3" s="1"/>
  <c r="A115" i="3"/>
  <c r="E115" i="3" a="1"/>
  <c r="E115" i="3" s="1"/>
  <c r="F115" i="3" a="1"/>
  <c r="F115" i="3" s="1"/>
  <c r="A116" i="3"/>
  <c r="E116" i="3" a="1"/>
  <c r="E116" i="3" s="1"/>
  <c r="F116" i="3" a="1"/>
  <c r="F116" i="3" s="1"/>
  <c r="A117" i="3"/>
  <c r="E117" i="3" a="1"/>
  <c r="E117" i="3" s="1"/>
  <c r="F117" i="3"/>
  <c r="F117" i="3" a="1"/>
  <c r="A118" i="3"/>
  <c r="E118" i="3" a="1"/>
  <c r="E118" i="3" s="1"/>
  <c r="F118" i="3"/>
  <c r="F118" i="3" a="1"/>
  <c r="A119" i="3"/>
  <c r="E119" i="3"/>
  <c r="E119" i="3" a="1"/>
  <c r="F119" i="3"/>
  <c r="F119" i="3" a="1"/>
  <c r="A120" i="3"/>
  <c r="E120" i="3"/>
  <c r="E120" i="3" a="1"/>
  <c r="F120" i="3" a="1"/>
  <c r="F120" i="3" s="1"/>
  <c r="A121" i="3"/>
  <c r="E121" i="3"/>
  <c r="E121" i="3" a="1"/>
  <c r="F121" i="3" a="1"/>
  <c r="F121" i="3" s="1"/>
  <c r="A122" i="3"/>
  <c r="E122" i="3" a="1"/>
  <c r="E122" i="3" s="1"/>
  <c r="F122" i="3" a="1"/>
  <c r="F122" i="3" s="1"/>
  <c r="A123" i="3"/>
  <c r="E123" i="3"/>
  <c r="E123" i="3" a="1"/>
  <c r="F123" i="3"/>
  <c r="F123" i="3" a="1"/>
  <c r="A124" i="3"/>
  <c r="E124" i="3" a="1"/>
  <c r="E124" i="3" s="1"/>
  <c r="F124" i="3" a="1"/>
  <c r="F124" i="3" s="1"/>
  <c r="A125" i="3"/>
  <c r="E125" i="3"/>
  <c r="E125" i="3" a="1"/>
  <c r="F125" i="3"/>
  <c r="F125" i="3" a="1"/>
  <c r="A126" i="3"/>
  <c r="E126" i="3" a="1"/>
  <c r="E126" i="3" s="1"/>
  <c r="F126" i="3" a="1"/>
  <c r="F126" i="3" s="1"/>
  <c r="A127" i="3"/>
  <c r="E127" i="3"/>
  <c r="E127" i="3" a="1"/>
  <c r="F127" i="3"/>
  <c r="F127" i="3" a="1"/>
  <c r="A128" i="3"/>
  <c r="E128" i="3" a="1"/>
  <c r="E128" i="3" s="1"/>
  <c r="F128" i="3"/>
  <c r="F128" i="3" a="1"/>
  <c r="A129" i="3"/>
  <c r="E129" i="3"/>
  <c r="E129" i="3" a="1"/>
  <c r="F129" i="3" a="1"/>
  <c r="F129" i="3" s="1"/>
  <c r="A130" i="3"/>
  <c r="E130" i="3"/>
  <c r="E130" i="3" a="1"/>
  <c r="F130" i="3" a="1"/>
  <c r="F130" i="3" s="1"/>
  <c r="A131" i="3"/>
  <c r="E131" i="3" a="1"/>
  <c r="E131" i="3" s="1"/>
  <c r="F131" i="3"/>
  <c r="F131" i="3" a="1"/>
  <c r="A132" i="3"/>
  <c r="E132" i="3" a="1"/>
  <c r="E132" i="3" s="1"/>
  <c r="F132" i="3" a="1"/>
  <c r="F132" i="3" s="1"/>
  <c r="A133" i="3"/>
  <c r="E133" i="3" a="1"/>
  <c r="E133" i="3" s="1"/>
  <c r="F133" i="3"/>
  <c r="F133" i="3" a="1"/>
  <c r="A134" i="3"/>
  <c r="E134" i="3" a="1"/>
  <c r="E134" i="3" s="1"/>
  <c r="F134" i="3"/>
  <c r="F134" i="3" a="1"/>
  <c r="A135" i="3"/>
  <c r="E135" i="3"/>
  <c r="E135" i="3" a="1"/>
  <c r="F135" i="3"/>
  <c r="F135" i="3" a="1"/>
  <c r="A136" i="3"/>
  <c r="E136" i="3"/>
  <c r="E136" i="3" a="1"/>
  <c r="F136" i="3" a="1"/>
  <c r="F136" i="3" s="1"/>
  <c r="A137" i="3"/>
  <c r="E137" i="3"/>
  <c r="E137" i="3" a="1"/>
  <c r="F137" i="3" a="1"/>
  <c r="F137" i="3" s="1"/>
  <c r="A138" i="3"/>
  <c r="E138" i="3" a="1"/>
  <c r="E138" i="3" s="1"/>
  <c r="F138" i="3" a="1"/>
  <c r="F138" i="3" s="1"/>
  <c r="A139" i="3"/>
  <c r="E139" i="3"/>
  <c r="E139" i="3" a="1"/>
  <c r="F139" i="3"/>
  <c r="F139" i="3" a="1"/>
  <c r="A140" i="3"/>
  <c r="E140" i="3" a="1"/>
  <c r="E140" i="3" s="1"/>
  <c r="F140" i="3" a="1"/>
  <c r="F140" i="3" s="1"/>
  <c r="A141" i="3"/>
  <c r="E141" i="3"/>
  <c r="E141" i="3" a="1"/>
  <c r="F141" i="3"/>
  <c r="F141" i="3" a="1"/>
  <c r="A142" i="3"/>
  <c r="E142" i="3" a="1"/>
  <c r="E142" i="3" s="1"/>
  <c r="F142" i="3" a="1"/>
  <c r="F142" i="3" s="1"/>
  <c r="A143" i="3"/>
  <c r="E143" i="3"/>
  <c r="E143" i="3" a="1"/>
  <c r="F143" i="3"/>
  <c r="F143" i="3" a="1"/>
  <c r="A144" i="3"/>
  <c r="E144" i="3" a="1"/>
  <c r="E144" i="3" s="1"/>
  <c r="F144" i="3"/>
  <c r="F144" i="3" a="1"/>
  <c r="A145" i="3"/>
  <c r="E145" i="3"/>
  <c r="E145" i="3" a="1"/>
  <c r="F145" i="3"/>
  <c r="F145" i="3" a="1"/>
  <c r="A146" i="3"/>
  <c r="E146" i="3"/>
  <c r="E146" i="3" a="1"/>
  <c r="F146" i="3" a="1"/>
  <c r="F146" i="3" s="1"/>
  <c r="A147" i="3"/>
  <c r="E147" i="3" a="1"/>
  <c r="E147" i="3" s="1"/>
  <c r="F147" i="3"/>
  <c r="F147" i="3" a="1"/>
  <c r="A148" i="3"/>
  <c r="E148" i="3" a="1"/>
  <c r="E148" i="3" s="1"/>
  <c r="F148" i="3" a="1"/>
  <c r="F148" i="3" s="1"/>
  <c r="A149" i="3"/>
  <c r="E149" i="3" a="1"/>
  <c r="E149" i="3" s="1"/>
  <c r="F149" i="3"/>
  <c r="F149" i="3" a="1"/>
  <c r="A150" i="3"/>
  <c r="E150" i="3" a="1"/>
  <c r="E150" i="3" s="1"/>
  <c r="F150" i="3"/>
  <c r="F150" i="3" a="1"/>
  <c r="A151" i="3"/>
  <c r="E151" i="3"/>
  <c r="E151" i="3" a="1"/>
  <c r="F151" i="3"/>
  <c r="F151" i="3" a="1"/>
  <c r="A152" i="3"/>
  <c r="E152" i="3"/>
  <c r="E152" i="3" a="1"/>
  <c r="F152" i="3" a="1"/>
  <c r="F152" i="3" s="1"/>
  <c r="A153" i="3"/>
  <c r="E153" i="3"/>
  <c r="E153" i="3" a="1"/>
  <c r="F153" i="3" a="1"/>
  <c r="F153" i="3" s="1"/>
  <c r="A154" i="3"/>
  <c r="E154" i="3" a="1"/>
  <c r="E154" i="3" s="1"/>
  <c r="F154" i="3" a="1"/>
  <c r="F154" i="3" s="1"/>
  <c r="A155" i="3"/>
  <c r="E155" i="3" a="1"/>
  <c r="E155" i="3" s="1"/>
  <c r="F155" i="3"/>
  <c r="F155" i="3" a="1"/>
  <c r="A156" i="3"/>
  <c r="E156" i="3" a="1"/>
  <c r="E156" i="3" s="1"/>
  <c r="F156" i="3" a="1"/>
  <c r="F156" i="3" s="1"/>
  <c r="A157" i="3"/>
  <c r="E157" i="3" a="1"/>
  <c r="E157" i="3" s="1"/>
  <c r="F157" i="3"/>
  <c r="F157" i="3" a="1"/>
  <c r="A158" i="3"/>
  <c r="E158" i="3" a="1"/>
  <c r="E158" i="3" s="1"/>
  <c r="F158" i="3" a="1"/>
  <c r="F158" i="3" s="1"/>
  <c r="A159" i="3"/>
  <c r="E159" i="3"/>
  <c r="E159" i="3" a="1"/>
  <c r="F159" i="3"/>
  <c r="F159" i="3" a="1"/>
  <c r="A160" i="3"/>
  <c r="E160" i="3" a="1"/>
  <c r="E160" i="3" s="1"/>
  <c r="F160" i="3" a="1"/>
  <c r="F160" i="3" s="1"/>
  <c r="A161" i="3"/>
  <c r="E161" i="3"/>
  <c r="E161" i="3" a="1"/>
  <c r="F161" i="3" a="1"/>
  <c r="F161" i="3" s="1"/>
  <c r="A162" i="3"/>
  <c r="E162" i="3" a="1"/>
  <c r="E162" i="3" s="1"/>
  <c r="F162" i="3" a="1"/>
  <c r="F162" i="3" s="1"/>
  <c r="A163" i="3"/>
  <c r="E163" i="3" a="1"/>
  <c r="E163" i="3" s="1"/>
  <c r="F163" i="3"/>
  <c r="F163" i="3" a="1"/>
  <c r="A164" i="3"/>
  <c r="E164" i="3" a="1"/>
  <c r="E164" i="3" s="1"/>
  <c r="F164" i="3" a="1"/>
  <c r="F164" i="3" s="1"/>
  <c r="A165" i="3"/>
  <c r="E165" i="3" a="1"/>
  <c r="E165" i="3" s="1"/>
  <c r="F165" i="3"/>
  <c r="F165" i="3" a="1"/>
  <c r="A166" i="3"/>
  <c r="E166" i="3" a="1"/>
  <c r="E166" i="3" s="1"/>
  <c r="F166" i="3"/>
  <c r="F166" i="3" a="1"/>
  <c r="A167" i="3"/>
  <c r="E167" i="3"/>
  <c r="E167" i="3" a="1"/>
  <c r="F167" i="3"/>
  <c r="F167" i="3" a="1"/>
  <c r="A168" i="3"/>
  <c r="E168" i="3"/>
  <c r="E168" i="3" a="1"/>
  <c r="F168" i="3" a="1"/>
  <c r="F168" i="3" s="1"/>
  <c r="A169" i="3"/>
  <c r="E169" i="3"/>
  <c r="E169" i="3" a="1"/>
  <c r="F169" i="3" a="1"/>
  <c r="F169" i="3" s="1"/>
  <c r="A170" i="3"/>
  <c r="E170" i="3" a="1"/>
  <c r="E170" i="3" s="1"/>
  <c r="F170" i="3" a="1"/>
  <c r="F170" i="3" s="1"/>
  <c r="A171" i="3"/>
  <c r="E171" i="3" a="1"/>
  <c r="E171" i="3" s="1"/>
  <c r="F171" i="3"/>
  <c r="F171" i="3" a="1"/>
  <c r="A172" i="3"/>
  <c r="E172" i="3" a="1"/>
  <c r="E172" i="3" s="1"/>
  <c r="F172" i="3" a="1"/>
  <c r="F172" i="3" s="1"/>
  <c r="A173" i="3"/>
  <c r="E173" i="3" a="1"/>
  <c r="E173" i="3" s="1"/>
  <c r="F173" i="3"/>
  <c r="F173" i="3" a="1"/>
  <c r="A174" i="3"/>
  <c r="E174" i="3" a="1"/>
  <c r="E174" i="3" s="1"/>
  <c r="F174" i="3" a="1"/>
  <c r="F174" i="3" s="1"/>
  <c r="A175" i="3"/>
  <c r="E175" i="3"/>
  <c r="E175" i="3" a="1"/>
  <c r="F175" i="3"/>
  <c r="F175" i="3" a="1"/>
  <c r="A176" i="3"/>
  <c r="E176" i="3" a="1"/>
  <c r="E176" i="3" s="1"/>
  <c r="F176" i="3" a="1"/>
  <c r="F176" i="3" s="1"/>
  <c r="A177" i="3"/>
  <c r="E177" i="3"/>
  <c r="E177" i="3" a="1"/>
  <c r="F177" i="3"/>
  <c r="F177" i="3" a="1"/>
  <c r="A178" i="3"/>
  <c r="E178" i="3" a="1"/>
  <c r="E178" i="3" s="1"/>
  <c r="F178" i="3" a="1"/>
  <c r="F178" i="3" s="1"/>
  <c r="A179" i="3"/>
  <c r="E179" i="3" a="1"/>
  <c r="E179" i="3" s="1"/>
  <c r="F179" i="3"/>
  <c r="F179" i="3" a="1"/>
  <c r="A180" i="3"/>
  <c r="E180" i="3" a="1"/>
  <c r="E180" i="3" s="1"/>
  <c r="F180" i="3" a="1"/>
  <c r="F180" i="3" s="1"/>
  <c r="A181" i="3"/>
  <c r="E181" i="3" a="1"/>
  <c r="E181" i="3" s="1"/>
  <c r="F181" i="3"/>
  <c r="F181" i="3" a="1"/>
  <c r="A182" i="3"/>
  <c r="E182" i="3" a="1"/>
  <c r="E182" i="3" s="1"/>
  <c r="F182" i="3"/>
  <c r="F182" i="3" a="1"/>
  <c r="A183" i="3"/>
  <c r="E183" i="3"/>
  <c r="E183" i="3" a="1"/>
  <c r="F183" i="3"/>
  <c r="F183" i="3" a="1"/>
  <c r="A184" i="3"/>
  <c r="E184" i="3"/>
  <c r="E184" i="3" a="1"/>
  <c r="F184" i="3" a="1"/>
  <c r="F184" i="3" s="1"/>
  <c r="A185" i="3"/>
  <c r="E185" i="3"/>
  <c r="E185" i="3" a="1"/>
  <c r="F185" i="3" a="1"/>
  <c r="F185" i="3" s="1"/>
  <c r="A186" i="3"/>
  <c r="E186" i="3" a="1"/>
  <c r="E186" i="3" s="1"/>
  <c r="F186" i="3" a="1"/>
  <c r="F186" i="3" s="1"/>
  <c r="A187" i="3"/>
  <c r="E187" i="3" a="1"/>
  <c r="E187" i="3" s="1"/>
  <c r="F187" i="3"/>
  <c r="F187" i="3" a="1"/>
  <c r="A188" i="3"/>
  <c r="E188" i="3" a="1"/>
  <c r="E188" i="3" s="1"/>
  <c r="F188" i="3" a="1"/>
  <c r="F188" i="3" s="1"/>
  <c r="A189" i="3"/>
  <c r="E189" i="3" a="1"/>
  <c r="E189" i="3" s="1"/>
  <c r="F189" i="3"/>
  <c r="F189" i="3" a="1"/>
  <c r="A190" i="3"/>
  <c r="E190" i="3" a="1"/>
  <c r="E190" i="3" s="1"/>
  <c r="F190" i="3"/>
  <c r="F190" i="3" a="1"/>
  <c r="A191" i="3"/>
  <c r="E191" i="3"/>
  <c r="E191" i="3" a="1"/>
  <c r="F191" i="3"/>
  <c r="F191" i="3" a="1"/>
  <c r="A192" i="3"/>
  <c r="E192" i="3"/>
  <c r="E192" i="3" a="1"/>
  <c r="F192" i="3" a="1"/>
  <c r="F192" i="3" s="1"/>
  <c r="A193" i="3"/>
  <c r="E193" i="3"/>
  <c r="E193" i="3" a="1"/>
  <c r="F193" i="3"/>
  <c r="F193" i="3" a="1"/>
  <c r="A194" i="3"/>
  <c r="E194" i="3" a="1"/>
  <c r="E194" i="3" s="1"/>
  <c r="F194" i="3" a="1"/>
  <c r="F194" i="3" s="1"/>
  <c r="A195" i="3"/>
  <c r="E195" i="3" a="1"/>
  <c r="E195" i="3" s="1"/>
  <c r="F195" i="3" a="1"/>
  <c r="F195" i="3" s="1"/>
  <c r="A196" i="3"/>
  <c r="E196" i="3" a="1"/>
  <c r="E196" i="3" s="1"/>
  <c r="F196" i="3" a="1"/>
  <c r="F196" i="3" s="1"/>
  <c r="A197" i="3"/>
  <c r="E197" i="3" a="1"/>
  <c r="E197" i="3" s="1"/>
  <c r="F197" i="3"/>
  <c r="F197" i="3" a="1"/>
  <c r="A198" i="3"/>
  <c r="E198" i="3" a="1"/>
  <c r="E198" i="3" s="1"/>
  <c r="F198" i="3"/>
  <c r="F198" i="3" a="1"/>
  <c r="A199" i="3"/>
  <c r="E199" i="3"/>
  <c r="E199" i="3" a="1"/>
  <c r="F199" i="3"/>
  <c r="F199" i="3" a="1"/>
  <c r="A200" i="3"/>
  <c r="E200" i="3"/>
  <c r="E200" i="3" a="1"/>
  <c r="F200" i="3" a="1"/>
  <c r="F200" i="3" s="1"/>
  <c r="A201" i="3"/>
  <c r="E201" i="3"/>
  <c r="E201" i="3" a="1"/>
  <c r="F201" i="3"/>
  <c r="F201" i="3" a="1"/>
  <c r="A202" i="3"/>
  <c r="E202" i="3" a="1"/>
  <c r="E202" i="3" s="1"/>
  <c r="F202" i="3" a="1"/>
  <c r="F202" i="3" s="1"/>
  <c r="A203" i="3"/>
  <c r="E203" i="3" a="1"/>
  <c r="E203" i="3" s="1"/>
  <c r="F203" i="3"/>
  <c r="F203" i="3" a="1"/>
  <c r="A204" i="3"/>
  <c r="E204" i="3" a="1"/>
  <c r="E204" i="3" s="1"/>
  <c r="F204" i="3" a="1"/>
  <c r="F204" i="3" s="1"/>
  <c r="A205" i="3"/>
  <c r="E205" i="3" a="1"/>
  <c r="E205" i="3" s="1"/>
  <c r="F205" i="3"/>
  <c r="F205" i="3" a="1"/>
  <c r="A206" i="3"/>
  <c r="E206" i="3" a="1"/>
  <c r="E206" i="3" s="1"/>
  <c r="F206" i="3" a="1"/>
  <c r="F206" i="3" s="1"/>
  <c r="A207" i="3"/>
  <c r="E207" i="3" a="1"/>
  <c r="E207" i="3" s="1"/>
  <c r="F207" i="3"/>
  <c r="F207" i="3" a="1"/>
  <c r="A208" i="3"/>
  <c r="E208" i="3" a="1"/>
  <c r="E208" i="3" s="1"/>
  <c r="F208" i="3" a="1"/>
  <c r="F208" i="3" s="1"/>
  <c r="A209" i="3"/>
  <c r="E209" i="3"/>
  <c r="E209" i="3" a="1"/>
  <c r="F209" i="3"/>
  <c r="F209" i="3" a="1"/>
  <c r="A210" i="3"/>
  <c r="E210" i="3" a="1"/>
  <c r="E210" i="3" s="1"/>
  <c r="F210" i="3"/>
  <c r="F210" i="3" a="1"/>
  <c r="A211" i="3"/>
  <c r="E211" i="3"/>
  <c r="E211" i="3" a="1"/>
  <c r="F211" i="3"/>
  <c r="F211" i="3" a="1"/>
  <c r="A212" i="3"/>
  <c r="E212" i="3"/>
  <c r="E212" i="3" a="1"/>
  <c r="F212" i="3" a="1"/>
  <c r="F212" i="3" s="1"/>
  <c r="A213" i="3"/>
  <c r="E213" i="3" a="1"/>
  <c r="E213" i="3" s="1"/>
  <c r="F213" i="3" a="1"/>
  <c r="F213" i="3" s="1"/>
  <c r="A214" i="3"/>
  <c r="E214" i="3" a="1"/>
  <c r="E214" i="3" s="1"/>
  <c r="F214" i="3" a="1"/>
  <c r="F214" i="3" s="1"/>
  <c r="A215" i="3"/>
  <c r="E215" i="3"/>
  <c r="E215" i="3" a="1"/>
  <c r="F215" i="3"/>
  <c r="F215" i="3" a="1"/>
  <c r="A216" i="3"/>
  <c r="E216" i="3" a="1"/>
  <c r="E216" i="3" s="1"/>
  <c r="F216" i="3" a="1"/>
  <c r="F216" i="3" s="1"/>
  <c r="A217" i="3"/>
  <c r="E217" i="3"/>
  <c r="E217" i="3" a="1"/>
  <c r="F217" i="3"/>
  <c r="F217" i="3" a="1"/>
  <c r="A218" i="3"/>
  <c r="E218" i="3" a="1"/>
  <c r="E218" i="3" s="1"/>
  <c r="F218" i="3"/>
  <c r="F218" i="3" a="1"/>
  <c r="A219" i="3"/>
  <c r="E219" i="3"/>
  <c r="E219" i="3" a="1"/>
  <c r="F219" i="3"/>
  <c r="F219" i="3" a="1"/>
  <c r="A220" i="3"/>
  <c r="E220" i="3"/>
  <c r="E220" i="3" a="1"/>
  <c r="F220" i="3" a="1"/>
  <c r="F220" i="3" s="1"/>
  <c r="A221" i="3"/>
  <c r="E221" i="3" a="1"/>
  <c r="E221" i="3" s="1"/>
  <c r="F221" i="3" a="1"/>
  <c r="F221" i="3" s="1"/>
  <c r="A222" i="3"/>
  <c r="E222" i="3" a="1"/>
  <c r="E222" i="3" s="1"/>
  <c r="F222" i="3"/>
  <c r="F222" i="3" a="1"/>
  <c r="A223" i="3"/>
  <c r="E223" i="3"/>
  <c r="E223" i="3" a="1"/>
  <c r="F223" i="3"/>
  <c r="F223" i="3" a="1"/>
  <c r="A224" i="3"/>
  <c r="E224" i="3"/>
  <c r="E224" i="3" a="1"/>
  <c r="F224" i="3" a="1"/>
  <c r="F224" i="3" s="1"/>
  <c r="A225" i="3"/>
  <c r="E225" i="3"/>
  <c r="E225" i="3" a="1"/>
  <c r="F225" i="3"/>
  <c r="F225" i="3" a="1"/>
  <c r="A226" i="3"/>
  <c r="E226" i="3" a="1"/>
  <c r="E226" i="3" s="1"/>
  <c r="F226" i="3"/>
  <c r="F226" i="3" a="1"/>
  <c r="A227" i="3"/>
  <c r="E227" i="3"/>
  <c r="E227" i="3" a="1"/>
  <c r="F227" i="3"/>
  <c r="F227" i="3" a="1"/>
  <c r="A228" i="3"/>
  <c r="E228" i="3"/>
  <c r="E228" i="3" a="1"/>
  <c r="F228" i="3" a="1"/>
  <c r="F228" i="3" s="1"/>
  <c r="A229" i="3"/>
  <c r="E229" i="3"/>
  <c r="E229" i="3" a="1"/>
  <c r="F229" i="3" a="1"/>
  <c r="F229" i="3" s="1"/>
  <c r="A230" i="3"/>
  <c r="E230" i="3" a="1"/>
  <c r="E230" i="3" s="1"/>
  <c r="F230" i="3" a="1"/>
  <c r="F230" i="3" s="1"/>
  <c r="A231" i="3"/>
  <c r="E231" i="3"/>
  <c r="E231" i="3" a="1"/>
  <c r="F231" i="3"/>
  <c r="F231" i="3" a="1"/>
  <c r="A232" i="3"/>
  <c r="E232" i="3" a="1"/>
  <c r="E232" i="3" s="1"/>
  <c r="F232" i="3" a="1"/>
  <c r="F232" i="3" s="1"/>
  <c r="A233" i="3"/>
  <c r="E233" i="3"/>
  <c r="E233" i="3" a="1"/>
  <c r="F233" i="3"/>
  <c r="F233" i="3" a="1"/>
  <c r="A234" i="3"/>
  <c r="E234" i="3" a="1"/>
  <c r="E234" i="3" s="1"/>
  <c r="F234" i="3"/>
  <c r="F234" i="3" a="1"/>
  <c r="A235" i="3"/>
  <c r="E235" i="3"/>
  <c r="E235" i="3" a="1"/>
  <c r="F235" i="3"/>
  <c r="F235" i="3" a="1"/>
  <c r="A236" i="3"/>
  <c r="E236" i="3"/>
  <c r="E236" i="3" a="1"/>
  <c r="F236" i="3" a="1"/>
  <c r="F236" i="3" s="1"/>
  <c r="A237" i="3"/>
  <c r="E237" i="3" a="1"/>
  <c r="E237" i="3" s="1"/>
  <c r="F237" i="3" a="1"/>
  <c r="F237" i="3" s="1"/>
  <c r="A238" i="3"/>
  <c r="E238" i="3" a="1"/>
  <c r="E238" i="3" s="1"/>
  <c r="F238" i="3" a="1"/>
  <c r="F238" i="3" s="1"/>
  <c r="A239" i="3"/>
  <c r="E239" i="3"/>
  <c r="E239" i="3" a="1"/>
  <c r="F239" i="3"/>
  <c r="F239" i="3" a="1"/>
  <c r="A240" i="3"/>
  <c r="E240" i="3" a="1"/>
  <c r="E240" i="3" s="1"/>
  <c r="F240" i="3" a="1"/>
  <c r="F240" i="3" s="1"/>
  <c r="A241" i="3"/>
  <c r="E241" i="3"/>
  <c r="E241" i="3" a="1"/>
  <c r="F241" i="3"/>
  <c r="F241" i="3" a="1"/>
  <c r="A242" i="3"/>
  <c r="E242" i="3" a="1"/>
  <c r="E242" i="3" s="1"/>
  <c r="F242" i="3"/>
  <c r="F242" i="3" a="1"/>
  <c r="A243" i="3"/>
  <c r="E243" i="3"/>
  <c r="E243" i="3" a="1"/>
  <c r="F243" i="3"/>
  <c r="F243" i="3" a="1"/>
  <c r="A244" i="3"/>
  <c r="E244" i="3"/>
  <c r="E244" i="3" a="1"/>
  <c r="F244" i="3" a="1"/>
  <c r="F244" i="3" s="1"/>
  <c r="A245" i="3"/>
  <c r="E245" i="3" a="1"/>
  <c r="E245" i="3" s="1"/>
  <c r="F245" i="3" a="1"/>
  <c r="F245" i="3" s="1"/>
  <c r="A246" i="3"/>
  <c r="E246" i="3" a="1"/>
  <c r="E246" i="3" s="1"/>
  <c r="F246" i="3" a="1"/>
  <c r="F246" i="3" s="1"/>
  <c r="A247" i="3"/>
  <c r="E247" i="3"/>
  <c r="E247" i="3" a="1"/>
  <c r="F247" i="3"/>
  <c r="F247" i="3" a="1"/>
  <c r="A248" i="3"/>
  <c r="E248" i="3" a="1"/>
  <c r="E248" i="3" s="1"/>
  <c r="F248" i="3" a="1"/>
  <c r="F248" i="3" s="1"/>
  <c r="A249" i="3"/>
  <c r="E249" i="3"/>
  <c r="E249" i="3" a="1"/>
  <c r="F249" i="3"/>
  <c r="F249" i="3" a="1"/>
  <c r="A250" i="3"/>
  <c r="E250" i="3" a="1"/>
  <c r="E250" i="3" s="1"/>
  <c r="F250" i="3"/>
  <c r="F250" i="3" a="1"/>
  <c r="A251" i="3"/>
  <c r="E251" i="3"/>
  <c r="E251" i="3" a="1"/>
  <c r="F251" i="3"/>
  <c r="F251" i="3" a="1"/>
  <c r="A252" i="3"/>
  <c r="E252" i="3"/>
  <c r="E252" i="3" a="1"/>
  <c r="F252" i="3" a="1"/>
  <c r="F252" i="3" s="1"/>
  <c r="A253" i="3"/>
  <c r="E253" i="3" a="1"/>
  <c r="E253" i="3" s="1"/>
  <c r="F253" i="3" a="1"/>
  <c r="F253" i="3" s="1"/>
  <c r="A254" i="3"/>
  <c r="E254" i="3" a="1"/>
  <c r="E254" i="3" s="1"/>
  <c r="F254" i="3"/>
  <c r="F254" i="3" a="1"/>
  <c r="A255" i="3"/>
  <c r="E255" i="3"/>
  <c r="E255" i="3" a="1"/>
  <c r="F255" i="3"/>
  <c r="F255" i="3" a="1"/>
  <c r="A256" i="3"/>
  <c r="E256" i="3"/>
  <c r="E256" i="3" a="1"/>
  <c r="F256" i="3" a="1"/>
  <c r="F256" i="3" s="1"/>
  <c r="A257" i="3"/>
  <c r="E257" i="3"/>
  <c r="E257" i="3" a="1"/>
  <c r="F257" i="3" a="1"/>
  <c r="F257" i="3" s="1"/>
  <c r="A258" i="3"/>
  <c r="E258" i="3" a="1"/>
  <c r="E258" i="3" s="1"/>
  <c r="F258" i="3"/>
  <c r="F258" i="3" a="1"/>
  <c r="A259" i="3"/>
  <c r="E259" i="3" a="1"/>
  <c r="E259" i="3" s="1"/>
  <c r="F259" i="3"/>
  <c r="F259" i="3" a="1"/>
  <c r="A260" i="3"/>
  <c r="E260" i="3"/>
  <c r="E260" i="3" a="1"/>
  <c r="F260" i="3" a="1"/>
  <c r="F260" i="3" s="1"/>
  <c r="A261" i="3"/>
  <c r="E261" i="3"/>
  <c r="E261" i="3" a="1"/>
  <c r="F261" i="3" a="1"/>
  <c r="F261" i="3" s="1"/>
  <c r="A262" i="3"/>
  <c r="E262" i="3" a="1"/>
  <c r="E262" i="3" s="1"/>
  <c r="F262" i="3" a="1"/>
  <c r="F262" i="3" s="1"/>
  <c r="A263" i="3"/>
  <c r="E263" i="3"/>
  <c r="E263" i="3" a="1"/>
  <c r="F263" i="3"/>
  <c r="F263" i="3" a="1"/>
  <c r="A264" i="3"/>
  <c r="E264" i="3" a="1"/>
  <c r="E264" i="3" s="1"/>
  <c r="F264" i="3" a="1"/>
  <c r="F264" i="3" s="1"/>
  <c r="A265" i="3"/>
  <c r="E265" i="3"/>
  <c r="E265" i="3" a="1"/>
  <c r="F265" i="3"/>
  <c r="F265" i="3" a="1"/>
  <c r="A266" i="3"/>
  <c r="E266" i="3" a="1"/>
  <c r="E266" i="3" s="1"/>
  <c r="F266" i="3"/>
  <c r="F266" i="3" a="1"/>
  <c r="A267" i="3"/>
  <c r="E267" i="3"/>
  <c r="E267" i="3" a="1"/>
  <c r="F267" i="3"/>
  <c r="F267" i="3" a="1"/>
  <c r="A268" i="3"/>
  <c r="E268" i="3"/>
  <c r="E268" i="3" a="1"/>
  <c r="F268" i="3" a="1"/>
  <c r="F268" i="3" s="1"/>
  <c r="A269" i="3"/>
  <c r="E269" i="3" a="1"/>
  <c r="E269" i="3" s="1"/>
  <c r="F269" i="3"/>
  <c r="F269" i="3" a="1"/>
  <c r="A270" i="3"/>
  <c r="E270" i="3" a="1"/>
  <c r="E270" i="3" s="1"/>
  <c r="F270" i="3" a="1"/>
  <c r="F270" i="3" s="1"/>
  <c r="A271" i="3"/>
  <c r="E271" i="3"/>
  <c r="E271" i="3" a="1"/>
  <c r="F271" i="3"/>
  <c r="F271" i="3" a="1"/>
  <c r="A272" i="3"/>
  <c r="E272" i="3" a="1"/>
  <c r="E272" i="3" s="1"/>
  <c r="F272" i="3" a="1"/>
  <c r="F272" i="3" s="1"/>
  <c r="A273" i="3"/>
  <c r="E273" i="3"/>
  <c r="E273" i="3" a="1"/>
  <c r="F273" i="3"/>
  <c r="F273" i="3" a="1"/>
  <c r="A274" i="3"/>
  <c r="E274" i="3" a="1"/>
  <c r="E274" i="3" s="1"/>
  <c r="F274" i="3"/>
  <c r="F274" i="3" a="1"/>
  <c r="A275" i="3"/>
  <c r="E275" i="3"/>
  <c r="E275" i="3" a="1"/>
  <c r="F275" i="3"/>
  <c r="F275" i="3" a="1"/>
  <c r="A276" i="3"/>
  <c r="E276" i="3"/>
  <c r="E276" i="3" a="1"/>
  <c r="F276" i="3" a="1"/>
  <c r="F276" i="3" s="1"/>
  <c r="A277" i="3"/>
  <c r="E277" i="3" a="1"/>
  <c r="E277" i="3" s="1"/>
  <c r="F277" i="3" a="1"/>
  <c r="F277" i="3" s="1"/>
  <c r="A278" i="3"/>
  <c r="E278" i="3" a="1"/>
  <c r="E278" i="3" s="1"/>
  <c r="F278" i="3" a="1"/>
  <c r="F278" i="3" s="1"/>
  <c r="A279" i="3"/>
  <c r="E279" i="3"/>
  <c r="E279" i="3" a="1"/>
  <c r="F279" i="3"/>
  <c r="F279" i="3" a="1"/>
  <c r="A280" i="3"/>
  <c r="E280" i="3" a="1"/>
  <c r="E280" i="3" s="1"/>
  <c r="F280" i="3" a="1"/>
  <c r="F280" i="3" s="1"/>
  <c r="A281" i="3"/>
  <c r="E281" i="3"/>
  <c r="E281" i="3" a="1"/>
  <c r="F281" i="3"/>
  <c r="F281" i="3" a="1"/>
  <c r="A282" i="3"/>
  <c r="E282" i="3" a="1"/>
  <c r="E282" i="3" s="1"/>
  <c r="F282" i="3"/>
  <c r="F282" i="3" a="1"/>
  <c r="A283" i="3"/>
  <c r="E283" i="3"/>
  <c r="E283" i="3" a="1"/>
  <c r="F283" i="3"/>
  <c r="F283" i="3" a="1"/>
  <c r="A284" i="3"/>
  <c r="E284" i="3"/>
  <c r="E284" i="3" a="1"/>
  <c r="F284" i="3" a="1"/>
  <c r="F284" i="3" s="1"/>
  <c r="A285" i="3"/>
  <c r="E285" i="3" a="1"/>
  <c r="E285" i="3" s="1"/>
  <c r="F285" i="3" a="1"/>
  <c r="F285" i="3" s="1"/>
  <c r="A286" i="3"/>
  <c r="E286" i="3" a="1"/>
  <c r="E286" i="3" s="1"/>
  <c r="F286" i="3" a="1"/>
  <c r="F286" i="3" s="1"/>
  <c r="A287" i="3"/>
  <c r="E287" i="3"/>
  <c r="E287" i="3" a="1"/>
  <c r="F287" i="3"/>
  <c r="F287" i="3" a="1"/>
  <c r="A288" i="3"/>
  <c r="E288" i="3" a="1"/>
  <c r="E288" i="3" s="1"/>
  <c r="F288" i="3" a="1"/>
  <c r="F288" i="3" s="1"/>
  <c r="A289" i="3"/>
  <c r="E289" i="3"/>
  <c r="E289" i="3" a="1"/>
  <c r="F289" i="3" a="1"/>
  <c r="F289" i="3" s="1"/>
  <c r="A290" i="3"/>
  <c r="E290" i="3" a="1"/>
  <c r="E290" i="3" s="1"/>
  <c r="F290" i="3" a="1"/>
  <c r="F290" i="3" s="1"/>
  <c r="A291" i="3"/>
  <c r="E291" i="3"/>
  <c r="E291" i="3" a="1"/>
  <c r="F291" i="3"/>
  <c r="F291" i="3" a="1"/>
  <c r="A292" i="3"/>
  <c r="E292" i="3" a="1"/>
  <c r="E292" i="3" s="1"/>
  <c r="F292" i="3" a="1"/>
  <c r="F292" i="3" s="1"/>
  <c r="A293" i="3"/>
  <c r="E293" i="3"/>
  <c r="E293" i="3" a="1"/>
  <c r="F293" i="3" a="1"/>
  <c r="F293" i="3" s="1"/>
  <c r="A294" i="3"/>
  <c r="E294" i="3" a="1"/>
  <c r="E294" i="3" s="1"/>
  <c r="F294" i="3" a="1"/>
  <c r="F294" i="3" s="1"/>
  <c r="A295" i="3"/>
  <c r="E295" i="3"/>
  <c r="E295" i="3" a="1"/>
  <c r="F295" i="3"/>
  <c r="F295" i="3" a="1"/>
  <c r="A296" i="3"/>
  <c r="E296" i="3" a="1"/>
  <c r="E296" i="3" s="1"/>
  <c r="F296" i="3" a="1"/>
  <c r="F296" i="3" s="1"/>
  <c r="A297" i="3"/>
  <c r="E297" i="3"/>
  <c r="E297" i="3" a="1"/>
  <c r="F297" i="3"/>
  <c r="F297" i="3" a="1"/>
  <c r="A298" i="3"/>
  <c r="E298" i="3" a="1"/>
  <c r="E298" i="3" s="1"/>
  <c r="F298" i="3" a="1"/>
  <c r="F298" i="3" s="1"/>
  <c r="A299" i="3"/>
  <c r="E299" i="3"/>
  <c r="E299" i="3" a="1"/>
  <c r="F299" i="3" a="1"/>
  <c r="F299" i="3" s="1"/>
  <c r="A300" i="3"/>
  <c r="E300" i="3" a="1"/>
  <c r="E300" i="3" s="1"/>
  <c r="F300" i="3" a="1"/>
  <c r="F300" i="3" s="1"/>
  <c r="A301" i="3"/>
  <c r="E301" i="3" a="1"/>
  <c r="E301" i="3" s="1"/>
  <c r="F301" i="3"/>
  <c r="F301" i="3" a="1"/>
  <c r="A302" i="3"/>
  <c r="E302" i="3" a="1"/>
  <c r="E302" i="3" s="1"/>
  <c r="F302" i="3" a="1"/>
  <c r="F302" i="3" s="1"/>
  <c r="A303" i="3"/>
  <c r="E303" i="3"/>
  <c r="E303" i="3" a="1"/>
  <c r="F303" i="3"/>
  <c r="F303" i="3" a="1"/>
  <c r="A304" i="3"/>
  <c r="E304" i="3" a="1"/>
  <c r="E304" i="3" s="1"/>
  <c r="F304" i="3" a="1"/>
  <c r="F304" i="3" s="1"/>
  <c r="A305" i="3"/>
  <c r="E305" i="3"/>
  <c r="E305" i="3" a="1"/>
  <c r="F305" i="3"/>
  <c r="F305" i="3" a="1"/>
  <c r="A306" i="3"/>
  <c r="E306" i="3" a="1"/>
  <c r="E306" i="3" s="1"/>
  <c r="F306" i="3" a="1"/>
  <c r="F306" i="3" s="1"/>
  <c r="A307" i="3"/>
  <c r="E307" i="3"/>
  <c r="E307" i="3" a="1"/>
  <c r="F307" i="3" a="1"/>
  <c r="F307" i="3" s="1"/>
  <c r="A308" i="3"/>
  <c r="E308" i="3" a="1"/>
  <c r="E308" i="3" s="1"/>
  <c r="F308" i="3" a="1"/>
  <c r="F308" i="3" s="1"/>
  <c r="A309" i="3"/>
  <c r="E309" i="3" a="1"/>
  <c r="E309" i="3" s="1"/>
  <c r="F309" i="3"/>
  <c r="F309" i="3" a="1"/>
  <c r="A310" i="3"/>
  <c r="E310" i="3" a="1"/>
  <c r="E310" i="3" s="1"/>
  <c r="F310" i="3" a="1"/>
  <c r="F310" i="3" s="1"/>
  <c r="A311" i="3"/>
  <c r="E311" i="3"/>
  <c r="E311" i="3" a="1"/>
  <c r="F311" i="3"/>
  <c r="F311" i="3" a="1"/>
  <c r="A312" i="3"/>
  <c r="E312" i="3" a="1"/>
  <c r="E312" i="3" s="1"/>
  <c r="F312" i="3" a="1"/>
  <c r="F312" i="3" s="1"/>
  <c r="A313" i="3"/>
  <c r="E313" i="3"/>
  <c r="E313" i="3" a="1"/>
  <c r="F313" i="3"/>
  <c r="F313" i="3" a="1"/>
  <c r="A314" i="3"/>
  <c r="E314" i="3" a="1"/>
  <c r="E314" i="3" s="1"/>
  <c r="F314" i="3" a="1"/>
  <c r="F314" i="3" s="1"/>
  <c r="A315" i="3"/>
  <c r="E315" i="3"/>
  <c r="E315" i="3" a="1"/>
  <c r="F315" i="3" a="1"/>
  <c r="F315" i="3" s="1"/>
  <c r="A316" i="3"/>
  <c r="E316" i="3" a="1"/>
  <c r="E316" i="3" s="1"/>
  <c r="F316" i="3" a="1"/>
  <c r="F316" i="3" s="1"/>
  <c r="A317" i="3"/>
  <c r="E317" i="3" a="1"/>
  <c r="E317" i="3" s="1"/>
  <c r="F317" i="3"/>
  <c r="F317" i="3" a="1"/>
  <c r="A318" i="3"/>
  <c r="E318" i="3" a="1"/>
  <c r="E318" i="3" s="1"/>
  <c r="F318" i="3" a="1"/>
  <c r="F318" i="3" s="1"/>
  <c r="A319" i="3"/>
  <c r="E319" i="3"/>
  <c r="E319" i="3" a="1"/>
  <c r="F319" i="3"/>
  <c r="F319" i="3" a="1"/>
  <c r="A320" i="3"/>
  <c r="E320" i="3" a="1"/>
  <c r="E320" i="3" s="1"/>
  <c r="F320" i="3" a="1"/>
  <c r="F320" i="3" s="1"/>
  <c r="A321" i="3"/>
  <c r="E321" i="3"/>
  <c r="E321" i="3" a="1"/>
  <c r="F321" i="3"/>
  <c r="F321" i="3" a="1"/>
  <c r="A322" i="3"/>
  <c r="E322" i="3" a="1"/>
  <c r="E322" i="3" s="1"/>
  <c r="F322" i="3" a="1"/>
  <c r="F322" i="3" s="1"/>
  <c r="A323" i="3"/>
  <c r="E323" i="3"/>
  <c r="E323" i="3" a="1"/>
  <c r="F323" i="3" a="1"/>
  <c r="F323" i="3" s="1"/>
  <c r="A324" i="3"/>
  <c r="E324" i="3" a="1"/>
  <c r="E324" i="3" s="1"/>
  <c r="F324" i="3" a="1"/>
  <c r="F324" i="3" s="1"/>
  <c r="A325" i="3"/>
  <c r="E325" i="3" a="1"/>
  <c r="E325" i="3" s="1"/>
  <c r="F325" i="3"/>
  <c r="F325" i="3" a="1"/>
  <c r="A326" i="3"/>
  <c r="E326" i="3" a="1"/>
  <c r="E326" i="3" s="1"/>
  <c r="F326" i="3" a="1"/>
  <c r="F326" i="3" s="1"/>
  <c r="A327" i="3"/>
  <c r="E327" i="3"/>
  <c r="E327" i="3" a="1"/>
  <c r="F327" i="3"/>
  <c r="F327" i="3" a="1"/>
  <c r="A328" i="3"/>
  <c r="E328" i="3" a="1"/>
  <c r="E328" i="3" s="1"/>
  <c r="F328" i="3" a="1"/>
  <c r="F328" i="3" s="1"/>
  <c r="A329" i="3"/>
  <c r="E329" i="3"/>
  <c r="E329" i="3" a="1"/>
  <c r="F329" i="3"/>
  <c r="F329" i="3" a="1"/>
  <c r="A330" i="3"/>
  <c r="E330" i="3" a="1"/>
  <c r="E330" i="3" s="1"/>
  <c r="F330" i="3" a="1"/>
  <c r="F330" i="3" s="1"/>
  <c r="A331" i="3"/>
  <c r="E331" i="3"/>
  <c r="E331" i="3" a="1"/>
  <c r="F331" i="3" a="1"/>
  <c r="F331" i="3" s="1"/>
  <c r="A332" i="3"/>
  <c r="E332" i="3" a="1"/>
  <c r="E332" i="3" s="1"/>
  <c r="F332" i="3" a="1"/>
  <c r="F332" i="3" s="1"/>
  <c r="A333" i="3"/>
  <c r="E333" i="3" a="1"/>
  <c r="E333" i="3" s="1"/>
  <c r="F333" i="3"/>
  <c r="F333" i="3" a="1"/>
  <c r="A334" i="3"/>
  <c r="E334" i="3" a="1"/>
  <c r="E334" i="3" s="1"/>
  <c r="F334" i="3" a="1"/>
  <c r="F334" i="3" s="1"/>
  <c r="A335" i="3"/>
  <c r="E335" i="3"/>
  <c r="E335" i="3" a="1"/>
  <c r="F335" i="3"/>
  <c r="F335" i="3" a="1"/>
  <c r="A336" i="3"/>
  <c r="E336" i="3" a="1"/>
  <c r="E336" i="3" s="1"/>
  <c r="F336" i="3" a="1"/>
  <c r="F336" i="3" s="1"/>
  <c r="A337" i="3"/>
  <c r="E337" i="3"/>
  <c r="E337" i="3" a="1"/>
  <c r="F337" i="3"/>
  <c r="F337" i="3" a="1"/>
  <c r="A338" i="3"/>
  <c r="E338" i="3" a="1"/>
  <c r="E338" i="3" s="1"/>
  <c r="F338" i="3" a="1"/>
  <c r="F338" i="3" s="1"/>
  <c r="A339" i="3"/>
  <c r="E339" i="3"/>
  <c r="E339" i="3" a="1"/>
  <c r="F339" i="3" a="1"/>
  <c r="F339" i="3" s="1"/>
  <c r="A340" i="3"/>
  <c r="E340" i="3" a="1"/>
  <c r="E340" i="3" s="1"/>
  <c r="F340" i="3" a="1"/>
  <c r="F340" i="3" s="1"/>
  <c r="A341" i="3"/>
  <c r="E341" i="3" a="1"/>
  <c r="E341" i="3" s="1"/>
  <c r="F341" i="3"/>
  <c r="F341" i="3" a="1"/>
  <c r="A342" i="3"/>
  <c r="E342" i="3" a="1"/>
  <c r="E342" i="3" s="1"/>
  <c r="F342" i="3" a="1"/>
  <c r="F342" i="3" s="1"/>
  <c r="A343" i="3"/>
  <c r="E343" i="3"/>
  <c r="E343" i="3" a="1"/>
  <c r="F343" i="3"/>
  <c r="F343" i="3" a="1"/>
  <c r="A344" i="3"/>
  <c r="E344" i="3" a="1"/>
  <c r="E344" i="3" s="1"/>
  <c r="F344" i="3" a="1"/>
  <c r="F344" i="3" s="1"/>
  <c r="A345" i="3"/>
  <c r="E345" i="3"/>
  <c r="E345" i="3" a="1"/>
  <c r="F345" i="3"/>
  <c r="F345" i="3" a="1"/>
  <c r="A346" i="3"/>
  <c r="E346" i="3" a="1"/>
  <c r="E346" i="3" s="1"/>
  <c r="F346" i="3" a="1"/>
  <c r="F346" i="3" s="1"/>
  <c r="A347" i="3"/>
  <c r="E347" i="3"/>
  <c r="E347" i="3" a="1"/>
  <c r="F347" i="3" a="1"/>
  <c r="F347" i="3" s="1"/>
  <c r="A348" i="3"/>
  <c r="E348" i="3" a="1"/>
  <c r="E348" i="3" s="1"/>
  <c r="F348" i="3" a="1"/>
  <c r="F348" i="3" s="1"/>
  <c r="A349" i="3"/>
  <c r="E349" i="3" a="1"/>
  <c r="E349" i="3" s="1"/>
  <c r="F349" i="3"/>
  <c r="F349" i="3" a="1"/>
  <c r="A350" i="3"/>
  <c r="E350" i="3" a="1"/>
  <c r="E350" i="3" s="1"/>
  <c r="F350" i="3" a="1"/>
  <c r="F350" i="3" s="1"/>
  <c r="A351" i="3"/>
  <c r="E351" i="3"/>
  <c r="E351" i="3" a="1"/>
  <c r="F351" i="3"/>
  <c r="F351" i="3" a="1"/>
  <c r="A352" i="3"/>
  <c r="E352" i="3" a="1"/>
  <c r="E352" i="3" s="1"/>
  <c r="F352" i="3" a="1"/>
  <c r="F352" i="3" s="1"/>
  <c r="A353" i="3"/>
  <c r="E353" i="3"/>
  <c r="E353" i="3" a="1"/>
  <c r="F353" i="3"/>
  <c r="F353" i="3" a="1"/>
  <c r="A354" i="3"/>
  <c r="E354" i="3" a="1"/>
  <c r="E354" i="3" s="1"/>
  <c r="F354" i="3" a="1"/>
  <c r="F354" i="3" s="1"/>
  <c r="A355" i="3"/>
  <c r="E355" i="3"/>
  <c r="E355" i="3" a="1"/>
  <c r="F355" i="3" a="1"/>
  <c r="F355" i="3" s="1"/>
  <c r="A356" i="3"/>
  <c r="E356" i="3" a="1"/>
  <c r="E356" i="3" s="1"/>
  <c r="F356" i="3" a="1"/>
  <c r="F356" i="3" s="1"/>
  <c r="A357" i="3"/>
  <c r="E357" i="3" a="1"/>
  <c r="E357" i="3" s="1"/>
  <c r="F357" i="3"/>
  <c r="F357" i="3" a="1"/>
  <c r="A358" i="3"/>
  <c r="E358" i="3" a="1"/>
  <c r="E358" i="3" s="1"/>
  <c r="F358" i="3" a="1"/>
  <c r="F358" i="3" s="1"/>
  <c r="A359" i="3"/>
  <c r="E359" i="3"/>
  <c r="E359" i="3" a="1"/>
  <c r="F359" i="3"/>
  <c r="F359" i="3" a="1"/>
  <c r="A360" i="3"/>
  <c r="E360" i="3" a="1"/>
  <c r="E360" i="3" s="1"/>
  <c r="F360" i="3" a="1"/>
  <c r="F360" i="3" s="1"/>
  <c r="A361" i="3"/>
  <c r="E361" i="3"/>
  <c r="E361" i="3" a="1"/>
  <c r="F361" i="3"/>
  <c r="F361" i="3" a="1"/>
  <c r="A362" i="3"/>
  <c r="E362" i="3" a="1"/>
  <c r="E362" i="3" s="1"/>
  <c r="F362" i="3" a="1"/>
  <c r="F362" i="3" s="1"/>
  <c r="A363" i="3"/>
  <c r="E363" i="3"/>
  <c r="E363" i="3" a="1"/>
  <c r="F363" i="3" a="1"/>
  <c r="F363" i="3" s="1"/>
  <c r="A364" i="3"/>
  <c r="E364" i="3" a="1"/>
  <c r="E364" i="3" s="1"/>
  <c r="F364" i="3" a="1"/>
  <c r="F364" i="3" s="1"/>
  <c r="A365" i="3"/>
  <c r="E365" i="3" a="1"/>
  <c r="E365" i="3" s="1"/>
  <c r="F365" i="3"/>
  <c r="F365" i="3" a="1"/>
  <c r="A366" i="3"/>
  <c r="E366" i="3" a="1"/>
  <c r="E366" i="3" s="1"/>
  <c r="F366" i="3" a="1"/>
  <c r="F366" i="3" s="1"/>
  <c r="A367" i="3"/>
  <c r="E367" i="3"/>
  <c r="E367" i="3" a="1"/>
  <c r="F367" i="3"/>
  <c r="F367" i="3" a="1"/>
  <c r="A368" i="3"/>
  <c r="E368" i="3" a="1"/>
  <c r="E368" i="3" s="1"/>
  <c r="F368" i="3" a="1"/>
  <c r="F368" i="3" s="1"/>
  <c r="A369" i="3"/>
  <c r="E369" i="3"/>
  <c r="E369" i="3" a="1"/>
  <c r="F369" i="3"/>
  <c r="F369" i="3" a="1"/>
  <c r="A370" i="3"/>
  <c r="E370" i="3" a="1"/>
  <c r="E370" i="3" s="1"/>
  <c r="F370" i="3" a="1"/>
  <c r="F370" i="3" s="1"/>
  <c r="A371" i="3"/>
  <c r="E371" i="3"/>
  <c r="E371" i="3" a="1"/>
  <c r="F371" i="3" a="1"/>
  <c r="F371" i="3" s="1"/>
  <c r="A372" i="3"/>
  <c r="E372" i="3" a="1"/>
  <c r="E372" i="3" s="1"/>
  <c r="F372" i="3" a="1"/>
  <c r="F372" i="3" s="1"/>
  <c r="A373" i="3"/>
  <c r="E373" i="3" a="1"/>
  <c r="E373" i="3" s="1"/>
  <c r="F373" i="3"/>
  <c r="F373" i="3" a="1"/>
  <c r="A374" i="3"/>
  <c r="E374" i="3" a="1"/>
  <c r="E374" i="3" s="1"/>
  <c r="F374" i="3" a="1"/>
  <c r="F374" i="3" s="1"/>
  <c r="A375" i="3"/>
  <c r="E375" i="3"/>
  <c r="E375" i="3" a="1"/>
  <c r="F375" i="3"/>
  <c r="F375" i="3" a="1"/>
  <c r="A376" i="3"/>
  <c r="E376" i="3" a="1"/>
  <c r="E376" i="3" s="1"/>
  <c r="F376" i="3" a="1"/>
  <c r="F376" i="3" s="1"/>
  <c r="A377" i="3"/>
  <c r="E377" i="3"/>
  <c r="E377" i="3" a="1"/>
  <c r="F377" i="3"/>
  <c r="F377" i="3" a="1"/>
  <c r="A378" i="3"/>
  <c r="E378" i="3" a="1"/>
  <c r="E378" i="3" s="1"/>
  <c r="F378" i="3" a="1"/>
  <c r="F378" i="3" s="1"/>
  <c r="A379" i="3"/>
  <c r="E379" i="3"/>
  <c r="E379" i="3" a="1"/>
  <c r="F379" i="3" a="1"/>
  <c r="F379" i="3" s="1"/>
  <c r="A380" i="3"/>
  <c r="E380" i="3" a="1"/>
  <c r="E380" i="3" s="1"/>
  <c r="F380" i="3" a="1"/>
  <c r="F380" i="3" s="1"/>
  <c r="A381" i="3"/>
  <c r="E381" i="3" a="1"/>
  <c r="E381" i="3" s="1"/>
  <c r="F381" i="3"/>
  <c r="F381" i="3" a="1"/>
  <c r="A382" i="3"/>
  <c r="E382" i="3" a="1"/>
  <c r="E382" i="3" s="1"/>
  <c r="F382" i="3" a="1"/>
  <c r="F382" i="3" s="1"/>
  <c r="A383" i="3"/>
  <c r="E383" i="3"/>
  <c r="E383" i="3" a="1"/>
  <c r="F383" i="3"/>
  <c r="F383" i="3" a="1"/>
  <c r="A384" i="3"/>
  <c r="E384" i="3" a="1"/>
  <c r="E384" i="3" s="1"/>
  <c r="F384" i="3" a="1"/>
  <c r="F384" i="3" s="1"/>
  <c r="A385" i="3"/>
  <c r="E385" i="3"/>
  <c r="E385" i="3" a="1"/>
  <c r="F385" i="3"/>
  <c r="F385" i="3" a="1"/>
  <c r="A386" i="3"/>
  <c r="E386" i="3" a="1"/>
  <c r="E386" i="3" s="1"/>
  <c r="F386" i="3" a="1"/>
  <c r="F386" i="3" s="1"/>
  <c r="A387" i="3"/>
  <c r="E387" i="3"/>
  <c r="E387" i="3" a="1"/>
  <c r="F387" i="3" a="1"/>
  <c r="F387" i="3" s="1"/>
  <c r="A388" i="3"/>
  <c r="E388" i="3" a="1"/>
  <c r="E388" i="3" s="1"/>
  <c r="F388" i="3" a="1"/>
  <c r="F388" i="3" s="1"/>
  <c r="A389" i="3"/>
  <c r="E389" i="3" a="1"/>
  <c r="E389" i="3" s="1"/>
  <c r="F389" i="3"/>
  <c r="F389" i="3" a="1"/>
  <c r="A390" i="3"/>
  <c r="E390" i="3" a="1"/>
  <c r="E390" i="3" s="1"/>
  <c r="F390" i="3" a="1"/>
  <c r="F390" i="3" s="1"/>
  <c r="A391" i="3"/>
  <c r="E391" i="3"/>
  <c r="E391" i="3" a="1"/>
  <c r="F391" i="3"/>
  <c r="F391" i="3" a="1"/>
  <c r="A392" i="3"/>
  <c r="E392" i="3" a="1"/>
  <c r="E392" i="3" s="1"/>
  <c r="F392" i="3" a="1"/>
  <c r="F392" i="3" s="1"/>
  <c r="A393" i="3"/>
  <c r="E393" i="3"/>
  <c r="E393" i="3" a="1"/>
  <c r="F393" i="3"/>
  <c r="F393" i="3" a="1"/>
  <c r="A394" i="3"/>
  <c r="E394" i="3" a="1"/>
  <c r="E394" i="3" s="1"/>
  <c r="F394" i="3" a="1"/>
  <c r="F394" i="3" s="1"/>
  <c r="A395" i="3"/>
  <c r="E395" i="3"/>
  <c r="E395" i="3" a="1"/>
  <c r="F395" i="3" a="1"/>
  <c r="F395" i="3" s="1"/>
  <c r="A396" i="3"/>
  <c r="E396" i="3" a="1"/>
  <c r="E396" i="3" s="1"/>
  <c r="F396" i="3" a="1"/>
  <c r="F396" i="3" s="1"/>
  <c r="A397" i="3"/>
  <c r="E397" i="3" a="1"/>
  <c r="E397" i="3" s="1"/>
  <c r="F397" i="3"/>
  <c r="F397" i="3" a="1"/>
  <c r="A398" i="3"/>
  <c r="E398" i="3" a="1"/>
  <c r="E398" i="3" s="1"/>
  <c r="F398" i="3" a="1"/>
  <c r="F398" i="3" s="1"/>
  <c r="A399" i="3"/>
  <c r="E399" i="3"/>
  <c r="E399" i="3" a="1"/>
  <c r="F399" i="3"/>
  <c r="F399" i="3" a="1"/>
  <c r="A400" i="3"/>
  <c r="E400" i="3" a="1"/>
  <c r="E400" i="3" s="1"/>
  <c r="F400" i="3" a="1"/>
  <c r="F400" i="3" s="1"/>
  <c r="A401" i="3"/>
  <c r="E401" i="3"/>
  <c r="E401" i="3" a="1"/>
  <c r="F401" i="3"/>
  <c r="F401" i="3" a="1"/>
  <c r="A402" i="3"/>
  <c r="E402" i="3" a="1"/>
  <c r="E402" i="3" s="1"/>
  <c r="F402" i="3" a="1"/>
  <c r="F402" i="3" s="1"/>
  <c r="A403" i="3"/>
  <c r="E403" i="3"/>
  <c r="E403" i="3" a="1"/>
  <c r="F403" i="3" a="1"/>
  <c r="F403" i="3" s="1"/>
  <c r="A404" i="3"/>
  <c r="E404" i="3" a="1"/>
  <c r="E404" i="3" s="1"/>
  <c r="F404" i="3" a="1"/>
  <c r="F404" i="3" s="1"/>
  <c r="A405" i="3"/>
  <c r="E405" i="3" a="1"/>
  <c r="E405" i="3" s="1"/>
  <c r="F405" i="3"/>
  <c r="F405" i="3" a="1"/>
  <c r="A406" i="3"/>
  <c r="E406" i="3" a="1"/>
  <c r="E406" i="3" s="1"/>
  <c r="F406" i="3" a="1"/>
  <c r="F406" i="3" s="1"/>
  <c r="A407" i="3"/>
  <c r="E407" i="3"/>
  <c r="E407" i="3" a="1"/>
  <c r="F407" i="3"/>
  <c r="F407" i="3" a="1"/>
  <c r="A408" i="3"/>
  <c r="E408" i="3" a="1"/>
  <c r="E408" i="3" s="1"/>
  <c r="F408" i="3" a="1"/>
  <c r="F408" i="3" s="1"/>
  <c r="A409" i="3"/>
  <c r="E409" i="3"/>
  <c r="E409" i="3" a="1"/>
  <c r="F409" i="3"/>
  <c r="F409" i="3" a="1"/>
  <c r="A410" i="3"/>
  <c r="E410" i="3" a="1"/>
  <c r="E410" i="3" s="1"/>
  <c r="F410" i="3" a="1"/>
  <c r="F410" i="3" s="1"/>
  <c r="A411" i="3"/>
  <c r="E411" i="3"/>
  <c r="E411" i="3" a="1"/>
  <c r="F411" i="3" a="1"/>
  <c r="F411" i="3" s="1"/>
  <c r="A412" i="3"/>
  <c r="E412" i="3" a="1"/>
  <c r="E412" i="3" s="1"/>
  <c r="F412" i="3" a="1"/>
  <c r="F412" i="3" s="1"/>
  <c r="A413" i="3"/>
  <c r="E413" i="3" a="1"/>
  <c r="E413" i="3" s="1"/>
  <c r="F413" i="3"/>
  <c r="F413" i="3" a="1"/>
  <c r="A414" i="3"/>
  <c r="E414" i="3" a="1"/>
  <c r="E414" i="3" s="1"/>
  <c r="F414" i="3" a="1"/>
  <c r="F414" i="3" s="1"/>
  <c r="A415" i="3"/>
  <c r="E415" i="3"/>
  <c r="E415" i="3" a="1"/>
  <c r="F415" i="3"/>
  <c r="F415" i="3" a="1"/>
  <c r="A416" i="3"/>
  <c r="E416" i="3" a="1"/>
  <c r="E416" i="3" s="1"/>
  <c r="F416" i="3" a="1"/>
  <c r="F416" i="3" s="1"/>
  <c r="A417" i="3"/>
  <c r="E417" i="3"/>
  <c r="E417" i="3" a="1"/>
  <c r="F417" i="3"/>
  <c r="F417" i="3" a="1"/>
  <c r="A418" i="3"/>
  <c r="E418" i="3" a="1"/>
  <c r="E418" i="3" s="1"/>
  <c r="F418" i="3" a="1"/>
  <c r="F418" i="3" s="1"/>
  <c r="A419" i="3"/>
  <c r="E419" i="3"/>
  <c r="E419" i="3" a="1"/>
  <c r="F419" i="3" a="1"/>
  <c r="F419" i="3" s="1"/>
  <c r="A420" i="3"/>
  <c r="E420" i="3" a="1"/>
  <c r="E420" i="3" s="1"/>
  <c r="F420" i="3" a="1"/>
  <c r="F420" i="3" s="1"/>
  <c r="A421" i="3"/>
  <c r="E421" i="3" a="1"/>
  <c r="E421" i="3" s="1"/>
  <c r="F421" i="3"/>
  <c r="F421" i="3" a="1"/>
  <c r="A422" i="3"/>
  <c r="E422" i="3" a="1"/>
  <c r="E422" i="3" s="1"/>
  <c r="F422" i="3" a="1"/>
  <c r="F422" i="3" s="1"/>
  <c r="A423" i="3"/>
  <c r="E423" i="3"/>
  <c r="E423" i="3" a="1"/>
  <c r="F423" i="3"/>
  <c r="F423" i="3" a="1"/>
  <c r="A424" i="3"/>
  <c r="E424" i="3" a="1"/>
  <c r="E424" i="3" s="1"/>
  <c r="F424" i="3" a="1"/>
  <c r="F424" i="3" s="1"/>
  <c r="A425" i="3"/>
  <c r="E425" i="3"/>
  <c r="E425" i="3" a="1"/>
  <c r="F425" i="3"/>
  <c r="F425" i="3" a="1"/>
  <c r="A426" i="3"/>
  <c r="E426" i="3" a="1"/>
  <c r="E426" i="3" s="1"/>
  <c r="F426" i="3" a="1"/>
  <c r="F426" i="3" s="1"/>
  <c r="A427" i="3"/>
  <c r="E427" i="3"/>
  <c r="E427" i="3" a="1"/>
  <c r="F427" i="3" a="1"/>
  <c r="F427" i="3" s="1"/>
  <c r="A428" i="3"/>
  <c r="E428" i="3" a="1"/>
  <c r="E428" i="3" s="1"/>
  <c r="F428" i="3" a="1"/>
  <c r="F428" i="3" s="1"/>
  <c r="A429" i="3"/>
  <c r="E429" i="3" a="1"/>
  <c r="E429" i="3" s="1"/>
  <c r="F429" i="3"/>
  <c r="F429" i="3" a="1"/>
  <c r="A430" i="3"/>
  <c r="E430" i="3" a="1"/>
  <c r="E430" i="3" s="1"/>
  <c r="F430" i="3" a="1"/>
  <c r="F430" i="3" s="1"/>
  <c r="A431" i="3"/>
  <c r="E431" i="3"/>
  <c r="E431" i="3" a="1"/>
  <c r="F431" i="3"/>
  <c r="F431" i="3" a="1"/>
  <c r="A432" i="3"/>
  <c r="E432" i="3" a="1"/>
  <c r="E432" i="3" s="1"/>
  <c r="F432" i="3" a="1"/>
  <c r="F432" i="3" s="1"/>
  <c r="A433" i="3"/>
  <c r="E433" i="3"/>
  <c r="E433" i="3" a="1"/>
  <c r="F433" i="3"/>
  <c r="F433" i="3" a="1"/>
  <c r="A434" i="3"/>
  <c r="E434" i="3" a="1"/>
  <c r="E434" i="3" s="1"/>
  <c r="F434" i="3" a="1"/>
  <c r="F434" i="3" s="1"/>
  <c r="A435" i="3"/>
  <c r="E435" i="3"/>
  <c r="E435" i="3" a="1"/>
  <c r="F435" i="3" a="1"/>
  <c r="F435" i="3" s="1"/>
  <c r="A436" i="3"/>
  <c r="E436" i="3" a="1"/>
  <c r="E436" i="3" s="1"/>
  <c r="F436" i="3" a="1"/>
  <c r="F436" i="3" s="1"/>
  <c r="A437" i="3"/>
  <c r="E437" i="3" a="1"/>
  <c r="E437" i="3" s="1"/>
  <c r="F437" i="3"/>
  <c r="F437" i="3" a="1"/>
  <c r="A438" i="3"/>
  <c r="E438" i="3" a="1"/>
  <c r="E438" i="3" s="1"/>
  <c r="F438" i="3" a="1"/>
  <c r="F438" i="3" s="1"/>
  <c r="A439" i="3"/>
  <c r="E439" i="3"/>
  <c r="E439" i="3" a="1"/>
  <c r="F439" i="3"/>
  <c r="F439" i="3" a="1"/>
  <c r="A440" i="3"/>
  <c r="E440" i="3" a="1"/>
  <c r="E440" i="3" s="1"/>
  <c r="F440" i="3" a="1"/>
  <c r="F440" i="3" s="1"/>
  <c r="A441" i="3"/>
  <c r="E441" i="3"/>
  <c r="E441" i="3" a="1"/>
  <c r="F441" i="3"/>
  <c r="F441" i="3" a="1"/>
  <c r="A442" i="3"/>
  <c r="E442" i="3" a="1"/>
  <c r="E442" i="3" s="1"/>
  <c r="F442" i="3" a="1"/>
  <c r="F442" i="3" s="1"/>
  <c r="A443" i="3"/>
  <c r="E443" i="3"/>
  <c r="E443" i="3" a="1"/>
  <c r="F443" i="3" a="1"/>
  <c r="F443" i="3" s="1"/>
  <c r="A444" i="3"/>
  <c r="E444" i="3" a="1"/>
  <c r="E444" i="3" s="1"/>
  <c r="F444" i="3" a="1"/>
  <c r="F444" i="3" s="1"/>
  <c r="A445" i="3"/>
  <c r="E445" i="3" a="1"/>
  <c r="E445" i="3" s="1"/>
  <c r="F445" i="3"/>
  <c r="F445" i="3" a="1"/>
  <c r="A446" i="3"/>
  <c r="E446" i="3" a="1"/>
  <c r="E446" i="3" s="1"/>
  <c r="F446" i="3" a="1"/>
  <c r="F446" i="3" s="1"/>
  <c r="A447" i="3"/>
  <c r="E447" i="3"/>
  <c r="E447" i="3" a="1"/>
  <c r="F447" i="3"/>
  <c r="F447" i="3" a="1"/>
  <c r="A448" i="3"/>
  <c r="E448" i="3" a="1"/>
  <c r="E448" i="3" s="1"/>
  <c r="F448" i="3" a="1"/>
  <c r="F448" i="3" s="1"/>
  <c r="A449" i="3"/>
  <c r="E449" i="3"/>
  <c r="E449" i="3" a="1"/>
  <c r="F449" i="3"/>
  <c r="F449" i="3" a="1"/>
  <c r="A450" i="3"/>
  <c r="E450" i="3" a="1"/>
  <c r="E450" i="3" s="1"/>
  <c r="F450" i="3" a="1"/>
  <c r="F450" i="3" s="1"/>
  <c r="A451" i="3"/>
  <c r="E451" i="3"/>
  <c r="E451" i="3" a="1"/>
  <c r="F451" i="3" a="1"/>
  <c r="F451" i="3" s="1"/>
  <c r="A452" i="3"/>
  <c r="E452" i="3" a="1"/>
  <c r="E452" i="3" s="1"/>
  <c r="F452" i="3" a="1"/>
  <c r="F452" i="3" s="1"/>
  <c r="A453" i="3"/>
  <c r="E453" i="3" a="1"/>
  <c r="E453" i="3" s="1"/>
  <c r="F453" i="3"/>
  <c r="F453" i="3" a="1"/>
  <c r="A454" i="3"/>
  <c r="E454" i="3" a="1"/>
  <c r="E454" i="3" s="1"/>
  <c r="F454" i="3" a="1"/>
  <c r="F454" i="3" s="1"/>
  <c r="A455" i="3"/>
  <c r="E455" i="3"/>
  <c r="E455" i="3" a="1"/>
  <c r="F455" i="3"/>
  <c r="F455" i="3" a="1"/>
  <c r="A456" i="3"/>
  <c r="E456" i="3" a="1"/>
  <c r="E456" i="3" s="1"/>
  <c r="F456" i="3" a="1"/>
  <c r="F456" i="3" s="1"/>
  <c r="A457" i="3"/>
  <c r="E457" i="3"/>
  <c r="E457" i="3" a="1"/>
  <c r="F457" i="3"/>
  <c r="F457" i="3" a="1"/>
  <c r="A458" i="3"/>
  <c r="E458" i="3" a="1"/>
  <c r="E458" i="3" s="1"/>
  <c r="F458" i="3" a="1"/>
  <c r="F458" i="3" s="1"/>
  <c r="A459" i="3"/>
  <c r="E459" i="3" a="1"/>
  <c r="E459" i="3" s="1"/>
  <c r="F459" i="3" a="1"/>
  <c r="F459" i="3" s="1"/>
  <c r="A460" i="3"/>
  <c r="E460" i="3" a="1"/>
  <c r="E460" i="3" s="1"/>
  <c r="F460" i="3" a="1"/>
  <c r="F460" i="3" s="1"/>
  <c r="A461" i="3"/>
  <c r="E461" i="3"/>
  <c r="E461" i="3" a="1"/>
  <c r="F461" i="3" a="1"/>
  <c r="F461" i="3" s="1"/>
  <c r="A462" i="3"/>
  <c r="E462" i="3" a="1"/>
  <c r="E462" i="3" s="1"/>
  <c r="F462" i="3" a="1"/>
  <c r="F462" i="3" s="1"/>
  <c r="A463" i="3"/>
  <c r="E463" i="3" a="1"/>
  <c r="E463" i="3" s="1"/>
  <c r="F463" i="3"/>
  <c r="F463" i="3" a="1"/>
  <c r="A464" i="3"/>
  <c r="E464" i="3" a="1"/>
  <c r="E464" i="3" s="1"/>
  <c r="F464" i="3" a="1"/>
  <c r="F464" i="3" s="1"/>
  <c r="A465" i="3"/>
  <c r="E465" i="3"/>
  <c r="E465" i="3" a="1"/>
  <c r="F465" i="3"/>
  <c r="F465" i="3" a="1"/>
  <c r="A466" i="3"/>
  <c r="E466" i="3" a="1"/>
  <c r="E466" i="3" s="1"/>
  <c r="F466" i="3" a="1"/>
  <c r="F466" i="3" s="1"/>
  <c r="A467" i="3"/>
  <c r="E467" i="3"/>
  <c r="E467" i="3" a="1"/>
  <c r="F467" i="3"/>
  <c r="F467" i="3" a="1"/>
  <c r="A468" i="3"/>
  <c r="E468" i="3" a="1"/>
  <c r="E468" i="3" s="1"/>
  <c r="F468" i="3" a="1"/>
  <c r="F468" i="3" s="1"/>
  <c r="A469" i="3"/>
  <c r="E469" i="3"/>
  <c r="E469" i="3" a="1"/>
  <c r="F469" i="3"/>
  <c r="F469" i="3" a="1"/>
  <c r="A470" i="3"/>
  <c r="E470" i="3" a="1"/>
  <c r="E470" i="3" s="1"/>
  <c r="F470" i="3" a="1"/>
  <c r="F470" i="3" s="1"/>
  <c r="A471" i="3"/>
  <c r="E471" i="3" a="1"/>
  <c r="E471" i="3" s="1"/>
  <c r="F471" i="3"/>
  <c r="F471" i="3" a="1"/>
  <c r="A472" i="3"/>
  <c r="E472" i="3" a="1"/>
  <c r="E472" i="3" s="1"/>
  <c r="F472" i="3" a="1"/>
  <c r="F472" i="3" s="1"/>
  <c r="A473" i="3"/>
  <c r="E473" i="3"/>
  <c r="E473" i="3" a="1"/>
  <c r="F473" i="3"/>
  <c r="F473" i="3" a="1"/>
  <c r="A474" i="3"/>
  <c r="E474" i="3" a="1"/>
  <c r="E474" i="3" s="1"/>
  <c r="F474" i="3" a="1"/>
  <c r="F474" i="3" s="1"/>
  <c r="A475" i="3"/>
  <c r="E475" i="3"/>
  <c r="E475" i="3" a="1"/>
  <c r="F475" i="3"/>
  <c r="F475" i="3" a="1"/>
  <c r="A476" i="3"/>
  <c r="E476" i="3" a="1"/>
  <c r="E476" i="3" s="1"/>
  <c r="F476" i="3" a="1"/>
  <c r="F476" i="3" s="1"/>
  <c r="A477" i="3"/>
  <c r="E477" i="3"/>
  <c r="E477" i="3" a="1"/>
  <c r="F477" i="3" a="1"/>
  <c r="F477" i="3" s="1"/>
  <c r="A478" i="3"/>
  <c r="E478" i="3" a="1"/>
  <c r="E478" i="3" s="1"/>
  <c r="F478" i="3" a="1"/>
  <c r="F478" i="3" s="1"/>
  <c r="A479" i="3"/>
  <c r="E479" i="3"/>
  <c r="E479" i="3" a="1"/>
  <c r="F479" i="3"/>
  <c r="F479" i="3" a="1"/>
  <c r="A480" i="3"/>
  <c r="E480" i="3" a="1"/>
  <c r="E480" i="3" s="1"/>
  <c r="F480" i="3" a="1"/>
  <c r="F480" i="3" s="1"/>
  <c r="A481" i="3"/>
  <c r="E481" i="3"/>
  <c r="E481" i="3" a="1"/>
  <c r="F481" i="3"/>
  <c r="F481" i="3" a="1"/>
  <c r="A482" i="3"/>
  <c r="E482" i="3" a="1"/>
  <c r="E482" i="3" s="1"/>
  <c r="F482" i="3" a="1"/>
  <c r="F482" i="3" s="1"/>
  <c r="A483" i="3"/>
  <c r="E483" i="3"/>
  <c r="E483" i="3" a="1"/>
  <c r="F483" i="3"/>
  <c r="F483" i="3" a="1"/>
  <c r="A484" i="3"/>
  <c r="E484" i="3" a="1"/>
  <c r="E484" i="3" s="1"/>
  <c r="F484" i="3" a="1"/>
  <c r="F484" i="3" s="1"/>
  <c r="A485" i="3"/>
  <c r="E485" i="3"/>
  <c r="E485" i="3" a="1"/>
  <c r="F485" i="3" a="1"/>
  <c r="F485" i="3" s="1"/>
  <c r="A486" i="3"/>
  <c r="E486" i="3" a="1"/>
  <c r="E486" i="3" s="1"/>
  <c r="F486" i="3" a="1"/>
  <c r="F486" i="3" s="1"/>
  <c r="A487" i="3"/>
  <c r="E487" i="3" a="1"/>
  <c r="E487" i="3" s="1"/>
  <c r="F487" i="3"/>
  <c r="F487" i="3" a="1"/>
  <c r="A488" i="3"/>
  <c r="E488" i="3" a="1"/>
  <c r="E488" i="3" s="1"/>
  <c r="F488" i="3" a="1"/>
  <c r="F488" i="3" s="1"/>
  <c r="A489" i="3"/>
  <c r="E489" i="3"/>
  <c r="E489" i="3" a="1"/>
  <c r="F489" i="3"/>
  <c r="F489" i="3" a="1"/>
  <c r="A490" i="3"/>
  <c r="E490" i="3" a="1"/>
  <c r="E490" i="3" s="1"/>
  <c r="F490" i="3"/>
  <c r="F490" i="3" a="1"/>
  <c r="A491" i="3"/>
  <c r="E491" i="3"/>
  <c r="E491" i="3" a="1"/>
  <c r="F491" i="3"/>
  <c r="F491" i="3" a="1"/>
  <c r="A492" i="3"/>
  <c r="E492" i="3"/>
  <c r="E492" i="3" a="1"/>
  <c r="F492" i="3" a="1"/>
  <c r="F492" i="3" s="1"/>
  <c r="A493" i="3"/>
  <c r="E493" i="3"/>
  <c r="E493" i="3" a="1"/>
  <c r="F493" i="3" a="1"/>
  <c r="F493" i="3" s="1"/>
  <c r="A494" i="3"/>
  <c r="E494" i="3" a="1"/>
  <c r="E494" i="3" s="1"/>
  <c r="F494" i="3" a="1"/>
  <c r="F494" i="3" s="1"/>
  <c r="A495" i="3"/>
  <c r="E495" i="3" a="1"/>
  <c r="E495" i="3" s="1"/>
  <c r="F495" i="3"/>
  <c r="F495" i="3" a="1"/>
  <c r="A496" i="3"/>
  <c r="E496" i="3" a="1"/>
  <c r="E496" i="3" s="1"/>
  <c r="F496" i="3" a="1"/>
  <c r="F496" i="3" s="1"/>
  <c r="A497" i="3"/>
  <c r="E497" i="3"/>
  <c r="E497" i="3" a="1"/>
  <c r="F497" i="3"/>
  <c r="F497" i="3" a="1"/>
  <c r="A498" i="3"/>
  <c r="E498" i="3" a="1"/>
  <c r="E498" i="3" s="1"/>
  <c r="F498" i="3" a="1"/>
  <c r="F498" i="3" s="1"/>
  <c r="A499" i="3"/>
  <c r="E499" i="3"/>
  <c r="E499" i="3" a="1"/>
  <c r="F499" i="3"/>
  <c r="F499" i="3" a="1"/>
  <c r="A500" i="3"/>
  <c r="E500" i="3" a="1"/>
  <c r="E500" i="3" s="1"/>
  <c r="F500" i="3" a="1"/>
  <c r="F500" i="3" s="1"/>
  <c r="A501" i="3"/>
  <c r="E501" i="3"/>
  <c r="E501" i="3" a="1"/>
  <c r="F501" i="3"/>
  <c r="F501" i="3" a="1"/>
  <c r="A502" i="3"/>
  <c r="E502" i="3" a="1"/>
  <c r="E502" i="3" s="1"/>
  <c r="F502" i="3" a="1"/>
  <c r="F502" i="3" s="1"/>
  <c r="A503" i="3"/>
  <c r="E503" i="3" a="1"/>
  <c r="E503" i="3" s="1"/>
  <c r="F503" i="3"/>
  <c r="F503" i="3" a="1"/>
  <c r="A504" i="3"/>
  <c r="E504" i="3" a="1"/>
  <c r="E504" i="3" s="1"/>
  <c r="F504" i="3" a="1"/>
  <c r="F504" i="3" s="1"/>
  <c r="A505" i="3"/>
  <c r="E505" i="3"/>
  <c r="E505" i="3" a="1"/>
  <c r="F505" i="3"/>
  <c r="F505" i="3" a="1"/>
  <c r="A506" i="3"/>
  <c r="E506" i="3" a="1"/>
  <c r="E506" i="3" s="1"/>
  <c r="F506" i="3" a="1"/>
  <c r="F506" i="3" s="1"/>
  <c r="A507" i="3"/>
  <c r="E507" i="3"/>
  <c r="E507" i="3" a="1"/>
  <c r="F507" i="3"/>
  <c r="F507" i="3" a="1"/>
  <c r="A508" i="3"/>
  <c r="E508" i="3" a="1"/>
  <c r="E508" i="3" s="1"/>
  <c r="F508" i="3" a="1"/>
  <c r="F508" i="3" s="1"/>
  <c r="A509" i="3"/>
  <c r="E509" i="3"/>
  <c r="E509" i="3" a="1"/>
  <c r="F509" i="3" a="1"/>
  <c r="F509" i="3" s="1"/>
  <c r="A510" i="3"/>
  <c r="E510" i="3" a="1"/>
  <c r="E510" i="3" s="1"/>
  <c r="F510" i="3" a="1"/>
  <c r="F510" i="3" s="1"/>
  <c r="A511" i="3"/>
  <c r="E511" i="3"/>
  <c r="E511" i="3" a="1"/>
  <c r="F511" i="3"/>
  <c r="F511" i="3" a="1"/>
  <c r="A512" i="3"/>
  <c r="E512" i="3" a="1"/>
  <c r="E512" i="3" s="1"/>
  <c r="F512" i="3" a="1"/>
  <c r="F512" i="3" s="1"/>
  <c r="A513" i="3"/>
  <c r="E513" i="3"/>
  <c r="E513" i="3" a="1"/>
  <c r="F513" i="3"/>
  <c r="F513" i="3" a="1"/>
  <c r="A514" i="3"/>
  <c r="E514" i="3" a="1"/>
  <c r="E514" i="3" s="1"/>
  <c r="F514" i="3" a="1"/>
  <c r="F514" i="3" s="1"/>
  <c r="A515" i="3"/>
  <c r="E515" i="3"/>
  <c r="E515" i="3" a="1"/>
  <c r="F515" i="3"/>
  <c r="F515" i="3" a="1"/>
  <c r="A516" i="3"/>
  <c r="E516" i="3" a="1"/>
  <c r="E516" i="3" s="1"/>
  <c r="F516" i="3" a="1"/>
  <c r="F516" i="3" s="1"/>
  <c r="A517" i="3"/>
  <c r="E517" i="3"/>
  <c r="E517" i="3" a="1"/>
  <c r="F517" i="3" a="1"/>
  <c r="F517" i="3" s="1"/>
  <c r="A518" i="3"/>
  <c r="E518" i="3" a="1"/>
  <c r="E518" i="3" s="1"/>
  <c r="F518" i="3" a="1"/>
  <c r="F518" i="3" s="1"/>
  <c r="A519" i="3"/>
  <c r="E519" i="3" a="1"/>
  <c r="E519" i="3" s="1"/>
  <c r="F519" i="3"/>
  <c r="F519" i="3" a="1"/>
  <c r="A520" i="3"/>
  <c r="E520" i="3" a="1"/>
  <c r="E520" i="3" s="1"/>
  <c r="F520" i="3" a="1"/>
  <c r="F520" i="3" s="1"/>
  <c r="A521" i="3"/>
  <c r="E521" i="3"/>
  <c r="E521" i="3" a="1"/>
  <c r="F521" i="3"/>
  <c r="F521" i="3" a="1"/>
  <c r="A522" i="3"/>
  <c r="E522" i="3" a="1"/>
  <c r="E522" i="3" s="1"/>
  <c r="F522" i="3"/>
  <c r="F522" i="3" a="1"/>
  <c r="A523" i="3"/>
  <c r="E523" i="3"/>
  <c r="E523" i="3" a="1"/>
  <c r="F523" i="3"/>
  <c r="F523" i="3" a="1"/>
  <c r="A524" i="3"/>
  <c r="E524" i="3"/>
  <c r="E524" i="3" a="1"/>
  <c r="F524" i="3" a="1"/>
  <c r="F524" i="3" s="1"/>
  <c r="A525" i="3"/>
  <c r="E525" i="3"/>
  <c r="E525" i="3" a="1"/>
  <c r="F525" i="3" a="1"/>
  <c r="F525" i="3" s="1"/>
  <c r="A526" i="3"/>
  <c r="E526" i="3" a="1"/>
  <c r="E526" i="3" s="1"/>
  <c r="F526" i="3" a="1"/>
  <c r="F526" i="3" s="1"/>
  <c r="A527" i="3"/>
  <c r="E527" i="3" a="1"/>
  <c r="E527" i="3" s="1"/>
  <c r="F527" i="3"/>
  <c r="F527" i="3" a="1"/>
  <c r="A528" i="3"/>
  <c r="E528" i="3" a="1"/>
  <c r="E528" i="3" s="1"/>
  <c r="F528" i="3" a="1"/>
  <c r="F528" i="3" s="1"/>
  <c r="A529" i="3"/>
  <c r="E529" i="3"/>
  <c r="E529" i="3" a="1"/>
  <c r="F529" i="3"/>
  <c r="F529" i="3" a="1"/>
  <c r="A530" i="3"/>
  <c r="E530" i="3" a="1"/>
  <c r="E530" i="3" s="1"/>
  <c r="F530" i="3" a="1"/>
  <c r="F530" i="3" s="1"/>
  <c r="A531" i="3"/>
  <c r="E531" i="3"/>
  <c r="E531" i="3" a="1"/>
  <c r="F531" i="3"/>
  <c r="F531" i="3" a="1"/>
  <c r="A532" i="3"/>
  <c r="E532" i="3" a="1"/>
  <c r="E532" i="3" s="1"/>
  <c r="F532" i="3" a="1"/>
  <c r="F532" i="3" s="1"/>
  <c r="A533" i="3"/>
  <c r="E533" i="3"/>
  <c r="E533" i="3" a="1"/>
  <c r="F533" i="3"/>
  <c r="F533" i="3" a="1"/>
  <c r="A534" i="3"/>
  <c r="E534" i="3" a="1"/>
  <c r="E534" i="3" s="1"/>
  <c r="F534" i="3" a="1"/>
  <c r="F534" i="3" s="1"/>
  <c r="A535" i="3"/>
  <c r="E535" i="3" a="1"/>
  <c r="E535" i="3" s="1"/>
  <c r="F535" i="3"/>
  <c r="F535" i="3" a="1"/>
  <c r="A536" i="3"/>
  <c r="E536" i="3" a="1"/>
  <c r="E536" i="3" s="1"/>
  <c r="F536" i="3" a="1"/>
  <c r="F536" i="3" s="1"/>
  <c r="A537" i="3"/>
  <c r="E537" i="3"/>
  <c r="E537" i="3" a="1"/>
  <c r="F537" i="3"/>
  <c r="F537" i="3" a="1"/>
  <c r="A538" i="3"/>
  <c r="E538" i="3" a="1"/>
  <c r="E538" i="3" s="1"/>
  <c r="F538" i="3" a="1"/>
  <c r="F538" i="3" s="1"/>
  <c r="A539" i="3"/>
  <c r="E539" i="3"/>
  <c r="E539" i="3" a="1"/>
  <c r="F539" i="3"/>
  <c r="F539" i="3" a="1"/>
  <c r="A540" i="3"/>
  <c r="E540" i="3" a="1"/>
  <c r="E540" i="3" s="1"/>
  <c r="F540" i="3" a="1"/>
  <c r="F540" i="3" s="1"/>
  <c r="A541" i="3"/>
  <c r="E541" i="3"/>
  <c r="E541" i="3" a="1"/>
  <c r="F541" i="3" a="1"/>
  <c r="F541" i="3" s="1"/>
  <c r="A542" i="3"/>
  <c r="E542" i="3" a="1"/>
  <c r="E542" i="3" s="1"/>
  <c r="F542" i="3" a="1"/>
  <c r="F542" i="3" s="1"/>
  <c r="A543" i="3"/>
  <c r="E543" i="3"/>
  <c r="E543" i="3" a="1"/>
  <c r="F543" i="3"/>
  <c r="F543" i="3" a="1"/>
  <c r="A544" i="3"/>
  <c r="E544" i="3" a="1"/>
  <c r="E544" i="3" s="1"/>
  <c r="F544" i="3" a="1"/>
  <c r="F544" i="3" s="1"/>
  <c r="A545" i="3"/>
  <c r="E545" i="3"/>
  <c r="E545" i="3" a="1"/>
  <c r="F545" i="3"/>
  <c r="F545" i="3" a="1"/>
  <c r="A546" i="3"/>
  <c r="E546" i="3" a="1"/>
  <c r="E546" i="3" s="1"/>
  <c r="F546" i="3" a="1"/>
  <c r="F546" i="3" s="1"/>
  <c r="A547" i="3"/>
  <c r="E547" i="3"/>
  <c r="E547" i="3" a="1"/>
  <c r="F547" i="3"/>
  <c r="F547" i="3" a="1"/>
  <c r="A548" i="3"/>
  <c r="E548" i="3" a="1"/>
  <c r="E548" i="3" s="1"/>
  <c r="F548" i="3" a="1"/>
  <c r="F548" i="3" s="1"/>
  <c r="A549" i="3"/>
  <c r="E549" i="3"/>
  <c r="E549" i="3" a="1"/>
  <c r="F549" i="3" a="1"/>
  <c r="F549" i="3" s="1"/>
  <c r="A550" i="3"/>
  <c r="E550" i="3" a="1"/>
  <c r="E550" i="3" s="1"/>
  <c r="F550" i="3" a="1"/>
  <c r="F550" i="3" s="1"/>
  <c r="A551" i="3"/>
  <c r="E551" i="3" a="1"/>
  <c r="E551" i="3" s="1"/>
  <c r="F551" i="3"/>
  <c r="F551" i="3" a="1"/>
  <c r="A552" i="3"/>
  <c r="E552" i="3" a="1"/>
  <c r="E552" i="3" s="1"/>
  <c r="F552" i="3" a="1"/>
  <c r="F552" i="3" s="1"/>
  <c r="A553" i="3"/>
  <c r="E553" i="3"/>
  <c r="E553" i="3" a="1"/>
  <c r="F553" i="3"/>
  <c r="F553" i="3" a="1"/>
  <c r="A554" i="3"/>
  <c r="E554" i="3" a="1"/>
  <c r="E554" i="3" s="1"/>
  <c r="F554" i="3"/>
  <c r="F554" i="3" a="1"/>
  <c r="A555" i="3"/>
  <c r="E555" i="3"/>
  <c r="E555" i="3" a="1"/>
  <c r="F555" i="3"/>
  <c r="F555" i="3" a="1"/>
  <c r="A556" i="3"/>
  <c r="E556" i="3"/>
  <c r="E556" i="3" a="1"/>
  <c r="F556" i="3" a="1"/>
  <c r="F556" i="3" s="1"/>
  <c r="A557" i="3"/>
  <c r="E557" i="3"/>
  <c r="E557" i="3" a="1"/>
  <c r="F557" i="3" a="1"/>
  <c r="F557" i="3" s="1"/>
  <c r="A558" i="3"/>
  <c r="E558" i="3" a="1"/>
  <c r="E558" i="3" s="1"/>
  <c r="F558" i="3" a="1"/>
  <c r="F558" i="3" s="1"/>
  <c r="A559" i="3"/>
  <c r="E559" i="3" a="1"/>
  <c r="E559" i="3" s="1"/>
  <c r="F559" i="3"/>
  <c r="F559" i="3" a="1"/>
  <c r="A560" i="3"/>
  <c r="E560" i="3" a="1"/>
  <c r="E560" i="3" s="1"/>
  <c r="F560" i="3" a="1"/>
  <c r="F560" i="3" s="1"/>
  <c r="A561" i="3"/>
  <c r="E561" i="3"/>
  <c r="E561" i="3" a="1"/>
  <c r="F561" i="3"/>
  <c r="F561" i="3" a="1"/>
  <c r="A562" i="3"/>
  <c r="E562" i="3" a="1"/>
  <c r="E562" i="3" s="1"/>
  <c r="F562" i="3" a="1"/>
  <c r="F562" i="3" s="1"/>
  <c r="A563" i="3"/>
  <c r="E563" i="3"/>
  <c r="E563" i="3" a="1"/>
  <c r="F563" i="3"/>
  <c r="F563" i="3" a="1"/>
  <c r="A564" i="3"/>
  <c r="E564" i="3" a="1"/>
  <c r="E564" i="3" s="1"/>
  <c r="F564" i="3" a="1"/>
  <c r="F564" i="3" s="1"/>
  <c r="A565" i="3"/>
  <c r="E565" i="3"/>
  <c r="E565" i="3" a="1"/>
  <c r="F565" i="3"/>
  <c r="F565" i="3" a="1"/>
  <c r="A566" i="3"/>
  <c r="E566" i="3" a="1"/>
  <c r="E566" i="3" s="1"/>
  <c r="F566" i="3" a="1"/>
  <c r="F566" i="3" s="1"/>
  <c r="A567" i="3"/>
  <c r="E567" i="3" a="1"/>
  <c r="E567" i="3" s="1"/>
  <c r="F567" i="3"/>
  <c r="F567" i="3" a="1"/>
  <c r="A568" i="3"/>
  <c r="E568" i="3" a="1"/>
  <c r="E568" i="3" s="1"/>
  <c r="F568" i="3" a="1"/>
  <c r="F568" i="3" s="1"/>
  <c r="A569" i="3"/>
  <c r="E569" i="3"/>
  <c r="E569" i="3" a="1"/>
  <c r="F569" i="3"/>
  <c r="F569" i="3" a="1"/>
  <c r="A570" i="3"/>
  <c r="E570" i="3" a="1"/>
  <c r="E570" i="3" s="1"/>
  <c r="F570" i="3" a="1"/>
  <c r="F570" i="3" s="1"/>
  <c r="A571" i="3"/>
  <c r="E571" i="3"/>
  <c r="E571" i="3" a="1"/>
  <c r="F571" i="3"/>
  <c r="F571" i="3" a="1"/>
  <c r="A572" i="3"/>
  <c r="E572" i="3" a="1"/>
  <c r="E572" i="3" s="1"/>
  <c r="F572" i="3" a="1"/>
  <c r="F572" i="3" s="1"/>
  <c r="A573" i="3"/>
  <c r="E573" i="3"/>
  <c r="E573" i="3" a="1"/>
  <c r="F573" i="3" a="1"/>
  <c r="F573" i="3" s="1"/>
  <c r="A574" i="3"/>
  <c r="E574" i="3" a="1"/>
  <c r="E574" i="3" s="1"/>
  <c r="F574" i="3" a="1"/>
  <c r="F574" i="3" s="1"/>
  <c r="A575" i="3"/>
  <c r="E575" i="3"/>
  <c r="E575" i="3" a="1"/>
  <c r="F575" i="3"/>
  <c r="F575" i="3" a="1"/>
  <c r="A576" i="3"/>
  <c r="E576" i="3" a="1"/>
  <c r="E576" i="3" s="1"/>
  <c r="F576" i="3" a="1"/>
  <c r="F576" i="3" s="1"/>
  <c r="A577" i="3"/>
  <c r="E577" i="3"/>
  <c r="E577" i="3" a="1"/>
  <c r="F577" i="3"/>
  <c r="F577" i="3" a="1"/>
  <c r="A578" i="3"/>
  <c r="E578" i="3" a="1"/>
  <c r="E578" i="3" s="1"/>
  <c r="F578" i="3" a="1"/>
  <c r="F578" i="3" s="1"/>
  <c r="A579" i="3"/>
  <c r="E579" i="3"/>
  <c r="E579" i="3" a="1"/>
  <c r="F579" i="3"/>
  <c r="F579" i="3" a="1"/>
  <c r="A580" i="3"/>
  <c r="E580" i="3" a="1"/>
  <c r="E580" i="3" s="1"/>
  <c r="F580" i="3" a="1"/>
  <c r="F580" i="3" s="1"/>
  <c r="A581" i="3"/>
  <c r="E581" i="3"/>
  <c r="E581" i="3" a="1"/>
  <c r="F581" i="3" a="1"/>
  <c r="F581" i="3" s="1"/>
  <c r="A582" i="3"/>
  <c r="E582" i="3" a="1"/>
  <c r="E582" i="3" s="1"/>
  <c r="F582" i="3" a="1"/>
  <c r="F582" i="3" s="1"/>
  <c r="A583" i="3"/>
  <c r="E583" i="3" a="1"/>
  <c r="E583" i="3" s="1"/>
  <c r="F583" i="3"/>
  <c r="F583" i="3" a="1"/>
  <c r="A584" i="3"/>
  <c r="E584" i="3" a="1"/>
  <c r="E584" i="3" s="1"/>
  <c r="F584" i="3" a="1"/>
  <c r="F584" i="3" s="1"/>
  <c r="A585" i="3"/>
  <c r="E585" i="3"/>
  <c r="E585" i="3" a="1"/>
  <c r="F585" i="3"/>
  <c r="F585" i="3" a="1"/>
  <c r="A586" i="3"/>
  <c r="E586" i="3" a="1"/>
  <c r="E586" i="3" s="1"/>
  <c r="F586" i="3"/>
  <c r="F586" i="3" a="1"/>
  <c r="A587" i="3"/>
  <c r="E587" i="3"/>
  <c r="E587" i="3" a="1"/>
  <c r="F587" i="3"/>
  <c r="F587" i="3" a="1"/>
  <c r="A588" i="3"/>
  <c r="E588" i="3"/>
  <c r="E588" i="3" a="1"/>
  <c r="F588" i="3" a="1"/>
  <c r="F588" i="3" s="1"/>
  <c r="A589" i="3"/>
  <c r="E589" i="3"/>
  <c r="E589" i="3" a="1"/>
  <c r="F589" i="3" a="1"/>
  <c r="F589" i="3" s="1"/>
  <c r="A590" i="3"/>
  <c r="E590" i="3" a="1"/>
  <c r="E590" i="3" s="1"/>
  <c r="F590" i="3" a="1"/>
  <c r="F590" i="3" s="1"/>
  <c r="A591" i="3"/>
  <c r="E591" i="3" a="1"/>
  <c r="E591" i="3" s="1"/>
  <c r="F591" i="3"/>
  <c r="F591" i="3" a="1"/>
  <c r="A592" i="3"/>
  <c r="E592" i="3" a="1"/>
  <c r="E592" i="3" s="1"/>
  <c r="F592" i="3" a="1"/>
  <c r="F592" i="3" s="1"/>
  <c r="A593" i="3"/>
  <c r="E593" i="3"/>
  <c r="E593" i="3" a="1"/>
  <c r="F593" i="3"/>
  <c r="F593" i="3" a="1"/>
  <c r="A594" i="3"/>
  <c r="E594" i="3" a="1"/>
  <c r="E594" i="3" s="1"/>
  <c r="F594" i="3" a="1"/>
  <c r="F594" i="3" s="1"/>
  <c r="A595" i="3"/>
  <c r="E595" i="3"/>
  <c r="E595" i="3" a="1"/>
  <c r="F595" i="3"/>
  <c r="F595" i="3" a="1"/>
  <c r="A596" i="3"/>
  <c r="E596" i="3" a="1"/>
  <c r="E596" i="3" s="1"/>
  <c r="F596" i="3" a="1"/>
  <c r="F596" i="3" s="1"/>
  <c r="A597" i="3"/>
  <c r="E597" i="3"/>
  <c r="E597" i="3" a="1"/>
  <c r="F597" i="3"/>
  <c r="F597" i="3" a="1"/>
  <c r="A598" i="3"/>
  <c r="E598" i="3" a="1"/>
  <c r="E598" i="3" s="1"/>
  <c r="F598" i="3" a="1"/>
  <c r="F598" i="3" s="1"/>
  <c r="A599" i="3"/>
  <c r="E599" i="3" a="1"/>
  <c r="E599" i="3" s="1"/>
  <c r="F599" i="3"/>
  <c r="F599" i="3" a="1"/>
  <c r="A600" i="3"/>
  <c r="E600" i="3" a="1"/>
  <c r="E600" i="3" s="1"/>
  <c r="F600" i="3" a="1"/>
  <c r="F600" i="3" s="1"/>
  <c r="A601" i="3"/>
  <c r="E601" i="3"/>
  <c r="E601" i="3" a="1"/>
  <c r="F601" i="3"/>
  <c r="F601" i="3" a="1"/>
  <c r="A602" i="3"/>
  <c r="E602" i="3" a="1"/>
  <c r="E602" i="3" s="1"/>
  <c r="F602" i="3" a="1"/>
  <c r="F602" i="3" s="1"/>
  <c r="A603" i="3"/>
  <c r="E603" i="3"/>
  <c r="E603" i="3" a="1"/>
  <c r="F603" i="3"/>
  <c r="F603" i="3" a="1"/>
  <c r="A604" i="3"/>
  <c r="E604" i="3" a="1"/>
  <c r="E604" i="3" s="1"/>
  <c r="F604" i="3" a="1"/>
  <c r="F604" i="3" s="1"/>
  <c r="A605" i="3"/>
  <c r="E605" i="3"/>
  <c r="E605" i="3" a="1"/>
  <c r="F605" i="3" a="1"/>
  <c r="F605" i="3" s="1"/>
  <c r="A606" i="3"/>
  <c r="E606" i="3" a="1"/>
  <c r="E606" i="3" s="1"/>
  <c r="F606" i="3" a="1"/>
  <c r="F606" i="3" s="1"/>
  <c r="A607" i="3"/>
  <c r="E607" i="3"/>
  <c r="E607" i="3" a="1"/>
  <c r="F607" i="3"/>
  <c r="F607" i="3" a="1"/>
  <c r="A608" i="3"/>
  <c r="E608" i="3" a="1"/>
  <c r="E608" i="3" s="1"/>
  <c r="F608" i="3" a="1"/>
  <c r="F608" i="3" s="1"/>
  <c r="A609" i="3"/>
  <c r="E609" i="3"/>
  <c r="E609" i="3" a="1"/>
  <c r="F609" i="3"/>
  <c r="F609" i="3" a="1"/>
  <c r="A610" i="3"/>
  <c r="E610" i="3" a="1"/>
  <c r="E610" i="3" s="1"/>
  <c r="F610" i="3" a="1"/>
  <c r="F610" i="3" s="1"/>
  <c r="A611" i="3"/>
  <c r="E611" i="3"/>
  <c r="E611" i="3" a="1"/>
  <c r="F611" i="3"/>
  <c r="F611" i="3" a="1"/>
  <c r="A612" i="3"/>
  <c r="E612" i="3" a="1"/>
  <c r="E612" i="3" s="1"/>
  <c r="F612" i="3" a="1"/>
  <c r="F612" i="3" s="1"/>
  <c r="A613" i="3"/>
  <c r="E613" i="3"/>
  <c r="E613" i="3" a="1"/>
  <c r="F613" i="3" a="1"/>
  <c r="F613" i="3" s="1"/>
  <c r="A614" i="3"/>
  <c r="E614" i="3" a="1"/>
  <c r="E614" i="3" s="1"/>
  <c r="F614" i="3" a="1"/>
  <c r="F614" i="3" s="1"/>
  <c r="A615" i="3"/>
  <c r="E615" i="3" a="1"/>
  <c r="E615" i="3" s="1"/>
  <c r="F615" i="3"/>
  <c r="F615" i="3" a="1"/>
  <c r="A616" i="3"/>
  <c r="E616" i="3" a="1"/>
  <c r="E616" i="3" s="1"/>
  <c r="F616" i="3" a="1"/>
  <c r="F616" i="3" s="1"/>
  <c r="A617" i="3"/>
  <c r="E617" i="3"/>
  <c r="E617" i="3" a="1"/>
  <c r="F617" i="3"/>
  <c r="F617" i="3" a="1"/>
  <c r="A618" i="3"/>
  <c r="E618" i="3" a="1"/>
  <c r="E618" i="3" s="1"/>
  <c r="F618" i="3"/>
  <c r="F618" i="3" a="1"/>
  <c r="A619" i="3"/>
  <c r="E619" i="3"/>
  <c r="E619" i="3" a="1"/>
  <c r="F619" i="3"/>
  <c r="F619" i="3" a="1"/>
  <c r="A620" i="3"/>
  <c r="E620" i="3"/>
  <c r="E620" i="3" a="1"/>
  <c r="F620" i="3" a="1"/>
  <c r="F620" i="3" s="1"/>
  <c r="A621" i="3"/>
  <c r="E621" i="3"/>
  <c r="E621" i="3" a="1"/>
  <c r="F621" i="3" a="1"/>
  <c r="F621" i="3" s="1"/>
  <c r="A622" i="3"/>
  <c r="E622" i="3" a="1"/>
  <c r="E622" i="3" s="1"/>
  <c r="F622" i="3" a="1"/>
  <c r="F622" i="3" s="1"/>
  <c r="A623" i="3"/>
  <c r="E623" i="3" a="1"/>
  <c r="E623" i="3" s="1"/>
  <c r="F623" i="3"/>
  <c r="F623" i="3" a="1"/>
  <c r="A624" i="3"/>
  <c r="E624" i="3" a="1"/>
  <c r="E624" i="3" s="1"/>
  <c r="F624" i="3" a="1"/>
  <c r="F624" i="3" s="1"/>
  <c r="A625" i="3"/>
  <c r="E625" i="3"/>
  <c r="E625" i="3" a="1"/>
  <c r="F625" i="3"/>
  <c r="F625" i="3" a="1"/>
  <c r="A626" i="3"/>
  <c r="E626" i="3" a="1"/>
  <c r="E626" i="3" s="1"/>
  <c r="F626" i="3" a="1"/>
  <c r="F626" i="3" s="1"/>
  <c r="A627" i="3"/>
  <c r="E627" i="3"/>
  <c r="E627" i="3" a="1"/>
  <c r="F627" i="3"/>
  <c r="F627" i="3" a="1"/>
  <c r="A628" i="3"/>
  <c r="E628" i="3" a="1"/>
  <c r="E628" i="3" s="1"/>
  <c r="F628" i="3" a="1"/>
  <c r="F628" i="3" s="1"/>
  <c r="A629" i="3"/>
  <c r="E629" i="3"/>
  <c r="E629" i="3" a="1"/>
  <c r="F629" i="3"/>
  <c r="F629" i="3" a="1"/>
  <c r="A630" i="3"/>
  <c r="E630" i="3" a="1"/>
  <c r="E630" i="3" s="1"/>
  <c r="F630" i="3" a="1"/>
  <c r="F630" i="3" s="1"/>
  <c r="A631" i="3"/>
  <c r="E631" i="3" a="1"/>
  <c r="E631" i="3" s="1"/>
  <c r="F631" i="3"/>
  <c r="F631" i="3" a="1"/>
  <c r="A632" i="3"/>
  <c r="E632" i="3" a="1"/>
  <c r="E632" i="3" s="1"/>
  <c r="F632" i="3" a="1"/>
  <c r="F632" i="3" s="1"/>
  <c r="A633" i="3"/>
  <c r="E633" i="3"/>
  <c r="E633" i="3" a="1"/>
  <c r="F633" i="3"/>
  <c r="F633" i="3" a="1"/>
  <c r="A634" i="3"/>
  <c r="E634" i="3" a="1"/>
  <c r="E634" i="3" s="1"/>
  <c r="F634" i="3" a="1"/>
  <c r="F634" i="3" s="1"/>
  <c r="A635" i="3"/>
  <c r="E635" i="3"/>
  <c r="E635" i="3" a="1"/>
  <c r="F635" i="3"/>
  <c r="F635" i="3" a="1"/>
  <c r="A636" i="3"/>
  <c r="E636" i="3" a="1"/>
  <c r="E636" i="3" s="1"/>
  <c r="F636" i="3" a="1"/>
  <c r="F636" i="3" s="1"/>
  <c r="A637" i="3"/>
  <c r="E637" i="3"/>
  <c r="E637" i="3" a="1"/>
  <c r="F637" i="3" a="1"/>
  <c r="F637" i="3" s="1"/>
  <c r="A638" i="3"/>
  <c r="E638" i="3" a="1"/>
  <c r="E638" i="3" s="1"/>
  <c r="F638" i="3" a="1"/>
  <c r="F638" i="3" s="1"/>
  <c r="A639" i="3"/>
  <c r="E639" i="3"/>
  <c r="E639" i="3" a="1"/>
  <c r="F639" i="3"/>
  <c r="F639" i="3" a="1"/>
  <c r="A640" i="3"/>
  <c r="E640" i="3" a="1"/>
  <c r="E640" i="3" s="1"/>
  <c r="F640" i="3" a="1"/>
  <c r="F640" i="3" s="1"/>
  <c r="A641" i="3"/>
  <c r="E641" i="3"/>
  <c r="E641" i="3" a="1"/>
  <c r="F641" i="3"/>
  <c r="F641" i="3" a="1"/>
  <c r="A642" i="3"/>
  <c r="E642" i="3" a="1"/>
  <c r="E642" i="3" s="1"/>
  <c r="F642" i="3" a="1"/>
  <c r="F642" i="3" s="1"/>
  <c r="A643" i="3"/>
  <c r="E643" i="3"/>
  <c r="E643" i="3" a="1"/>
  <c r="F643" i="3"/>
  <c r="F643" i="3" a="1"/>
  <c r="A644" i="3"/>
  <c r="E644" i="3" a="1"/>
  <c r="E644" i="3" s="1"/>
  <c r="F644" i="3" a="1"/>
  <c r="F644" i="3" s="1"/>
  <c r="A645" i="3"/>
  <c r="E645" i="3"/>
  <c r="E645" i="3" a="1"/>
  <c r="F645" i="3" a="1"/>
  <c r="F645" i="3" s="1"/>
  <c r="A646" i="3"/>
  <c r="E646" i="3" a="1"/>
  <c r="E646" i="3" s="1"/>
  <c r="F646" i="3" a="1"/>
  <c r="F646" i="3" s="1"/>
  <c r="A647" i="3"/>
  <c r="E647" i="3" a="1"/>
  <c r="E647" i="3" s="1"/>
  <c r="F647" i="3"/>
  <c r="F647" i="3" a="1"/>
  <c r="A648" i="3"/>
  <c r="E648" i="3" a="1"/>
  <c r="E648" i="3" s="1"/>
  <c r="F648" i="3"/>
  <c r="F648" i="3" a="1"/>
  <c r="A649" i="3"/>
  <c r="E649" i="3"/>
  <c r="E649" i="3" a="1"/>
  <c r="F649" i="3"/>
  <c r="F649" i="3" a="1"/>
  <c r="A650" i="3"/>
  <c r="E650" i="3"/>
  <c r="E650" i="3" a="1"/>
  <c r="F650" i="3" a="1"/>
  <c r="F650" i="3" s="1"/>
  <c r="A651" i="3"/>
  <c r="E651" i="3"/>
  <c r="E651" i="3" a="1"/>
  <c r="F651" i="3" a="1"/>
  <c r="F651" i="3" s="1"/>
  <c r="A652" i="3"/>
  <c r="E652" i="3" a="1"/>
  <c r="E652" i="3" s="1"/>
  <c r="F652" i="3" a="1"/>
  <c r="F652" i="3" s="1"/>
  <c r="A653" i="3"/>
  <c r="E653" i="3" a="1"/>
  <c r="E653" i="3" s="1"/>
  <c r="F653" i="3"/>
  <c r="F653" i="3" a="1"/>
  <c r="A654" i="3"/>
  <c r="E654" i="3" a="1"/>
  <c r="E654" i="3" s="1"/>
  <c r="F654" i="3" a="1"/>
  <c r="F654" i="3" s="1"/>
  <c r="A655" i="3"/>
  <c r="E655" i="3" a="1"/>
  <c r="E655" i="3" s="1"/>
  <c r="F655" i="3"/>
  <c r="F655" i="3" a="1"/>
  <c r="A656" i="3"/>
  <c r="E656" i="3" a="1"/>
  <c r="E656" i="3" s="1"/>
  <c r="F656" i="3" a="1"/>
  <c r="F656" i="3" s="1"/>
  <c r="A657" i="3"/>
  <c r="E657" i="3"/>
  <c r="E657" i="3" a="1"/>
  <c r="F657" i="3"/>
  <c r="F657" i="3" a="1"/>
  <c r="A658" i="3"/>
  <c r="E658" i="3" a="1"/>
  <c r="E658" i="3" s="1"/>
  <c r="F658" i="3" a="1"/>
  <c r="F658" i="3" s="1"/>
  <c r="A659" i="3"/>
  <c r="E659" i="3"/>
  <c r="E659" i="3" a="1"/>
  <c r="F659" i="3"/>
  <c r="F659" i="3" a="1"/>
  <c r="A660" i="3"/>
  <c r="E660" i="3" a="1"/>
  <c r="E660" i="3" s="1"/>
  <c r="F660" i="3" a="1"/>
  <c r="F660" i="3" s="1"/>
  <c r="A661" i="3"/>
  <c r="E661" i="3" a="1"/>
  <c r="E661" i="3" s="1"/>
  <c r="F661" i="3" a="1"/>
  <c r="F661" i="3" s="1"/>
  <c r="A662" i="3"/>
  <c r="E662" i="3" a="1"/>
  <c r="E662" i="3" s="1"/>
  <c r="F662" i="3" a="1"/>
  <c r="F662" i="3" s="1"/>
  <c r="A663" i="3"/>
  <c r="E663" i="3" a="1"/>
  <c r="E663" i="3" s="1"/>
  <c r="F663" i="3"/>
  <c r="F663" i="3" a="1"/>
  <c r="A664" i="3"/>
  <c r="E664" i="3" a="1"/>
  <c r="E664" i="3" s="1"/>
  <c r="F664" i="3"/>
  <c r="F664" i="3" a="1"/>
  <c r="A665" i="3"/>
  <c r="E665" i="3"/>
  <c r="E665" i="3" a="1"/>
  <c r="F665" i="3"/>
  <c r="F665" i="3" a="1"/>
  <c r="A666" i="3"/>
  <c r="E666" i="3"/>
  <c r="E666" i="3" a="1"/>
  <c r="F666" i="3" a="1"/>
  <c r="F666" i="3" s="1"/>
  <c r="A667" i="3"/>
  <c r="E667" i="3"/>
  <c r="E667" i="3" a="1"/>
  <c r="F667" i="3" a="1"/>
  <c r="F667" i="3" s="1"/>
  <c r="A668" i="3"/>
  <c r="E668" i="3" a="1"/>
  <c r="E668" i="3" s="1"/>
  <c r="F668" i="3" a="1"/>
  <c r="F668" i="3" s="1"/>
  <c r="A669" i="3"/>
  <c r="E669" i="3" a="1"/>
  <c r="E669" i="3" s="1"/>
  <c r="F669" i="3"/>
  <c r="F669" i="3" a="1"/>
  <c r="A670" i="3"/>
  <c r="E670" i="3" a="1"/>
  <c r="E670" i="3" s="1"/>
  <c r="F670" i="3" a="1"/>
  <c r="F670" i="3" s="1"/>
  <c r="A671" i="3"/>
  <c r="E671" i="3" a="1"/>
  <c r="E671" i="3" s="1"/>
  <c r="F671" i="3"/>
  <c r="F671" i="3" a="1"/>
  <c r="A672" i="3"/>
  <c r="E672" i="3" a="1"/>
  <c r="E672" i="3" s="1"/>
  <c r="F672" i="3" a="1"/>
  <c r="F672" i="3" s="1"/>
  <c r="A673" i="3"/>
  <c r="E673" i="3"/>
  <c r="E673" i="3" a="1"/>
  <c r="F673" i="3"/>
  <c r="F673" i="3" a="1"/>
  <c r="A674" i="3"/>
  <c r="E674" i="3" a="1"/>
  <c r="E674" i="3" s="1"/>
  <c r="F674" i="3" a="1"/>
  <c r="F674" i="3" s="1"/>
  <c r="A675" i="3"/>
  <c r="E675" i="3"/>
  <c r="E675" i="3" a="1"/>
  <c r="F675" i="3"/>
  <c r="F675" i="3" a="1"/>
  <c r="A676" i="3"/>
  <c r="E676" i="3" a="1"/>
  <c r="E676" i="3" s="1"/>
  <c r="F676" i="3"/>
  <c r="F676" i="3" a="1"/>
  <c r="A677" i="3"/>
  <c r="E677" i="3"/>
  <c r="E677" i="3" a="1"/>
  <c r="F677" i="3"/>
  <c r="F677" i="3" a="1"/>
  <c r="A678" i="3"/>
  <c r="E678" i="3"/>
  <c r="E678" i="3" a="1"/>
  <c r="F678" i="3" a="1"/>
  <c r="F678" i="3" s="1"/>
  <c r="A679" i="3"/>
  <c r="E679" i="3" a="1"/>
  <c r="E679" i="3" s="1"/>
  <c r="F679" i="3" a="1"/>
  <c r="F679" i="3" s="1"/>
  <c r="A680" i="3"/>
  <c r="E680" i="3"/>
  <c r="E680" i="3" a="1"/>
  <c r="F680" i="3"/>
  <c r="F680" i="3" a="1"/>
  <c r="A681" i="3"/>
  <c r="E681" i="3" a="1"/>
  <c r="E681" i="3" s="1"/>
  <c r="F681" i="3"/>
  <c r="F681" i="3" a="1"/>
  <c r="A682" i="3"/>
  <c r="E682" i="3"/>
  <c r="E682" i="3" a="1"/>
  <c r="F682" i="3"/>
  <c r="F682" i="3" a="1"/>
  <c r="A683" i="3"/>
  <c r="E683" i="3"/>
  <c r="E683" i="3" a="1"/>
  <c r="F683" i="3" a="1"/>
  <c r="F683" i="3" s="1"/>
  <c r="A684" i="3"/>
  <c r="E684" i="3"/>
  <c r="E684" i="3" a="1"/>
  <c r="F684" i="3" a="1"/>
  <c r="F684" i="3" s="1"/>
  <c r="A685" i="3"/>
  <c r="E685" i="3" a="1"/>
  <c r="E685" i="3" s="1"/>
  <c r="F685" i="3" a="1"/>
  <c r="F685" i="3" s="1"/>
  <c r="A686" i="3"/>
  <c r="E686" i="3" a="1"/>
  <c r="E686" i="3" s="1"/>
  <c r="F686" i="3"/>
  <c r="F686" i="3" a="1"/>
  <c r="A687" i="3"/>
  <c r="E687" i="3" a="1"/>
  <c r="E687" i="3" s="1"/>
  <c r="F687" i="3" a="1"/>
  <c r="F687" i="3" s="1"/>
  <c r="A688" i="3"/>
  <c r="E688" i="3"/>
  <c r="E688" i="3" a="1"/>
  <c r="F688" i="3"/>
  <c r="F688" i="3" a="1"/>
  <c r="A689" i="3"/>
  <c r="E689" i="3" a="1"/>
  <c r="E689" i="3" s="1"/>
  <c r="F689" i="3"/>
  <c r="F689" i="3" a="1"/>
  <c r="A690" i="3"/>
  <c r="E690" i="3"/>
  <c r="E690" i="3" a="1"/>
  <c r="F690" i="3"/>
  <c r="F690" i="3" a="1"/>
  <c r="A691" i="3"/>
  <c r="E691" i="3"/>
  <c r="E691" i="3" a="1"/>
  <c r="F691" i="3" a="1"/>
  <c r="F691" i="3" s="1"/>
  <c r="A692" i="3"/>
  <c r="E692" i="3"/>
  <c r="E692" i="3" a="1"/>
  <c r="F692" i="3" a="1"/>
  <c r="F692" i="3" s="1"/>
  <c r="A693" i="3"/>
  <c r="E693" i="3" a="1"/>
  <c r="E693" i="3" s="1"/>
  <c r="F693" i="3" a="1"/>
  <c r="F693" i="3" s="1"/>
  <c r="A694" i="3"/>
  <c r="E694" i="3" a="1"/>
  <c r="E694" i="3" s="1"/>
  <c r="F694" i="3"/>
  <c r="F694" i="3" a="1"/>
  <c r="A695" i="3"/>
  <c r="E695" i="3" a="1"/>
  <c r="E695" i="3" s="1"/>
  <c r="F695" i="3" a="1"/>
  <c r="F695" i="3" s="1"/>
  <c r="A696" i="3"/>
  <c r="E696" i="3"/>
  <c r="E696" i="3" a="1"/>
  <c r="F696" i="3"/>
  <c r="F696" i="3" a="1"/>
  <c r="A697" i="3"/>
  <c r="E697" i="3" a="1"/>
  <c r="E697" i="3" s="1"/>
  <c r="F697" i="3"/>
  <c r="F697" i="3" a="1"/>
  <c r="A698" i="3"/>
  <c r="E698" i="3"/>
  <c r="E698" i="3" a="1"/>
  <c r="F698" i="3"/>
  <c r="F698" i="3" a="1"/>
  <c r="A699" i="3"/>
  <c r="E699" i="3"/>
  <c r="E699" i="3" a="1"/>
  <c r="F699" i="3" a="1"/>
  <c r="F699" i="3" s="1"/>
  <c r="A700" i="3"/>
  <c r="E700" i="3"/>
  <c r="E700" i="3" a="1"/>
  <c r="F700" i="3" a="1"/>
  <c r="F700" i="3" s="1"/>
  <c r="A701" i="3"/>
  <c r="E701" i="3" a="1"/>
  <c r="E701" i="3" s="1"/>
  <c r="F701" i="3" a="1"/>
  <c r="F701" i="3" s="1"/>
  <c r="A702" i="3"/>
  <c r="E702" i="3" a="1"/>
  <c r="E702" i="3" s="1"/>
  <c r="F702" i="3"/>
  <c r="F702" i="3" a="1"/>
  <c r="A703" i="3"/>
  <c r="E703" i="3" a="1"/>
  <c r="E703" i="3" s="1"/>
  <c r="F703" i="3" a="1"/>
  <c r="F703" i="3" s="1"/>
  <c r="A704" i="3"/>
  <c r="E704" i="3"/>
  <c r="E704" i="3" a="1"/>
  <c r="F704" i="3"/>
  <c r="F704" i="3" a="1"/>
  <c r="A705" i="3"/>
  <c r="E705" i="3" a="1"/>
  <c r="E705" i="3" s="1"/>
  <c r="F705" i="3"/>
  <c r="F705" i="3" a="1"/>
  <c r="A706" i="3"/>
  <c r="E706" i="3"/>
  <c r="E706" i="3" a="1"/>
  <c r="F706" i="3"/>
  <c r="F706" i="3" a="1"/>
  <c r="A707" i="3"/>
  <c r="E707" i="3"/>
  <c r="E707" i="3" a="1"/>
  <c r="F707" i="3" a="1"/>
  <c r="F707" i="3" s="1"/>
  <c r="A708" i="3"/>
  <c r="E708" i="3"/>
  <c r="E708" i="3" a="1"/>
  <c r="F708" i="3" a="1"/>
  <c r="F708" i="3" s="1"/>
  <c r="A709" i="3"/>
  <c r="E709" i="3" a="1"/>
  <c r="E709" i="3" s="1"/>
  <c r="F709" i="3" a="1"/>
  <c r="F709" i="3" s="1"/>
  <c r="A710" i="3"/>
  <c r="E710" i="3" a="1"/>
  <c r="E710" i="3" s="1"/>
  <c r="F710" i="3"/>
  <c r="F710" i="3" a="1"/>
  <c r="A711" i="3"/>
  <c r="E711" i="3" a="1"/>
  <c r="E711" i="3" s="1"/>
  <c r="F711" i="3" a="1"/>
  <c r="F711" i="3" s="1"/>
  <c r="A712" i="3"/>
  <c r="E712" i="3"/>
  <c r="E712" i="3" a="1"/>
  <c r="F712" i="3"/>
  <c r="F712" i="3" a="1"/>
  <c r="A713" i="3"/>
  <c r="E713" i="3" a="1"/>
  <c r="E713" i="3" s="1"/>
  <c r="F713" i="3"/>
  <c r="F713" i="3" a="1"/>
  <c r="A714" i="3"/>
  <c r="E714" i="3"/>
  <c r="E714" i="3" a="1"/>
  <c r="F714" i="3"/>
  <c r="F714" i="3" a="1"/>
  <c r="A715" i="3"/>
  <c r="E715" i="3"/>
  <c r="E715" i="3" a="1"/>
  <c r="F715" i="3" a="1"/>
  <c r="F715" i="3" s="1"/>
  <c r="A716" i="3"/>
  <c r="E716" i="3"/>
  <c r="E716" i="3" a="1"/>
  <c r="F716" i="3" a="1"/>
  <c r="F716" i="3" s="1"/>
  <c r="A717" i="3"/>
  <c r="E717" i="3" a="1"/>
  <c r="E717" i="3" s="1"/>
  <c r="F717" i="3" a="1"/>
  <c r="F717" i="3" s="1"/>
  <c r="A718" i="3"/>
  <c r="E718" i="3" a="1"/>
  <c r="E718" i="3" s="1"/>
  <c r="F718" i="3"/>
  <c r="F718" i="3" a="1"/>
  <c r="A719" i="3"/>
  <c r="E719" i="3" a="1"/>
  <c r="E719" i="3" s="1"/>
  <c r="F719" i="3" a="1"/>
  <c r="F719" i="3" s="1"/>
  <c r="A720" i="3"/>
  <c r="E720" i="3"/>
  <c r="E720" i="3" a="1"/>
  <c r="F720" i="3"/>
  <c r="F720" i="3" a="1"/>
  <c r="A721" i="3"/>
  <c r="E721" i="3" a="1"/>
  <c r="E721" i="3" s="1"/>
  <c r="F721" i="3"/>
  <c r="F721" i="3" a="1"/>
  <c r="A722" i="3"/>
  <c r="E722" i="3"/>
  <c r="E722" i="3" a="1"/>
  <c r="F722" i="3"/>
  <c r="F722" i="3" a="1"/>
  <c r="A723" i="3"/>
  <c r="E723" i="3"/>
  <c r="E723" i="3" a="1"/>
  <c r="F723" i="3" a="1"/>
  <c r="F723" i="3" s="1"/>
  <c r="A724" i="3"/>
  <c r="E724" i="3"/>
  <c r="E724" i="3" a="1"/>
  <c r="F724" i="3" a="1"/>
  <c r="F724" i="3" s="1"/>
  <c r="A725" i="3"/>
  <c r="E725" i="3" a="1"/>
  <c r="E725" i="3" s="1"/>
  <c r="F725" i="3" a="1"/>
  <c r="F725" i="3" s="1"/>
  <c r="A726" i="3"/>
  <c r="E726" i="3" a="1"/>
  <c r="E726" i="3" s="1"/>
  <c r="F726" i="3"/>
  <c r="F726" i="3" a="1"/>
  <c r="A727" i="3"/>
  <c r="E727" i="3" a="1"/>
  <c r="E727" i="3" s="1"/>
  <c r="F727" i="3" a="1"/>
  <c r="F727" i="3" s="1"/>
  <c r="A728" i="3"/>
  <c r="E728" i="3"/>
  <c r="E728" i="3" a="1"/>
  <c r="F728" i="3"/>
  <c r="F728" i="3" a="1"/>
  <c r="A729" i="3"/>
  <c r="E729" i="3" a="1"/>
  <c r="E729" i="3" s="1"/>
  <c r="F729" i="3"/>
  <c r="F729" i="3" a="1"/>
  <c r="A730" i="3"/>
  <c r="E730" i="3"/>
  <c r="E730" i="3" a="1"/>
  <c r="F730" i="3"/>
  <c r="F730" i="3" a="1"/>
  <c r="A731" i="3"/>
  <c r="E731" i="3"/>
  <c r="E731" i="3" a="1"/>
  <c r="F731" i="3" a="1"/>
  <c r="F731" i="3" s="1"/>
  <c r="A732" i="3"/>
  <c r="E732" i="3"/>
  <c r="E732" i="3" a="1"/>
  <c r="F732" i="3" a="1"/>
  <c r="F732" i="3" s="1"/>
  <c r="A733" i="3"/>
  <c r="E733" i="3" a="1"/>
  <c r="E733" i="3" s="1"/>
  <c r="F733" i="3" a="1"/>
  <c r="F733" i="3" s="1"/>
  <c r="A734" i="3"/>
  <c r="E734" i="3" a="1"/>
  <c r="E734" i="3" s="1"/>
  <c r="F734" i="3"/>
  <c r="F734" i="3" a="1"/>
  <c r="A735" i="3"/>
  <c r="E735" i="3" a="1"/>
  <c r="E735" i="3" s="1"/>
  <c r="F735" i="3" a="1"/>
  <c r="F735" i="3" s="1"/>
  <c r="A736" i="3"/>
  <c r="E736" i="3"/>
  <c r="E736" i="3" a="1"/>
  <c r="F736" i="3"/>
  <c r="F736" i="3" a="1"/>
  <c r="A737" i="3"/>
  <c r="E737" i="3" a="1"/>
  <c r="E737" i="3" s="1"/>
  <c r="F737" i="3"/>
  <c r="F737" i="3" a="1"/>
  <c r="A738" i="3"/>
  <c r="E738" i="3"/>
  <c r="E738" i="3" a="1"/>
  <c r="F738" i="3"/>
  <c r="F738" i="3" a="1"/>
  <c r="A739" i="3"/>
  <c r="E739" i="3"/>
  <c r="E739" i="3" a="1"/>
  <c r="F739" i="3" a="1"/>
  <c r="F739" i="3" s="1"/>
  <c r="A740" i="3"/>
  <c r="E740" i="3"/>
  <c r="E740" i="3" a="1"/>
  <c r="F740" i="3"/>
  <c r="F740" i="3" a="1"/>
  <c r="A741" i="3"/>
  <c r="E741" i="3" a="1"/>
  <c r="E741" i="3" s="1"/>
  <c r="F741" i="3" a="1"/>
  <c r="F741" i="3" s="1"/>
  <c r="A742" i="3"/>
  <c r="E742" i="3" a="1"/>
  <c r="E742" i="3" s="1"/>
  <c r="F742" i="3"/>
  <c r="F742" i="3" a="1"/>
  <c r="A743" i="3"/>
  <c r="E743" i="3" a="1"/>
  <c r="E743" i="3" s="1"/>
  <c r="F743" i="3" a="1"/>
  <c r="F743" i="3" s="1"/>
  <c r="A744" i="3"/>
  <c r="E744" i="3"/>
  <c r="E744" i="3" a="1"/>
  <c r="F744" i="3"/>
  <c r="F744" i="3" a="1"/>
  <c r="A745" i="3"/>
  <c r="E745" i="3" a="1"/>
  <c r="E745" i="3" s="1"/>
  <c r="F745" i="3"/>
  <c r="F745" i="3" a="1"/>
  <c r="A746" i="3"/>
  <c r="E746" i="3"/>
  <c r="E746" i="3" a="1"/>
  <c r="F746" i="3"/>
  <c r="F746" i="3" a="1"/>
  <c r="A747" i="3"/>
  <c r="E747" i="3"/>
  <c r="E747" i="3" a="1"/>
  <c r="F747" i="3" a="1"/>
  <c r="F747" i="3" s="1"/>
  <c r="A748" i="3"/>
  <c r="E748" i="3"/>
  <c r="E748" i="3" a="1"/>
  <c r="F748" i="3" a="1"/>
  <c r="F748" i="3" s="1"/>
  <c r="A749" i="3"/>
  <c r="E749" i="3" a="1"/>
  <c r="E749" i="3" s="1"/>
  <c r="F749" i="3" a="1"/>
  <c r="F749" i="3" s="1"/>
  <c r="A750" i="3"/>
  <c r="E750" i="3" a="1"/>
  <c r="E750" i="3" s="1"/>
  <c r="F750" i="3"/>
  <c r="F750" i="3" a="1"/>
  <c r="A751" i="3"/>
  <c r="E751" i="3" a="1"/>
  <c r="E751" i="3" s="1"/>
  <c r="F751" i="3" a="1"/>
  <c r="F751" i="3" s="1"/>
  <c r="A752" i="3"/>
  <c r="E752" i="3"/>
  <c r="E752" i="3" a="1"/>
  <c r="F752" i="3"/>
  <c r="F752" i="3" a="1"/>
  <c r="A753" i="3"/>
  <c r="E753" i="3" a="1"/>
  <c r="E753" i="3" s="1"/>
  <c r="F753" i="3"/>
  <c r="F753" i="3" a="1"/>
  <c r="A754" i="3"/>
  <c r="E754" i="3"/>
  <c r="E754" i="3" a="1"/>
  <c r="F754" i="3"/>
  <c r="F754" i="3" a="1"/>
  <c r="A755" i="3"/>
  <c r="E755" i="3"/>
  <c r="E755" i="3" a="1"/>
  <c r="F755" i="3" a="1"/>
  <c r="F755" i="3" s="1"/>
  <c r="A756" i="3"/>
  <c r="E756" i="3"/>
  <c r="E756" i="3" a="1"/>
  <c r="F756" i="3" a="1"/>
  <c r="F756" i="3" s="1"/>
  <c r="A757" i="3"/>
  <c r="E757" i="3" a="1"/>
  <c r="E757" i="3" s="1"/>
  <c r="F757" i="3" a="1"/>
  <c r="F757" i="3" s="1"/>
  <c r="A758" i="3"/>
  <c r="E758" i="3" a="1"/>
  <c r="E758" i="3" s="1"/>
  <c r="F758" i="3"/>
  <c r="F758" i="3" a="1"/>
  <c r="A759" i="3"/>
  <c r="E759" i="3" a="1"/>
  <c r="E759" i="3" s="1"/>
  <c r="F759" i="3" a="1"/>
  <c r="F759" i="3" s="1"/>
  <c r="A760" i="3"/>
  <c r="E760" i="3"/>
  <c r="E760" i="3" a="1"/>
  <c r="F760" i="3"/>
  <c r="F760" i="3" a="1"/>
  <c r="A761" i="3"/>
  <c r="E761" i="3" a="1"/>
  <c r="E761" i="3" s="1"/>
  <c r="F761" i="3"/>
  <c r="F761" i="3" a="1"/>
  <c r="A762" i="3"/>
  <c r="E762" i="3"/>
  <c r="E762" i="3" a="1"/>
  <c r="F762" i="3"/>
  <c r="F762" i="3" a="1"/>
  <c r="A763" i="3"/>
  <c r="E763" i="3"/>
  <c r="E763" i="3" a="1"/>
  <c r="F763" i="3" a="1"/>
  <c r="F763" i="3" s="1"/>
  <c r="A764" i="3"/>
  <c r="E764" i="3"/>
  <c r="E764" i="3" a="1"/>
  <c r="F764" i="3"/>
  <c r="F764" i="3" a="1"/>
  <c r="A765" i="3"/>
  <c r="E765" i="3" a="1"/>
  <c r="E765" i="3" s="1"/>
  <c r="F765" i="3" a="1"/>
  <c r="F765" i="3" s="1"/>
  <c r="A766" i="3"/>
  <c r="E766" i="3" a="1"/>
  <c r="E766" i="3" s="1"/>
  <c r="F766" i="3"/>
  <c r="F766" i="3" a="1"/>
  <c r="A767" i="3"/>
  <c r="E767" i="3" a="1"/>
  <c r="E767" i="3" s="1"/>
  <c r="F767" i="3" a="1"/>
  <c r="F767" i="3" s="1"/>
  <c r="A768" i="3"/>
  <c r="E768" i="3"/>
  <c r="E768" i="3" a="1"/>
  <c r="F768" i="3"/>
  <c r="F768" i="3" a="1"/>
  <c r="A769" i="3"/>
  <c r="E769" i="3" a="1"/>
  <c r="E769" i="3" s="1"/>
  <c r="F769" i="3" a="1"/>
  <c r="F769" i="3" s="1"/>
  <c r="A770" i="3"/>
  <c r="E770" i="3"/>
  <c r="E770" i="3" a="1"/>
  <c r="F770" i="3"/>
  <c r="F770" i="3" a="1"/>
  <c r="A771" i="3"/>
  <c r="E771" i="3" a="1"/>
  <c r="E771" i="3" s="1"/>
  <c r="F771" i="3" a="1"/>
  <c r="F771" i="3" s="1"/>
  <c r="A772" i="3"/>
  <c r="E772" i="3"/>
  <c r="E772" i="3" a="1"/>
  <c r="F772" i="3" a="1"/>
  <c r="F772" i="3" s="1"/>
  <c r="A773" i="3"/>
  <c r="E773" i="3" a="1"/>
  <c r="E773" i="3" s="1"/>
  <c r="F773" i="3" a="1"/>
  <c r="F773" i="3" s="1"/>
  <c r="A774" i="3"/>
  <c r="E774" i="3"/>
  <c r="E774" i="3" a="1"/>
  <c r="F774" i="3"/>
  <c r="F774" i="3" a="1"/>
  <c r="A775" i="3"/>
  <c r="E775" i="3" a="1"/>
  <c r="E775" i="3" s="1"/>
  <c r="F775" i="3" a="1"/>
  <c r="F775" i="3" s="1"/>
  <c r="A776" i="3"/>
  <c r="E776" i="3"/>
  <c r="E776" i="3" a="1"/>
  <c r="F776" i="3"/>
  <c r="F776" i="3" a="1"/>
  <c r="A777" i="3"/>
  <c r="E777" i="3" a="1"/>
  <c r="E777" i="3" s="1"/>
  <c r="F777" i="3" a="1"/>
  <c r="F777" i="3" s="1"/>
  <c r="A778" i="3"/>
  <c r="E778" i="3"/>
  <c r="E778" i="3" a="1"/>
  <c r="F778" i="3"/>
  <c r="F778" i="3" a="1"/>
  <c r="A779" i="3"/>
  <c r="E779" i="3" a="1"/>
  <c r="E779" i="3" s="1"/>
  <c r="F779" i="3" a="1"/>
  <c r="F779" i="3" s="1"/>
  <c r="A780" i="3"/>
  <c r="E780" i="3"/>
  <c r="E780" i="3" a="1"/>
  <c r="F780" i="3" a="1"/>
  <c r="F780" i="3" s="1"/>
  <c r="A781" i="3"/>
  <c r="E781" i="3" a="1"/>
  <c r="E781" i="3" s="1"/>
  <c r="F781" i="3" a="1"/>
  <c r="F781" i="3" s="1"/>
  <c r="A782" i="3"/>
  <c r="E782" i="3" a="1"/>
  <c r="E782" i="3" s="1"/>
  <c r="F782" i="3"/>
  <c r="F782" i="3" a="1"/>
  <c r="A783" i="3"/>
  <c r="E783" i="3" a="1"/>
  <c r="E783" i="3" s="1"/>
  <c r="F783" i="3" a="1"/>
  <c r="F783" i="3" s="1"/>
  <c r="A784" i="3"/>
  <c r="E784" i="3"/>
  <c r="E784" i="3" a="1"/>
  <c r="F784" i="3"/>
  <c r="F784" i="3" a="1"/>
  <c r="A785" i="3"/>
  <c r="E785" i="3" a="1"/>
  <c r="E785" i="3" s="1"/>
  <c r="F785" i="3"/>
  <c r="F785" i="3" a="1"/>
  <c r="A786" i="3"/>
  <c r="E786" i="3"/>
  <c r="E786" i="3" a="1"/>
  <c r="F786" i="3"/>
  <c r="F786" i="3" a="1"/>
  <c r="A787" i="3"/>
  <c r="E787" i="3"/>
  <c r="E787" i="3" a="1"/>
  <c r="F787" i="3" a="1"/>
  <c r="F787" i="3" s="1"/>
  <c r="A788" i="3"/>
  <c r="E788" i="3"/>
  <c r="E788" i="3" a="1"/>
  <c r="F788" i="3" a="1"/>
  <c r="F788" i="3" s="1"/>
  <c r="A789" i="3"/>
  <c r="E789" i="3" a="1"/>
  <c r="E789" i="3" s="1"/>
  <c r="F789" i="3" a="1"/>
  <c r="F789" i="3" s="1"/>
  <c r="A790" i="3"/>
  <c r="E790" i="3" a="1"/>
  <c r="E790" i="3" s="1"/>
  <c r="F790" i="3"/>
  <c r="F790" i="3" a="1"/>
  <c r="A791" i="3"/>
  <c r="E791" i="3" a="1"/>
  <c r="E791" i="3" s="1"/>
  <c r="F791" i="3" a="1"/>
  <c r="F791" i="3" s="1"/>
  <c r="A792" i="3"/>
  <c r="E792" i="3"/>
  <c r="E792" i="3" a="1"/>
  <c r="F792" i="3"/>
  <c r="F792" i="3" a="1"/>
  <c r="A793" i="3"/>
  <c r="E793" i="3" a="1"/>
  <c r="E793" i="3" s="1"/>
  <c r="F793" i="3"/>
  <c r="F793" i="3" a="1"/>
  <c r="A794" i="3"/>
  <c r="E794" i="3"/>
  <c r="E794" i="3" a="1"/>
  <c r="F794" i="3"/>
  <c r="F794" i="3" a="1"/>
  <c r="A795" i="3"/>
  <c r="E795" i="3"/>
  <c r="E795" i="3" a="1"/>
  <c r="F795" i="3" a="1"/>
  <c r="F795" i="3" s="1"/>
  <c r="A796" i="3"/>
  <c r="E796" i="3"/>
  <c r="E796" i="3" a="1"/>
  <c r="F796" i="3" a="1"/>
  <c r="F796" i="3" s="1"/>
  <c r="A797" i="3"/>
  <c r="E797" i="3" a="1"/>
  <c r="E797" i="3" s="1"/>
  <c r="F797" i="3" a="1"/>
  <c r="F797" i="3" s="1"/>
  <c r="A798" i="3"/>
  <c r="E798" i="3" a="1"/>
  <c r="E798" i="3" s="1"/>
  <c r="F798" i="3"/>
  <c r="F798" i="3" a="1"/>
  <c r="A799" i="3"/>
  <c r="E799" i="3" a="1"/>
  <c r="E799" i="3" s="1"/>
  <c r="F799" i="3" a="1"/>
  <c r="F799" i="3" s="1"/>
  <c r="A800" i="3"/>
  <c r="E800" i="3"/>
  <c r="E800" i="3" a="1"/>
  <c r="F800" i="3"/>
  <c r="F800" i="3" a="1"/>
  <c r="A801" i="3"/>
  <c r="E801" i="3" a="1"/>
  <c r="E801" i="3" s="1"/>
  <c r="F801" i="3" a="1"/>
  <c r="F801" i="3" s="1"/>
  <c r="A802" i="3"/>
  <c r="E802" i="3"/>
  <c r="E802" i="3" a="1"/>
  <c r="F802" i="3"/>
  <c r="F802" i="3" a="1"/>
  <c r="A803" i="3"/>
  <c r="E803" i="3" a="1"/>
  <c r="E803" i="3" s="1"/>
  <c r="F803" i="3" a="1"/>
  <c r="F803" i="3" s="1"/>
  <c r="A804" i="3"/>
  <c r="E804" i="3"/>
  <c r="E804" i="3" a="1"/>
  <c r="F804" i="3"/>
  <c r="F804" i="3" a="1"/>
  <c r="A805" i="3"/>
  <c r="E805" i="3" a="1"/>
  <c r="E805" i="3" s="1"/>
  <c r="F805" i="3" a="1"/>
  <c r="F805" i="3" s="1"/>
  <c r="A806" i="3"/>
  <c r="E806" i="3"/>
  <c r="E806" i="3" a="1"/>
  <c r="F806" i="3"/>
  <c r="F806" i="3" a="1"/>
  <c r="A807" i="3"/>
  <c r="E807" i="3" a="1"/>
  <c r="E807" i="3" s="1"/>
  <c r="F807" i="3" a="1"/>
  <c r="F807" i="3" s="1"/>
  <c r="A808" i="3"/>
  <c r="E808" i="3"/>
  <c r="E808" i="3" a="1"/>
  <c r="F808" i="3"/>
  <c r="F808" i="3" a="1"/>
  <c r="A809" i="3"/>
  <c r="E809" i="3" a="1"/>
  <c r="E809" i="3" s="1"/>
  <c r="F809" i="3" a="1"/>
  <c r="F809" i="3" s="1"/>
  <c r="A810" i="3"/>
  <c r="E810" i="3"/>
  <c r="E810" i="3" a="1"/>
  <c r="F810" i="3"/>
  <c r="F810" i="3" a="1"/>
  <c r="A811" i="3"/>
  <c r="E811" i="3" a="1"/>
  <c r="E811" i="3" s="1"/>
  <c r="F811" i="3" a="1"/>
  <c r="F811" i="3" s="1"/>
  <c r="A812" i="3"/>
  <c r="E812" i="3"/>
  <c r="E812" i="3" a="1"/>
  <c r="F812" i="3" a="1"/>
  <c r="F812" i="3" s="1"/>
  <c r="A813" i="3"/>
  <c r="E813" i="3" a="1"/>
  <c r="E813" i="3" s="1"/>
  <c r="F813" i="3" a="1"/>
  <c r="F813" i="3" s="1"/>
  <c r="A814" i="3"/>
  <c r="E814" i="3" a="1"/>
  <c r="E814" i="3" s="1"/>
  <c r="F814" i="3"/>
  <c r="F814" i="3" a="1"/>
  <c r="A815" i="3"/>
  <c r="E815" i="3" a="1"/>
  <c r="E815" i="3" s="1"/>
  <c r="F815" i="3" a="1"/>
  <c r="F815" i="3" s="1"/>
  <c r="A816" i="3"/>
  <c r="E816" i="3"/>
  <c r="E816" i="3" a="1"/>
  <c r="F816" i="3"/>
  <c r="F816" i="3" a="1"/>
  <c r="A817" i="3"/>
  <c r="E817" i="3" a="1"/>
  <c r="E817" i="3" s="1"/>
  <c r="F817" i="3"/>
  <c r="F817" i="3" a="1"/>
  <c r="A818" i="3"/>
  <c r="E818" i="3"/>
  <c r="E818" i="3" a="1"/>
  <c r="F818" i="3"/>
  <c r="F818" i="3" a="1"/>
  <c r="A819" i="3"/>
  <c r="E819" i="3"/>
  <c r="E819" i="3" a="1"/>
  <c r="F819" i="3" a="1"/>
  <c r="F819" i="3" s="1"/>
  <c r="A820" i="3"/>
  <c r="E820" i="3"/>
  <c r="E820" i="3" a="1"/>
  <c r="F820" i="3" a="1"/>
  <c r="F820" i="3" s="1"/>
  <c r="A821" i="3"/>
  <c r="E821" i="3" a="1"/>
  <c r="E821" i="3" s="1"/>
  <c r="F821" i="3" a="1"/>
  <c r="F821" i="3" s="1"/>
  <c r="A822" i="3"/>
  <c r="E822" i="3" a="1"/>
  <c r="E822" i="3" s="1"/>
  <c r="F822" i="3"/>
  <c r="F822" i="3" a="1"/>
  <c r="A823" i="3"/>
  <c r="E823" i="3" a="1"/>
  <c r="E823" i="3" s="1"/>
  <c r="F823" i="3" a="1"/>
  <c r="F823" i="3" s="1"/>
  <c r="A824" i="3"/>
  <c r="E824" i="3"/>
  <c r="E824" i="3" a="1"/>
  <c r="F824" i="3"/>
  <c r="F824" i="3" a="1"/>
  <c r="A825" i="3"/>
  <c r="E825" i="3" a="1"/>
  <c r="E825" i="3" s="1"/>
  <c r="F825" i="3"/>
  <c r="F825" i="3" a="1"/>
  <c r="A826" i="3"/>
  <c r="E826" i="3"/>
  <c r="E826" i="3" a="1"/>
  <c r="F826" i="3"/>
  <c r="F826" i="3" a="1"/>
  <c r="A827" i="3"/>
  <c r="E827" i="3"/>
  <c r="E827" i="3" a="1"/>
  <c r="F827" i="3" a="1"/>
  <c r="F827" i="3" s="1"/>
  <c r="A828" i="3"/>
  <c r="E828" i="3"/>
  <c r="E828" i="3" a="1"/>
  <c r="F828" i="3"/>
  <c r="F828" i="3" a="1"/>
  <c r="A829" i="3"/>
  <c r="E829" i="3" a="1"/>
  <c r="E829" i="3" s="1"/>
  <c r="F829" i="3" a="1"/>
  <c r="F829" i="3" s="1"/>
  <c r="A830" i="3"/>
  <c r="E830" i="3" a="1"/>
  <c r="E830" i="3" s="1"/>
  <c r="F830" i="3"/>
  <c r="F830" i="3" a="1"/>
  <c r="A831" i="3"/>
  <c r="E831" i="3" a="1"/>
  <c r="E831" i="3" s="1"/>
  <c r="F831" i="3" a="1"/>
  <c r="F831" i="3" s="1"/>
  <c r="A832" i="3"/>
  <c r="E832" i="3"/>
  <c r="E832" i="3" a="1"/>
  <c r="F832" i="3"/>
  <c r="F832" i="3" a="1"/>
  <c r="A833" i="3"/>
  <c r="E833" i="3" a="1"/>
  <c r="E833" i="3" s="1"/>
  <c r="F833" i="3" a="1"/>
  <c r="F833" i="3" s="1"/>
  <c r="A834" i="3"/>
  <c r="E834" i="3"/>
  <c r="E834" i="3" a="1"/>
  <c r="F834" i="3"/>
  <c r="F834" i="3" a="1"/>
  <c r="A835" i="3"/>
  <c r="E835" i="3" a="1"/>
  <c r="E835" i="3" s="1"/>
  <c r="F835" i="3" a="1"/>
  <c r="F835" i="3" s="1"/>
  <c r="A836" i="3"/>
  <c r="E836" i="3"/>
  <c r="E836" i="3" a="1"/>
  <c r="F836" i="3" a="1"/>
  <c r="F836" i="3" s="1"/>
  <c r="A837" i="3"/>
  <c r="E837" i="3" a="1"/>
  <c r="E837" i="3" s="1"/>
  <c r="F837" i="3" a="1"/>
  <c r="F837" i="3" s="1"/>
  <c r="A838" i="3"/>
  <c r="E838" i="3"/>
  <c r="E838" i="3" a="1"/>
  <c r="F838" i="3"/>
  <c r="F838" i="3" a="1"/>
  <c r="A839" i="3"/>
  <c r="E839" i="3" a="1"/>
  <c r="E839" i="3" s="1"/>
  <c r="F839" i="3" a="1"/>
  <c r="F839" i="3" s="1"/>
  <c r="A840" i="3"/>
  <c r="E840" i="3"/>
  <c r="E840" i="3" a="1"/>
  <c r="F840" i="3"/>
  <c r="F840" i="3" a="1"/>
  <c r="A841" i="3"/>
  <c r="E841" i="3" a="1"/>
  <c r="E841" i="3" s="1"/>
  <c r="F841" i="3" a="1"/>
  <c r="F841" i="3" s="1"/>
  <c r="A842" i="3"/>
  <c r="E842" i="3"/>
  <c r="E842" i="3" a="1"/>
  <c r="F842" i="3"/>
  <c r="F842" i="3" a="1"/>
  <c r="A843" i="3"/>
  <c r="E843" i="3" a="1"/>
  <c r="E843" i="3" s="1"/>
  <c r="F843" i="3" a="1"/>
  <c r="F843" i="3" s="1"/>
  <c r="A844" i="3"/>
  <c r="E844" i="3"/>
  <c r="E844" i="3" a="1"/>
  <c r="F844" i="3" a="1"/>
  <c r="F844" i="3" s="1"/>
  <c r="A845" i="3"/>
  <c r="E845" i="3" a="1"/>
  <c r="E845" i="3" s="1"/>
  <c r="F845" i="3" a="1"/>
  <c r="F845" i="3" s="1"/>
  <c r="A846" i="3"/>
  <c r="E846" i="3" a="1"/>
  <c r="E846" i="3" s="1"/>
  <c r="F846" i="3"/>
  <c r="F846" i="3" a="1"/>
  <c r="A847" i="3"/>
  <c r="E847" i="3" a="1"/>
  <c r="E847" i="3" s="1"/>
  <c r="F847" i="3" a="1"/>
  <c r="F847" i="3" s="1"/>
  <c r="A848" i="3"/>
  <c r="E848" i="3"/>
  <c r="E848" i="3" a="1"/>
  <c r="F848" i="3"/>
  <c r="F848" i="3" a="1"/>
  <c r="A849" i="3"/>
  <c r="E849" i="3" a="1"/>
  <c r="E849" i="3" s="1"/>
  <c r="F849" i="3"/>
  <c r="F849" i="3" a="1"/>
  <c r="A850" i="3"/>
  <c r="E850" i="3"/>
  <c r="E850" i="3" a="1"/>
  <c r="F850" i="3"/>
  <c r="F850" i="3" a="1"/>
  <c r="A851" i="3"/>
  <c r="E851" i="3"/>
  <c r="E851" i="3" a="1"/>
  <c r="F851" i="3" a="1"/>
  <c r="F851" i="3" s="1"/>
  <c r="A852" i="3"/>
  <c r="E852" i="3"/>
  <c r="E852" i="3" a="1"/>
  <c r="F852" i="3" a="1"/>
  <c r="F852" i="3" s="1"/>
  <c r="A853" i="3"/>
  <c r="E853" i="3" a="1"/>
  <c r="E853" i="3" s="1"/>
  <c r="F853" i="3" a="1"/>
  <c r="F853" i="3" s="1"/>
  <c r="A854" i="3"/>
  <c r="E854" i="3" a="1"/>
  <c r="E854" i="3" s="1"/>
  <c r="F854" i="3"/>
  <c r="F854" i="3" a="1"/>
  <c r="A855" i="3"/>
  <c r="E855" i="3" a="1"/>
  <c r="E855" i="3" s="1"/>
  <c r="F855" i="3" a="1"/>
  <c r="F855" i="3" s="1"/>
  <c r="A856" i="3"/>
  <c r="E856" i="3"/>
  <c r="E856" i="3" a="1"/>
  <c r="F856" i="3"/>
  <c r="F856" i="3" a="1"/>
  <c r="A857" i="3"/>
  <c r="E857" i="3" a="1"/>
  <c r="E857" i="3" s="1"/>
  <c r="F857" i="3"/>
  <c r="F857" i="3" a="1"/>
  <c r="A858" i="3"/>
  <c r="E858" i="3"/>
  <c r="E858" i="3" a="1"/>
  <c r="F858" i="3"/>
  <c r="F858" i="3" a="1"/>
  <c r="A859" i="3"/>
  <c r="E859" i="3"/>
  <c r="E859" i="3" a="1"/>
  <c r="F859" i="3" a="1"/>
  <c r="F859" i="3" s="1"/>
  <c r="A860" i="3"/>
  <c r="E860" i="3"/>
  <c r="E860" i="3" a="1"/>
  <c r="F860" i="3" a="1"/>
  <c r="F860" i="3" s="1"/>
  <c r="A861" i="3"/>
  <c r="E861" i="3" a="1"/>
  <c r="E861" i="3" s="1"/>
  <c r="F861" i="3" a="1"/>
  <c r="F861" i="3" s="1"/>
  <c r="A862" i="3"/>
  <c r="E862" i="3" a="1"/>
  <c r="E862" i="3" s="1"/>
  <c r="F862" i="3"/>
  <c r="F862" i="3" a="1"/>
  <c r="A863" i="3"/>
  <c r="E863" i="3" a="1"/>
  <c r="E863" i="3" s="1"/>
  <c r="F863" i="3" a="1"/>
  <c r="F863" i="3" s="1"/>
  <c r="A864" i="3"/>
  <c r="E864" i="3"/>
  <c r="E864" i="3" a="1"/>
  <c r="F864" i="3"/>
  <c r="F864" i="3" a="1"/>
  <c r="A865" i="3"/>
  <c r="E865" i="3" a="1"/>
  <c r="E865" i="3" s="1"/>
  <c r="F865" i="3" a="1"/>
  <c r="F865" i="3" s="1"/>
  <c r="A866" i="3"/>
  <c r="E866" i="3"/>
  <c r="E866" i="3" a="1"/>
  <c r="F866" i="3"/>
  <c r="F866" i="3" a="1"/>
  <c r="A867" i="3"/>
  <c r="E867" i="3" a="1"/>
  <c r="E867" i="3" s="1"/>
  <c r="F867" i="3" a="1"/>
  <c r="F867" i="3" s="1"/>
  <c r="A868" i="3"/>
  <c r="E868" i="3"/>
  <c r="E868" i="3" a="1"/>
  <c r="F868" i="3" a="1"/>
  <c r="F868" i="3" s="1"/>
  <c r="A869" i="3"/>
  <c r="E869" i="3" a="1"/>
  <c r="E869" i="3" s="1"/>
  <c r="F869" i="3" a="1"/>
  <c r="F869" i="3" s="1"/>
  <c r="A870" i="3"/>
  <c r="E870" i="3"/>
  <c r="E870" i="3" a="1"/>
  <c r="F870" i="3"/>
  <c r="F870" i="3" a="1"/>
  <c r="A871" i="3"/>
  <c r="E871" i="3" a="1"/>
  <c r="E871" i="3" s="1"/>
  <c r="F871" i="3" a="1"/>
  <c r="F871" i="3" s="1"/>
  <c r="A872" i="3"/>
  <c r="E872" i="3"/>
  <c r="E872" i="3" a="1"/>
  <c r="F872" i="3"/>
  <c r="F872" i="3" a="1"/>
  <c r="A873" i="3"/>
  <c r="E873" i="3" a="1"/>
  <c r="E873" i="3" s="1"/>
  <c r="F873" i="3" a="1"/>
  <c r="F873" i="3" s="1"/>
  <c r="A874" i="3"/>
  <c r="E874" i="3"/>
  <c r="E874" i="3" a="1"/>
  <c r="F874" i="3"/>
  <c r="F874" i="3" a="1"/>
  <c r="A875" i="3"/>
  <c r="E875" i="3" a="1"/>
  <c r="E875" i="3" s="1"/>
  <c r="F875" i="3" a="1"/>
  <c r="F875" i="3" s="1"/>
  <c r="A876" i="3"/>
  <c r="E876" i="3"/>
  <c r="E876" i="3" a="1"/>
  <c r="F876" i="3"/>
  <c r="F876" i="3" a="1"/>
  <c r="A877" i="3"/>
  <c r="E877" i="3" a="1"/>
  <c r="E877" i="3" s="1"/>
  <c r="F877" i="3" a="1"/>
  <c r="F877" i="3" s="1"/>
  <c r="A878" i="3"/>
  <c r="E878" i="3" a="1"/>
  <c r="E878" i="3" s="1"/>
  <c r="F878" i="3" a="1"/>
  <c r="F878" i="3" s="1"/>
  <c r="A879" i="3"/>
  <c r="E879" i="3"/>
  <c r="E879" i="3" a="1"/>
  <c r="F879" i="3" a="1"/>
  <c r="F879" i="3" s="1"/>
  <c r="A880" i="3"/>
  <c r="E880" i="3"/>
  <c r="E880" i="3" a="1"/>
  <c r="F880" i="3" a="1"/>
  <c r="F880" i="3" s="1"/>
  <c r="A881" i="3"/>
  <c r="E881" i="3" a="1"/>
  <c r="E881" i="3" s="1"/>
  <c r="F881" i="3"/>
  <c r="F881" i="3" a="1"/>
  <c r="A882" i="3"/>
  <c r="E882" i="3" a="1"/>
  <c r="E882" i="3" s="1"/>
  <c r="F882" i="3"/>
  <c r="F882" i="3" a="1"/>
  <c r="A883" i="3"/>
  <c r="E883" i="3"/>
  <c r="E883" i="3" a="1"/>
  <c r="F883" i="3"/>
  <c r="F883" i="3" a="1"/>
  <c r="A884" i="3"/>
  <c r="E884" i="3"/>
  <c r="E884" i="3" a="1"/>
  <c r="F884" i="3" a="1"/>
  <c r="F884" i="3" s="1"/>
  <c r="A885" i="3"/>
  <c r="E885" i="3"/>
  <c r="E885" i="3" a="1"/>
  <c r="F885" i="3" a="1"/>
  <c r="F885" i="3" s="1"/>
  <c r="A886" i="3"/>
  <c r="E886" i="3" a="1"/>
  <c r="E886" i="3" s="1"/>
  <c r="F886" i="3" a="1"/>
  <c r="F886" i="3" s="1"/>
  <c r="A887" i="3"/>
  <c r="E887" i="3" a="1"/>
  <c r="E887" i="3" s="1"/>
  <c r="F887" i="3" a="1"/>
  <c r="F887" i="3" s="1"/>
  <c r="A888" i="3"/>
  <c r="E888" i="3"/>
  <c r="E888" i="3" a="1"/>
  <c r="F888" i="3"/>
  <c r="F888" i="3" a="1"/>
  <c r="A889" i="3"/>
  <c r="E889" i="3" a="1"/>
  <c r="E889" i="3" s="1"/>
  <c r="F889" i="3"/>
  <c r="F889" i="3" a="1"/>
  <c r="A890" i="3"/>
  <c r="E890" i="3" a="1"/>
  <c r="E890" i="3" s="1"/>
  <c r="F890" i="3"/>
  <c r="F890" i="3" a="1"/>
  <c r="A891" i="3"/>
  <c r="E891" i="3" a="1"/>
  <c r="E891" i="3" s="1"/>
  <c r="F891" i="3"/>
  <c r="F891" i="3" a="1"/>
  <c r="A892" i="3"/>
  <c r="E892" i="3"/>
  <c r="E892" i="3" a="1"/>
  <c r="F892" i="3" a="1"/>
  <c r="F892" i="3" s="1"/>
  <c r="A893" i="3"/>
  <c r="E893" i="3"/>
  <c r="E893" i="3" a="1"/>
  <c r="F893" i="3"/>
  <c r="F893" i="3" a="1"/>
  <c r="A894" i="3"/>
  <c r="E894" i="3" a="1"/>
  <c r="E894" i="3" s="1"/>
  <c r="F894" i="3"/>
  <c r="F894" i="3" a="1"/>
  <c r="A895" i="3"/>
  <c r="E895" i="3"/>
  <c r="E895" i="3" a="1"/>
  <c r="F895" i="3" a="1"/>
  <c r="F895" i="3" s="1"/>
  <c r="A896" i="3"/>
  <c r="E896" i="3" a="1"/>
  <c r="E896" i="3" s="1"/>
  <c r="F896" i="3"/>
  <c r="F896" i="3" a="1"/>
  <c r="A897" i="3"/>
  <c r="E897" i="3" a="1"/>
  <c r="E897" i="3" s="1"/>
  <c r="F897" i="3" a="1"/>
  <c r="F897" i="3" s="1"/>
  <c r="A898" i="3"/>
  <c r="E898" i="3" a="1"/>
  <c r="E898" i="3" s="1"/>
  <c r="F898" i="3"/>
  <c r="F898" i="3" a="1"/>
  <c r="A899" i="3"/>
  <c r="E899" i="3" a="1"/>
  <c r="E899" i="3" s="1"/>
  <c r="F899" i="3"/>
  <c r="F899" i="3" a="1"/>
  <c r="A900" i="3"/>
  <c r="E900" i="3"/>
  <c r="E900" i="3" a="1"/>
  <c r="F900" i="3" a="1"/>
  <c r="F900" i="3" s="1"/>
  <c r="A901" i="3"/>
  <c r="E901" i="3" a="1"/>
  <c r="E901" i="3" s="1"/>
  <c r="F901" i="3"/>
  <c r="F901" i="3" a="1"/>
  <c r="A902" i="3"/>
  <c r="E902" i="3" a="1"/>
  <c r="E902" i="3" s="1"/>
  <c r="F902" i="3" a="1"/>
  <c r="F902" i="3" s="1"/>
  <c r="A903" i="3"/>
  <c r="E903" i="3"/>
  <c r="E903" i="3" a="1"/>
  <c r="F903" i="3" a="1"/>
  <c r="F903" i="3" s="1"/>
  <c r="A904" i="3"/>
  <c r="E904" i="3" a="1"/>
  <c r="E904" i="3" s="1"/>
  <c r="F904" i="3" a="1"/>
  <c r="F904" i="3" s="1"/>
  <c r="A905" i="3"/>
  <c r="E905" i="3" a="1"/>
  <c r="E905" i="3" s="1"/>
  <c r="F905" i="3"/>
  <c r="F905" i="3" a="1"/>
  <c r="A906" i="3"/>
  <c r="E906" i="3" a="1"/>
  <c r="E906" i="3" s="1"/>
  <c r="F906" i="3"/>
  <c r="F906" i="3" a="1"/>
  <c r="A907" i="3"/>
  <c r="E907" i="3"/>
  <c r="E907" i="3" a="1"/>
  <c r="F907" i="3" a="1"/>
  <c r="F907" i="3" s="1"/>
  <c r="A908" i="3"/>
  <c r="E908" i="3"/>
  <c r="E908" i="3" a="1"/>
  <c r="F908" i="3" a="1"/>
  <c r="F908" i="3" s="1"/>
  <c r="A909" i="3"/>
  <c r="E909" i="3" a="1"/>
  <c r="E909" i="3" s="1"/>
  <c r="F909" i="3" a="1"/>
  <c r="F909" i="3" s="1"/>
  <c r="A910" i="3"/>
  <c r="E910" i="3" a="1"/>
  <c r="E910" i="3" s="1"/>
  <c r="F910" i="3" a="1"/>
  <c r="F910" i="3" s="1"/>
  <c r="A911" i="3"/>
  <c r="E911" i="3"/>
  <c r="E911" i="3" a="1"/>
  <c r="F911" i="3" a="1"/>
  <c r="F911" i="3" s="1"/>
  <c r="A912" i="3"/>
  <c r="E912" i="3"/>
  <c r="E912" i="3" a="1"/>
  <c r="F912" i="3" a="1"/>
  <c r="F912" i="3" s="1"/>
  <c r="A913" i="3"/>
  <c r="E913" i="3" a="1"/>
  <c r="E913" i="3" s="1"/>
  <c r="F913" i="3"/>
  <c r="F913" i="3" a="1"/>
  <c r="A914" i="3"/>
  <c r="E914" i="3" a="1"/>
  <c r="E914" i="3" s="1"/>
  <c r="F914" i="3"/>
  <c r="F914" i="3" a="1"/>
  <c r="A915" i="3"/>
  <c r="E915" i="3"/>
  <c r="E915" i="3" a="1"/>
  <c r="F915" i="3"/>
  <c r="F915" i="3" a="1"/>
  <c r="A916" i="3"/>
  <c r="E916" i="3"/>
  <c r="E916" i="3" a="1"/>
  <c r="F916" i="3" a="1"/>
  <c r="F916" i="3" s="1"/>
  <c r="A917" i="3"/>
  <c r="E917" i="3"/>
  <c r="E917" i="3" a="1"/>
  <c r="F917" i="3" a="1"/>
  <c r="F917" i="3" s="1"/>
  <c r="A918" i="3"/>
  <c r="E918" i="3" a="1"/>
  <c r="E918" i="3" s="1"/>
  <c r="F918" i="3" a="1"/>
  <c r="F918" i="3" s="1"/>
  <c r="A919" i="3"/>
  <c r="E919" i="3" a="1"/>
  <c r="E919" i="3" s="1"/>
  <c r="F919" i="3"/>
  <c r="F919" i="3" a="1"/>
  <c r="A920" i="3"/>
  <c r="E920" i="3" a="1"/>
  <c r="E920" i="3" s="1"/>
  <c r="F920" i="3" a="1"/>
  <c r="F920" i="3" s="1"/>
  <c r="A921" i="3"/>
  <c r="E921" i="3" a="1"/>
  <c r="E921" i="3" s="1"/>
  <c r="F921" i="3"/>
  <c r="F921" i="3" a="1"/>
  <c r="A922" i="3"/>
  <c r="E922" i="3" a="1"/>
  <c r="E922" i="3" s="1"/>
  <c r="F922" i="3" a="1"/>
  <c r="F922" i="3" s="1"/>
  <c r="A923" i="3"/>
  <c r="E923" i="3"/>
  <c r="E923" i="3" a="1"/>
  <c r="F923" i="3"/>
  <c r="F923" i="3" a="1"/>
  <c r="A924" i="3"/>
  <c r="E924" i="3" a="1"/>
  <c r="E924" i="3" s="1"/>
  <c r="F924" i="3" a="1"/>
  <c r="F924" i="3" s="1"/>
  <c r="A925" i="3"/>
  <c r="E925" i="3"/>
  <c r="E925" i="3" a="1"/>
  <c r="F925" i="3" a="1"/>
  <c r="F925" i="3" s="1"/>
  <c r="A926" i="3"/>
  <c r="E926" i="3"/>
  <c r="E926" i="3" a="1"/>
  <c r="F926" i="3" a="1"/>
  <c r="F926" i="3" s="1"/>
  <c r="A927" i="3"/>
  <c r="E927" i="3" a="1"/>
  <c r="E927" i="3" s="1"/>
  <c r="F927" i="3"/>
  <c r="F927" i="3" a="1"/>
  <c r="A928" i="3"/>
  <c r="E928" i="3" a="1"/>
  <c r="E928" i="3" s="1"/>
  <c r="F928" i="3" a="1"/>
  <c r="F928" i="3" s="1"/>
  <c r="A929" i="3"/>
  <c r="E929" i="3"/>
  <c r="E929" i="3" a="1"/>
  <c r="F929" i="3"/>
  <c r="F929" i="3" a="1"/>
  <c r="A930" i="3"/>
  <c r="E930" i="3" a="1"/>
  <c r="E930" i="3" s="1"/>
  <c r="F930" i="3" a="1"/>
  <c r="F930" i="3" s="1"/>
  <c r="A931" i="3"/>
  <c r="E931" i="3"/>
  <c r="E931" i="3" a="1"/>
  <c r="F931" i="3"/>
  <c r="F931" i="3" a="1"/>
  <c r="A932" i="3"/>
  <c r="E932" i="3" a="1"/>
  <c r="E932" i="3" s="1"/>
  <c r="F932" i="3"/>
  <c r="F932" i="3" a="1"/>
  <c r="A933" i="3"/>
  <c r="E933" i="3"/>
  <c r="E933" i="3" a="1"/>
  <c r="F933" i="3" a="1"/>
  <c r="F933" i="3" s="1"/>
  <c r="A934" i="3"/>
  <c r="E934" i="3" a="1"/>
  <c r="E934" i="3" s="1"/>
  <c r="F934" i="3" a="1"/>
  <c r="F934" i="3" s="1"/>
  <c r="A935" i="3"/>
  <c r="E935" i="3" a="1"/>
  <c r="E935" i="3" s="1"/>
  <c r="F935" i="3"/>
  <c r="F935" i="3" a="1"/>
  <c r="A936" i="3"/>
  <c r="E936" i="3" a="1"/>
  <c r="E936" i="3" s="1"/>
  <c r="F936" i="3" a="1"/>
  <c r="F936" i="3" s="1"/>
  <c r="A937" i="3"/>
  <c r="E937" i="3" a="1"/>
  <c r="E937" i="3" s="1"/>
  <c r="F937" i="3"/>
  <c r="F937" i="3" a="1"/>
  <c r="A938" i="3"/>
  <c r="E938" i="3" a="1"/>
  <c r="E938" i="3" s="1"/>
  <c r="F938" i="3"/>
  <c r="F938" i="3" a="1"/>
  <c r="A939" i="3"/>
  <c r="E939" i="3"/>
  <c r="E939" i="3" a="1"/>
  <c r="F939" i="3"/>
  <c r="F939" i="3" a="1"/>
  <c r="A940" i="3"/>
  <c r="E940" i="3"/>
  <c r="E940" i="3" a="1"/>
  <c r="F940" i="3" a="1"/>
  <c r="F940" i="3" s="1"/>
  <c r="A941" i="3"/>
  <c r="E941" i="3"/>
  <c r="E941" i="3" a="1"/>
  <c r="F941" i="3" a="1"/>
  <c r="F941" i="3" s="1"/>
  <c r="A942" i="3"/>
  <c r="E942" i="3" a="1"/>
  <c r="E942" i="3" s="1"/>
  <c r="F942" i="3" a="1"/>
  <c r="F942" i="3" s="1"/>
  <c r="A943" i="3"/>
  <c r="E943" i="3" a="1"/>
  <c r="E943" i="3" s="1"/>
  <c r="F943" i="3" a="1"/>
  <c r="F943" i="3" s="1"/>
  <c r="A944" i="3"/>
  <c r="E944" i="3" a="1"/>
  <c r="E944" i="3" s="1"/>
  <c r="F944" i="3" a="1"/>
  <c r="F944" i="3" s="1"/>
  <c r="A945" i="3"/>
  <c r="E945" i="3" a="1"/>
  <c r="E945" i="3" s="1"/>
  <c r="F945" i="3"/>
  <c r="F945" i="3" a="1"/>
  <c r="A946" i="3"/>
  <c r="E946" i="3" a="1"/>
  <c r="E946" i="3" s="1"/>
  <c r="F946" i="3" a="1"/>
  <c r="F946" i="3" s="1"/>
  <c r="A947" i="3"/>
  <c r="E947" i="3"/>
  <c r="E947" i="3" a="1"/>
  <c r="F947" i="3"/>
  <c r="F947" i="3" a="1"/>
  <c r="A948" i="3"/>
  <c r="E948" i="3" a="1"/>
  <c r="E948" i="3" s="1"/>
  <c r="F948" i="3"/>
  <c r="F948" i="3" a="1"/>
  <c r="A949" i="3"/>
  <c r="E949" i="3"/>
  <c r="E949" i="3" a="1"/>
  <c r="F949" i="3" a="1"/>
  <c r="F949" i="3" s="1"/>
  <c r="A950" i="3"/>
  <c r="E950" i="3" a="1"/>
  <c r="E950" i="3" s="1"/>
  <c r="F950" i="3" a="1"/>
  <c r="F950" i="3" s="1"/>
  <c r="A951" i="3"/>
  <c r="E951" i="3" a="1"/>
  <c r="E951" i="3" s="1"/>
  <c r="F951" i="3"/>
  <c r="F951" i="3" a="1"/>
  <c r="A952" i="3"/>
  <c r="E952" i="3" a="1"/>
  <c r="E952" i="3" s="1"/>
  <c r="F952" i="3" a="1"/>
  <c r="F952" i="3" s="1"/>
  <c r="A953" i="3"/>
  <c r="E953" i="3" a="1"/>
  <c r="E953" i="3" s="1"/>
  <c r="F953" i="3"/>
  <c r="F953" i="3" a="1"/>
  <c r="A954" i="3"/>
  <c r="E954" i="3" a="1"/>
  <c r="E954" i="3" s="1"/>
  <c r="F954" i="3" a="1"/>
  <c r="F954" i="3" s="1"/>
  <c r="A955" i="3"/>
  <c r="E955" i="3"/>
  <c r="E955" i="3" a="1"/>
  <c r="F955" i="3"/>
  <c r="F955" i="3" a="1"/>
  <c r="A956" i="3"/>
  <c r="E956" i="3" a="1"/>
  <c r="E956" i="3" s="1"/>
  <c r="F956" i="3" a="1"/>
  <c r="F956" i="3" s="1"/>
  <c r="A957" i="3"/>
  <c r="E957" i="3"/>
  <c r="E957" i="3" a="1"/>
  <c r="F957" i="3" a="1"/>
  <c r="F957" i="3" s="1"/>
  <c r="A958" i="3"/>
  <c r="E958" i="3"/>
  <c r="E958" i="3" a="1"/>
  <c r="F958" i="3" a="1"/>
  <c r="F958" i="3" s="1"/>
  <c r="A959" i="3"/>
  <c r="E959" i="3" a="1"/>
  <c r="E959" i="3" s="1"/>
  <c r="F959" i="3"/>
  <c r="F959" i="3" a="1"/>
  <c r="A960" i="3"/>
  <c r="E960" i="3" a="1"/>
  <c r="E960" i="3" s="1"/>
  <c r="F960" i="3" a="1"/>
  <c r="F960" i="3" s="1"/>
  <c r="A961" i="3"/>
  <c r="E961" i="3" a="1"/>
  <c r="E961" i="3" s="1"/>
  <c r="F961" i="3"/>
  <c r="F961" i="3" a="1"/>
  <c r="A962" i="3"/>
  <c r="E962" i="3" a="1"/>
  <c r="E962" i="3" s="1"/>
  <c r="F962" i="3" a="1"/>
  <c r="F962" i="3" s="1"/>
  <c r="A963" i="3"/>
  <c r="E963" i="3"/>
  <c r="E963" i="3" a="1"/>
  <c r="F963" i="3"/>
  <c r="F963" i="3" a="1"/>
  <c r="A964" i="3"/>
  <c r="E964" i="3" a="1"/>
  <c r="E964" i="3" s="1"/>
  <c r="F964" i="3" a="1"/>
  <c r="F964" i="3" s="1"/>
  <c r="A965" i="3"/>
  <c r="E965" i="3"/>
  <c r="E965" i="3" a="1"/>
  <c r="F965" i="3" a="1"/>
  <c r="F965" i="3" s="1"/>
  <c r="A966" i="3"/>
  <c r="E966" i="3" a="1"/>
  <c r="E966" i="3" s="1"/>
  <c r="F966" i="3" a="1"/>
  <c r="F966" i="3" s="1"/>
  <c r="A967" i="3"/>
  <c r="E967" i="3" a="1"/>
  <c r="E967" i="3" s="1"/>
  <c r="F967" i="3" a="1"/>
  <c r="F967" i="3" s="1"/>
  <c r="A968" i="3"/>
  <c r="E968" i="3" a="1"/>
  <c r="E968" i="3" s="1"/>
  <c r="F968" i="3" a="1"/>
  <c r="F968" i="3" s="1"/>
  <c r="A969" i="3"/>
  <c r="E969" i="3"/>
  <c r="E969" i="3" a="1"/>
  <c r="F969" i="3"/>
  <c r="F969" i="3" a="1"/>
  <c r="A970" i="3"/>
  <c r="E970" i="3" a="1"/>
  <c r="E970" i="3" s="1"/>
  <c r="F970" i="3" a="1"/>
  <c r="F970" i="3" s="1"/>
  <c r="A971" i="3"/>
  <c r="E971" i="3"/>
  <c r="E971" i="3" a="1"/>
  <c r="F971" i="3"/>
  <c r="F971" i="3" a="1"/>
  <c r="A972" i="3"/>
  <c r="E972" i="3" a="1"/>
  <c r="E972" i="3" s="1"/>
  <c r="F972" i="3" a="1"/>
  <c r="F972" i="3" s="1"/>
  <c r="A973" i="3"/>
  <c r="E973" i="3"/>
  <c r="E973" i="3" a="1"/>
  <c r="F973" i="3" a="1"/>
  <c r="F973" i="3" s="1"/>
  <c r="A974" i="3"/>
  <c r="E974" i="3" a="1"/>
  <c r="E974" i="3" s="1"/>
  <c r="F974" i="3" a="1"/>
  <c r="F974" i="3" s="1"/>
  <c r="A975" i="3"/>
  <c r="E975" i="3" a="1"/>
  <c r="E975" i="3" s="1"/>
  <c r="F975" i="3" a="1"/>
  <c r="F975" i="3" s="1"/>
  <c r="A976" i="3"/>
  <c r="E976" i="3" a="1"/>
  <c r="E976" i="3" s="1"/>
  <c r="F976" i="3" a="1"/>
  <c r="F976" i="3" s="1"/>
  <c r="A977" i="3"/>
  <c r="E977" i="3" a="1"/>
  <c r="E977" i="3" s="1"/>
  <c r="F977" i="3"/>
  <c r="F977" i="3" a="1"/>
  <c r="A978" i="3"/>
  <c r="E978" i="3" a="1"/>
  <c r="E978" i="3" s="1"/>
  <c r="F978" i="3"/>
  <c r="F978" i="3" a="1"/>
  <c r="A979" i="3"/>
  <c r="E979" i="3"/>
  <c r="E979" i="3" a="1"/>
  <c r="F979" i="3"/>
  <c r="F979" i="3" a="1"/>
  <c r="A980" i="3"/>
  <c r="E980" i="3"/>
  <c r="E980" i="3" a="1"/>
  <c r="F980" i="3" a="1"/>
  <c r="F980" i="3" s="1"/>
  <c r="A981" i="3"/>
  <c r="E981" i="3"/>
  <c r="E981" i="3" a="1"/>
  <c r="F981" i="3" a="1"/>
  <c r="F981" i="3" s="1"/>
  <c r="A982" i="3"/>
  <c r="E982" i="3"/>
  <c r="E982" i="3" a="1"/>
  <c r="F982" i="3" a="1"/>
  <c r="F982" i="3" s="1"/>
  <c r="A983" i="3"/>
  <c r="E983" i="3" a="1"/>
  <c r="E983" i="3" s="1"/>
  <c r="F983" i="3" a="1"/>
  <c r="F983" i="3" s="1"/>
  <c r="A984" i="3"/>
  <c r="E984" i="3" a="1"/>
  <c r="E984" i="3" s="1"/>
  <c r="F984" i="3" a="1"/>
  <c r="F984" i="3" s="1"/>
  <c r="A985" i="3"/>
  <c r="E985" i="3" a="1"/>
  <c r="E985" i="3" s="1"/>
  <c r="F985" i="3"/>
  <c r="F985" i="3" a="1"/>
  <c r="A986" i="3"/>
  <c r="E986" i="3" a="1"/>
  <c r="E986" i="3" s="1"/>
  <c r="F986" i="3"/>
  <c r="F986" i="3" a="1"/>
  <c r="A987" i="3"/>
  <c r="E987" i="3"/>
  <c r="E987" i="3" a="1"/>
  <c r="F987" i="3"/>
  <c r="F987" i="3" a="1"/>
  <c r="A988" i="3"/>
  <c r="E988" i="3" a="1"/>
  <c r="E988" i="3" s="1"/>
  <c r="F988" i="3" a="1"/>
  <c r="F988" i="3" s="1"/>
  <c r="A989" i="3"/>
  <c r="E989" i="3"/>
  <c r="E989" i="3" a="1"/>
  <c r="F989" i="3" a="1"/>
  <c r="F989" i="3" s="1"/>
  <c r="A990" i="3"/>
  <c r="E990" i="3"/>
  <c r="E990" i="3" a="1"/>
  <c r="F990" i="3" a="1"/>
  <c r="F990" i="3" s="1"/>
  <c r="A991" i="3"/>
  <c r="E991" i="3" a="1"/>
  <c r="E991" i="3" s="1"/>
  <c r="F991" i="3" a="1"/>
  <c r="F991" i="3" s="1"/>
  <c r="A992" i="3"/>
  <c r="E992" i="3" a="1"/>
  <c r="E992" i="3" s="1"/>
  <c r="F992" i="3" a="1"/>
  <c r="F992" i="3" s="1"/>
  <c r="A993" i="3"/>
  <c r="E993" i="3" a="1"/>
  <c r="E993" i="3" s="1"/>
  <c r="F993" i="3"/>
  <c r="F993" i="3" a="1"/>
  <c r="A994" i="3"/>
  <c r="E994" i="3" a="1"/>
  <c r="E994" i="3" s="1"/>
  <c r="F994" i="3" a="1"/>
  <c r="F994" i="3" s="1"/>
  <c r="A995" i="3"/>
  <c r="E995" i="3"/>
  <c r="E995" i="3" a="1"/>
  <c r="F995" i="3"/>
  <c r="F995" i="3" a="1"/>
  <c r="A996" i="3"/>
  <c r="E996" i="3" a="1"/>
  <c r="E996" i="3" s="1"/>
  <c r="F996" i="3" a="1"/>
  <c r="F996" i="3" s="1"/>
  <c r="A997" i="3"/>
  <c r="E997" i="3"/>
  <c r="E997" i="3" a="1"/>
  <c r="F997" i="3" a="1"/>
  <c r="F997" i="3" s="1"/>
  <c r="A998" i="3"/>
  <c r="E998" i="3" a="1"/>
  <c r="E998" i="3" s="1"/>
  <c r="F998" i="3" a="1"/>
  <c r="F998" i="3" s="1"/>
  <c r="A999" i="3"/>
  <c r="E999" i="3" a="1"/>
  <c r="E999" i="3" s="1"/>
  <c r="F999" i="3" a="1"/>
  <c r="F999" i="3" s="1"/>
  <c r="A1000" i="3"/>
  <c r="E1000" i="3" a="1"/>
  <c r="E1000" i="3" s="1"/>
  <c r="F1000" i="3" a="1"/>
  <c r="F1000" i="3" s="1"/>
  <c r="A1001" i="3"/>
  <c r="E1001" i="3" a="1"/>
  <c r="E1001" i="3" s="1"/>
  <c r="F1001" i="3"/>
  <c r="F1001" i="3" a="1"/>
  <c r="A1002" i="3"/>
  <c r="E1002" i="3" a="1"/>
  <c r="E1002" i="3" s="1"/>
  <c r="F1002" i="3" a="1"/>
  <c r="F1002" i="3" s="1"/>
  <c r="A1003" i="3"/>
  <c r="E1003" i="3"/>
  <c r="E1003" i="3" a="1"/>
  <c r="F1003" i="3"/>
  <c r="F1003" i="3" a="1"/>
  <c r="A1004" i="3"/>
  <c r="E1004" i="3" a="1"/>
  <c r="E1004" i="3" s="1"/>
  <c r="F1004" i="3" a="1"/>
  <c r="F1004" i="3" s="1"/>
  <c r="A1005" i="3"/>
  <c r="E1005" i="3"/>
  <c r="E1005" i="3" a="1"/>
  <c r="F1005" i="3" a="1"/>
  <c r="F1005" i="3" s="1"/>
  <c r="A1006" i="3"/>
  <c r="E1006" i="3" a="1"/>
  <c r="E1006" i="3" s="1"/>
  <c r="F1006" i="3" a="1"/>
  <c r="F1006" i="3" s="1"/>
  <c r="A1007" i="3"/>
  <c r="E1007" i="3" a="1"/>
  <c r="E1007" i="3" s="1"/>
  <c r="F1007" i="3" a="1"/>
  <c r="F1007" i="3" s="1"/>
  <c r="A1008" i="3"/>
  <c r="E1008" i="3" a="1"/>
  <c r="E1008" i="3" s="1"/>
  <c r="F1008" i="3" a="1"/>
  <c r="F1008" i="3" s="1"/>
  <c r="A1009" i="3"/>
  <c r="E1009" i="3" a="1"/>
  <c r="E1009" i="3" s="1"/>
  <c r="F1009" i="3"/>
  <c r="F1009" i="3" a="1"/>
  <c r="A1010" i="3"/>
  <c r="E1010" i="3" a="1"/>
  <c r="E1010" i="3" s="1"/>
  <c r="F1010" i="3" a="1"/>
  <c r="F1010" i="3" s="1"/>
  <c r="A1011" i="3"/>
  <c r="E1011" i="3"/>
  <c r="E1011" i="3" a="1"/>
  <c r="F1011" i="3"/>
  <c r="F1011" i="3" a="1"/>
  <c r="A1012" i="3"/>
  <c r="E1012" i="3" a="1"/>
  <c r="E1012" i="3" s="1"/>
  <c r="F1012" i="3" a="1"/>
  <c r="F1012" i="3" s="1"/>
  <c r="A1013" i="3"/>
  <c r="E1013" i="3"/>
  <c r="E1013" i="3" a="1"/>
  <c r="F1013" i="3" a="1"/>
  <c r="F1013" i="3" s="1"/>
  <c r="A1014" i="3"/>
  <c r="E1014" i="3" a="1"/>
  <c r="E1014" i="3" s="1"/>
  <c r="F1014" i="3" a="1"/>
  <c r="F1014" i="3" s="1"/>
  <c r="A1015" i="3"/>
  <c r="E1015" i="3" a="1"/>
  <c r="E1015" i="3" s="1"/>
  <c r="F1015" i="3" a="1"/>
  <c r="F1015" i="3" s="1"/>
  <c r="A1016" i="3"/>
  <c r="E1016" i="3" a="1"/>
  <c r="E1016" i="3" s="1"/>
  <c r="F1016" i="3" a="1"/>
  <c r="F1016" i="3" s="1"/>
  <c r="A1017" i="3"/>
  <c r="E1017" i="3" a="1"/>
  <c r="E1017" i="3" s="1"/>
  <c r="F1017" i="3"/>
  <c r="F1017" i="3" a="1"/>
  <c r="A1018" i="3"/>
  <c r="E1018" i="3" a="1"/>
  <c r="E1018" i="3" s="1"/>
  <c r="F1018" i="3" a="1"/>
  <c r="F1018" i="3" s="1"/>
  <c r="A1019" i="3"/>
  <c r="E1019" i="3"/>
  <c r="E1019" i="3" a="1"/>
  <c r="F1019" i="3"/>
  <c r="F1019" i="3" a="1"/>
  <c r="A1020" i="3"/>
  <c r="E1020" i="3" a="1"/>
  <c r="E1020" i="3" s="1"/>
  <c r="F1020" i="3" a="1"/>
  <c r="F1020" i="3" s="1"/>
  <c r="A1021" i="3"/>
  <c r="E1021" i="3"/>
  <c r="E1021" i="3" a="1"/>
  <c r="F1021" i="3" a="1"/>
  <c r="F1021" i="3" s="1"/>
  <c r="A1022" i="3"/>
  <c r="E1022" i="3"/>
  <c r="E1022" i="3" a="1"/>
  <c r="F1022" i="3" a="1"/>
  <c r="F1022" i="3" s="1"/>
  <c r="A1023" i="3"/>
  <c r="E1023" i="3" a="1"/>
  <c r="E1023" i="3" s="1"/>
  <c r="F1023" i="3"/>
  <c r="F1023" i="3" a="1"/>
  <c r="A1024" i="3"/>
  <c r="E1024" i="3" a="1"/>
  <c r="E1024" i="3" s="1"/>
  <c r="F1024" i="3" a="1"/>
  <c r="F1024" i="3" s="1"/>
  <c r="A1025" i="3"/>
  <c r="E1025" i="3" a="1"/>
  <c r="E1025" i="3" s="1"/>
  <c r="F1025" i="3"/>
  <c r="F1025" i="3" a="1"/>
  <c r="A1026" i="3"/>
  <c r="E1026" i="3" a="1"/>
  <c r="E1026" i="3" s="1"/>
  <c r="F1026" i="3" a="1"/>
  <c r="F1026" i="3" s="1"/>
  <c r="A1027" i="3"/>
  <c r="E1027" i="3"/>
  <c r="E1027" i="3" a="1"/>
  <c r="F1027" i="3"/>
  <c r="F1027" i="3" a="1"/>
  <c r="A1028" i="3"/>
  <c r="E1028" i="3" a="1"/>
  <c r="E1028" i="3" s="1"/>
  <c r="F1028" i="3" a="1"/>
  <c r="F1028" i="3" s="1"/>
  <c r="A1029" i="3"/>
  <c r="E1029" i="3"/>
  <c r="E1029" i="3" a="1"/>
  <c r="F1029" i="3"/>
  <c r="F1029" i="3" a="1"/>
  <c r="A1030" i="3"/>
  <c r="E1030" i="3" a="1"/>
  <c r="E1030" i="3" s="1"/>
  <c r="F1030" i="3" a="1"/>
  <c r="F1030" i="3" s="1"/>
  <c r="A1031" i="3"/>
  <c r="E1031" i="3" a="1"/>
  <c r="E1031" i="3" s="1"/>
  <c r="F1031" i="3" a="1"/>
  <c r="F1031" i="3" s="1"/>
  <c r="A1032" i="3"/>
  <c r="E1032" i="3" a="1"/>
  <c r="E1032" i="3" s="1"/>
  <c r="F1032" i="3" a="1"/>
  <c r="F1032" i="3" s="1"/>
  <c r="A1033" i="3"/>
  <c r="E1033" i="3" a="1"/>
  <c r="E1033" i="3" s="1"/>
  <c r="F1033" i="3"/>
  <c r="F1033" i="3" a="1"/>
  <c r="A1034" i="3"/>
  <c r="E1034" i="3" a="1"/>
  <c r="E1034" i="3" s="1"/>
  <c r="F1034" i="3" a="1"/>
  <c r="F1034" i="3" s="1"/>
  <c r="A1035" i="3"/>
  <c r="E1035" i="3"/>
  <c r="E1035" i="3" a="1"/>
  <c r="F1035" i="3"/>
  <c r="F1035" i="3" a="1"/>
  <c r="A1036" i="3"/>
  <c r="E1036" i="3" a="1"/>
  <c r="E1036" i="3" s="1"/>
  <c r="F1036" i="3"/>
  <c r="F1036" i="3" a="1"/>
  <c r="A1037" i="3"/>
  <c r="E1037" i="3"/>
  <c r="E1037" i="3" a="1"/>
  <c r="F1037" i="3" a="1"/>
  <c r="F1037" i="3" s="1"/>
  <c r="A1038" i="3"/>
  <c r="E1038" i="3" a="1"/>
  <c r="E1038" i="3" s="1"/>
  <c r="F1038" i="3" a="1"/>
  <c r="F1038" i="3" s="1"/>
  <c r="A1039" i="3"/>
  <c r="E1039" i="3" a="1"/>
  <c r="E1039" i="3" s="1"/>
  <c r="F1039" i="3"/>
  <c r="F1039" i="3" a="1"/>
  <c r="A1040" i="3"/>
  <c r="E1040" i="3" a="1"/>
  <c r="E1040" i="3" s="1"/>
  <c r="F1040" i="3" a="1"/>
  <c r="F1040" i="3" s="1"/>
  <c r="A1041" i="3"/>
  <c r="E1041" i="3" a="1"/>
  <c r="E1041" i="3" s="1"/>
  <c r="F1041" i="3"/>
  <c r="F1041" i="3" a="1"/>
  <c r="A1042" i="3"/>
  <c r="E1042" i="3" a="1"/>
  <c r="E1042" i="3" s="1"/>
  <c r="F1042" i="3" a="1"/>
  <c r="F1042" i="3" s="1"/>
  <c r="A1043" i="3"/>
  <c r="E1043" i="3"/>
  <c r="E1043" i="3" a="1"/>
  <c r="F1043" i="3"/>
  <c r="F1043" i="3" a="1"/>
  <c r="A1044" i="3"/>
  <c r="E1044" i="3" a="1"/>
  <c r="E1044" i="3" s="1"/>
  <c r="F1044" i="3" a="1"/>
  <c r="F1044" i="3" s="1"/>
  <c r="A1045" i="3"/>
  <c r="E1045" i="3"/>
  <c r="E1045" i="3" a="1"/>
  <c r="F1045" i="3"/>
  <c r="F1045" i="3" a="1"/>
  <c r="A1046" i="3"/>
  <c r="E1046" i="3" a="1"/>
  <c r="E1046" i="3" s="1"/>
  <c r="F1046" i="3" a="1"/>
  <c r="F1046" i="3" s="1"/>
  <c r="A1047" i="3"/>
  <c r="E1047" i="3" a="1"/>
  <c r="E1047" i="3" s="1"/>
  <c r="F1047" i="3" a="1"/>
  <c r="F1047" i="3" s="1"/>
  <c r="A1048" i="3"/>
  <c r="E1048" i="3" a="1"/>
  <c r="E1048" i="3" s="1"/>
  <c r="F1048" i="3" a="1"/>
  <c r="F1048" i="3" s="1"/>
  <c r="A1049" i="3"/>
  <c r="E1049" i="3"/>
  <c r="E1049" i="3" a="1"/>
  <c r="F1049" i="3"/>
  <c r="F1049" i="3" a="1"/>
  <c r="A1050" i="3"/>
  <c r="E1050" i="3" a="1"/>
  <c r="E1050" i="3" s="1"/>
  <c r="F1050" i="3" a="1"/>
  <c r="F1050" i="3" s="1"/>
  <c r="A1051" i="3"/>
  <c r="E1051" i="3"/>
  <c r="E1051" i="3" a="1"/>
  <c r="F1051" i="3"/>
  <c r="F1051" i="3" a="1"/>
  <c r="A1052" i="3"/>
  <c r="E1052" i="3" a="1"/>
  <c r="E1052" i="3" s="1"/>
  <c r="F1052" i="3" a="1"/>
  <c r="F1052" i="3" s="1"/>
  <c r="A1053" i="3"/>
  <c r="E1053" i="3"/>
  <c r="E1053" i="3" a="1"/>
  <c r="F1053" i="3" a="1"/>
  <c r="F1053" i="3" s="1"/>
  <c r="A1054" i="3"/>
  <c r="E1054" i="3"/>
  <c r="E1054" i="3" a="1"/>
  <c r="F1054" i="3" a="1"/>
  <c r="F1054" i="3" s="1"/>
  <c r="A1055" i="3"/>
  <c r="E1055" i="3" a="1"/>
  <c r="E1055" i="3" s="1"/>
  <c r="F1055" i="3"/>
  <c r="F1055" i="3" a="1"/>
  <c r="A1056" i="3"/>
  <c r="E1056" i="3" a="1"/>
  <c r="E1056" i="3" s="1"/>
  <c r="F1056" i="3" a="1"/>
  <c r="F1056" i="3" s="1"/>
  <c r="A1057" i="3"/>
  <c r="E1057" i="3" a="1"/>
  <c r="E1057" i="3" s="1"/>
  <c r="F1057" i="3"/>
  <c r="F1057" i="3" a="1"/>
  <c r="A1058" i="3"/>
  <c r="E1058" i="3" a="1"/>
  <c r="E1058" i="3" s="1"/>
  <c r="F1058" i="3" a="1"/>
  <c r="F1058" i="3" s="1"/>
  <c r="A1059" i="3"/>
  <c r="E1059" i="3"/>
  <c r="E1059" i="3" a="1"/>
  <c r="F1059" i="3"/>
  <c r="F1059" i="3" a="1"/>
  <c r="A1060" i="3"/>
  <c r="E1060" i="3" a="1"/>
  <c r="E1060" i="3" s="1"/>
  <c r="F1060" i="3" a="1"/>
  <c r="F1060" i="3" s="1"/>
  <c r="A1061" i="3"/>
  <c r="E1061" i="3"/>
  <c r="E1061" i="3" a="1"/>
  <c r="F1061" i="3"/>
  <c r="F1061" i="3" a="1"/>
  <c r="A1062" i="3"/>
  <c r="E1062" i="3" a="1"/>
  <c r="E1062" i="3" s="1"/>
  <c r="F1062" i="3" a="1"/>
  <c r="F1062" i="3" s="1"/>
  <c r="A1063" i="3"/>
  <c r="E1063" i="3"/>
  <c r="E1063" i="3" a="1"/>
  <c r="F1063" i="3" a="1"/>
  <c r="F1063" i="3" s="1"/>
  <c r="A1064" i="3"/>
  <c r="E1064" i="3" a="1"/>
  <c r="E1064" i="3" s="1"/>
  <c r="F1064" i="3" a="1"/>
  <c r="F1064" i="3" s="1"/>
  <c r="A1065" i="3"/>
  <c r="E1065" i="3" a="1"/>
  <c r="E1065" i="3" s="1"/>
  <c r="F1065" i="3"/>
  <c r="F1065" i="3" a="1"/>
  <c r="A1066" i="3"/>
  <c r="E1066" i="3" a="1"/>
  <c r="E1066" i="3" s="1"/>
  <c r="F1066" i="3" a="1"/>
  <c r="F1066" i="3" s="1"/>
  <c r="A1067" i="3"/>
  <c r="E1067" i="3"/>
  <c r="E1067" i="3" a="1"/>
  <c r="F1067" i="3"/>
  <c r="F1067" i="3" a="1"/>
  <c r="A1068" i="3"/>
  <c r="E1068" i="3" a="1"/>
  <c r="E1068" i="3" s="1"/>
  <c r="F1068" i="3" a="1"/>
  <c r="F1068" i="3" s="1"/>
  <c r="A1069" i="3"/>
  <c r="E1069" i="3"/>
  <c r="E1069" i="3" a="1"/>
  <c r="F1069" i="3" a="1"/>
  <c r="F1069" i="3" s="1"/>
  <c r="A1070" i="3"/>
  <c r="E1070" i="3" a="1"/>
  <c r="E1070" i="3" s="1"/>
  <c r="F1070" i="3" a="1"/>
  <c r="F1070" i="3" s="1"/>
  <c r="A1071" i="3"/>
  <c r="E1071" i="3" a="1"/>
  <c r="E1071" i="3" s="1"/>
  <c r="F1071" i="3"/>
  <c r="F1071" i="3" a="1"/>
  <c r="A1072" i="3"/>
  <c r="E1072" i="3" a="1"/>
  <c r="E1072" i="3" s="1"/>
  <c r="F1072" i="3" a="1"/>
  <c r="F1072" i="3" s="1"/>
  <c r="A1073" i="3"/>
  <c r="E1073" i="3" a="1"/>
  <c r="E1073" i="3" s="1"/>
  <c r="F1073" i="3"/>
  <c r="F1073" i="3" a="1"/>
  <c r="A1074" i="3"/>
  <c r="E1074" i="3" a="1"/>
  <c r="E1074" i="3" s="1"/>
  <c r="F1074" i="3" a="1"/>
  <c r="F1074" i="3" s="1"/>
  <c r="A1075" i="3"/>
  <c r="E1075" i="3"/>
  <c r="E1075" i="3" a="1"/>
  <c r="F1075" i="3"/>
  <c r="F1075" i="3" a="1"/>
  <c r="A1076" i="3"/>
  <c r="E1076" i="3" a="1"/>
  <c r="E1076" i="3" s="1"/>
  <c r="F1076" i="3" a="1"/>
  <c r="F1076" i="3" s="1"/>
  <c r="A1077" i="3"/>
  <c r="E1077" i="3"/>
  <c r="E1077" i="3" a="1"/>
  <c r="F1077" i="3"/>
  <c r="F1077" i="3" a="1"/>
  <c r="A1078" i="3"/>
  <c r="E1078" i="3" a="1"/>
  <c r="E1078" i="3" s="1"/>
  <c r="F1078" i="3" a="1"/>
  <c r="F1078" i="3" s="1"/>
  <c r="A1079" i="3"/>
  <c r="E1079" i="3"/>
  <c r="E1079" i="3" a="1"/>
  <c r="F1079" i="3" a="1"/>
  <c r="F1079" i="3" s="1"/>
  <c r="A1080" i="3"/>
  <c r="E1080" i="3" a="1"/>
  <c r="E1080" i="3" s="1"/>
  <c r="F1080" i="3" a="1"/>
  <c r="F1080" i="3" s="1"/>
  <c r="A1081" i="3"/>
  <c r="E1081" i="3" a="1"/>
  <c r="E1081" i="3" s="1"/>
  <c r="F1081" i="3"/>
  <c r="F1081" i="3" a="1"/>
  <c r="A1082" i="3"/>
  <c r="E1082" i="3" a="1"/>
  <c r="E1082" i="3" s="1"/>
  <c r="F1082" i="3" a="1"/>
  <c r="F1082" i="3" s="1"/>
  <c r="A1083" i="3"/>
  <c r="E1083" i="3"/>
  <c r="E1083" i="3" a="1"/>
  <c r="F1083" i="3"/>
  <c r="F1083" i="3" a="1"/>
  <c r="A1084" i="3"/>
  <c r="E1084" i="3" a="1"/>
  <c r="E1084" i="3" s="1"/>
  <c r="F1084" i="3" a="1"/>
  <c r="F1084" i="3" s="1"/>
  <c r="A1085" i="3"/>
  <c r="E1085" i="3"/>
  <c r="E1085" i="3" a="1"/>
  <c r="F1085" i="3" a="1"/>
  <c r="F1085" i="3" s="1"/>
  <c r="A1086" i="3"/>
  <c r="E1086" i="3" a="1"/>
  <c r="E1086" i="3" s="1"/>
  <c r="F1086" i="3" a="1"/>
  <c r="F1086" i="3" s="1"/>
  <c r="A1087" i="3"/>
  <c r="E1087" i="3" a="1"/>
  <c r="E1087" i="3" s="1"/>
  <c r="F1087" i="3"/>
  <c r="F1087" i="3" a="1"/>
  <c r="A1088" i="3"/>
  <c r="E1088" i="3" a="1"/>
  <c r="E1088" i="3" s="1"/>
  <c r="F1088" i="3" a="1"/>
  <c r="F1088" i="3" s="1"/>
  <c r="A1089" i="3"/>
  <c r="E1089" i="3" a="1"/>
  <c r="E1089" i="3" s="1"/>
  <c r="F1089" i="3"/>
  <c r="F1089" i="3" a="1"/>
  <c r="A1090" i="3"/>
  <c r="E1090" i="3" a="1"/>
  <c r="E1090" i="3" s="1"/>
  <c r="F1090" i="3" a="1"/>
  <c r="F1090" i="3" s="1"/>
  <c r="A1091" i="3"/>
  <c r="E1091" i="3"/>
  <c r="E1091" i="3" a="1"/>
  <c r="F1091" i="3"/>
  <c r="F1091" i="3" a="1"/>
  <c r="A1092" i="3"/>
  <c r="E1092" i="3" a="1"/>
  <c r="E1092" i="3" s="1"/>
  <c r="F1092" i="3" a="1"/>
  <c r="F1092" i="3" s="1"/>
  <c r="A1093" i="3"/>
  <c r="E1093" i="3"/>
  <c r="E1093" i="3" a="1"/>
  <c r="F1093" i="3"/>
  <c r="F1093" i="3" a="1"/>
  <c r="A1094" i="3"/>
  <c r="E1094" i="3" a="1"/>
  <c r="E1094" i="3" s="1"/>
  <c r="F1094" i="3" a="1"/>
  <c r="F1094" i="3" s="1"/>
  <c r="A1095" i="3"/>
  <c r="E1095" i="3" a="1"/>
  <c r="E1095" i="3" s="1"/>
  <c r="F1095" i="3" a="1"/>
  <c r="F1095" i="3" s="1"/>
  <c r="A1096" i="3"/>
  <c r="E1096" i="3" a="1"/>
  <c r="E1096" i="3" s="1"/>
  <c r="F1096" i="3" a="1"/>
  <c r="F1096" i="3" s="1"/>
  <c r="A1097" i="3"/>
  <c r="E1097" i="3" a="1"/>
  <c r="E1097" i="3" s="1"/>
  <c r="F1097" i="3"/>
  <c r="F1097" i="3" a="1"/>
  <c r="A1098" i="3"/>
  <c r="E1098" i="3" a="1"/>
  <c r="E1098" i="3" s="1"/>
  <c r="F1098" i="3" a="1"/>
  <c r="F1098" i="3" s="1"/>
  <c r="A1099" i="3"/>
  <c r="E1099" i="3"/>
  <c r="E1099" i="3" a="1"/>
  <c r="F1099" i="3"/>
  <c r="F1099" i="3" a="1"/>
  <c r="A1100" i="3"/>
  <c r="E1100" i="3" a="1"/>
  <c r="E1100" i="3" s="1"/>
  <c r="F1100" i="3"/>
  <c r="F1100" i="3" a="1"/>
  <c r="A1101" i="3"/>
  <c r="E1101" i="3"/>
  <c r="E1101" i="3" a="1"/>
  <c r="F1101" i="3" a="1"/>
  <c r="F1101" i="3" s="1"/>
  <c r="A1102" i="3"/>
  <c r="E1102" i="3" a="1"/>
  <c r="E1102" i="3" s="1"/>
  <c r="F1102" i="3" a="1"/>
  <c r="F1102" i="3" s="1"/>
  <c r="A1103" i="3"/>
  <c r="E1103" i="3" a="1"/>
  <c r="E1103" i="3" s="1"/>
  <c r="F1103" i="3"/>
  <c r="F1103" i="3" a="1"/>
  <c r="A1104" i="3"/>
  <c r="E1104" i="3" a="1"/>
  <c r="E1104" i="3" s="1"/>
  <c r="F1104" i="3" a="1"/>
  <c r="F1104" i="3" s="1"/>
  <c r="A1105" i="3"/>
  <c r="E1105" i="3" a="1"/>
  <c r="E1105" i="3" s="1"/>
  <c r="F1105" i="3"/>
  <c r="F1105" i="3" a="1"/>
  <c r="A1106" i="3"/>
  <c r="E1106" i="3" a="1"/>
  <c r="E1106" i="3" s="1"/>
  <c r="F1106" i="3" a="1"/>
  <c r="F1106" i="3" s="1"/>
  <c r="A1107" i="3"/>
  <c r="E1107" i="3"/>
  <c r="E1107" i="3" a="1"/>
  <c r="F1107" i="3"/>
  <c r="F1107" i="3" a="1"/>
  <c r="A1108" i="3"/>
  <c r="E1108" i="3" a="1"/>
  <c r="E1108" i="3" s="1"/>
  <c r="F1108" i="3" a="1"/>
  <c r="F1108" i="3" s="1"/>
  <c r="A1109" i="3"/>
  <c r="E1109" i="3"/>
  <c r="E1109" i="3" a="1"/>
  <c r="F1109" i="3"/>
  <c r="F1109" i="3" a="1"/>
  <c r="A1110" i="3"/>
  <c r="E1110" i="3" a="1"/>
  <c r="E1110" i="3" s="1"/>
  <c r="F1110" i="3" a="1"/>
  <c r="F1110" i="3" s="1"/>
  <c r="A1111" i="3"/>
  <c r="E1111" i="3" a="1"/>
  <c r="E1111" i="3" s="1"/>
  <c r="F1111" i="3" a="1"/>
  <c r="F1111" i="3" s="1"/>
  <c r="A1112" i="3"/>
  <c r="E1112" i="3" a="1"/>
  <c r="E1112" i="3" s="1"/>
  <c r="F1112" i="3" a="1"/>
  <c r="F1112" i="3" s="1"/>
  <c r="A1113" i="3"/>
  <c r="E1113" i="3"/>
  <c r="E1113" i="3" a="1"/>
  <c r="F1113" i="3"/>
  <c r="F1113" i="3" a="1"/>
  <c r="A1114" i="3"/>
  <c r="E1114" i="3" a="1"/>
  <c r="E1114" i="3" s="1"/>
  <c r="F1114" i="3" a="1"/>
  <c r="F1114" i="3" s="1"/>
  <c r="A1115" i="3"/>
  <c r="E1115" i="3"/>
  <c r="E1115" i="3" a="1"/>
  <c r="F1115" i="3"/>
  <c r="F1115" i="3" a="1"/>
  <c r="A1116" i="3"/>
  <c r="E1116" i="3" a="1"/>
  <c r="E1116" i="3" s="1"/>
  <c r="F1116" i="3" a="1"/>
  <c r="F1116" i="3" s="1"/>
  <c r="A1117" i="3"/>
  <c r="E1117" i="3"/>
  <c r="E1117" i="3" a="1"/>
  <c r="F1117" i="3" a="1"/>
  <c r="F1117" i="3" s="1"/>
  <c r="A1118" i="3"/>
  <c r="E1118" i="3"/>
  <c r="E1118" i="3" a="1"/>
  <c r="F1118" i="3" a="1"/>
  <c r="F1118" i="3" s="1"/>
  <c r="A1119" i="3"/>
  <c r="E1119" i="3" a="1"/>
  <c r="E1119" i="3" s="1"/>
  <c r="F1119" i="3" a="1"/>
  <c r="F1119" i="3" s="1"/>
  <c r="A1120" i="3"/>
  <c r="E1120" i="3" a="1"/>
  <c r="E1120" i="3" s="1"/>
  <c r="F1120" i="3" a="1"/>
  <c r="F1120" i="3" s="1"/>
  <c r="A1121" i="3"/>
  <c r="E1121" i="3" a="1"/>
  <c r="E1121" i="3" s="1"/>
  <c r="F1121" i="3"/>
  <c r="F1121" i="3" a="1"/>
  <c r="A1122" i="3"/>
  <c r="E1122" i="3" a="1"/>
  <c r="E1122" i="3" s="1"/>
  <c r="F1122" i="3" a="1"/>
  <c r="F1122" i="3" s="1"/>
  <c r="A1123" i="3"/>
  <c r="E1123" i="3"/>
  <c r="E1123" i="3" a="1"/>
  <c r="F1123" i="3"/>
  <c r="F1123" i="3" a="1"/>
  <c r="A1124" i="3"/>
  <c r="E1124" i="3" a="1"/>
  <c r="E1124" i="3" s="1"/>
  <c r="F1124" i="3" a="1"/>
  <c r="F1124" i="3" s="1"/>
  <c r="A1125" i="3"/>
  <c r="E1125" i="3"/>
  <c r="E1125" i="3" a="1"/>
  <c r="F1125" i="3"/>
  <c r="F1125" i="3" a="1"/>
  <c r="A1126" i="3"/>
  <c r="E1126" i="3" a="1"/>
  <c r="E1126" i="3" s="1"/>
  <c r="F1126" i="3" a="1"/>
  <c r="F1126" i="3" s="1"/>
  <c r="A1127" i="3"/>
  <c r="E1127" i="3" a="1"/>
  <c r="E1127" i="3" s="1"/>
  <c r="F1127" i="3" a="1"/>
  <c r="F1127" i="3" s="1"/>
  <c r="A1128" i="3"/>
  <c r="E1128" i="3" a="1"/>
  <c r="E1128" i="3" s="1"/>
  <c r="F1128" i="3" a="1"/>
  <c r="F1128" i="3" s="1"/>
  <c r="A1129" i="3"/>
  <c r="E1129" i="3"/>
  <c r="E1129" i="3" a="1"/>
  <c r="F1129" i="3"/>
  <c r="F1129" i="3" a="1"/>
  <c r="A1130" i="3"/>
  <c r="E1130" i="3" a="1"/>
  <c r="E1130" i="3" s="1"/>
  <c r="F1130" i="3" a="1"/>
  <c r="F1130" i="3" s="1"/>
  <c r="A1131" i="3"/>
  <c r="E1131" i="3"/>
  <c r="E1131" i="3" a="1"/>
  <c r="F1131" i="3"/>
  <c r="F1131" i="3" a="1"/>
  <c r="A1132" i="3"/>
  <c r="E1132" i="3" a="1"/>
  <c r="E1132" i="3" s="1"/>
  <c r="F1132" i="3" a="1"/>
  <c r="F1132" i="3" s="1"/>
  <c r="A1133" i="3"/>
  <c r="E1133" i="3"/>
  <c r="E1133" i="3" a="1"/>
  <c r="F1133" i="3" a="1"/>
  <c r="F1133" i="3" s="1"/>
  <c r="A1134" i="3"/>
  <c r="E1134" i="3" a="1"/>
  <c r="E1134" i="3" s="1"/>
  <c r="F1134" i="3" a="1"/>
  <c r="F1134" i="3" s="1"/>
  <c r="A1135" i="3"/>
  <c r="E1135" i="3" a="1"/>
  <c r="E1135" i="3" s="1"/>
  <c r="F1135" i="3" a="1"/>
  <c r="F1135" i="3" s="1"/>
  <c r="A1136" i="3"/>
  <c r="E1136" i="3" a="1"/>
  <c r="E1136" i="3" s="1"/>
  <c r="F1136" i="3" a="1"/>
  <c r="F1136" i="3" s="1"/>
  <c r="A1137" i="3"/>
  <c r="E1137" i="3" a="1"/>
  <c r="E1137" i="3" s="1"/>
  <c r="F1137" i="3"/>
  <c r="F1137" i="3" a="1"/>
  <c r="A1138" i="3"/>
  <c r="E1138" i="3" a="1"/>
  <c r="E1138" i="3" s="1"/>
  <c r="F1138" i="3" a="1"/>
  <c r="F1138" i="3" s="1"/>
  <c r="A1139" i="3"/>
  <c r="E1139" i="3"/>
  <c r="E1139" i="3" a="1"/>
  <c r="F1139" i="3"/>
  <c r="F1139" i="3" a="1"/>
  <c r="A1140" i="3"/>
  <c r="E1140" i="3" a="1"/>
  <c r="E1140" i="3" s="1"/>
  <c r="F1140" i="3" a="1"/>
  <c r="F1140" i="3" s="1"/>
  <c r="A1141" i="3"/>
  <c r="E1141" i="3"/>
  <c r="E1141" i="3" a="1"/>
  <c r="F1141" i="3"/>
  <c r="F1141" i="3" a="1"/>
  <c r="A1142" i="3"/>
  <c r="E1142" i="3" a="1"/>
  <c r="E1142" i="3" s="1"/>
  <c r="F1142" i="3" a="1"/>
  <c r="F1142" i="3" s="1"/>
  <c r="A1143" i="3"/>
  <c r="E1143" i="3" a="1"/>
  <c r="E1143" i="3" s="1"/>
  <c r="F1143" i="3" a="1"/>
  <c r="F1143" i="3" s="1"/>
  <c r="A1144" i="3"/>
  <c r="E1144" i="3" a="1"/>
  <c r="E1144" i="3" s="1"/>
  <c r="F1144" i="3" a="1"/>
  <c r="F1144" i="3" s="1"/>
  <c r="A1145" i="3"/>
  <c r="E1145" i="3" a="1"/>
  <c r="E1145" i="3" s="1"/>
  <c r="F1145" i="3"/>
  <c r="F1145" i="3" a="1"/>
  <c r="A1146" i="3"/>
  <c r="E1146" i="3" a="1"/>
  <c r="E1146" i="3" s="1"/>
  <c r="F1146" i="3" a="1"/>
  <c r="F1146" i="3" s="1"/>
  <c r="A1147" i="3"/>
  <c r="E1147" i="3"/>
  <c r="E1147" i="3" a="1"/>
  <c r="F1147" i="3" a="1"/>
  <c r="F1147" i="3" s="1"/>
  <c r="A1148" i="3"/>
  <c r="E1148" i="3" a="1"/>
  <c r="E1148" i="3" s="1"/>
  <c r="F1148" i="3"/>
  <c r="F1148" i="3" a="1"/>
  <c r="A1149" i="3"/>
  <c r="E1149" i="3" a="1"/>
  <c r="E1149" i="3" s="1"/>
  <c r="F1149" i="3" a="1"/>
  <c r="F1149" i="3" s="1"/>
  <c r="A1150" i="3"/>
  <c r="E1150" i="3"/>
  <c r="E1150" i="3" a="1"/>
  <c r="F1150" i="3" a="1"/>
  <c r="F1150" i="3" s="1"/>
  <c r="A1151" i="3"/>
  <c r="E1151" i="3" a="1"/>
  <c r="E1151" i="3" s="1"/>
  <c r="F1151" i="3" a="1"/>
  <c r="F1151" i="3" s="1"/>
  <c r="A1152" i="3"/>
  <c r="E1152" i="3" a="1"/>
  <c r="E1152" i="3" s="1"/>
  <c r="F1152" i="3"/>
  <c r="F1152" i="3" a="1"/>
  <c r="A1153" i="3"/>
  <c r="E1153" i="3"/>
  <c r="E1153" i="3" a="1"/>
  <c r="F1153" i="3"/>
  <c r="F1153" i="3" a="1"/>
  <c r="A1154" i="3"/>
  <c r="E1154" i="3"/>
  <c r="E1154" i="3" a="1"/>
  <c r="F1154" i="3" a="1"/>
  <c r="F1154" i="3" s="1"/>
  <c r="A1155" i="3"/>
  <c r="E1155" i="3"/>
  <c r="E1155" i="3" a="1"/>
  <c r="F1155" i="3" a="1"/>
  <c r="F1155" i="3" s="1"/>
  <c r="A1156" i="3"/>
  <c r="E1156" i="3" a="1"/>
  <c r="E1156" i="3" s="1"/>
  <c r="F1156" i="3" a="1"/>
  <c r="F1156" i="3" s="1"/>
  <c r="A1157" i="3"/>
  <c r="E1157" i="3" a="1"/>
  <c r="E1157" i="3" s="1"/>
  <c r="F1157" i="3" a="1"/>
  <c r="F1157" i="3" s="1"/>
  <c r="A1158" i="3"/>
  <c r="E1158" i="3" a="1"/>
  <c r="E1158" i="3" s="1"/>
  <c r="F1158" i="3" a="1"/>
  <c r="F1158" i="3" s="1"/>
  <c r="A1159" i="3"/>
  <c r="E1159" i="3"/>
  <c r="E1159" i="3" a="1"/>
  <c r="F1159" i="3" a="1"/>
  <c r="F1159" i="3" s="1"/>
  <c r="A1160" i="3"/>
  <c r="E1160" i="3" a="1"/>
  <c r="E1160" i="3" s="1"/>
  <c r="F1160" i="3"/>
  <c r="F1160" i="3" a="1"/>
  <c r="A1161" i="3"/>
  <c r="E1161" i="3" a="1"/>
  <c r="E1161" i="3" s="1"/>
  <c r="F1161" i="3"/>
  <c r="F1161" i="3" a="1"/>
  <c r="A1162" i="3"/>
  <c r="E1162" i="3"/>
  <c r="E1162" i="3" a="1"/>
  <c r="F1162" i="3"/>
  <c r="F1162" i="3" a="1"/>
  <c r="A1163" i="3"/>
  <c r="E1163" i="3"/>
  <c r="E1163" i="3" a="1"/>
  <c r="F1163" i="3" a="1"/>
  <c r="F1163" i="3" s="1"/>
  <c r="A1164" i="3"/>
  <c r="E1164" i="3"/>
  <c r="E1164" i="3" a="1"/>
  <c r="F1164" i="3" a="1"/>
  <c r="F1164" i="3" s="1"/>
  <c r="A1165" i="3"/>
  <c r="E1165" i="3" a="1"/>
  <c r="E1165" i="3" s="1"/>
  <c r="F1165" i="3" a="1"/>
  <c r="F1165" i="3" s="1"/>
  <c r="A1166" i="3"/>
  <c r="E1166" i="3" a="1"/>
  <c r="E1166" i="3" s="1"/>
  <c r="F1166" i="3" a="1"/>
  <c r="F1166" i="3" s="1"/>
  <c r="A1167" i="3"/>
  <c r="E1167" i="3"/>
  <c r="E1167" i="3" a="1"/>
  <c r="F1167" i="3"/>
  <c r="F1167" i="3" a="1"/>
  <c r="A1168" i="3"/>
  <c r="E1168" i="3" a="1"/>
  <c r="E1168" i="3" s="1"/>
  <c r="F1168" i="3" a="1"/>
  <c r="F1168" i="3" s="1"/>
  <c r="A1169" i="3"/>
  <c r="E1169" i="3" a="1"/>
  <c r="E1169" i="3" s="1"/>
  <c r="F1169" i="3"/>
  <c r="F1169" i="3" a="1"/>
  <c r="A1170" i="3"/>
  <c r="E1170" i="3" a="1"/>
  <c r="E1170" i="3" s="1"/>
  <c r="F1170" i="3"/>
  <c r="F1170" i="3" a="1"/>
  <c r="A1171" i="3"/>
  <c r="E1171" i="3"/>
  <c r="E1171" i="3" a="1"/>
  <c r="F1171" i="3" a="1"/>
  <c r="F1171" i="3" s="1"/>
  <c r="A1172" i="3"/>
  <c r="E1172" i="3"/>
  <c r="E1172" i="3" a="1"/>
  <c r="F1172" i="3"/>
  <c r="F1172" i="3" a="1"/>
  <c r="A1173" i="3"/>
  <c r="E1173" i="3" a="1"/>
  <c r="E1173" i="3" s="1"/>
  <c r="F1173" i="3" a="1"/>
  <c r="F1173" i="3" s="1"/>
  <c r="A1174" i="3"/>
  <c r="E1174" i="3"/>
  <c r="E1174" i="3" a="1"/>
  <c r="F1174" i="3" a="1"/>
  <c r="F1174" i="3" s="1"/>
  <c r="A1175" i="3"/>
  <c r="E1175" i="3" a="1"/>
  <c r="E1175" i="3" s="1"/>
  <c r="F1175" i="3" a="1"/>
  <c r="F1175" i="3" s="1"/>
  <c r="A1176" i="3"/>
  <c r="E1176" i="3" a="1"/>
  <c r="E1176" i="3" s="1"/>
  <c r="F1176" i="3" a="1"/>
  <c r="F1176" i="3" s="1"/>
  <c r="A1177" i="3"/>
  <c r="E1177" i="3" a="1"/>
  <c r="E1177" i="3" s="1"/>
  <c r="F1177" i="3" a="1"/>
  <c r="F1177" i="3" s="1"/>
  <c r="A1178" i="3"/>
  <c r="E1178" i="3" a="1"/>
  <c r="E1178" i="3" s="1"/>
  <c r="F1178" i="3"/>
  <c r="F1178" i="3" a="1"/>
  <c r="A1179" i="3"/>
  <c r="E1179" i="3" a="1"/>
  <c r="E1179" i="3" s="1"/>
  <c r="F1179" i="3" a="1"/>
  <c r="F1179" i="3" s="1"/>
  <c r="A1180" i="3"/>
  <c r="E1180" i="3"/>
  <c r="E1180" i="3" a="1"/>
  <c r="F1180" i="3"/>
  <c r="F1180" i="3" a="1"/>
  <c r="A1181" i="3"/>
  <c r="E1181" i="3" a="1"/>
  <c r="E1181" i="3" s="1"/>
  <c r="F1181" i="3" a="1"/>
  <c r="F1181" i="3" s="1"/>
  <c r="A1182" i="3"/>
  <c r="E1182" i="3"/>
  <c r="E1182" i="3" a="1"/>
  <c r="F1182" i="3" a="1"/>
  <c r="F1182" i="3" s="1"/>
  <c r="A1183" i="3"/>
  <c r="E1183" i="3"/>
  <c r="E1183" i="3" a="1"/>
  <c r="F1183" i="3" a="1"/>
  <c r="F1183" i="3" s="1"/>
  <c r="A1184" i="3"/>
  <c r="E1184" i="3" a="1"/>
  <c r="E1184" i="3" s="1"/>
  <c r="F1184" i="3"/>
  <c r="F1184" i="3" a="1"/>
  <c r="A1185" i="3"/>
  <c r="E1185" i="3" a="1"/>
  <c r="E1185" i="3" s="1"/>
  <c r="F1185" i="3" a="1"/>
  <c r="F1185" i="3" s="1"/>
  <c r="A1186" i="3"/>
  <c r="E1186" i="3" a="1"/>
  <c r="E1186" i="3" s="1"/>
  <c r="F1186" i="3"/>
  <c r="F1186" i="3" a="1"/>
  <c r="A1187" i="3"/>
  <c r="E1187" i="3" a="1"/>
  <c r="E1187" i="3" s="1"/>
  <c r="F1187" i="3" a="1"/>
  <c r="F1187" i="3" s="1"/>
  <c r="A1188" i="3"/>
  <c r="E1188" i="3"/>
  <c r="E1188" i="3" a="1"/>
  <c r="F1188" i="3"/>
  <c r="F1188" i="3" a="1"/>
  <c r="A1189" i="3"/>
  <c r="E1189" i="3" a="1"/>
  <c r="E1189" i="3" s="1"/>
  <c r="F1189" i="3" a="1"/>
  <c r="F1189" i="3" s="1"/>
  <c r="A1190" i="3"/>
  <c r="E1190" i="3"/>
  <c r="E1190" i="3" a="1"/>
  <c r="F1190" i="3" a="1"/>
  <c r="F1190" i="3" s="1"/>
  <c r="A1191" i="3"/>
  <c r="E1191" i="3" a="1"/>
  <c r="E1191" i="3" s="1"/>
  <c r="F1191" i="3" a="1"/>
  <c r="F1191" i="3" s="1"/>
  <c r="A1192" i="3"/>
  <c r="E1192" i="3" a="1"/>
  <c r="E1192" i="3" s="1"/>
  <c r="F1192" i="3" a="1"/>
  <c r="F1192" i="3" s="1"/>
  <c r="A1193" i="3"/>
  <c r="E1193" i="3" a="1"/>
  <c r="E1193" i="3" s="1"/>
  <c r="F1193" i="3" a="1"/>
  <c r="F1193" i="3" s="1"/>
  <c r="A1194" i="3"/>
  <c r="E1194" i="3" a="1"/>
  <c r="E1194" i="3" s="1"/>
  <c r="F1194" i="3"/>
  <c r="F1194" i="3" a="1"/>
  <c r="A1195" i="3"/>
  <c r="E1195" i="3" a="1"/>
  <c r="E1195" i="3" s="1"/>
  <c r="F1195" i="3" a="1"/>
  <c r="F1195" i="3" s="1"/>
  <c r="A1196" i="3"/>
  <c r="E1196" i="3"/>
  <c r="E1196" i="3" a="1"/>
  <c r="F1196" i="3"/>
  <c r="F1196" i="3" a="1"/>
  <c r="A1197" i="3"/>
  <c r="E1197" i="3" a="1"/>
  <c r="E1197" i="3" s="1"/>
  <c r="F1197" i="3"/>
  <c r="F1197" i="3" a="1"/>
  <c r="A1198" i="3"/>
  <c r="E1198" i="3"/>
  <c r="E1198" i="3" a="1"/>
  <c r="F1198" i="3" a="1"/>
  <c r="F1198" i="3" s="1"/>
  <c r="A1199" i="3"/>
  <c r="E1199" i="3" a="1"/>
  <c r="E1199" i="3" s="1"/>
  <c r="F1199" i="3" a="1"/>
  <c r="F1199" i="3" s="1"/>
  <c r="A1200" i="3"/>
  <c r="E1200" i="3" a="1"/>
  <c r="E1200" i="3" s="1"/>
  <c r="F1200" i="3" a="1"/>
  <c r="F1200" i="3" s="1"/>
  <c r="A1201" i="3"/>
  <c r="E1201" i="3" a="1"/>
  <c r="E1201" i="3" s="1"/>
  <c r="F1201" i="3" a="1"/>
  <c r="F1201" i="3" s="1"/>
  <c r="A1202" i="3"/>
  <c r="E1202" i="3"/>
  <c r="E1202" i="3" a="1"/>
  <c r="F1202" i="3"/>
  <c r="F1202" i="3" a="1"/>
  <c r="A1203" i="3"/>
  <c r="E1203" i="3" a="1"/>
  <c r="E1203" i="3" s="1"/>
  <c r="F1203" i="3" a="1"/>
  <c r="F1203" i="3" s="1"/>
  <c r="A1204" i="3"/>
  <c r="E1204" i="3"/>
  <c r="E1204" i="3" a="1"/>
  <c r="F1204" i="3"/>
  <c r="F1204" i="3" a="1"/>
  <c r="A1205" i="3"/>
  <c r="E1205" i="3" a="1"/>
  <c r="E1205" i="3" s="1"/>
  <c r="F1205" i="3"/>
  <c r="F1205" i="3" a="1"/>
  <c r="A1206" i="3"/>
  <c r="E1206" i="3"/>
  <c r="E1206" i="3" a="1"/>
  <c r="F1206" i="3" a="1"/>
  <c r="F1206" i="3" s="1"/>
  <c r="A1207" i="3"/>
  <c r="E1207" i="3"/>
  <c r="E1207" i="3" a="1"/>
  <c r="F1207" i="3" a="1"/>
  <c r="F1207" i="3" s="1"/>
  <c r="A1208" i="3"/>
  <c r="E1208" i="3" a="1"/>
  <c r="E1208" i="3" s="1"/>
  <c r="F1208" i="3" a="1"/>
  <c r="F1208" i="3" s="1"/>
  <c r="A1209" i="3"/>
  <c r="E1209" i="3" a="1"/>
  <c r="E1209" i="3" s="1"/>
  <c r="F1209" i="3" a="1"/>
  <c r="F1209" i="3" s="1"/>
  <c r="A1210" i="3"/>
  <c r="E1210" i="3" a="1"/>
  <c r="E1210" i="3" s="1"/>
  <c r="F1210" i="3"/>
  <c r="F1210" i="3" a="1"/>
  <c r="A1211" i="3"/>
  <c r="E1211" i="3" a="1"/>
  <c r="E1211" i="3" s="1"/>
  <c r="F1211" i="3" a="1"/>
  <c r="F1211" i="3" s="1"/>
  <c r="A1212" i="3"/>
  <c r="E1212" i="3"/>
  <c r="E1212" i="3" a="1"/>
  <c r="F1212" i="3"/>
  <c r="F1212" i="3" a="1"/>
  <c r="A1213" i="3"/>
  <c r="E1213" i="3" a="1"/>
  <c r="E1213" i="3" s="1"/>
  <c r="F1213" i="3" a="1"/>
  <c r="F1213" i="3" s="1"/>
  <c r="A1214" i="3"/>
  <c r="E1214" i="3"/>
  <c r="E1214" i="3" a="1"/>
  <c r="F1214" i="3" a="1"/>
  <c r="F1214" i="3" s="1"/>
  <c r="A1215" i="3"/>
  <c r="E1215" i="3"/>
  <c r="E1215" i="3" a="1"/>
  <c r="F1215" i="3" a="1"/>
  <c r="F1215" i="3" s="1"/>
  <c r="A1216" i="3"/>
  <c r="E1216" i="3" a="1"/>
  <c r="E1216" i="3" s="1"/>
  <c r="F1216" i="3" a="1"/>
  <c r="F1216" i="3" s="1"/>
  <c r="A1217" i="3"/>
  <c r="E1217" i="3" a="1"/>
  <c r="E1217" i="3" s="1"/>
  <c r="F1217" i="3" a="1"/>
  <c r="F1217" i="3" s="1"/>
  <c r="A1218" i="3"/>
  <c r="E1218" i="3" a="1"/>
  <c r="E1218" i="3" s="1"/>
  <c r="F1218" i="3"/>
  <c r="F1218" i="3" a="1"/>
  <c r="A1219" i="3"/>
  <c r="E1219" i="3" a="1"/>
  <c r="E1219" i="3" s="1"/>
  <c r="F1219" i="3" a="1"/>
  <c r="F1219" i="3" s="1"/>
  <c r="A1220" i="3"/>
  <c r="E1220" i="3"/>
  <c r="E1220" i="3" a="1"/>
  <c r="F1220" i="3"/>
  <c r="F1220" i="3" a="1"/>
  <c r="A1221" i="3"/>
  <c r="E1221" i="3" a="1"/>
  <c r="E1221" i="3" s="1"/>
  <c r="F1221" i="3" a="1"/>
  <c r="F1221" i="3" s="1"/>
  <c r="A1222" i="3"/>
  <c r="E1222" i="3"/>
  <c r="E1222" i="3" a="1"/>
  <c r="F1222" i="3" a="1"/>
  <c r="F1222" i="3" s="1"/>
  <c r="A1223" i="3"/>
  <c r="E1223" i="3" a="1"/>
  <c r="E1223" i="3" s="1"/>
  <c r="F1223" i="3" a="1"/>
  <c r="F1223" i="3" s="1"/>
  <c r="A1224" i="3"/>
  <c r="E1224" i="3" a="1"/>
  <c r="E1224" i="3" s="1"/>
  <c r="F1224" i="3"/>
  <c r="F1224" i="3" a="1"/>
  <c r="A1225" i="3"/>
  <c r="E1225" i="3" a="1"/>
  <c r="E1225" i="3" s="1"/>
  <c r="F1225" i="3" a="1"/>
  <c r="F1225" i="3" s="1"/>
  <c r="A1226" i="3"/>
  <c r="E1226" i="3"/>
  <c r="E1226" i="3" a="1"/>
  <c r="F1226" i="3"/>
  <c r="F1226" i="3" a="1"/>
  <c r="A1227" i="3"/>
  <c r="E1227" i="3" a="1"/>
  <c r="E1227" i="3" s="1"/>
  <c r="F1227" i="3" a="1"/>
  <c r="F1227" i="3" s="1"/>
  <c r="A1228" i="3"/>
  <c r="E1228" i="3"/>
  <c r="E1228" i="3" a="1"/>
  <c r="F1228" i="3"/>
  <c r="F1228" i="3" a="1"/>
  <c r="A1229" i="3"/>
  <c r="E1229" i="3" a="1"/>
  <c r="E1229" i="3" s="1"/>
  <c r="F1229" i="3" a="1"/>
  <c r="F1229" i="3" s="1"/>
  <c r="A1230" i="3"/>
  <c r="E1230" i="3"/>
  <c r="E1230" i="3" a="1"/>
  <c r="F1230" i="3" a="1"/>
  <c r="F1230" i="3" s="1"/>
  <c r="A1231" i="3"/>
  <c r="E1231" i="3" a="1"/>
  <c r="E1231" i="3" s="1"/>
  <c r="F1231" i="3" a="1"/>
  <c r="F1231" i="3" s="1"/>
  <c r="A1232" i="3"/>
  <c r="E1232" i="3" a="1"/>
  <c r="E1232" i="3" s="1"/>
  <c r="F1232" i="3" a="1"/>
  <c r="F1232" i="3" s="1"/>
  <c r="A1233" i="3"/>
  <c r="E1233" i="3" a="1"/>
  <c r="E1233" i="3" s="1"/>
  <c r="F1233" i="3" a="1"/>
  <c r="F1233" i="3" s="1"/>
  <c r="A1234" i="3"/>
  <c r="E1234" i="3" a="1"/>
  <c r="E1234" i="3" s="1"/>
  <c r="F1234" i="3"/>
  <c r="F1234" i="3" a="1"/>
  <c r="A1235" i="3"/>
  <c r="E1235" i="3" a="1"/>
  <c r="E1235" i="3" s="1"/>
  <c r="F1235" i="3" a="1"/>
  <c r="F1235" i="3" s="1"/>
  <c r="A1236" i="3"/>
  <c r="E1236" i="3"/>
  <c r="E1236" i="3" a="1"/>
  <c r="F1236" i="3"/>
  <c r="F1236" i="3" a="1"/>
  <c r="A1237" i="3"/>
  <c r="E1237" i="3" a="1"/>
  <c r="E1237" i="3" s="1"/>
  <c r="F1237" i="3"/>
  <c r="F1237" i="3" a="1"/>
  <c r="A1238" i="3"/>
  <c r="E1238" i="3"/>
  <c r="E1238" i="3" a="1"/>
  <c r="F1238" i="3" a="1"/>
  <c r="F1238" i="3" s="1"/>
  <c r="A1239" i="3"/>
  <c r="E1239" i="3" a="1"/>
  <c r="E1239" i="3" s="1"/>
  <c r="F1239" i="3" a="1"/>
  <c r="F1239" i="3" s="1"/>
  <c r="A1240" i="3"/>
  <c r="E1240" i="3" a="1"/>
  <c r="E1240" i="3" s="1"/>
  <c r="F1240" i="3" a="1"/>
  <c r="F1240" i="3" s="1"/>
  <c r="A1241" i="3"/>
  <c r="E1241" i="3" a="1"/>
  <c r="E1241" i="3" s="1"/>
  <c r="F1241" i="3" a="1"/>
  <c r="F1241" i="3" s="1"/>
  <c r="A1242" i="3"/>
  <c r="E1242" i="3" a="1"/>
  <c r="E1242" i="3" s="1"/>
  <c r="F1242" i="3"/>
  <c r="F1242" i="3" a="1"/>
  <c r="A1243" i="3"/>
  <c r="E1243" i="3" a="1"/>
  <c r="E1243" i="3" s="1"/>
  <c r="F1243" i="3" a="1"/>
  <c r="F1243" i="3" s="1"/>
  <c r="A1244" i="3"/>
  <c r="E1244" i="3"/>
  <c r="E1244" i="3" a="1"/>
  <c r="F1244" i="3"/>
  <c r="F1244" i="3" a="1"/>
  <c r="A1245" i="3"/>
  <c r="E1245" i="3" a="1"/>
  <c r="E1245" i="3" s="1"/>
  <c r="F1245" i="3" a="1"/>
  <c r="F1245" i="3" s="1"/>
  <c r="A1246" i="3"/>
  <c r="E1246" i="3"/>
  <c r="E1246" i="3" a="1"/>
  <c r="F1246" i="3" a="1"/>
  <c r="F1246" i="3" s="1"/>
  <c r="A1247" i="3"/>
  <c r="E1247" i="3"/>
  <c r="E1247" i="3" a="1"/>
  <c r="F1247" i="3" a="1"/>
  <c r="F1247" i="3" s="1"/>
  <c r="A1248" i="3"/>
  <c r="E1248" i="3" a="1"/>
  <c r="E1248" i="3" s="1"/>
  <c r="F1248" i="3"/>
  <c r="F1248" i="3" a="1"/>
  <c r="A1249" i="3"/>
  <c r="E1249" i="3" a="1"/>
  <c r="E1249" i="3" s="1"/>
  <c r="F1249" i="3" a="1"/>
  <c r="F1249" i="3" s="1"/>
  <c r="A1250" i="3"/>
  <c r="E1250" i="3" a="1"/>
  <c r="E1250" i="3" s="1"/>
  <c r="F1250" i="3"/>
  <c r="F1250" i="3" a="1"/>
  <c r="A1251" i="3"/>
  <c r="E1251" i="3" a="1"/>
  <c r="E1251" i="3" s="1"/>
  <c r="F1251" i="3" a="1"/>
  <c r="F1251" i="3" s="1"/>
  <c r="A1252" i="3"/>
  <c r="E1252" i="3"/>
  <c r="E1252" i="3" a="1"/>
  <c r="F1252" i="3"/>
  <c r="F1252" i="3" a="1"/>
  <c r="A1253" i="3"/>
  <c r="E1253" i="3" a="1"/>
  <c r="E1253" i="3" s="1"/>
  <c r="F1253" i="3" a="1"/>
  <c r="F1253" i="3" s="1"/>
  <c r="A1254" i="3"/>
  <c r="E1254" i="3"/>
  <c r="E1254" i="3" a="1"/>
  <c r="F1254" i="3" a="1"/>
  <c r="F1254" i="3" s="1"/>
  <c r="A1255" i="3"/>
  <c r="E1255" i="3"/>
  <c r="E1255" i="3" a="1"/>
  <c r="F1255" i="3" a="1"/>
  <c r="F1255" i="3" s="1"/>
  <c r="A1256" i="3"/>
  <c r="E1256" i="3" a="1"/>
  <c r="E1256" i="3" s="1"/>
  <c r="F1256" i="3"/>
  <c r="F1256" i="3" a="1"/>
  <c r="A1257" i="3"/>
  <c r="E1257" i="3" a="1"/>
  <c r="E1257" i="3" s="1"/>
  <c r="F1257" i="3" a="1"/>
  <c r="F1257" i="3" s="1"/>
  <c r="A1258" i="3"/>
  <c r="E1258" i="3" a="1"/>
  <c r="E1258" i="3" s="1"/>
  <c r="F1258" i="3"/>
  <c r="F1258" i="3" a="1"/>
  <c r="A1259" i="3"/>
  <c r="E1259" i="3" a="1"/>
  <c r="E1259" i="3" s="1"/>
  <c r="F1259" i="3" a="1"/>
  <c r="F1259" i="3" s="1"/>
  <c r="A1260" i="3"/>
  <c r="E1260" i="3"/>
  <c r="E1260" i="3" a="1"/>
  <c r="F1260" i="3"/>
  <c r="F1260" i="3" a="1"/>
  <c r="A1261" i="3"/>
  <c r="E1261" i="3" a="1"/>
  <c r="E1261" i="3" s="1"/>
  <c r="F1261" i="3" a="1"/>
  <c r="F1261" i="3" s="1"/>
  <c r="A1262" i="3"/>
  <c r="E1262" i="3"/>
  <c r="E1262" i="3" a="1"/>
  <c r="F1262" i="3" a="1"/>
  <c r="F1262" i="3" s="1"/>
  <c r="A1263" i="3"/>
  <c r="E1263" i="3" a="1"/>
  <c r="E1263" i="3" s="1"/>
  <c r="F1263" i="3" a="1"/>
  <c r="F1263" i="3" s="1"/>
  <c r="A1264" i="3"/>
  <c r="E1264" i="3" a="1"/>
  <c r="E1264" i="3" s="1"/>
  <c r="F1264" i="3" a="1"/>
  <c r="F1264" i="3" s="1"/>
  <c r="A1265" i="3"/>
  <c r="E1265" i="3" a="1"/>
  <c r="E1265" i="3" s="1"/>
  <c r="F1265" i="3" a="1"/>
  <c r="F1265" i="3" s="1"/>
  <c r="A1266" i="3"/>
  <c r="E1266" i="3" a="1"/>
  <c r="E1266" i="3" s="1"/>
  <c r="F1266" i="3"/>
  <c r="F1266" i="3" a="1"/>
  <c r="A1267" i="3"/>
  <c r="E1267" i="3" a="1"/>
  <c r="E1267" i="3" s="1"/>
  <c r="F1267" i="3" a="1"/>
  <c r="F1267" i="3" s="1"/>
  <c r="A1268" i="3"/>
  <c r="E1268" i="3"/>
  <c r="E1268" i="3" a="1"/>
  <c r="F1268" i="3"/>
  <c r="F1268" i="3" a="1"/>
  <c r="A1269" i="3"/>
  <c r="E1269" i="3" a="1"/>
  <c r="E1269" i="3" s="1"/>
  <c r="F1269" i="3" a="1"/>
  <c r="F1269" i="3" s="1"/>
  <c r="A1270" i="3"/>
  <c r="E1270" i="3"/>
  <c r="E1270" i="3" a="1"/>
  <c r="F1270" i="3" a="1"/>
  <c r="F1270" i="3" s="1"/>
  <c r="A1271" i="3"/>
  <c r="E1271" i="3"/>
  <c r="E1271" i="3" a="1"/>
  <c r="F1271" i="3" a="1"/>
  <c r="F1271" i="3" s="1"/>
  <c r="A1272" i="3"/>
  <c r="E1272" i="3" a="1"/>
  <c r="E1272" i="3" s="1"/>
  <c r="F1272" i="3" a="1"/>
  <c r="F1272" i="3" s="1"/>
  <c r="A1273" i="3"/>
  <c r="E1273" i="3" a="1"/>
  <c r="E1273" i="3" s="1"/>
  <c r="F1273" i="3" a="1"/>
  <c r="F1273" i="3" s="1"/>
  <c r="A1274" i="3"/>
  <c r="E1274" i="3" a="1"/>
  <c r="E1274" i="3" s="1"/>
  <c r="F1274" i="3"/>
  <c r="F1274" i="3" a="1"/>
  <c r="A1275" i="3"/>
  <c r="E1275" i="3" a="1"/>
  <c r="E1275" i="3" s="1"/>
  <c r="F1275" i="3"/>
  <c r="F1275" i="3" a="1"/>
  <c r="A1276" i="3"/>
  <c r="E1276" i="3"/>
  <c r="E1276" i="3" a="1"/>
  <c r="F1276" i="3"/>
  <c r="F1276" i="3" a="1"/>
  <c r="A1277" i="3"/>
  <c r="E1277" i="3"/>
  <c r="E1277" i="3" a="1"/>
  <c r="F1277" i="3" a="1"/>
  <c r="F1277" i="3" s="1"/>
  <c r="A1278" i="3"/>
  <c r="E1278" i="3"/>
  <c r="E1278" i="3" a="1"/>
  <c r="F1278" i="3" a="1"/>
  <c r="F1278" i="3" s="1"/>
  <c r="A1279" i="3"/>
  <c r="E1279" i="3"/>
  <c r="E1279" i="3" a="1"/>
  <c r="F1279" i="3" a="1"/>
  <c r="F1279" i="3" s="1"/>
  <c r="A1280" i="3"/>
  <c r="E1280" i="3" a="1"/>
  <c r="E1280" i="3" s="1"/>
  <c r="F1280" i="3"/>
  <c r="F1280" i="3" a="1"/>
  <c r="A1281" i="3"/>
  <c r="E1281" i="3" a="1"/>
  <c r="E1281" i="3" s="1"/>
  <c r="F1281" i="3" a="1"/>
  <c r="F1281" i="3" s="1"/>
  <c r="A1282" i="3"/>
  <c r="E1282" i="3" a="1"/>
  <c r="E1282" i="3" s="1"/>
  <c r="F1282" i="3"/>
  <c r="F1282" i="3" a="1"/>
  <c r="A1283" i="3"/>
  <c r="E1283" i="3" a="1"/>
  <c r="E1283" i="3" s="1"/>
  <c r="F1283" i="3" a="1"/>
  <c r="F1283" i="3" s="1"/>
  <c r="A1284" i="3"/>
  <c r="E1284" i="3"/>
  <c r="E1284" i="3" a="1"/>
  <c r="F1284" i="3"/>
  <c r="F1284" i="3" a="1"/>
  <c r="A1285" i="3"/>
  <c r="E1285" i="3" a="1"/>
  <c r="E1285" i="3" s="1"/>
  <c r="F1285" i="3" a="1"/>
  <c r="F1285" i="3" s="1"/>
  <c r="A1286" i="3"/>
  <c r="E1286" i="3"/>
  <c r="E1286" i="3" a="1"/>
  <c r="F1286" i="3" a="1"/>
  <c r="F1286" i="3" s="1"/>
  <c r="A1287" i="3"/>
  <c r="E1287" i="3"/>
  <c r="E1287" i="3" a="1"/>
  <c r="F1287" i="3" a="1"/>
  <c r="F1287" i="3" s="1"/>
  <c r="A1288" i="3"/>
  <c r="E1288" i="3" a="1"/>
  <c r="E1288" i="3" s="1"/>
  <c r="F1288" i="3" a="1"/>
  <c r="F1288" i="3" s="1"/>
  <c r="A1289" i="3"/>
  <c r="E1289" i="3" a="1"/>
  <c r="E1289" i="3" s="1"/>
  <c r="F1289" i="3" a="1"/>
  <c r="F1289" i="3" s="1"/>
  <c r="A1290" i="3"/>
  <c r="E1290" i="3"/>
  <c r="E1290" i="3" a="1"/>
  <c r="F1290" i="3"/>
  <c r="F1290" i="3" a="1"/>
  <c r="A1291" i="3"/>
  <c r="E1291" i="3" a="1"/>
  <c r="E1291" i="3" s="1"/>
  <c r="F1291" i="3" a="1"/>
  <c r="F1291" i="3" s="1"/>
  <c r="A1292" i="3"/>
  <c r="E1292" i="3"/>
  <c r="E1292" i="3" a="1"/>
  <c r="F1292" i="3"/>
  <c r="F1292" i="3" a="1"/>
  <c r="A1293" i="3"/>
  <c r="E1293" i="3" a="1"/>
  <c r="E1293" i="3" s="1"/>
  <c r="F1293" i="3"/>
  <c r="F1293" i="3" a="1"/>
  <c r="A1294" i="3"/>
  <c r="E1294" i="3"/>
  <c r="E1294" i="3" a="1"/>
  <c r="F1294" i="3" a="1"/>
  <c r="F1294" i="3" s="1"/>
  <c r="A1295" i="3"/>
  <c r="E1295" i="3" a="1"/>
  <c r="E1295" i="3" s="1"/>
  <c r="F1295" i="3" a="1"/>
  <c r="F1295" i="3" s="1"/>
  <c r="A1296" i="3"/>
  <c r="E1296" i="3" a="1"/>
  <c r="E1296" i="3" s="1"/>
  <c r="F1296" i="3" a="1"/>
  <c r="F1296" i="3" s="1"/>
  <c r="A1297" i="3"/>
  <c r="E1297" i="3" a="1"/>
  <c r="E1297" i="3" s="1"/>
  <c r="F1297" i="3" a="1"/>
  <c r="F1297" i="3" s="1"/>
  <c r="A1298" i="3"/>
  <c r="E1298" i="3"/>
  <c r="E1298" i="3" a="1"/>
  <c r="F1298" i="3"/>
  <c r="F1298" i="3" a="1"/>
  <c r="A1299" i="3"/>
  <c r="E1299" i="3" a="1"/>
  <c r="E1299" i="3" s="1"/>
  <c r="F1299" i="3" a="1"/>
  <c r="F1299" i="3" s="1"/>
  <c r="A1300" i="3"/>
  <c r="E1300" i="3"/>
  <c r="E1300" i="3" a="1"/>
  <c r="F1300" i="3"/>
  <c r="F1300" i="3" a="1"/>
  <c r="A1301" i="3"/>
  <c r="E1301" i="3" a="1"/>
  <c r="E1301" i="3" s="1"/>
  <c r="F1301" i="3"/>
  <c r="F1301" i="3" a="1"/>
  <c r="A1302" i="3"/>
  <c r="E1302" i="3"/>
  <c r="E1302" i="3" a="1"/>
  <c r="F1302" i="3" a="1"/>
  <c r="F1302" i="3" s="1"/>
  <c r="A1303" i="3"/>
  <c r="E1303" i="3"/>
  <c r="E1303" i="3" a="1"/>
  <c r="F1303" i="3" a="1"/>
  <c r="F1303" i="3" s="1"/>
  <c r="A1304" i="3"/>
  <c r="E1304" i="3" a="1"/>
  <c r="E1304" i="3" s="1"/>
  <c r="F1304" i="3" a="1"/>
  <c r="F1304" i="3" s="1"/>
  <c r="A1305" i="3"/>
  <c r="E1305" i="3" a="1"/>
  <c r="E1305" i="3" s="1"/>
  <c r="F1305" i="3" a="1"/>
  <c r="F1305" i="3" s="1"/>
  <c r="A1306" i="3"/>
  <c r="E1306" i="3" a="1"/>
  <c r="E1306" i="3" s="1"/>
  <c r="F1306" i="3"/>
  <c r="F1306" i="3" a="1"/>
  <c r="A1307" i="3"/>
  <c r="E1307" i="3" a="1"/>
  <c r="E1307" i="3" s="1"/>
  <c r="F1307" i="3" a="1"/>
  <c r="F1307" i="3" s="1"/>
  <c r="A1308" i="3"/>
  <c r="E1308" i="3"/>
  <c r="E1308" i="3" a="1"/>
  <c r="F1308" i="3"/>
  <c r="F1308" i="3" a="1"/>
  <c r="A1309" i="3"/>
  <c r="E1309" i="3" a="1"/>
  <c r="E1309" i="3" s="1"/>
  <c r="F1309" i="3" a="1"/>
  <c r="F1309" i="3" s="1"/>
  <c r="A1310" i="3"/>
  <c r="E1310" i="3"/>
  <c r="E1310" i="3" a="1"/>
  <c r="F1310" i="3" a="1"/>
  <c r="F1310" i="3" s="1"/>
  <c r="A1311" i="3"/>
  <c r="E1311" i="3"/>
  <c r="E1311" i="3" a="1"/>
  <c r="F1311" i="3" a="1"/>
  <c r="F1311" i="3" s="1"/>
  <c r="A1312" i="3"/>
  <c r="E1312" i="3" a="1"/>
  <c r="E1312" i="3" s="1"/>
  <c r="F1312" i="3" a="1"/>
  <c r="F1312" i="3" s="1"/>
  <c r="A1313" i="3"/>
  <c r="E1313" i="3" a="1"/>
  <c r="E1313" i="3" s="1"/>
  <c r="F1313" i="3" a="1"/>
  <c r="F1313" i="3" s="1"/>
  <c r="A1314" i="3"/>
  <c r="E1314" i="3" a="1"/>
  <c r="E1314" i="3" s="1"/>
  <c r="F1314" i="3"/>
  <c r="F1314" i="3" a="1"/>
  <c r="A1315" i="3"/>
  <c r="E1315" i="3" a="1"/>
  <c r="E1315" i="3" s="1"/>
  <c r="F1315" i="3" a="1"/>
  <c r="F1315" i="3" s="1"/>
  <c r="A1316" i="3"/>
  <c r="E1316" i="3"/>
  <c r="E1316" i="3" a="1"/>
  <c r="F1316" i="3"/>
  <c r="F1316" i="3" a="1"/>
  <c r="A1317" i="3"/>
  <c r="E1317" i="3" a="1"/>
  <c r="E1317" i="3" s="1"/>
  <c r="F1317" i="3" a="1"/>
  <c r="F1317" i="3" s="1"/>
  <c r="A1318" i="3"/>
  <c r="E1318" i="3"/>
  <c r="E1318" i="3" a="1"/>
  <c r="F1318" i="3" a="1"/>
  <c r="F1318" i="3" s="1"/>
  <c r="A1319" i="3"/>
  <c r="E1319" i="3"/>
  <c r="E1319" i="3" a="1"/>
  <c r="F1319" i="3" a="1"/>
  <c r="F1319" i="3" s="1"/>
  <c r="A1320" i="3"/>
  <c r="E1320" i="3" a="1"/>
  <c r="E1320" i="3" s="1"/>
  <c r="F1320" i="3"/>
  <c r="F1320" i="3" a="1"/>
  <c r="A1321" i="3"/>
  <c r="E1321" i="3" a="1"/>
  <c r="E1321" i="3" s="1"/>
  <c r="F1321" i="3" a="1"/>
  <c r="F1321" i="3" s="1"/>
  <c r="A1322" i="3"/>
  <c r="E1322" i="3" a="1"/>
  <c r="E1322" i="3" s="1"/>
  <c r="F1322" i="3"/>
  <c r="F1322" i="3" a="1"/>
  <c r="A1323" i="3"/>
  <c r="E1323" i="3" a="1"/>
  <c r="E1323" i="3" s="1"/>
  <c r="F1323" i="3" a="1"/>
  <c r="F1323" i="3" s="1"/>
  <c r="A1324" i="3"/>
  <c r="E1324" i="3"/>
  <c r="E1324" i="3" a="1"/>
  <c r="F1324" i="3"/>
  <c r="F1324" i="3" a="1"/>
  <c r="A1325" i="3"/>
  <c r="E1325" i="3" a="1"/>
  <c r="E1325" i="3" s="1"/>
  <c r="F1325" i="3" a="1"/>
  <c r="F1325" i="3" s="1"/>
  <c r="A1326" i="3"/>
  <c r="E1326" i="3"/>
  <c r="E1326" i="3" a="1"/>
  <c r="F1326" i="3" a="1"/>
  <c r="F1326" i="3" s="1"/>
  <c r="A1327" i="3"/>
  <c r="E1327" i="3" a="1"/>
  <c r="E1327" i="3" s="1"/>
  <c r="F1327" i="3" a="1"/>
  <c r="F1327" i="3" s="1"/>
  <c r="A1328" i="3"/>
  <c r="E1328" i="3" a="1"/>
  <c r="E1328" i="3" s="1"/>
  <c r="F1328" i="3" a="1"/>
  <c r="F1328" i="3" s="1"/>
  <c r="A1329" i="3"/>
  <c r="E1329" i="3" a="1"/>
  <c r="E1329" i="3" s="1"/>
  <c r="F1329" i="3" a="1"/>
  <c r="F1329" i="3" s="1"/>
  <c r="A1330" i="3"/>
  <c r="E1330" i="3" a="1"/>
  <c r="E1330" i="3" s="1"/>
  <c r="F1330" i="3"/>
  <c r="F1330" i="3" a="1"/>
  <c r="A1331" i="3"/>
  <c r="E1331" i="3" a="1"/>
  <c r="E1331" i="3" s="1"/>
  <c r="F1331" i="3" a="1"/>
  <c r="F1331" i="3" s="1"/>
  <c r="A1332" i="3"/>
  <c r="E1332" i="3"/>
  <c r="E1332" i="3" a="1"/>
  <c r="F1332" i="3"/>
  <c r="F1332" i="3" a="1"/>
  <c r="A1333" i="3"/>
  <c r="E1333" i="3" a="1"/>
  <c r="E1333" i="3" s="1"/>
  <c r="F1333" i="3" a="1"/>
  <c r="F1333" i="3" s="1"/>
  <c r="A1334" i="3"/>
  <c r="E1334" i="3"/>
  <c r="E1334" i="3" a="1"/>
  <c r="F1334" i="3" a="1"/>
  <c r="F1334" i="3" s="1"/>
  <c r="A1335" i="3"/>
  <c r="E1335" i="3" a="1"/>
  <c r="E1335" i="3" s="1"/>
  <c r="F1335" i="3" a="1"/>
  <c r="F1335" i="3" s="1"/>
  <c r="A1336" i="3"/>
  <c r="E1336" i="3" a="1"/>
  <c r="E1336" i="3" s="1"/>
  <c r="F1336" i="3" a="1"/>
  <c r="F1336" i="3" s="1"/>
  <c r="A1337" i="3"/>
  <c r="E1337" i="3" a="1"/>
  <c r="E1337" i="3" s="1"/>
  <c r="F1337" i="3" a="1"/>
  <c r="F1337" i="3" s="1"/>
  <c r="A1338" i="3"/>
  <c r="E1338" i="3" a="1"/>
  <c r="E1338" i="3" s="1"/>
  <c r="F1338" i="3"/>
  <c r="F1338" i="3" a="1"/>
  <c r="A1339" i="3"/>
  <c r="E1339" i="3" a="1"/>
  <c r="E1339" i="3" s="1"/>
  <c r="F1339" i="3" a="1"/>
  <c r="F1339" i="3" s="1"/>
  <c r="A1340" i="3"/>
  <c r="E1340" i="3"/>
  <c r="E1340" i="3" a="1"/>
  <c r="F1340" i="3"/>
  <c r="F1340" i="3" a="1"/>
  <c r="A1341" i="3"/>
  <c r="E1341" i="3" a="1"/>
  <c r="E1341" i="3" s="1"/>
  <c r="F1341" i="3" a="1"/>
  <c r="F1341" i="3" s="1"/>
  <c r="A1342" i="3"/>
  <c r="E1342" i="3"/>
  <c r="E1342" i="3" a="1"/>
  <c r="F1342" i="3" a="1"/>
  <c r="F1342" i="3" s="1"/>
  <c r="A1343" i="3"/>
  <c r="E1343" i="3"/>
  <c r="E1343" i="3" a="1"/>
  <c r="F1343" i="3" a="1"/>
  <c r="F1343" i="3" s="1"/>
  <c r="A1344" i="3"/>
  <c r="E1344" i="3" a="1"/>
  <c r="E1344" i="3" s="1"/>
  <c r="F1344" i="3"/>
  <c r="F1344" i="3" a="1"/>
  <c r="A1345" i="3"/>
  <c r="E1345" i="3" a="1"/>
  <c r="E1345" i="3" s="1"/>
  <c r="F1345" i="3" a="1"/>
  <c r="F1345" i="3" s="1"/>
  <c r="A1346" i="3"/>
  <c r="E1346" i="3" a="1"/>
  <c r="E1346" i="3" s="1"/>
  <c r="F1346" i="3"/>
  <c r="F1346" i="3" a="1"/>
  <c r="A1347" i="3"/>
  <c r="E1347" i="3" a="1"/>
  <c r="E1347" i="3" s="1"/>
  <c r="F1347" i="3" a="1"/>
  <c r="F1347" i="3" s="1"/>
  <c r="A1348" i="3"/>
  <c r="E1348" i="3"/>
  <c r="E1348" i="3" a="1"/>
  <c r="F1348" i="3"/>
  <c r="F1348" i="3" a="1"/>
  <c r="A1349" i="3"/>
  <c r="E1349" i="3" a="1"/>
  <c r="E1349" i="3" s="1"/>
  <c r="F1349" i="3" a="1"/>
  <c r="F1349" i="3" s="1"/>
  <c r="A1350" i="3"/>
  <c r="E1350" i="3"/>
  <c r="E1350" i="3" a="1"/>
  <c r="F1350" i="3" a="1"/>
  <c r="F1350" i="3" s="1"/>
  <c r="A1351" i="3"/>
  <c r="E1351" i="3"/>
  <c r="E1351" i="3" a="1"/>
  <c r="F1351" i="3" a="1"/>
  <c r="F1351" i="3" s="1"/>
  <c r="A1352" i="3"/>
  <c r="E1352" i="3" a="1"/>
  <c r="E1352" i="3" s="1"/>
  <c r="F1352" i="3" a="1"/>
  <c r="F1352" i="3" s="1"/>
  <c r="A1353" i="3"/>
  <c r="E1353" i="3" a="1"/>
  <c r="E1353" i="3" s="1"/>
  <c r="F1353" i="3" a="1"/>
  <c r="F1353" i="3" s="1"/>
  <c r="A1354" i="3"/>
  <c r="E1354" i="3" a="1"/>
  <c r="E1354" i="3" s="1"/>
  <c r="F1354" i="3"/>
  <c r="F1354" i="3" a="1"/>
  <c r="A1355" i="3"/>
  <c r="E1355" i="3" a="1"/>
  <c r="E1355" i="3" s="1"/>
  <c r="F1355" i="3" a="1"/>
  <c r="F1355" i="3" s="1"/>
  <c r="A1356" i="3"/>
  <c r="E1356" i="3"/>
  <c r="E1356" i="3" a="1"/>
  <c r="F1356" i="3"/>
  <c r="F1356" i="3" a="1"/>
  <c r="A1357" i="3"/>
  <c r="E1357" i="3" a="1"/>
  <c r="E1357" i="3" s="1"/>
  <c r="F1357" i="3"/>
  <c r="F1357" i="3" a="1"/>
  <c r="A1358" i="3"/>
  <c r="E1358" i="3"/>
  <c r="E1358" i="3" a="1"/>
  <c r="F1358" i="3" a="1"/>
  <c r="F1358" i="3" s="1"/>
  <c r="A1359" i="3"/>
  <c r="E1359" i="3" a="1"/>
  <c r="E1359" i="3" s="1"/>
  <c r="F1359" i="3" a="1"/>
  <c r="F1359" i="3" s="1"/>
  <c r="A1360" i="3"/>
  <c r="E1360" i="3" a="1"/>
  <c r="E1360" i="3" s="1"/>
  <c r="F1360" i="3" a="1"/>
  <c r="F1360" i="3" s="1"/>
  <c r="A1361" i="3"/>
  <c r="E1361" i="3" a="1"/>
  <c r="E1361" i="3" s="1"/>
  <c r="F1361" i="3" a="1"/>
  <c r="F1361" i="3" s="1"/>
  <c r="A1362" i="3"/>
  <c r="E1362" i="3"/>
  <c r="E1362" i="3" a="1"/>
  <c r="F1362" i="3"/>
  <c r="F1362" i="3" a="1"/>
  <c r="A1363" i="3"/>
  <c r="E1363" i="3" a="1"/>
  <c r="E1363" i="3" s="1"/>
  <c r="F1363" i="3" a="1"/>
  <c r="F1363" i="3" s="1"/>
  <c r="A1364" i="3"/>
  <c r="E1364" i="3"/>
  <c r="E1364" i="3" a="1"/>
  <c r="F1364" i="3"/>
  <c r="F1364" i="3" a="1"/>
  <c r="A1365" i="3"/>
  <c r="E1365" i="3" a="1"/>
  <c r="E1365" i="3" s="1"/>
  <c r="F1365" i="3"/>
  <c r="F1365" i="3" a="1"/>
  <c r="A1366" i="3"/>
  <c r="E1366" i="3"/>
  <c r="E1366" i="3" a="1"/>
  <c r="F1366" i="3" a="1"/>
  <c r="F1366" i="3" s="1"/>
  <c r="A1367" i="3"/>
  <c r="E1367" i="3" a="1"/>
  <c r="E1367" i="3" s="1"/>
  <c r="F1367" i="3" a="1"/>
  <c r="F1367" i="3" s="1"/>
  <c r="A1368" i="3"/>
  <c r="E1368" i="3" a="1"/>
  <c r="E1368" i="3" s="1"/>
  <c r="F1368" i="3" a="1"/>
  <c r="F1368" i="3" s="1"/>
  <c r="A1369" i="3"/>
  <c r="E1369" i="3" a="1"/>
  <c r="E1369" i="3" s="1"/>
  <c r="F1369" i="3" a="1"/>
  <c r="F1369" i="3" s="1"/>
  <c r="A1370" i="3"/>
  <c r="E1370" i="3" a="1"/>
  <c r="E1370" i="3" s="1"/>
  <c r="F1370" i="3"/>
  <c r="F1370" i="3" a="1"/>
  <c r="A1371" i="3"/>
  <c r="E1371" i="3" a="1"/>
  <c r="E1371" i="3" s="1"/>
  <c r="F1371" i="3" a="1"/>
  <c r="F1371" i="3" s="1"/>
  <c r="A1372" i="3"/>
  <c r="E1372" i="3"/>
  <c r="E1372" i="3" a="1"/>
  <c r="F1372" i="3"/>
  <c r="F1372" i="3" a="1"/>
  <c r="A1373" i="3"/>
  <c r="E1373" i="3" a="1"/>
  <c r="E1373" i="3" s="1"/>
  <c r="F1373" i="3" a="1"/>
  <c r="F1373" i="3" s="1"/>
  <c r="A1374" i="3"/>
  <c r="E1374" i="3"/>
  <c r="E1374" i="3" a="1"/>
  <c r="F1374" i="3" a="1"/>
  <c r="F1374" i="3" s="1"/>
  <c r="A1375" i="3"/>
  <c r="E1375" i="3"/>
  <c r="E1375" i="3" a="1"/>
  <c r="F1375" i="3" a="1"/>
  <c r="F1375" i="3" s="1"/>
  <c r="A1376" i="3"/>
  <c r="E1376" i="3" a="1"/>
  <c r="E1376" i="3" s="1"/>
  <c r="F1376" i="3" a="1"/>
  <c r="F1376" i="3" s="1"/>
  <c r="A1377" i="3"/>
  <c r="E1377" i="3" a="1"/>
  <c r="E1377" i="3" s="1"/>
  <c r="F1377" i="3" a="1"/>
  <c r="F1377" i="3" s="1"/>
  <c r="A1378" i="3"/>
  <c r="E1378" i="3" a="1"/>
  <c r="E1378" i="3" s="1"/>
  <c r="F1378" i="3"/>
  <c r="F1378" i="3" a="1"/>
  <c r="A1379" i="3"/>
  <c r="E1379" i="3" a="1"/>
  <c r="E1379" i="3" s="1"/>
  <c r="F1379" i="3" a="1"/>
  <c r="F1379" i="3" s="1"/>
  <c r="A1380" i="3"/>
  <c r="E1380" i="3"/>
  <c r="E1380" i="3" a="1"/>
  <c r="F1380" i="3"/>
  <c r="F1380" i="3" a="1"/>
  <c r="A1381" i="3"/>
  <c r="E1381" i="3" a="1"/>
  <c r="E1381" i="3" s="1"/>
  <c r="F1381" i="3" a="1"/>
  <c r="F1381" i="3" s="1"/>
  <c r="A1382" i="3"/>
  <c r="E1382" i="3"/>
  <c r="E1382" i="3" a="1"/>
  <c r="F1382" i="3" a="1"/>
  <c r="F1382" i="3" s="1"/>
  <c r="A1383" i="3"/>
  <c r="E1383" i="3"/>
  <c r="E1383" i="3" a="1"/>
  <c r="F1383" i="3" a="1"/>
  <c r="F1383" i="3" s="1"/>
  <c r="A1384" i="3"/>
  <c r="E1384" i="3" a="1"/>
  <c r="E1384" i="3" s="1"/>
  <c r="F1384" i="3" a="1"/>
  <c r="F1384" i="3" s="1"/>
  <c r="A1385" i="3"/>
  <c r="E1385" i="3" a="1"/>
  <c r="E1385" i="3" s="1"/>
  <c r="F1385" i="3" a="1"/>
  <c r="F1385" i="3" s="1"/>
  <c r="A1386" i="3"/>
  <c r="E1386" i="3" a="1"/>
  <c r="E1386" i="3" s="1"/>
  <c r="F1386" i="3"/>
  <c r="F1386" i="3" a="1"/>
  <c r="A1387" i="3"/>
  <c r="E1387" i="3" a="1"/>
  <c r="E1387" i="3" s="1"/>
  <c r="F1387" i="3" a="1"/>
  <c r="F1387" i="3" s="1"/>
  <c r="A1388" i="3"/>
  <c r="E1388" i="3"/>
  <c r="E1388" i="3" a="1"/>
  <c r="F1388" i="3"/>
  <c r="F1388" i="3" a="1"/>
  <c r="A1389" i="3"/>
  <c r="E1389" i="3" a="1"/>
  <c r="E1389" i="3" s="1"/>
  <c r="F1389" i="3" a="1"/>
  <c r="F1389" i="3" s="1"/>
  <c r="A1390" i="3"/>
  <c r="E1390" i="3"/>
  <c r="E1390" i="3" a="1"/>
  <c r="F1390" i="3" a="1"/>
  <c r="F1390" i="3" s="1"/>
  <c r="A1391" i="3"/>
  <c r="E1391" i="3" a="1"/>
  <c r="E1391" i="3" s="1"/>
  <c r="F1391" i="3" a="1"/>
  <c r="F1391" i="3" s="1"/>
  <c r="A1392" i="3"/>
  <c r="E1392" i="3" a="1"/>
  <c r="E1392" i="3" s="1"/>
  <c r="F1392" i="3" a="1"/>
  <c r="F1392" i="3" s="1"/>
  <c r="A1393" i="3"/>
  <c r="E1393" i="3" a="1"/>
  <c r="E1393" i="3" s="1"/>
  <c r="F1393" i="3" a="1"/>
  <c r="F1393" i="3" s="1"/>
  <c r="A1394" i="3"/>
  <c r="E1394" i="3" a="1"/>
  <c r="E1394" i="3" s="1"/>
  <c r="F1394" i="3"/>
  <c r="F1394" i="3" a="1"/>
  <c r="A1395" i="3"/>
  <c r="E1395" i="3" a="1"/>
  <c r="E1395" i="3" s="1"/>
  <c r="F1395" i="3" a="1"/>
  <c r="F1395" i="3" s="1"/>
  <c r="A1396" i="3"/>
  <c r="E1396" i="3"/>
  <c r="E1396" i="3" a="1"/>
  <c r="F1396" i="3"/>
  <c r="F1396" i="3" a="1"/>
  <c r="A1397" i="3"/>
  <c r="E1397" i="3" a="1"/>
  <c r="E1397" i="3" s="1"/>
  <c r="F1397" i="3" a="1"/>
  <c r="F1397" i="3" s="1"/>
  <c r="A1398" i="3"/>
  <c r="E1398" i="3"/>
  <c r="E1398" i="3" a="1"/>
  <c r="F1398" i="3" a="1"/>
  <c r="F1398" i="3" s="1"/>
  <c r="A1399" i="3"/>
  <c r="E1399" i="3"/>
  <c r="E1399" i="3" a="1"/>
  <c r="F1399" i="3" a="1"/>
  <c r="F1399" i="3" s="1"/>
  <c r="A1400" i="3"/>
  <c r="E1400" i="3" a="1"/>
  <c r="E1400" i="3" s="1"/>
  <c r="F1400" i="3" a="1"/>
  <c r="F1400" i="3" s="1"/>
  <c r="A1401" i="3"/>
  <c r="E1401" i="3" a="1"/>
  <c r="E1401" i="3" s="1"/>
  <c r="F1401" i="3" a="1"/>
  <c r="F1401" i="3" s="1"/>
  <c r="A1402" i="3"/>
  <c r="E1402" i="3" a="1"/>
  <c r="E1402" i="3" s="1"/>
  <c r="F1402" i="3"/>
  <c r="F1402" i="3" a="1"/>
  <c r="A1403" i="3"/>
  <c r="E1403" i="3" a="1"/>
  <c r="E1403" i="3" s="1"/>
  <c r="F1403" i="3" a="1"/>
  <c r="F1403" i="3" s="1"/>
  <c r="A1404" i="3"/>
  <c r="E1404" i="3"/>
  <c r="E1404" i="3" a="1"/>
  <c r="F1404" i="3"/>
  <c r="F1404" i="3" a="1"/>
  <c r="A1405" i="3"/>
  <c r="E1405" i="3" a="1"/>
  <c r="E1405" i="3" s="1"/>
  <c r="F1405" i="3" a="1"/>
  <c r="F1405" i="3" s="1"/>
  <c r="A1406" i="3"/>
  <c r="E1406" i="3"/>
  <c r="E1406" i="3" a="1"/>
  <c r="F1406" i="3" a="1"/>
  <c r="F1406" i="3" s="1"/>
  <c r="A1407" i="3"/>
  <c r="E1407" i="3"/>
  <c r="E1407" i="3" a="1"/>
  <c r="F1407" i="3" a="1"/>
  <c r="F1407" i="3" s="1"/>
  <c r="A1408" i="3"/>
  <c r="E1408" i="3" a="1"/>
  <c r="E1408" i="3" s="1"/>
  <c r="F1408" i="3"/>
  <c r="F1408" i="3" a="1"/>
  <c r="A1409" i="3"/>
  <c r="E1409" i="3" a="1"/>
  <c r="E1409" i="3" s="1"/>
  <c r="F1409" i="3" a="1"/>
  <c r="F1409" i="3" s="1"/>
  <c r="A1410" i="3"/>
  <c r="E1410" i="3" a="1"/>
  <c r="E1410" i="3" s="1"/>
  <c r="F1410" i="3"/>
  <c r="F1410" i="3" a="1"/>
  <c r="A1411" i="3"/>
  <c r="E1411" i="3" a="1"/>
  <c r="E1411" i="3" s="1"/>
  <c r="F1411" i="3" a="1"/>
  <c r="F1411" i="3" s="1"/>
  <c r="A1412" i="3"/>
  <c r="E1412" i="3"/>
  <c r="E1412" i="3" a="1"/>
  <c r="F1412" i="3"/>
  <c r="F1412" i="3" a="1"/>
  <c r="A1413" i="3"/>
  <c r="E1413" i="3" a="1"/>
  <c r="E1413" i="3" s="1"/>
  <c r="F1413" i="3" a="1"/>
  <c r="F1413" i="3" s="1"/>
  <c r="A1414" i="3"/>
  <c r="E1414" i="3"/>
  <c r="E1414" i="3" a="1"/>
  <c r="F1414" i="3" a="1"/>
  <c r="F1414" i="3" s="1"/>
  <c r="A1415" i="3"/>
  <c r="E1415" i="3"/>
  <c r="E1415" i="3" a="1"/>
  <c r="F1415" i="3" a="1"/>
  <c r="F1415" i="3" s="1"/>
  <c r="A1416" i="3"/>
  <c r="E1416" i="3" a="1"/>
  <c r="E1416" i="3" s="1"/>
  <c r="F1416" i="3"/>
  <c r="F1416" i="3" a="1"/>
  <c r="A1417" i="3"/>
  <c r="E1417" i="3" a="1"/>
  <c r="E1417" i="3" s="1"/>
  <c r="F1417" i="3" a="1"/>
  <c r="F1417" i="3" s="1"/>
  <c r="A1418" i="3"/>
  <c r="E1418" i="3" a="1"/>
  <c r="E1418" i="3" s="1"/>
  <c r="F1418" i="3"/>
  <c r="F1418" i="3" a="1"/>
  <c r="A1419" i="3"/>
  <c r="E1419" i="3" a="1"/>
  <c r="E1419" i="3" s="1"/>
  <c r="F1419" i="3" a="1"/>
  <c r="F1419" i="3" s="1"/>
  <c r="A1420" i="3"/>
  <c r="E1420" i="3"/>
  <c r="E1420" i="3" a="1"/>
  <c r="F1420" i="3"/>
  <c r="F1420" i="3" a="1"/>
  <c r="A1421" i="3"/>
  <c r="E1421" i="3" a="1"/>
  <c r="E1421" i="3" s="1"/>
  <c r="F1421" i="3" a="1"/>
  <c r="F1421" i="3" s="1"/>
  <c r="A1422" i="3"/>
  <c r="E1422" i="3"/>
  <c r="E1422" i="3" a="1"/>
  <c r="F1422" i="3" a="1"/>
  <c r="F1422" i="3" s="1"/>
  <c r="A1423" i="3"/>
  <c r="E1423" i="3" a="1"/>
  <c r="E1423" i="3" s="1"/>
  <c r="F1423" i="3" a="1"/>
  <c r="F1423" i="3" s="1"/>
  <c r="A1424" i="3"/>
  <c r="E1424" i="3" a="1"/>
  <c r="E1424" i="3" s="1"/>
  <c r="F1424" i="3" a="1"/>
  <c r="F1424" i="3" s="1"/>
  <c r="A1425" i="3"/>
  <c r="E1425" i="3" a="1"/>
  <c r="E1425" i="3" s="1"/>
  <c r="F1425" i="3" a="1"/>
  <c r="F1425" i="3" s="1"/>
  <c r="A1426" i="3"/>
  <c r="E1426" i="3" a="1"/>
  <c r="E1426" i="3" s="1"/>
  <c r="F1426" i="3"/>
  <c r="F1426" i="3" a="1"/>
  <c r="A1427" i="3"/>
  <c r="E1427" i="3" a="1"/>
  <c r="E1427" i="3" s="1"/>
  <c r="F1427" i="3"/>
  <c r="F1427" i="3" a="1"/>
  <c r="A1428" i="3"/>
  <c r="E1428" i="3"/>
  <c r="E1428" i="3" a="1"/>
  <c r="F1428" i="3"/>
  <c r="F1428" i="3" a="1"/>
  <c r="A1429" i="3"/>
  <c r="E1429" i="3"/>
  <c r="E1429" i="3" a="1"/>
  <c r="F1429" i="3" a="1"/>
  <c r="F1429" i="3" s="1"/>
  <c r="A1430" i="3"/>
  <c r="E1430" i="3"/>
  <c r="E1430" i="3" a="1"/>
  <c r="F1430" i="3" a="1"/>
  <c r="F1430" i="3" s="1"/>
  <c r="A1431" i="3"/>
  <c r="E1431" i="3" a="1"/>
  <c r="E1431" i="3" s="1"/>
  <c r="F1431" i="3" a="1"/>
  <c r="F1431" i="3" s="1"/>
  <c r="A1432" i="3"/>
  <c r="E1432" i="3" a="1"/>
  <c r="E1432" i="3" s="1"/>
  <c r="F1432" i="3" a="1"/>
  <c r="F1432" i="3" s="1"/>
  <c r="A1433" i="3"/>
  <c r="E1433" i="3" a="1"/>
  <c r="E1433" i="3" s="1"/>
  <c r="F1433" i="3" a="1"/>
  <c r="F1433" i="3" s="1"/>
  <c r="A1434" i="3"/>
  <c r="E1434" i="3" a="1"/>
  <c r="E1434" i="3" s="1"/>
  <c r="F1434" i="3"/>
  <c r="F1434" i="3" a="1"/>
  <c r="A1435" i="3"/>
  <c r="E1435" i="3" a="1"/>
  <c r="E1435" i="3" s="1"/>
  <c r="F1435" i="3"/>
  <c r="F1435" i="3" a="1"/>
  <c r="A1436" i="3"/>
  <c r="E1436" i="3"/>
  <c r="E1436" i="3" a="1"/>
  <c r="F1436" i="3"/>
  <c r="F1436" i="3" a="1"/>
  <c r="A1437" i="3"/>
  <c r="E1437" i="3"/>
  <c r="E1437" i="3" a="1"/>
  <c r="F1437" i="3" a="1"/>
  <c r="F1437" i="3" s="1"/>
  <c r="A1438" i="3"/>
  <c r="E1438" i="3"/>
  <c r="E1438" i="3" a="1"/>
  <c r="F1438" i="3" a="1"/>
  <c r="F1438" i="3" s="1"/>
  <c r="A1439" i="3"/>
  <c r="E1439" i="3"/>
  <c r="E1439" i="3" a="1"/>
  <c r="F1439" i="3" a="1"/>
  <c r="F1439" i="3" s="1"/>
  <c r="A1440" i="3"/>
  <c r="E1440" i="3" a="1"/>
  <c r="E1440" i="3" s="1"/>
  <c r="F1440" i="3" a="1"/>
  <c r="F1440" i="3" s="1"/>
  <c r="A1441" i="3"/>
  <c r="E1441" i="3" a="1"/>
  <c r="E1441" i="3" s="1"/>
  <c r="F1441" i="3" a="1"/>
  <c r="F1441" i="3" s="1"/>
  <c r="A1442" i="3"/>
  <c r="E1442" i="3" a="1"/>
  <c r="E1442" i="3" s="1"/>
  <c r="F1442" i="3"/>
  <c r="F1442" i="3" a="1"/>
  <c r="A1443" i="3"/>
  <c r="E1443" i="3" a="1"/>
  <c r="E1443" i="3" s="1"/>
  <c r="F1443" i="3" a="1"/>
  <c r="F1443" i="3" s="1"/>
  <c r="A1444" i="3"/>
  <c r="E1444" i="3"/>
  <c r="E1444" i="3" a="1"/>
  <c r="F1444" i="3"/>
  <c r="F1444" i="3" a="1"/>
  <c r="A1445" i="3"/>
  <c r="E1445" i="3" a="1"/>
  <c r="E1445" i="3" s="1"/>
  <c r="F1445" i="3" a="1"/>
  <c r="F1445" i="3" s="1"/>
  <c r="A1446" i="3"/>
  <c r="E1446" i="3"/>
  <c r="E1446" i="3" a="1"/>
  <c r="F1446" i="3" a="1"/>
  <c r="F1446" i="3" s="1"/>
  <c r="A1447" i="3"/>
  <c r="E1447" i="3"/>
  <c r="E1447" i="3" a="1"/>
  <c r="F1447" i="3" a="1"/>
  <c r="F1447" i="3" s="1"/>
  <c r="A1448" i="3"/>
  <c r="E1448" i="3" a="1"/>
  <c r="E1448" i="3" s="1"/>
  <c r="F1448" i="3" a="1"/>
  <c r="F1448" i="3" s="1"/>
  <c r="A1449" i="3"/>
  <c r="E1449" i="3" a="1"/>
  <c r="E1449" i="3" s="1"/>
  <c r="F1449" i="3" a="1"/>
  <c r="F1449" i="3" s="1"/>
  <c r="A1450" i="3"/>
  <c r="E1450" i="3" a="1"/>
  <c r="E1450" i="3" s="1"/>
  <c r="F1450" i="3"/>
  <c r="F1450" i="3" a="1"/>
  <c r="A1451" i="3"/>
  <c r="E1451" i="3" a="1"/>
  <c r="E1451" i="3" s="1"/>
  <c r="F1451" i="3" a="1"/>
  <c r="F1451" i="3" s="1"/>
  <c r="A1452" i="3"/>
  <c r="E1452" i="3"/>
  <c r="E1452" i="3" a="1"/>
  <c r="F1452" i="3"/>
  <c r="F1452" i="3" a="1"/>
  <c r="A1453" i="3"/>
  <c r="E1453" i="3" a="1"/>
  <c r="E1453" i="3" s="1"/>
  <c r="F1453" i="3" a="1"/>
  <c r="F1453" i="3" s="1"/>
  <c r="A1454" i="3"/>
  <c r="E1454" i="3"/>
  <c r="E1454" i="3" a="1"/>
  <c r="F1454" i="3" a="1"/>
  <c r="F1454" i="3" s="1"/>
  <c r="A1455" i="3"/>
  <c r="E1455" i="3" a="1"/>
  <c r="E1455" i="3" s="1"/>
  <c r="F1455" i="3" a="1"/>
  <c r="F1455" i="3" s="1"/>
  <c r="A1456" i="3"/>
  <c r="E1456" i="3" a="1"/>
  <c r="E1456" i="3" s="1"/>
  <c r="F1456" i="3" a="1"/>
  <c r="F1456" i="3" s="1"/>
  <c r="A1457" i="3"/>
  <c r="E1457" i="3" a="1"/>
  <c r="E1457" i="3" s="1"/>
  <c r="F1457" i="3" a="1"/>
  <c r="F1457" i="3" s="1"/>
  <c r="A1458" i="3"/>
  <c r="E1458" i="3" a="1"/>
  <c r="E1458" i="3" s="1"/>
  <c r="F1458" i="3"/>
  <c r="F1458" i="3" a="1"/>
  <c r="A1459" i="3"/>
  <c r="E1459" i="3" a="1"/>
  <c r="E1459" i="3" s="1"/>
  <c r="F1459" i="3" a="1"/>
  <c r="F1459" i="3" s="1"/>
  <c r="A1460" i="3"/>
  <c r="E1460" i="3"/>
  <c r="E1460" i="3" a="1"/>
  <c r="F1460" i="3"/>
  <c r="F1460" i="3" a="1"/>
  <c r="A1461" i="3"/>
  <c r="E1461" i="3" a="1"/>
  <c r="E1461" i="3" s="1"/>
  <c r="F1461" i="3" a="1"/>
  <c r="F1461" i="3" s="1"/>
  <c r="A1462" i="3"/>
  <c r="E1462" i="3"/>
  <c r="E1462" i="3" a="1"/>
  <c r="F1462" i="3" a="1"/>
  <c r="F1462" i="3" s="1"/>
  <c r="A1463" i="3"/>
  <c r="E1463" i="3"/>
  <c r="E1463" i="3" a="1"/>
  <c r="F1463" i="3" a="1"/>
  <c r="F1463" i="3" s="1"/>
  <c r="A1464" i="3"/>
  <c r="E1464" i="3" a="1"/>
  <c r="E1464" i="3" s="1"/>
  <c r="F1464" i="3" a="1"/>
  <c r="F1464" i="3" s="1"/>
  <c r="A1465" i="3"/>
  <c r="E1465" i="3" a="1"/>
  <c r="E1465" i="3" s="1"/>
  <c r="F1465" i="3" a="1"/>
  <c r="F1465" i="3" s="1"/>
  <c r="A1466" i="3"/>
  <c r="E1466" i="3" a="1"/>
  <c r="E1466" i="3" s="1"/>
  <c r="F1466" i="3"/>
  <c r="F1466" i="3" a="1"/>
  <c r="A1467" i="3"/>
  <c r="E1467" i="3" a="1"/>
  <c r="E1467" i="3" s="1"/>
  <c r="F1467" i="3" a="1"/>
  <c r="F1467" i="3" s="1"/>
  <c r="A1468" i="3"/>
  <c r="E1468" i="3"/>
  <c r="E1468" i="3" a="1"/>
  <c r="F1468" i="3"/>
  <c r="F1468" i="3" a="1"/>
  <c r="A1469" i="3"/>
  <c r="E1469" i="3" a="1"/>
  <c r="E1469" i="3" s="1"/>
  <c r="F1469" i="3" a="1"/>
  <c r="F1469" i="3" s="1"/>
  <c r="A1470" i="3"/>
  <c r="E1470" i="3"/>
  <c r="E1470" i="3" a="1"/>
  <c r="F1470" i="3" a="1"/>
  <c r="F1470" i="3" s="1"/>
  <c r="A1471" i="3"/>
  <c r="E1471" i="3"/>
  <c r="E1471" i="3" a="1"/>
  <c r="F1471" i="3" a="1"/>
  <c r="F1471" i="3" s="1"/>
  <c r="A1472" i="3"/>
  <c r="E1472" i="3" a="1"/>
  <c r="E1472" i="3" s="1"/>
  <c r="F1472" i="3" a="1"/>
  <c r="F1472" i="3" s="1"/>
  <c r="A1473" i="3"/>
  <c r="E1473" i="3" a="1"/>
  <c r="E1473" i="3" s="1"/>
  <c r="F1473" i="3" a="1"/>
  <c r="F1473" i="3" s="1"/>
  <c r="A1474" i="3"/>
  <c r="E1474" i="3" a="1"/>
  <c r="E1474" i="3" s="1"/>
  <c r="F1474" i="3"/>
  <c r="F1474" i="3" a="1"/>
  <c r="A1475" i="3"/>
  <c r="E1475" i="3" a="1"/>
  <c r="E1475" i="3" s="1"/>
  <c r="F1475" i="3" a="1"/>
  <c r="F1475" i="3" s="1"/>
  <c r="A1476" i="3"/>
  <c r="E1476" i="3"/>
  <c r="E1476" i="3" a="1"/>
  <c r="F1476" i="3"/>
  <c r="F1476" i="3" a="1"/>
  <c r="A1477" i="3"/>
  <c r="E1477" i="3" a="1"/>
  <c r="E1477" i="3" s="1"/>
  <c r="F1477" i="3" a="1"/>
  <c r="F1477" i="3" s="1"/>
  <c r="A1478" i="3"/>
  <c r="E1478" i="3"/>
  <c r="E1478" i="3" a="1"/>
  <c r="F1478" i="3" a="1"/>
  <c r="F1478" i="3" s="1"/>
  <c r="A1479" i="3"/>
  <c r="E1479" i="3"/>
  <c r="E1479" i="3" a="1"/>
  <c r="F1479" i="3" a="1"/>
  <c r="F1479" i="3" s="1"/>
  <c r="A1480" i="3"/>
  <c r="E1480" i="3" a="1"/>
  <c r="E1480" i="3" s="1"/>
  <c r="F1480" i="3"/>
  <c r="F1480" i="3" a="1"/>
  <c r="A1481" i="3"/>
  <c r="E1481" i="3" a="1"/>
  <c r="E1481" i="3" s="1"/>
  <c r="F1481" i="3" a="1"/>
  <c r="F1481" i="3" s="1"/>
  <c r="A1482" i="3"/>
  <c r="E1482" i="3" a="1"/>
  <c r="E1482" i="3" s="1"/>
  <c r="F1482" i="3"/>
  <c r="F1482" i="3" a="1"/>
  <c r="A1483" i="3"/>
  <c r="E1483" i="3" a="1"/>
  <c r="E1483" i="3" s="1"/>
  <c r="F1483" i="3" a="1"/>
  <c r="F1483" i="3" s="1"/>
  <c r="A1484" i="3"/>
  <c r="E1484" i="3"/>
  <c r="E1484" i="3" a="1"/>
  <c r="F1484" i="3"/>
  <c r="F1484" i="3" a="1"/>
  <c r="A1485" i="3"/>
  <c r="E1485" i="3" a="1"/>
  <c r="E1485" i="3" s="1"/>
  <c r="F1485" i="3" a="1"/>
  <c r="F1485" i="3" s="1"/>
  <c r="A1486" i="3"/>
  <c r="E1486" i="3"/>
  <c r="E1486" i="3" a="1"/>
  <c r="F1486" i="3" a="1"/>
  <c r="F1486" i="3" s="1"/>
  <c r="A1487" i="3"/>
  <c r="E1487" i="3" a="1"/>
  <c r="E1487" i="3" s="1"/>
  <c r="F1487" i="3" a="1"/>
  <c r="F1487" i="3" s="1"/>
  <c r="A1488" i="3"/>
  <c r="E1488" i="3" a="1"/>
  <c r="E1488" i="3" s="1"/>
  <c r="F1488" i="3" a="1"/>
  <c r="F1488" i="3" s="1"/>
  <c r="A1489" i="3"/>
  <c r="E1489" i="3" a="1"/>
  <c r="E1489" i="3" s="1"/>
  <c r="F1489" i="3" a="1"/>
  <c r="F1489" i="3" s="1"/>
  <c r="A1490" i="3"/>
  <c r="E1490" i="3" a="1"/>
  <c r="E1490" i="3" s="1"/>
  <c r="F1490" i="3"/>
  <c r="F1490" i="3" a="1"/>
  <c r="A1491" i="3"/>
  <c r="E1491" i="3" a="1"/>
  <c r="E1491" i="3" s="1"/>
  <c r="F1491" i="3" a="1"/>
  <c r="F1491" i="3" s="1"/>
  <c r="A1492" i="3"/>
  <c r="E1492" i="3"/>
  <c r="E1492" i="3" a="1"/>
  <c r="F1492" i="3"/>
  <c r="F1492" i="3" a="1"/>
  <c r="A1493" i="3"/>
  <c r="E1493" i="3" a="1"/>
  <c r="E1493" i="3" s="1"/>
  <c r="F1493" i="3" a="1"/>
  <c r="F1493" i="3" s="1"/>
  <c r="A1494" i="3"/>
  <c r="E1494" i="3"/>
  <c r="E1494" i="3" a="1"/>
  <c r="F1494" i="3" a="1"/>
  <c r="F1494" i="3" s="1"/>
  <c r="A1495" i="3"/>
  <c r="E1495" i="3" a="1"/>
  <c r="E1495" i="3" s="1"/>
  <c r="F1495" i="3" a="1"/>
  <c r="F1495" i="3" s="1"/>
  <c r="A1496" i="3"/>
  <c r="E1496" i="3" a="1"/>
  <c r="E1496" i="3" s="1"/>
  <c r="F1496" i="3" a="1"/>
  <c r="F1496" i="3" s="1"/>
  <c r="A1497" i="3"/>
  <c r="E1497" i="3" a="1"/>
  <c r="E1497" i="3" s="1"/>
  <c r="F1497" i="3" a="1"/>
  <c r="F1497" i="3" s="1"/>
  <c r="A1498" i="3"/>
  <c r="E1498" i="3" a="1"/>
  <c r="E1498" i="3" s="1"/>
  <c r="F1498" i="3"/>
  <c r="F1498" i="3" a="1"/>
  <c r="A1499" i="3"/>
  <c r="E1499" i="3" a="1"/>
  <c r="E1499" i="3" s="1"/>
  <c r="F1499" i="3" a="1"/>
  <c r="F1499" i="3" s="1"/>
  <c r="A1500" i="3"/>
  <c r="E1500" i="3"/>
  <c r="E1500" i="3" a="1"/>
  <c r="F1500" i="3"/>
  <c r="F1500" i="3" a="1"/>
  <c r="A1501" i="3"/>
  <c r="E1501" i="3" a="1"/>
  <c r="E1501" i="3" s="1"/>
  <c r="F1501" i="3" a="1"/>
  <c r="F1501" i="3" s="1"/>
  <c r="A1502" i="3"/>
  <c r="E1502" i="3"/>
  <c r="E1502" i="3" a="1"/>
  <c r="F1502" i="3" a="1"/>
  <c r="F1502" i="3" s="1"/>
  <c r="A1503" i="3"/>
  <c r="E1503" i="3"/>
  <c r="E1503" i="3" a="1"/>
  <c r="F1503" i="3" a="1"/>
  <c r="F1503" i="3" s="1"/>
  <c r="A1504" i="3"/>
  <c r="E1504" i="3" a="1"/>
  <c r="E1504" i="3" s="1"/>
  <c r="F1504" i="3" a="1"/>
  <c r="F1504" i="3" s="1"/>
  <c r="A1505" i="3"/>
  <c r="E1505" i="3" a="1"/>
  <c r="E1505" i="3" s="1"/>
  <c r="F1505" i="3" a="1"/>
  <c r="F1505" i="3" s="1"/>
  <c r="A1506" i="3"/>
  <c r="E1506" i="3" a="1"/>
  <c r="E1506" i="3" s="1"/>
  <c r="F1506" i="3"/>
  <c r="F1506" i="3" a="1"/>
  <c r="A1507" i="3"/>
  <c r="E1507" i="3" a="1"/>
  <c r="E1507" i="3" s="1"/>
  <c r="F1507" i="3" a="1"/>
  <c r="F1507" i="3" s="1"/>
  <c r="A1508" i="3"/>
  <c r="E1508" i="3"/>
  <c r="E1508" i="3" a="1"/>
  <c r="F1508" i="3"/>
  <c r="F1508" i="3" a="1"/>
  <c r="A1509" i="3"/>
  <c r="E1509" i="3" a="1"/>
  <c r="E1509" i="3" s="1"/>
  <c r="F1509" i="3" a="1"/>
  <c r="F1509" i="3" s="1"/>
  <c r="A1510" i="3"/>
  <c r="E1510" i="3"/>
  <c r="E1510" i="3" a="1"/>
  <c r="F1510" i="3" a="1"/>
  <c r="F1510" i="3" s="1"/>
  <c r="A1511" i="3"/>
  <c r="E1511" i="3"/>
  <c r="E1511" i="3" a="1"/>
  <c r="F1511" i="3" a="1"/>
  <c r="F1511" i="3" s="1"/>
  <c r="A1512" i="3"/>
  <c r="E1512" i="3" a="1"/>
  <c r="E1512" i="3" s="1"/>
  <c r="F1512" i="3" a="1"/>
  <c r="F1512" i="3" s="1"/>
  <c r="A1513" i="3"/>
  <c r="E1513" i="3" a="1"/>
  <c r="E1513" i="3" s="1"/>
  <c r="F1513" i="3" a="1"/>
  <c r="F1513" i="3" s="1"/>
  <c r="A1514" i="3"/>
  <c r="E1514" i="3" a="1"/>
  <c r="E1514" i="3" s="1"/>
  <c r="F1514" i="3"/>
  <c r="F1514" i="3" a="1"/>
  <c r="A1515" i="3"/>
  <c r="E1515" i="3" a="1"/>
  <c r="E1515" i="3" s="1"/>
  <c r="F1515" i="3" a="1"/>
  <c r="F1515" i="3" s="1"/>
  <c r="A1516" i="3"/>
  <c r="E1516" i="3"/>
  <c r="E1516" i="3" a="1"/>
  <c r="F1516" i="3"/>
  <c r="F1516" i="3" a="1"/>
  <c r="A1517" i="3"/>
  <c r="E1517" i="3" a="1"/>
  <c r="E1517" i="3" s="1"/>
  <c r="F1517" i="3" a="1"/>
  <c r="F1517" i="3" s="1"/>
  <c r="A1518" i="3"/>
  <c r="E1518" i="3"/>
  <c r="E1518" i="3" a="1"/>
  <c r="F1518" i="3" a="1"/>
  <c r="F1518" i="3" s="1"/>
  <c r="A1519" i="3"/>
  <c r="E1519" i="3" a="1"/>
  <c r="E1519" i="3" s="1"/>
  <c r="F1519" i="3" a="1"/>
  <c r="F1519" i="3" s="1"/>
  <c r="A1520" i="3"/>
  <c r="E1520" i="3" a="1"/>
  <c r="E1520" i="3" s="1"/>
  <c r="F1520" i="3" a="1"/>
  <c r="F1520" i="3" s="1"/>
  <c r="A1521" i="3"/>
  <c r="E1521" i="3" a="1"/>
  <c r="E1521" i="3" s="1"/>
  <c r="F1521" i="3" a="1"/>
  <c r="F1521" i="3" s="1"/>
  <c r="A1522" i="3"/>
  <c r="E1522" i="3" a="1"/>
  <c r="E1522" i="3" s="1"/>
  <c r="F1522" i="3"/>
  <c r="F1522" i="3" a="1"/>
  <c r="A1523" i="3"/>
  <c r="E1523" i="3" a="1"/>
  <c r="E1523" i="3" s="1"/>
  <c r="F1523" i="3"/>
  <c r="F1523" i="3" a="1"/>
  <c r="A1524" i="3"/>
  <c r="E1524" i="3"/>
  <c r="E1524" i="3" a="1"/>
  <c r="F1524" i="3"/>
  <c r="F1524" i="3" a="1"/>
  <c r="A1525" i="3"/>
  <c r="E1525" i="3"/>
  <c r="E1525" i="3" a="1"/>
  <c r="F1525" i="3" a="1"/>
  <c r="F1525" i="3" s="1"/>
  <c r="A1526" i="3"/>
  <c r="E1526" i="3"/>
  <c r="E1526" i="3" a="1"/>
  <c r="F1526" i="3" a="1"/>
  <c r="F1526" i="3" s="1"/>
  <c r="A1527" i="3"/>
  <c r="E1527" i="3"/>
  <c r="E1527" i="3" a="1"/>
  <c r="F1527" i="3" a="1"/>
  <c r="F1527" i="3" s="1"/>
  <c r="A1528" i="3"/>
  <c r="E1528" i="3" a="1"/>
  <c r="E1528" i="3" s="1"/>
  <c r="F1528" i="3"/>
  <c r="F1528" i="3" a="1"/>
  <c r="A1529" i="3"/>
  <c r="E1529" i="3" a="1"/>
  <c r="E1529" i="3" s="1"/>
  <c r="F1529" i="3" a="1"/>
  <c r="F1529" i="3" s="1"/>
  <c r="A1530" i="3"/>
  <c r="E1530" i="3" a="1"/>
  <c r="E1530" i="3" s="1"/>
  <c r="F1530" i="3"/>
  <c r="F1530" i="3" a="1"/>
  <c r="A1531" i="3"/>
  <c r="E1531" i="3" a="1"/>
  <c r="E1531" i="3" s="1"/>
  <c r="F1531" i="3" a="1"/>
  <c r="F1531" i="3" s="1"/>
  <c r="A1532" i="3"/>
  <c r="E1532" i="3"/>
  <c r="E1532" i="3" a="1"/>
  <c r="F1532" i="3"/>
  <c r="F1532" i="3" a="1"/>
  <c r="A1533" i="3"/>
  <c r="E1533" i="3" a="1"/>
  <c r="E1533" i="3" s="1"/>
  <c r="F1533" i="3" a="1"/>
  <c r="F1533" i="3" s="1"/>
  <c r="A1534" i="3"/>
  <c r="E1534" i="3"/>
  <c r="E1534" i="3" a="1"/>
  <c r="F1534" i="3"/>
  <c r="F1534" i="3" a="1"/>
  <c r="A1535" i="3"/>
  <c r="E1535" i="3" a="1"/>
  <c r="E1535" i="3" s="1"/>
  <c r="F1535" i="3" a="1"/>
  <c r="F1535" i="3" s="1"/>
  <c r="A1536" i="3"/>
  <c r="E1536" i="3" a="1"/>
  <c r="E1536" i="3" s="1"/>
  <c r="F1536" i="3" a="1"/>
  <c r="F1536" i="3" s="1"/>
  <c r="A1537" i="3"/>
  <c r="E1537" i="3" a="1"/>
  <c r="E1537" i="3" s="1"/>
  <c r="F1537" i="3" a="1"/>
  <c r="F1537" i="3" s="1"/>
  <c r="A1538" i="3"/>
  <c r="E1538" i="3" a="1"/>
  <c r="E1538" i="3" s="1"/>
  <c r="F1538" i="3"/>
  <c r="F1538" i="3" a="1"/>
  <c r="A1539" i="3"/>
  <c r="E1539" i="3" a="1"/>
  <c r="E1539" i="3" s="1"/>
  <c r="F1539" i="3"/>
  <c r="F1539" i="3" a="1"/>
  <c r="A1540" i="3"/>
  <c r="E1540" i="3"/>
  <c r="E1540" i="3" a="1"/>
  <c r="F1540" i="3"/>
  <c r="F1540" i="3" a="1"/>
  <c r="A1541" i="3"/>
  <c r="E1541" i="3"/>
  <c r="E1541" i="3" a="1"/>
  <c r="F1541" i="3" a="1"/>
  <c r="F1541" i="3" s="1"/>
  <c r="A1542" i="3"/>
  <c r="E1542" i="3"/>
  <c r="E1542" i="3" a="1"/>
  <c r="F1542" i="3" a="1"/>
  <c r="F1542" i="3" s="1"/>
  <c r="A1543" i="3"/>
  <c r="E1543" i="3"/>
  <c r="E1543" i="3" a="1"/>
  <c r="F1543" i="3" a="1"/>
  <c r="F1543" i="3" s="1"/>
  <c r="A1544" i="3"/>
  <c r="E1544" i="3" a="1"/>
  <c r="E1544" i="3" s="1"/>
  <c r="F1544" i="3"/>
  <c r="F1544" i="3" a="1"/>
  <c r="A1545" i="3"/>
  <c r="E1545" i="3" a="1"/>
  <c r="E1545" i="3" s="1"/>
  <c r="F1545" i="3" a="1"/>
  <c r="F1545" i="3" s="1"/>
  <c r="A1546" i="3"/>
  <c r="E1546" i="3" a="1"/>
  <c r="E1546" i="3" s="1"/>
  <c r="F1546" i="3"/>
  <c r="F1546" i="3" a="1"/>
  <c r="A1547" i="3"/>
  <c r="E1547" i="3" a="1"/>
  <c r="E1547" i="3" s="1"/>
  <c r="F1547" i="3" a="1"/>
  <c r="F1547" i="3" s="1"/>
  <c r="A1548" i="3"/>
  <c r="E1548" i="3"/>
  <c r="E1548" i="3" a="1"/>
  <c r="F1548" i="3"/>
  <c r="F1548" i="3" a="1"/>
  <c r="A1549" i="3"/>
  <c r="E1549" i="3" a="1"/>
  <c r="E1549" i="3" s="1"/>
  <c r="F1549" i="3" a="1"/>
  <c r="F1549" i="3" s="1"/>
  <c r="A1550" i="3"/>
  <c r="E1550" i="3"/>
  <c r="E1550" i="3" a="1"/>
  <c r="F1550" i="3"/>
  <c r="F1550" i="3" a="1"/>
  <c r="A1551" i="3"/>
  <c r="E1551" i="3" a="1"/>
  <c r="E1551" i="3" s="1"/>
  <c r="F1551" i="3" a="1"/>
  <c r="F1551" i="3" s="1"/>
  <c r="A1552" i="3"/>
  <c r="E1552" i="3" a="1"/>
  <c r="E1552" i="3" s="1"/>
  <c r="F1552" i="3" a="1"/>
  <c r="F1552" i="3" s="1"/>
  <c r="A1553" i="3"/>
  <c r="E1553" i="3" a="1"/>
  <c r="E1553" i="3" s="1"/>
  <c r="F1553" i="3" a="1"/>
  <c r="F1553" i="3" s="1"/>
  <c r="A1554" i="3"/>
  <c r="E1554" i="3" a="1"/>
  <c r="E1554" i="3" s="1"/>
  <c r="F1554" i="3"/>
  <c r="F1554" i="3" a="1"/>
  <c r="A1555" i="3"/>
  <c r="E1555" i="3" a="1"/>
  <c r="E1555" i="3" s="1"/>
  <c r="F1555" i="3"/>
  <c r="F1555" i="3" a="1"/>
  <c r="A1556" i="3"/>
  <c r="E1556" i="3"/>
  <c r="E1556" i="3" a="1"/>
  <c r="F1556" i="3"/>
  <c r="F1556" i="3" a="1"/>
  <c r="A1557" i="3"/>
  <c r="E1557" i="3"/>
  <c r="E1557" i="3" a="1"/>
  <c r="F1557" i="3" a="1"/>
  <c r="F1557" i="3" s="1"/>
  <c r="A1558" i="3"/>
  <c r="E1558" i="3"/>
  <c r="E1558" i="3" a="1"/>
  <c r="F1558" i="3" a="1"/>
  <c r="F1558" i="3" s="1"/>
  <c r="A1559" i="3"/>
  <c r="E1559" i="3"/>
  <c r="E1559" i="3" a="1"/>
  <c r="F1559" i="3" a="1"/>
  <c r="F1559" i="3" s="1"/>
  <c r="A1560" i="3"/>
  <c r="E1560" i="3" a="1"/>
  <c r="E1560" i="3" s="1"/>
  <c r="F1560" i="3" a="1"/>
  <c r="F1560" i="3" s="1"/>
  <c r="A1561" i="3"/>
  <c r="E1561" i="3" a="1"/>
  <c r="E1561" i="3" s="1"/>
  <c r="F1561" i="3" a="1"/>
  <c r="F1561" i="3" s="1"/>
  <c r="A1562" i="3"/>
  <c r="E1562" i="3" a="1"/>
  <c r="E1562" i="3" s="1"/>
  <c r="F1562" i="3"/>
  <c r="F1562" i="3" a="1"/>
  <c r="A1563" i="3"/>
  <c r="E1563" i="3" a="1"/>
  <c r="E1563" i="3" s="1"/>
  <c r="F1563" i="3" a="1"/>
  <c r="F1563" i="3" s="1"/>
  <c r="A1564" i="3"/>
  <c r="E1564" i="3"/>
  <c r="E1564" i="3" a="1"/>
  <c r="F1564" i="3"/>
  <c r="F1564" i="3" a="1"/>
  <c r="A1565" i="3"/>
  <c r="E1565" i="3" a="1"/>
  <c r="E1565" i="3" s="1"/>
  <c r="F1565" i="3" a="1"/>
  <c r="F1565" i="3" s="1"/>
  <c r="A1566" i="3"/>
  <c r="E1566" i="3"/>
  <c r="E1566" i="3" a="1"/>
  <c r="F1566" i="3"/>
  <c r="F1566" i="3" a="1"/>
  <c r="A1567" i="3"/>
  <c r="E1567" i="3" a="1"/>
  <c r="E1567" i="3" s="1"/>
  <c r="F1567" i="3" a="1"/>
  <c r="F1567" i="3" s="1"/>
  <c r="A1568" i="3"/>
  <c r="E1568" i="3" a="1"/>
  <c r="E1568" i="3" s="1"/>
  <c r="F1568" i="3" a="1"/>
  <c r="F1568" i="3" s="1"/>
  <c r="A1569" i="3"/>
  <c r="E1569" i="3" a="1"/>
  <c r="E1569" i="3" s="1"/>
  <c r="F1569" i="3" a="1"/>
  <c r="F1569" i="3" s="1"/>
  <c r="A1570" i="3"/>
  <c r="E1570" i="3" a="1"/>
  <c r="E1570" i="3" s="1"/>
  <c r="F1570" i="3"/>
  <c r="F1570" i="3" a="1"/>
  <c r="A1571" i="3"/>
  <c r="E1571" i="3" a="1"/>
  <c r="E1571" i="3" s="1"/>
  <c r="F1571" i="3" a="1"/>
  <c r="F1571" i="3" s="1"/>
  <c r="A1572" i="3"/>
  <c r="E1572" i="3"/>
  <c r="E1572" i="3" a="1"/>
  <c r="F1572" i="3"/>
  <c r="F1572" i="3" a="1"/>
  <c r="A1573" i="3"/>
  <c r="E1573" i="3" a="1"/>
  <c r="E1573" i="3" s="1"/>
  <c r="F1573" i="3" a="1"/>
  <c r="F1573" i="3" s="1"/>
  <c r="A1574" i="3"/>
  <c r="E1574" i="3"/>
  <c r="E1574" i="3" a="1"/>
  <c r="F1574" i="3" a="1"/>
  <c r="F1574" i="3" s="1"/>
  <c r="A1575" i="3"/>
  <c r="E1575" i="3"/>
  <c r="E1575" i="3" a="1"/>
  <c r="F1575" i="3" a="1"/>
  <c r="F1575" i="3" s="1"/>
  <c r="A1576" i="3"/>
  <c r="E1576" i="3" a="1"/>
  <c r="E1576" i="3" s="1"/>
  <c r="F1576" i="3"/>
  <c r="F1576" i="3" a="1"/>
  <c r="A1577" i="3"/>
  <c r="E1577" i="3" a="1"/>
  <c r="E1577" i="3" s="1"/>
  <c r="F1577" i="3" a="1"/>
  <c r="F1577" i="3" s="1"/>
  <c r="A1578" i="3"/>
  <c r="E1578" i="3" a="1"/>
  <c r="E1578" i="3" s="1"/>
  <c r="F1578" i="3"/>
  <c r="F1578" i="3" a="1"/>
  <c r="A1579" i="3"/>
  <c r="E1579" i="3" a="1"/>
  <c r="E1579" i="3" s="1"/>
  <c r="F1579" i="3" a="1"/>
  <c r="F1579" i="3" s="1"/>
  <c r="A1580" i="3"/>
  <c r="E1580" i="3"/>
  <c r="E1580" i="3" a="1"/>
  <c r="F1580" i="3"/>
  <c r="F1580" i="3" a="1"/>
  <c r="A1581" i="3"/>
  <c r="E1581" i="3" a="1"/>
  <c r="E1581" i="3" s="1"/>
  <c r="F1581" i="3" a="1"/>
  <c r="F1581" i="3" s="1"/>
  <c r="A1582" i="3"/>
  <c r="E1582" i="3"/>
  <c r="E1582" i="3" a="1"/>
  <c r="F1582" i="3"/>
  <c r="F1582" i="3" a="1"/>
  <c r="A1583" i="3"/>
  <c r="E1583" i="3" a="1"/>
  <c r="E1583" i="3" s="1"/>
  <c r="F1583" i="3" a="1"/>
  <c r="F1583" i="3" s="1"/>
  <c r="A1584" i="3"/>
  <c r="E1584" i="3" a="1"/>
  <c r="E1584" i="3" s="1"/>
  <c r="F1584" i="3" a="1"/>
  <c r="F1584" i="3" s="1"/>
  <c r="A1585" i="3"/>
  <c r="E1585" i="3" a="1"/>
  <c r="E1585" i="3" s="1"/>
  <c r="F1585" i="3" a="1"/>
  <c r="F1585" i="3" s="1"/>
  <c r="A1586" i="3"/>
  <c r="E1586" i="3" a="1"/>
  <c r="E1586" i="3" s="1"/>
  <c r="F1586" i="3"/>
  <c r="F1586" i="3" a="1"/>
  <c r="A1587" i="3"/>
  <c r="E1587" i="3" a="1"/>
  <c r="E1587" i="3" s="1"/>
  <c r="F1587" i="3"/>
  <c r="F1587" i="3" a="1"/>
  <c r="A1588" i="3"/>
  <c r="E1588" i="3"/>
  <c r="E1588" i="3" a="1"/>
  <c r="F1588" i="3"/>
  <c r="F1588" i="3" a="1"/>
  <c r="A1589" i="3"/>
  <c r="E1589" i="3"/>
  <c r="E1589" i="3" a="1"/>
  <c r="F1589" i="3" a="1"/>
  <c r="F1589" i="3" s="1"/>
  <c r="A1590" i="3"/>
  <c r="E1590" i="3"/>
  <c r="E1590" i="3" a="1"/>
  <c r="F1590" i="3" a="1"/>
  <c r="F1590" i="3" s="1"/>
  <c r="A1591" i="3"/>
  <c r="E1591" i="3"/>
  <c r="E1591" i="3" a="1"/>
  <c r="F1591" i="3" a="1"/>
  <c r="F1591" i="3" s="1"/>
  <c r="A1592" i="3"/>
  <c r="E1592" i="3" a="1"/>
  <c r="E1592" i="3" s="1"/>
  <c r="F1592" i="3" a="1"/>
  <c r="F1592" i="3" s="1"/>
  <c r="A1593" i="3"/>
  <c r="E1593" i="3" a="1"/>
  <c r="E1593" i="3" s="1"/>
  <c r="F1593" i="3" a="1"/>
  <c r="F1593" i="3" s="1"/>
  <c r="A1594" i="3"/>
  <c r="E1594" i="3" a="1"/>
  <c r="E1594" i="3" s="1"/>
  <c r="F1594" i="3"/>
  <c r="F1594" i="3" a="1"/>
  <c r="A1595" i="3"/>
  <c r="E1595" i="3" a="1"/>
  <c r="E1595" i="3" s="1"/>
  <c r="F1595" i="3" a="1"/>
  <c r="F1595" i="3" s="1"/>
  <c r="A1596" i="3"/>
  <c r="E1596" i="3"/>
  <c r="E1596" i="3" a="1"/>
  <c r="F1596" i="3"/>
  <c r="F1596" i="3" a="1"/>
  <c r="A1597" i="3"/>
  <c r="E1597" i="3" a="1"/>
  <c r="E1597" i="3" s="1"/>
  <c r="F1597" i="3" a="1"/>
  <c r="F1597" i="3" s="1"/>
  <c r="A1598" i="3"/>
  <c r="E1598" i="3"/>
  <c r="E1598" i="3" a="1"/>
  <c r="F1598" i="3"/>
  <c r="F1598" i="3" a="1"/>
  <c r="A1599" i="3"/>
  <c r="E1599" i="3" a="1"/>
  <c r="E1599" i="3" s="1"/>
  <c r="F1599" i="3" a="1"/>
  <c r="F1599" i="3" s="1"/>
  <c r="A1600" i="3"/>
  <c r="E1600" i="3" a="1"/>
  <c r="E1600" i="3" s="1"/>
  <c r="F1600" i="3" a="1"/>
  <c r="F1600" i="3" s="1"/>
  <c r="A1601" i="3"/>
  <c r="E1601" i="3" a="1"/>
  <c r="E1601" i="3" s="1"/>
  <c r="F1601" i="3" a="1"/>
  <c r="F1601" i="3" s="1"/>
  <c r="A1602" i="3"/>
  <c r="E1602" i="3" a="1"/>
  <c r="E1602" i="3" s="1"/>
  <c r="F1602" i="3"/>
  <c r="F1602" i="3" a="1"/>
  <c r="A1603" i="3"/>
  <c r="E1603" i="3" a="1"/>
  <c r="E1603" i="3" s="1"/>
  <c r="F1603" i="3" a="1"/>
  <c r="F1603" i="3" s="1"/>
  <c r="A1604" i="3"/>
  <c r="E1604" i="3"/>
  <c r="E1604" i="3" a="1"/>
  <c r="F1604" i="3"/>
  <c r="F1604" i="3" a="1"/>
  <c r="A1605" i="3"/>
  <c r="E1605" i="3" a="1"/>
  <c r="E1605" i="3" s="1"/>
  <c r="F1605" i="3" a="1"/>
  <c r="F1605" i="3" s="1"/>
  <c r="A1606" i="3"/>
  <c r="E1606" i="3"/>
  <c r="E1606" i="3" a="1"/>
  <c r="F1606" i="3" a="1"/>
  <c r="F1606" i="3" s="1"/>
  <c r="A1607" i="3"/>
  <c r="E1607" i="3"/>
  <c r="E1607" i="3" a="1"/>
  <c r="F1607" i="3" a="1"/>
  <c r="F1607" i="3" s="1"/>
  <c r="A1608" i="3"/>
  <c r="E1608" i="3" a="1"/>
  <c r="E1608" i="3" s="1"/>
  <c r="F1608" i="3"/>
  <c r="F1608" i="3" a="1"/>
  <c r="A1609" i="3"/>
  <c r="E1609" i="3" a="1"/>
  <c r="E1609" i="3" s="1"/>
  <c r="F1609" i="3" a="1"/>
  <c r="F1609" i="3" s="1"/>
  <c r="A1610" i="3"/>
  <c r="E1610" i="3" a="1"/>
  <c r="E1610" i="3" s="1"/>
  <c r="F1610" i="3"/>
  <c r="F1610" i="3" a="1"/>
  <c r="A1611" i="3"/>
  <c r="E1611" i="3" a="1"/>
  <c r="E1611" i="3" s="1"/>
  <c r="F1611" i="3" a="1"/>
  <c r="F1611" i="3" s="1"/>
  <c r="A1612" i="3"/>
  <c r="E1612" i="3"/>
  <c r="E1612" i="3" a="1"/>
  <c r="F1612" i="3"/>
  <c r="F1612" i="3" a="1"/>
  <c r="A1613" i="3"/>
  <c r="E1613" i="3" a="1"/>
  <c r="E1613" i="3" s="1"/>
  <c r="F1613" i="3" a="1"/>
  <c r="F1613" i="3" s="1"/>
  <c r="A1614" i="3"/>
  <c r="E1614" i="3"/>
  <c r="E1614" i="3" a="1"/>
  <c r="F1614" i="3"/>
  <c r="F1614" i="3" a="1"/>
  <c r="A1615" i="3"/>
  <c r="E1615" i="3" a="1"/>
  <c r="E1615" i="3" s="1"/>
  <c r="F1615" i="3" a="1"/>
  <c r="F1615" i="3" s="1"/>
  <c r="A1616" i="3"/>
  <c r="E1616" i="3" a="1"/>
  <c r="E1616" i="3" s="1"/>
  <c r="F1616" i="3" a="1"/>
  <c r="F1616" i="3" s="1"/>
  <c r="A1617" i="3"/>
  <c r="E1617" i="3" a="1"/>
  <c r="E1617" i="3" s="1"/>
  <c r="F1617" i="3" a="1"/>
  <c r="F1617" i="3" s="1"/>
  <c r="A1618" i="3"/>
  <c r="E1618" i="3"/>
  <c r="E1618" i="3" a="1"/>
  <c r="F1618" i="3"/>
  <c r="F1618" i="3" a="1"/>
  <c r="A1619" i="3"/>
  <c r="E1619" i="3" a="1"/>
  <c r="E1619" i="3" s="1"/>
  <c r="F1619" i="3" a="1"/>
  <c r="F1619" i="3" s="1"/>
  <c r="A1620" i="3"/>
  <c r="E1620" i="3"/>
  <c r="E1620" i="3" a="1"/>
  <c r="F1620" i="3" a="1"/>
  <c r="F1620" i="3" s="1"/>
  <c r="A1621" i="3"/>
  <c r="E1621" i="3"/>
  <c r="E1621" i="3" a="1"/>
  <c r="F1621" i="3" a="1"/>
  <c r="F1621" i="3" s="1"/>
  <c r="A1622" i="3"/>
  <c r="E1622" i="3" a="1"/>
  <c r="E1622" i="3" s="1"/>
  <c r="F1622" i="3" a="1"/>
  <c r="F1622" i="3" s="1"/>
  <c r="A1623" i="3"/>
  <c r="E1623" i="3" a="1"/>
  <c r="E1623" i="3" s="1"/>
  <c r="F1623" i="3" a="1"/>
  <c r="F1623" i="3" s="1"/>
  <c r="A1624" i="3"/>
  <c r="E1624" i="3" a="1"/>
  <c r="E1624" i="3" s="1"/>
  <c r="F1624" i="3" a="1"/>
  <c r="F1624" i="3" s="1"/>
  <c r="A1625" i="3"/>
  <c r="E1625" i="3" a="1"/>
  <c r="E1625" i="3" s="1"/>
  <c r="F1625" i="3" a="1"/>
  <c r="F1625" i="3" s="1"/>
  <c r="A1626" i="3"/>
  <c r="E1626" i="3" a="1"/>
  <c r="E1626" i="3" s="1"/>
  <c r="F1626" i="3"/>
  <c r="F1626" i="3" a="1"/>
  <c r="A1627" i="3"/>
  <c r="E1627" i="3" a="1"/>
  <c r="E1627" i="3" s="1"/>
  <c r="F1627" i="3" a="1"/>
  <c r="F1627" i="3" s="1"/>
  <c r="A1628" i="3"/>
  <c r="E1628" i="3"/>
  <c r="E1628" i="3" a="1"/>
  <c r="F1628" i="3"/>
  <c r="F1628" i="3" a="1"/>
  <c r="A1629" i="3"/>
  <c r="E1629" i="3" a="1"/>
  <c r="E1629" i="3" s="1"/>
  <c r="F1629" i="3" a="1"/>
  <c r="F1629" i="3" s="1"/>
  <c r="A1630" i="3"/>
  <c r="E1630" i="3"/>
  <c r="E1630" i="3" a="1"/>
  <c r="F1630" i="3" a="1"/>
  <c r="F1630" i="3" s="1"/>
  <c r="A1631" i="3"/>
  <c r="E1631" i="3" a="1"/>
  <c r="E1631" i="3" s="1"/>
  <c r="F1631" i="3" a="1"/>
  <c r="F1631" i="3" s="1"/>
  <c r="A1632" i="3"/>
  <c r="E1632" i="3" a="1"/>
  <c r="E1632" i="3" s="1"/>
  <c r="F1632" i="3"/>
  <c r="F1632" i="3" a="1"/>
  <c r="A1633" i="3"/>
  <c r="E1633" i="3" a="1"/>
  <c r="E1633" i="3" s="1"/>
  <c r="F1633" i="3" a="1"/>
  <c r="F1633" i="3" s="1"/>
  <c r="A1634" i="3"/>
  <c r="E1634" i="3" a="1"/>
  <c r="E1634" i="3" s="1"/>
  <c r="F1634" i="3"/>
  <c r="F1634" i="3" a="1"/>
  <c r="A1635" i="3"/>
  <c r="E1635" i="3" a="1"/>
  <c r="E1635" i="3" s="1"/>
  <c r="F1635" i="3" a="1"/>
  <c r="F1635" i="3" s="1"/>
  <c r="A1636" i="3"/>
  <c r="E1636" i="3"/>
  <c r="E1636" i="3" a="1"/>
  <c r="F1636" i="3"/>
  <c r="F1636" i="3" a="1"/>
  <c r="A1637" i="3"/>
  <c r="E1637" i="3" a="1"/>
  <c r="E1637" i="3" s="1"/>
  <c r="F1637" i="3" a="1"/>
  <c r="F1637" i="3" s="1"/>
  <c r="A1638" i="3"/>
  <c r="E1638" i="3"/>
  <c r="E1638" i="3" a="1"/>
  <c r="F1638" i="3"/>
  <c r="F1638" i="3" a="1"/>
  <c r="A1639" i="3"/>
  <c r="E1639" i="3" a="1"/>
  <c r="E1639" i="3" s="1"/>
  <c r="F1639" i="3" a="1"/>
  <c r="F1639" i="3" s="1"/>
  <c r="A1640" i="3"/>
  <c r="E1640" i="3" a="1"/>
  <c r="E1640" i="3" s="1"/>
  <c r="F1640" i="3" a="1"/>
  <c r="F1640" i="3" s="1"/>
  <c r="A1641" i="3"/>
  <c r="E1641" i="3" a="1"/>
  <c r="E1641" i="3" s="1"/>
  <c r="F1641" i="3" a="1"/>
  <c r="F1641" i="3" s="1"/>
  <c r="A1642" i="3"/>
  <c r="E1642" i="3"/>
  <c r="E1642" i="3" a="1"/>
  <c r="F1642" i="3"/>
  <c r="F1642" i="3" a="1"/>
  <c r="A1643" i="3"/>
  <c r="E1643" i="3" a="1"/>
  <c r="E1643" i="3" s="1"/>
  <c r="F1643" i="3" a="1"/>
  <c r="F1643" i="3" s="1"/>
  <c r="A1644" i="3"/>
  <c r="E1644" i="3"/>
  <c r="E1644" i="3" a="1"/>
  <c r="F1644" i="3"/>
  <c r="F1644" i="3" a="1"/>
  <c r="A1645" i="3"/>
  <c r="E1645" i="3" a="1"/>
  <c r="E1645" i="3" s="1"/>
  <c r="F1645" i="3" a="1"/>
  <c r="F1645" i="3" s="1"/>
  <c r="A1646" i="3"/>
  <c r="E1646" i="3" a="1"/>
  <c r="E1646" i="3" s="1"/>
  <c r="F1646" i="3"/>
  <c r="F1646" i="3" a="1"/>
  <c r="A1647" i="3"/>
  <c r="E1647" i="3" a="1"/>
  <c r="E1647" i="3" s="1"/>
  <c r="F1647" i="3" a="1"/>
  <c r="F1647" i="3" s="1"/>
  <c r="A1648" i="3"/>
  <c r="E1648" i="3" a="1"/>
  <c r="E1648" i="3" s="1"/>
  <c r="F1648" i="3" a="1"/>
  <c r="F1648" i="3" s="1"/>
  <c r="A1649" i="3"/>
  <c r="E1649" i="3" a="1"/>
  <c r="E1649" i="3" s="1"/>
  <c r="F1649" i="3" a="1"/>
  <c r="F1649" i="3" s="1"/>
  <c r="A1650" i="3"/>
  <c r="E1650" i="3"/>
  <c r="E1650" i="3" a="1"/>
  <c r="F1650" i="3"/>
  <c r="F1650" i="3" a="1"/>
  <c r="A1651" i="3"/>
  <c r="E1651" i="3" a="1"/>
  <c r="E1651" i="3" s="1"/>
  <c r="F1651" i="3"/>
  <c r="F1651" i="3" a="1"/>
  <c r="A1652" i="3"/>
  <c r="E1652" i="3"/>
  <c r="E1652" i="3" a="1"/>
  <c r="F1652" i="3" a="1"/>
  <c r="F1652" i="3" s="1"/>
  <c r="A1653" i="3"/>
  <c r="E1653" i="3" a="1"/>
  <c r="E1653" i="3" s="1"/>
  <c r="F1653" i="3" a="1"/>
  <c r="F1653" i="3" s="1"/>
  <c r="A1654" i="3"/>
  <c r="E1654" i="3" a="1"/>
  <c r="E1654" i="3" s="1"/>
  <c r="F1654" i="3" a="1"/>
  <c r="F1654" i="3" s="1"/>
  <c r="A1655" i="3"/>
  <c r="E1655" i="3" a="1"/>
  <c r="E1655" i="3" s="1"/>
  <c r="F1655" i="3" a="1"/>
  <c r="F1655" i="3" s="1"/>
  <c r="A1656" i="3"/>
  <c r="E1656" i="3" a="1"/>
  <c r="E1656" i="3" s="1"/>
  <c r="F1656" i="3"/>
  <c r="F1656" i="3" a="1"/>
  <c r="A1657" i="3"/>
  <c r="E1657" i="3" a="1"/>
  <c r="E1657" i="3" s="1"/>
  <c r="F1657" i="3" a="1"/>
  <c r="F1657" i="3" s="1"/>
  <c r="A1658" i="3"/>
  <c r="E1658" i="3"/>
  <c r="E1658" i="3" a="1"/>
  <c r="F1658" i="3"/>
  <c r="F1658" i="3" a="1"/>
  <c r="A1659" i="3"/>
  <c r="E1659" i="3" a="1"/>
  <c r="E1659" i="3" s="1"/>
  <c r="F1659" i="3" a="1"/>
  <c r="F1659" i="3" s="1"/>
  <c r="A1660" i="3"/>
  <c r="E1660" i="3"/>
  <c r="E1660" i="3" a="1"/>
  <c r="F1660" i="3"/>
  <c r="F1660" i="3" a="1"/>
  <c r="A1661" i="3"/>
  <c r="E1661" i="3" a="1"/>
  <c r="E1661" i="3" s="1"/>
  <c r="F1661" i="3" a="1"/>
  <c r="F1661" i="3" s="1"/>
  <c r="A1662" i="3"/>
  <c r="E1662" i="3" a="1"/>
  <c r="E1662" i="3" s="1"/>
  <c r="F1662" i="3"/>
  <c r="F1662" i="3" a="1"/>
  <c r="A1663" i="3"/>
  <c r="E1663" i="3" a="1"/>
  <c r="E1663" i="3" s="1"/>
  <c r="F1663" i="3" a="1"/>
  <c r="F1663" i="3" s="1"/>
  <c r="A1664" i="3"/>
  <c r="E1664" i="3" a="1"/>
  <c r="E1664" i="3" s="1"/>
  <c r="F1664" i="3"/>
  <c r="F1664" i="3" a="1"/>
  <c r="A1665" i="3"/>
  <c r="E1665" i="3" a="1"/>
  <c r="E1665" i="3" s="1"/>
  <c r="F1665" i="3" a="1"/>
  <c r="F1665" i="3" s="1"/>
  <c r="A1666" i="3"/>
  <c r="E1666" i="3"/>
  <c r="E1666" i="3" a="1"/>
  <c r="F1666" i="3"/>
  <c r="F1666" i="3" a="1"/>
  <c r="A1667" i="3"/>
  <c r="E1667" i="3" a="1"/>
  <c r="E1667" i="3" s="1"/>
  <c r="F1667" i="3" a="1"/>
  <c r="F1667" i="3" s="1"/>
  <c r="A1668" i="3"/>
  <c r="E1668" i="3"/>
  <c r="E1668" i="3" a="1"/>
  <c r="F1668" i="3"/>
  <c r="F1668" i="3" a="1"/>
  <c r="A1669" i="3"/>
  <c r="E1669" i="3" a="1"/>
  <c r="E1669" i="3" s="1"/>
  <c r="F1669" i="3" a="1"/>
  <c r="F1669" i="3" s="1"/>
  <c r="A1670" i="3"/>
  <c r="E1670" i="3" a="1"/>
  <c r="E1670" i="3" s="1"/>
  <c r="F1670" i="3" a="1"/>
  <c r="F1670" i="3" s="1"/>
  <c r="A1671" i="3"/>
  <c r="E1671" i="3" a="1"/>
  <c r="E1671" i="3" s="1"/>
  <c r="F1671" i="3" a="1"/>
  <c r="F1671" i="3" s="1"/>
  <c r="A1672" i="3"/>
  <c r="E1672" i="3"/>
  <c r="E1672" i="3" a="1"/>
  <c r="F1672" i="3"/>
  <c r="F1672" i="3" a="1"/>
  <c r="A1673" i="3"/>
  <c r="E1673" i="3" a="1"/>
  <c r="E1673" i="3" s="1"/>
  <c r="F1673" i="3"/>
  <c r="F1673" i="3" a="1"/>
  <c r="A1674" i="3"/>
  <c r="E1674" i="3"/>
  <c r="E1674" i="3" a="1"/>
  <c r="F1674" i="3"/>
  <c r="F1674" i="3" a="1"/>
  <c r="A1675" i="3"/>
  <c r="E1675" i="3"/>
  <c r="E1675" i="3" a="1"/>
  <c r="F1675" i="3"/>
  <c r="F1675" i="3" a="1"/>
  <c r="A1676" i="3"/>
  <c r="E1676" i="3"/>
  <c r="E1676" i="3" a="1"/>
  <c r="F1676" i="3" a="1"/>
  <c r="F1676" i="3" s="1"/>
  <c r="A1677" i="3"/>
  <c r="E1677" i="3"/>
  <c r="E1677" i="3" a="1"/>
  <c r="F1677" i="3" a="1"/>
  <c r="F1677" i="3" s="1"/>
  <c r="A1678" i="3"/>
  <c r="E1678" i="3" a="1"/>
  <c r="E1678" i="3" s="1"/>
  <c r="F1678" i="3" a="1"/>
  <c r="F1678" i="3" s="1"/>
  <c r="A1679" i="3"/>
  <c r="E1679" i="3" a="1"/>
  <c r="E1679" i="3" s="1"/>
  <c r="F1679" i="3" a="1"/>
  <c r="F1679" i="3" s="1"/>
  <c r="A1680" i="3"/>
  <c r="E1680" i="3" a="1"/>
  <c r="E1680" i="3" s="1"/>
  <c r="F1680" i="3"/>
  <c r="F1680" i="3" a="1"/>
  <c r="A1681" i="3"/>
  <c r="E1681" i="3" a="1"/>
  <c r="E1681" i="3" s="1"/>
  <c r="F1681" i="3" a="1"/>
  <c r="F1681" i="3" s="1"/>
  <c r="A1682" i="3"/>
  <c r="E1682" i="3"/>
  <c r="E1682" i="3" a="1"/>
  <c r="F1682" i="3"/>
  <c r="F1682" i="3" a="1"/>
  <c r="A1683" i="3"/>
  <c r="E1683" i="3" a="1"/>
  <c r="E1683" i="3" s="1"/>
  <c r="F1683" i="3" a="1"/>
  <c r="F1683" i="3" s="1"/>
  <c r="A1684" i="3"/>
  <c r="E1684" i="3"/>
  <c r="E1684" i="3" a="1"/>
  <c r="F1684" i="3"/>
  <c r="F1684" i="3" a="1"/>
  <c r="A1685" i="3"/>
  <c r="E1685" i="3" a="1"/>
  <c r="E1685" i="3" s="1"/>
  <c r="F1685" i="3" a="1"/>
  <c r="F1685" i="3" s="1"/>
  <c r="A1686" i="3"/>
  <c r="E1686" i="3" a="1"/>
  <c r="E1686" i="3" s="1"/>
  <c r="F1686" i="3" a="1"/>
  <c r="F1686" i="3" s="1"/>
  <c r="A1687" i="3"/>
  <c r="E1687" i="3" a="1"/>
  <c r="E1687" i="3" s="1"/>
  <c r="F1687" i="3" a="1"/>
  <c r="F1687" i="3" s="1"/>
  <c r="A1688" i="3"/>
  <c r="E1688" i="3" a="1"/>
  <c r="E1688" i="3" s="1"/>
  <c r="F1688" i="3"/>
  <c r="F1688" i="3" a="1"/>
  <c r="A1689" i="3"/>
  <c r="E1689" i="3" a="1"/>
  <c r="E1689" i="3" s="1"/>
  <c r="F1689" i="3" a="1"/>
  <c r="F1689" i="3" s="1"/>
  <c r="A1690" i="3"/>
  <c r="E1690" i="3"/>
  <c r="E1690" i="3" a="1"/>
  <c r="F1690" i="3"/>
  <c r="F1690" i="3" a="1"/>
  <c r="A1691" i="3"/>
  <c r="E1691" i="3" a="1"/>
  <c r="E1691" i="3" s="1"/>
  <c r="F1691" i="3" a="1"/>
  <c r="F1691" i="3" s="1"/>
  <c r="A1692" i="3"/>
  <c r="E1692" i="3"/>
  <c r="E1692" i="3" a="1"/>
  <c r="F1692" i="3"/>
  <c r="F1692" i="3" a="1"/>
  <c r="A1693" i="3"/>
  <c r="E1693" i="3" a="1"/>
  <c r="E1693" i="3" s="1"/>
  <c r="F1693" i="3" a="1"/>
  <c r="F1693" i="3" s="1"/>
  <c r="A1694" i="3"/>
  <c r="E1694" i="3" a="1"/>
  <c r="E1694" i="3" s="1"/>
  <c r="F1694" i="3"/>
  <c r="F1694" i="3" a="1"/>
  <c r="A1695" i="3"/>
  <c r="E1695" i="3" a="1"/>
  <c r="E1695" i="3" s="1"/>
  <c r="F1695" i="3" a="1"/>
  <c r="F1695" i="3" s="1"/>
  <c r="A1696" i="3"/>
  <c r="E1696" i="3" a="1"/>
  <c r="E1696" i="3" s="1"/>
  <c r="F1696" i="3"/>
  <c r="F1696" i="3" a="1"/>
  <c r="A1697" i="3"/>
  <c r="E1697" i="3" a="1"/>
  <c r="E1697" i="3" s="1"/>
  <c r="F1697" i="3" a="1"/>
  <c r="F1697" i="3" s="1"/>
  <c r="A1698" i="3"/>
  <c r="E1698" i="3"/>
  <c r="E1698" i="3" a="1"/>
  <c r="F1698" i="3"/>
  <c r="F1698" i="3" a="1"/>
  <c r="A1699" i="3"/>
  <c r="E1699" i="3" a="1"/>
  <c r="E1699" i="3" s="1"/>
  <c r="F1699" i="3" a="1"/>
  <c r="F1699" i="3" s="1"/>
  <c r="A1700" i="3"/>
  <c r="E1700" i="3"/>
  <c r="E1700" i="3" a="1"/>
  <c r="F1700" i="3"/>
  <c r="F1700" i="3" a="1"/>
  <c r="A1701" i="3"/>
  <c r="E1701" i="3" a="1"/>
  <c r="E1701" i="3" s="1"/>
  <c r="F1701" i="3" a="1"/>
  <c r="F1701" i="3" s="1"/>
  <c r="A1702" i="3"/>
  <c r="E1702" i="3" a="1"/>
  <c r="E1702" i="3" s="1"/>
  <c r="F1702" i="3" a="1"/>
  <c r="F1702" i="3" s="1"/>
  <c r="A1703" i="3"/>
  <c r="E1703" i="3" a="1"/>
  <c r="E1703" i="3" s="1"/>
  <c r="F1703" i="3" a="1"/>
  <c r="F1703" i="3" s="1"/>
  <c r="A1704" i="3"/>
  <c r="E1704" i="3" a="1"/>
  <c r="E1704" i="3" s="1"/>
  <c r="F1704" i="3"/>
  <c r="F1704" i="3" a="1"/>
  <c r="A1705" i="3"/>
  <c r="E1705" i="3" a="1"/>
  <c r="E1705" i="3" s="1"/>
  <c r="F1705" i="3"/>
  <c r="F1705" i="3" a="1"/>
  <c r="A1706" i="3"/>
  <c r="E1706" i="3"/>
  <c r="E1706" i="3" a="1"/>
  <c r="F1706" i="3"/>
  <c r="F1706" i="3" a="1"/>
  <c r="A1707" i="3"/>
  <c r="E1707" i="3"/>
  <c r="E1707" i="3" a="1"/>
  <c r="F1707" i="3" a="1"/>
  <c r="F1707" i="3" s="1"/>
  <c r="A1708" i="3"/>
  <c r="E1708" i="3"/>
  <c r="E1708" i="3" a="1"/>
  <c r="F1708" i="3" a="1"/>
  <c r="F1708" i="3" s="1"/>
  <c r="A1709" i="3"/>
  <c r="E1709" i="3" a="1"/>
  <c r="E1709" i="3" s="1"/>
  <c r="F1709" i="3" a="1"/>
  <c r="F1709" i="3" s="1"/>
  <c r="A1710" i="3"/>
  <c r="E1710" i="3" a="1"/>
  <c r="E1710" i="3" s="1"/>
  <c r="F1710" i="3" a="1"/>
  <c r="F1710" i="3" s="1"/>
  <c r="A1711" i="3"/>
  <c r="E1711" i="3" a="1"/>
  <c r="E1711" i="3" s="1"/>
  <c r="F1711" i="3" a="1"/>
  <c r="F1711" i="3" s="1"/>
  <c r="A1712" i="3"/>
  <c r="E1712" i="3" a="1"/>
  <c r="E1712" i="3" s="1"/>
  <c r="F1712" i="3"/>
  <c r="F1712" i="3" a="1"/>
  <c r="A1713" i="3"/>
  <c r="E1713" i="3" a="1"/>
  <c r="E1713" i="3" s="1"/>
  <c r="F1713" i="3" a="1"/>
  <c r="F1713" i="3" s="1"/>
  <c r="A1714" i="3"/>
  <c r="E1714" i="3"/>
  <c r="E1714" i="3" a="1"/>
  <c r="F1714" i="3"/>
  <c r="F1714" i="3" a="1"/>
  <c r="A1715" i="3"/>
  <c r="E1715" i="3" a="1"/>
  <c r="E1715" i="3" s="1"/>
  <c r="F1715" i="3" a="1"/>
  <c r="F1715" i="3" s="1"/>
  <c r="A1716" i="3"/>
  <c r="E1716" i="3"/>
  <c r="E1716" i="3" a="1"/>
  <c r="F1716" i="3"/>
  <c r="F1716" i="3" a="1"/>
  <c r="A1717" i="3"/>
  <c r="E1717" i="3" a="1"/>
  <c r="E1717" i="3" s="1"/>
  <c r="F1717" i="3" a="1"/>
  <c r="F1717" i="3" s="1"/>
  <c r="A1718" i="3"/>
  <c r="E1718" i="3"/>
  <c r="E1718" i="3" a="1"/>
  <c r="F1718" i="3" a="1"/>
  <c r="F1718" i="3" s="1"/>
  <c r="A1719" i="3"/>
  <c r="E1719" i="3" a="1"/>
  <c r="E1719" i="3" s="1"/>
  <c r="F1719" i="3" a="1"/>
  <c r="F1719" i="3" s="1"/>
  <c r="A1720" i="3"/>
  <c r="E1720" i="3" a="1"/>
  <c r="E1720" i="3" s="1"/>
  <c r="F1720" i="3"/>
  <c r="F1720" i="3" a="1"/>
  <c r="A1721" i="3"/>
  <c r="E1721" i="3" a="1"/>
  <c r="E1721" i="3" s="1"/>
  <c r="F1721" i="3" a="1"/>
  <c r="F1721" i="3" s="1"/>
  <c r="A1722" i="3"/>
  <c r="E1722" i="3"/>
  <c r="E1722" i="3" a="1"/>
  <c r="F1722" i="3"/>
  <c r="F1722" i="3" a="1"/>
  <c r="A1723" i="3"/>
  <c r="E1723" i="3" a="1"/>
  <c r="E1723" i="3" s="1"/>
  <c r="F1723" i="3" a="1"/>
  <c r="F1723" i="3" s="1"/>
  <c r="A1724" i="3"/>
  <c r="E1724" i="3"/>
  <c r="E1724" i="3" a="1"/>
  <c r="F1724" i="3"/>
  <c r="F1724" i="3" a="1"/>
  <c r="A1725" i="3"/>
  <c r="E1725" i="3" a="1"/>
  <c r="E1725" i="3" s="1"/>
  <c r="F1725" i="3" a="1"/>
  <c r="F1725" i="3" s="1"/>
  <c r="A1726" i="3"/>
  <c r="E1726" i="3" a="1"/>
  <c r="E1726" i="3" s="1"/>
  <c r="F1726" i="3"/>
  <c r="F1726" i="3" a="1"/>
  <c r="A1727" i="3"/>
  <c r="E1727" i="3" a="1"/>
  <c r="E1727" i="3" s="1"/>
  <c r="F1727" i="3" a="1"/>
  <c r="F1727" i="3" s="1"/>
  <c r="A1728" i="3"/>
  <c r="E1728" i="3" a="1"/>
  <c r="E1728" i="3" s="1"/>
  <c r="F1728" i="3"/>
  <c r="F1728" i="3" a="1"/>
  <c r="A1729" i="3"/>
  <c r="E1729" i="3" a="1"/>
  <c r="E1729" i="3" s="1"/>
  <c r="F1729" i="3" a="1"/>
  <c r="F1729" i="3" s="1"/>
  <c r="A1730" i="3"/>
  <c r="E1730" i="3"/>
  <c r="E1730" i="3" a="1"/>
  <c r="F1730" i="3"/>
  <c r="F1730" i="3" a="1"/>
  <c r="A1731" i="3"/>
  <c r="E1731" i="3" a="1"/>
  <c r="E1731" i="3" s="1"/>
  <c r="F1731" i="3" a="1"/>
  <c r="F1731" i="3" s="1"/>
  <c r="A1732" i="3"/>
  <c r="E1732" i="3"/>
  <c r="E1732" i="3" a="1"/>
  <c r="F1732" i="3"/>
  <c r="F1732" i="3" a="1"/>
  <c r="A1733" i="3"/>
  <c r="E1733" i="3" a="1"/>
  <c r="E1733" i="3" s="1"/>
  <c r="F1733" i="3" a="1"/>
  <c r="F1733" i="3" s="1"/>
  <c r="A1734" i="3"/>
  <c r="E1734" i="3" a="1"/>
  <c r="E1734" i="3" s="1"/>
  <c r="F1734" i="3" a="1"/>
  <c r="F1734" i="3" s="1"/>
  <c r="A1735" i="3"/>
  <c r="E1735" i="3" a="1"/>
  <c r="E1735" i="3" s="1"/>
  <c r="F1735" i="3" a="1"/>
  <c r="F1735" i="3" s="1"/>
  <c r="A1736" i="3"/>
  <c r="E1736" i="3"/>
  <c r="E1736" i="3" a="1"/>
  <c r="F1736" i="3"/>
  <c r="F1736" i="3" a="1"/>
  <c r="A1737" i="3"/>
  <c r="E1737" i="3" a="1"/>
  <c r="E1737" i="3" s="1"/>
  <c r="F1737" i="3"/>
  <c r="F1737" i="3" a="1"/>
  <c r="A1738" i="3"/>
  <c r="E1738" i="3"/>
  <c r="E1738" i="3" a="1"/>
  <c r="F1738" i="3"/>
  <c r="F1738" i="3" a="1"/>
  <c r="A1739" i="3"/>
  <c r="E1739" i="3"/>
  <c r="E1739" i="3" a="1"/>
  <c r="F1739" i="3"/>
  <c r="F1739" i="3" a="1"/>
  <c r="A1740" i="3"/>
  <c r="E1740" i="3"/>
  <c r="E1740" i="3" a="1"/>
  <c r="F1740" i="3" a="1"/>
  <c r="F1740" i="3" s="1"/>
  <c r="A1741" i="3"/>
  <c r="E1741" i="3"/>
  <c r="E1741" i="3" a="1"/>
  <c r="F1741" i="3" a="1"/>
  <c r="F1741" i="3" s="1"/>
  <c r="A1742" i="3"/>
  <c r="E1742" i="3" a="1"/>
  <c r="E1742" i="3" s="1"/>
  <c r="F1742" i="3" a="1"/>
  <c r="F1742" i="3" s="1"/>
  <c r="A1743" i="3"/>
  <c r="E1743" i="3" a="1"/>
  <c r="E1743" i="3" s="1"/>
  <c r="F1743" i="3" a="1"/>
  <c r="F1743" i="3" s="1"/>
  <c r="A1744" i="3"/>
  <c r="E1744" i="3" a="1"/>
  <c r="E1744" i="3" s="1"/>
  <c r="F1744" i="3"/>
  <c r="F1744" i="3" a="1"/>
  <c r="A1745" i="3"/>
  <c r="E1745" i="3" a="1"/>
  <c r="E1745" i="3" s="1"/>
  <c r="F1745" i="3" a="1"/>
  <c r="F1745" i="3" s="1"/>
  <c r="A1746" i="3"/>
  <c r="E1746" i="3"/>
  <c r="E1746" i="3" a="1"/>
  <c r="F1746" i="3"/>
  <c r="F1746" i="3" a="1"/>
  <c r="A1747" i="3"/>
  <c r="E1747" i="3" a="1"/>
  <c r="E1747" i="3" s="1"/>
  <c r="F1747" i="3" a="1"/>
  <c r="F1747" i="3" s="1"/>
  <c r="A1748" i="3"/>
  <c r="E1748" i="3"/>
  <c r="E1748" i="3" a="1"/>
  <c r="F1748" i="3"/>
  <c r="F1748" i="3" a="1"/>
  <c r="A1749" i="3"/>
  <c r="E1749" i="3" a="1"/>
  <c r="E1749" i="3" s="1"/>
  <c r="F1749" i="3" a="1"/>
  <c r="F1749" i="3" s="1"/>
  <c r="A1750" i="3"/>
  <c r="E1750" i="3"/>
  <c r="E1750" i="3" a="1"/>
  <c r="F1750" i="3" a="1"/>
  <c r="F1750" i="3" s="1"/>
  <c r="A1751" i="3"/>
  <c r="E1751" i="3" a="1"/>
  <c r="E1751" i="3" s="1"/>
  <c r="F1751" i="3" a="1"/>
  <c r="F1751" i="3" s="1"/>
  <c r="A1752" i="3"/>
  <c r="E1752" i="3" a="1"/>
  <c r="E1752" i="3" s="1"/>
  <c r="F1752" i="3"/>
  <c r="F1752" i="3" a="1"/>
  <c r="A1753" i="3"/>
  <c r="E1753" i="3" a="1"/>
  <c r="E1753" i="3" s="1"/>
  <c r="F1753" i="3" a="1"/>
  <c r="F1753" i="3" s="1"/>
  <c r="A1754" i="3"/>
  <c r="E1754" i="3"/>
  <c r="E1754" i="3" a="1"/>
  <c r="F1754" i="3"/>
  <c r="F1754" i="3" a="1"/>
  <c r="A1755" i="3"/>
  <c r="E1755" i="3" a="1"/>
  <c r="E1755" i="3" s="1"/>
  <c r="F1755" i="3" a="1"/>
  <c r="F1755" i="3" s="1"/>
  <c r="A1756" i="3"/>
  <c r="E1756" i="3"/>
  <c r="E1756" i="3" a="1"/>
  <c r="F1756" i="3" a="1"/>
  <c r="F1756" i="3" s="1"/>
  <c r="A1757" i="3"/>
  <c r="E1757" i="3" a="1"/>
  <c r="E1757" i="3" s="1"/>
  <c r="F1757" i="3" a="1"/>
  <c r="F1757" i="3" s="1"/>
  <c r="A1758" i="3"/>
  <c r="E1758" i="3" a="1"/>
  <c r="E1758" i="3" s="1"/>
  <c r="F1758" i="3"/>
  <c r="F1758" i="3" a="1"/>
  <c r="A1759" i="3"/>
  <c r="E1759" i="3" a="1"/>
  <c r="E1759" i="3" s="1"/>
  <c r="F1759" i="3" a="1"/>
  <c r="F1759" i="3" s="1"/>
  <c r="A1760" i="3"/>
  <c r="E1760" i="3" a="1"/>
  <c r="E1760" i="3" s="1"/>
  <c r="F1760" i="3"/>
  <c r="F1760" i="3" a="1"/>
  <c r="A1761" i="3"/>
  <c r="E1761" i="3" a="1"/>
  <c r="E1761" i="3" s="1"/>
  <c r="F1761" i="3" a="1"/>
  <c r="F1761" i="3" s="1"/>
  <c r="A1762" i="3"/>
  <c r="E1762" i="3"/>
  <c r="E1762" i="3" a="1"/>
  <c r="F1762" i="3"/>
  <c r="F1762" i="3" a="1"/>
  <c r="A1763" i="3"/>
  <c r="E1763" i="3" a="1"/>
  <c r="E1763" i="3" s="1"/>
  <c r="F1763" i="3" a="1"/>
  <c r="F1763" i="3" s="1"/>
  <c r="A1764" i="3"/>
  <c r="E1764" i="3"/>
  <c r="E1764" i="3" a="1"/>
  <c r="F1764" i="3"/>
  <c r="F1764" i="3" a="1"/>
  <c r="A1765" i="3"/>
  <c r="E1765" i="3" a="1"/>
  <c r="E1765" i="3" s="1"/>
  <c r="F1765" i="3" a="1"/>
  <c r="F1765" i="3" s="1"/>
  <c r="A1766" i="3"/>
  <c r="E1766" i="3" a="1"/>
  <c r="E1766" i="3" s="1"/>
  <c r="F1766" i="3" a="1"/>
  <c r="F1766" i="3" s="1"/>
  <c r="A1767" i="3"/>
  <c r="E1767" i="3" a="1"/>
  <c r="E1767" i="3" s="1"/>
  <c r="F1767" i="3" a="1"/>
  <c r="F1767" i="3" s="1"/>
  <c r="A1768" i="3"/>
  <c r="E1768" i="3"/>
  <c r="E1768" i="3" a="1"/>
  <c r="F1768" i="3"/>
  <c r="F1768" i="3" a="1"/>
  <c r="A1769" i="3"/>
  <c r="E1769" i="3" a="1"/>
  <c r="E1769" i="3" s="1"/>
  <c r="F1769" i="3"/>
  <c r="F1769" i="3" a="1"/>
  <c r="A1770" i="3"/>
  <c r="E1770" i="3"/>
  <c r="E1770" i="3" a="1"/>
  <c r="F1770" i="3"/>
  <c r="F1770" i="3" a="1"/>
  <c r="A1771" i="3"/>
  <c r="E1771" i="3"/>
  <c r="E1771" i="3" a="1"/>
  <c r="F1771" i="3"/>
  <c r="F1771" i="3" a="1"/>
  <c r="A1772" i="3"/>
  <c r="E1772" i="3"/>
  <c r="E1772" i="3" a="1"/>
  <c r="F1772" i="3"/>
  <c r="F1772" i="3" a="1"/>
  <c r="A1773" i="3"/>
  <c r="E1773" i="3"/>
  <c r="E1773" i="3" a="1"/>
  <c r="F1773" i="3" a="1"/>
  <c r="F1773" i="3" s="1"/>
  <c r="A1774" i="3"/>
  <c r="E1774" i="3" a="1"/>
  <c r="E1774" i="3" s="1"/>
  <c r="F1774" i="3"/>
  <c r="F1774" i="3" a="1"/>
  <c r="A1775" i="3"/>
  <c r="E1775" i="3" a="1"/>
  <c r="E1775" i="3" s="1"/>
  <c r="F1775" i="3" a="1"/>
  <c r="F1775" i="3" s="1"/>
  <c r="A1776" i="3"/>
  <c r="E1776" i="3" a="1"/>
  <c r="E1776" i="3" s="1"/>
  <c r="F1776" i="3"/>
  <c r="F1776" i="3" a="1"/>
  <c r="A1777" i="3"/>
  <c r="E1777" i="3" a="1"/>
  <c r="E1777" i="3" s="1"/>
  <c r="F1777" i="3" a="1"/>
  <c r="F1777" i="3" s="1"/>
  <c r="A1778" i="3"/>
  <c r="E1778" i="3"/>
  <c r="E1778" i="3" a="1"/>
  <c r="F1778" i="3"/>
  <c r="F1778" i="3" a="1"/>
  <c r="A1779" i="3"/>
  <c r="E1779" i="3" a="1"/>
  <c r="E1779" i="3" s="1"/>
  <c r="F1779" i="3" a="1"/>
  <c r="F1779" i="3" s="1"/>
  <c r="A1780" i="3"/>
  <c r="E1780" i="3"/>
  <c r="E1780" i="3" a="1"/>
  <c r="F1780" i="3"/>
  <c r="F1780" i="3" a="1"/>
  <c r="A1781" i="3"/>
  <c r="E1781" i="3" a="1"/>
  <c r="E1781" i="3" s="1"/>
  <c r="F1781" i="3" a="1"/>
  <c r="F1781" i="3" s="1"/>
  <c r="A1782" i="3"/>
  <c r="E1782" i="3"/>
  <c r="E1782" i="3" a="1"/>
  <c r="F1782" i="3" a="1"/>
  <c r="F1782" i="3" s="1"/>
  <c r="A1783" i="3"/>
  <c r="E1783" i="3" a="1"/>
  <c r="E1783" i="3" s="1"/>
  <c r="F1783" i="3" a="1"/>
  <c r="F1783" i="3" s="1"/>
  <c r="A1784" i="3"/>
  <c r="E1784" i="3" a="1"/>
  <c r="E1784" i="3" s="1"/>
  <c r="F1784" i="3"/>
  <c r="F1784" i="3" a="1"/>
  <c r="A1785" i="3"/>
  <c r="E1785" i="3" a="1"/>
  <c r="E1785" i="3" s="1"/>
  <c r="F1785" i="3" a="1"/>
  <c r="F1785" i="3" s="1"/>
  <c r="A1786" i="3"/>
  <c r="E1786" i="3"/>
  <c r="E1786" i="3" a="1"/>
  <c r="F1786" i="3"/>
  <c r="F1786" i="3" a="1"/>
  <c r="A1787" i="3"/>
  <c r="E1787" i="3" a="1"/>
  <c r="E1787" i="3" s="1"/>
  <c r="F1787" i="3" a="1"/>
  <c r="F1787" i="3" s="1"/>
  <c r="A1788" i="3"/>
  <c r="E1788" i="3"/>
  <c r="E1788" i="3" a="1"/>
  <c r="F1788" i="3"/>
  <c r="F1788" i="3" a="1"/>
  <c r="A1789" i="3"/>
  <c r="E1789" i="3" a="1"/>
  <c r="E1789" i="3" s="1"/>
  <c r="F1789" i="3" a="1"/>
  <c r="F1789" i="3" s="1"/>
  <c r="A1790" i="3"/>
  <c r="E1790" i="3" a="1"/>
  <c r="E1790" i="3" s="1"/>
  <c r="F1790" i="3"/>
  <c r="F1790" i="3" a="1"/>
  <c r="A1791" i="3"/>
  <c r="E1791" i="3" a="1"/>
  <c r="E1791" i="3" s="1"/>
  <c r="F1791" i="3" a="1"/>
  <c r="F1791" i="3" s="1"/>
  <c r="A1792" i="3"/>
  <c r="E1792" i="3" a="1"/>
  <c r="E1792" i="3" s="1"/>
  <c r="F1792" i="3"/>
  <c r="F1792" i="3" a="1"/>
  <c r="A1793" i="3"/>
  <c r="E1793" i="3" a="1"/>
  <c r="E1793" i="3" s="1"/>
  <c r="F1793" i="3" a="1"/>
  <c r="F1793" i="3" s="1"/>
  <c r="A1794" i="3"/>
  <c r="E1794" i="3"/>
  <c r="E1794" i="3" a="1"/>
  <c r="F1794" i="3"/>
  <c r="F1794" i="3" a="1"/>
  <c r="A1795" i="3"/>
  <c r="E1795" i="3" a="1"/>
  <c r="E1795" i="3" s="1"/>
  <c r="F1795" i="3" a="1"/>
  <c r="F1795" i="3" s="1"/>
  <c r="A1796" i="3"/>
  <c r="E1796" i="3"/>
  <c r="E1796" i="3" a="1"/>
  <c r="F1796" i="3"/>
  <c r="F1796" i="3" a="1"/>
  <c r="A1797" i="3"/>
  <c r="E1797" i="3" a="1"/>
  <c r="E1797" i="3" s="1"/>
  <c r="F1797" i="3" a="1"/>
  <c r="F1797" i="3" s="1"/>
  <c r="A1798" i="3"/>
  <c r="E1798" i="3" a="1"/>
  <c r="E1798" i="3" s="1"/>
  <c r="F1798" i="3" a="1"/>
  <c r="F1798" i="3" s="1"/>
  <c r="A1799" i="3"/>
  <c r="E1799" i="3" a="1"/>
  <c r="E1799" i="3" s="1"/>
  <c r="F1799" i="3" a="1"/>
  <c r="F1799" i="3" s="1"/>
  <c r="A1800" i="3"/>
  <c r="E1800" i="3"/>
  <c r="E1800" i="3" a="1"/>
  <c r="F1800" i="3"/>
  <c r="F1800" i="3" a="1"/>
  <c r="A1801" i="3"/>
  <c r="E1801" i="3" a="1"/>
  <c r="E1801" i="3" s="1"/>
  <c r="F1801" i="3"/>
  <c r="F1801" i="3" a="1"/>
  <c r="A1802" i="3"/>
  <c r="E1802" i="3"/>
  <c r="E1802" i="3" a="1"/>
  <c r="F1802" i="3"/>
  <c r="F1802" i="3" a="1"/>
  <c r="A1803" i="3"/>
  <c r="E1803" i="3"/>
  <c r="E1803" i="3" a="1"/>
  <c r="F1803" i="3"/>
  <c r="F1803" i="3" a="1"/>
  <c r="A1804" i="3"/>
  <c r="E1804" i="3"/>
  <c r="E1804" i="3" a="1"/>
  <c r="F1804" i="3" a="1"/>
  <c r="F1804" i="3" s="1"/>
  <c r="A1805" i="3"/>
  <c r="E1805" i="3"/>
  <c r="E1805" i="3" a="1"/>
  <c r="F1805" i="3" a="1"/>
  <c r="F1805" i="3" s="1"/>
  <c r="A1806" i="3"/>
  <c r="E1806" i="3" a="1"/>
  <c r="E1806" i="3" s="1"/>
  <c r="F1806" i="3" a="1"/>
  <c r="F1806" i="3" s="1"/>
  <c r="A1807" i="3"/>
  <c r="E1807" i="3" a="1"/>
  <c r="E1807" i="3" s="1"/>
  <c r="F1807" i="3" a="1"/>
  <c r="F1807" i="3" s="1"/>
  <c r="A1808" i="3"/>
  <c r="E1808" i="3" a="1"/>
  <c r="E1808" i="3" s="1"/>
  <c r="F1808" i="3"/>
  <c r="F1808" i="3" a="1"/>
  <c r="A1809" i="3"/>
  <c r="E1809" i="3" a="1"/>
  <c r="E1809" i="3" s="1"/>
  <c r="F1809" i="3" a="1"/>
  <c r="F1809" i="3" s="1"/>
  <c r="A1810" i="3"/>
  <c r="E1810" i="3"/>
  <c r="E1810" i="3" a="1"/>
  <c r="F1810" i="3"/>
  <c r="F1810" i="3" a="1"/>
  <c r="A1811" i="3"/>
  <c r="E1811" i="3" a="1"/>
  <c r="E1811" i="3" s="1"/>
  <c r="F1811" i="3" a="1"/>
  <c r="F1811" i="3" s="1"/>
  <c r="A1812" i="3"/>
  <c r="E1812" i="3"/>
  <c r="E1812" i="3" a="1"/>
  <c r="F1812" i="3"/>
  <c r="F1812" i="3" a="1"/>
  <c r="A1813" i="3"/>
  <c r="E1813" i="3" a="1"/>
  <c r="E1813" i="3" s="1"/>
  <c r="F1813" i="3" a="1"/>
  <c r="F1813" i="3" s="1"/>
  <c r="A1814" i="3"/>
  <c r="E1814" i="3" a="1"/>
  <c r="E1814" i="3" s="1"/>
  <c r="F1814" i="3" a="1"/>
  <c r="F1814" i="3" s="1"/>
  <c r="A1815" i="3"/>
  <c r="E1815" i="3" a="1"/>
  <c r="E1815" i="3" s="1"/>
  <c r="F1815" i="3" a="1"/>
  <c r="F1815" i="3" s="1"/>
  <c r="A1816" i="3"/>
  <c r="E1816" i="3" a="1"/>
  <c r="E1816" i="3" s="1"/>
  <c r="F1816" i="3"/>
  <c r="F1816" i="3" a="1"/>
  <c r="A1817" i="3"/>
  <c r="E1817" i="3" a="1"/>
  <c r="E1817" i="3" s="1"/>
  <c r="F1817" i="3" a="1"/>
  <c r="F1817" i="3" s="1"/>
  <c r="A1818" i="3"/>
  <c r="E1818" i="3"/>
  <c r="E1818" i="3" a="1"/>
  <c r="F1818" i="3"/>
  <c r="F1818" i="3" a="1"/>
  <c r="A1819" i="3"/>
  <c r="E1819" i="3" a="1"/>
  <c r="E1819" i="3" s="1"/>
  <c r="F1819" i="3" a="1"/>
  <c r="F1819" i="3" s="1"/>
  <c r="A1820" i="3"/>
  <c r="E1820" i="3"/>
  <c r="E1820" i="3" a="1"/>
  <c r="F1820" i="3"/>
  <c r="F1820" i="3" a="1"/>
  <c r="A1821" i="3"/>
  <c r="E1821" i="3" a="1"/>
  <c r="E1821" i="3" s="1"/>
  <c r="F1821" i="3" a="1"/>
  <c r="F1821" i="3" s="1"/>
  <c r="A1822" i="3"/>
  <c r="E1822" i="3" a="1"/>
  <c r="E1822" i="3" s="1"/>
  <c r="F1822" i="3"/>
  <c r="F1822" i="3" a="1"/>
  <c r="A1823" i="3"/>
  <c r="E1823" i="3" a="1"/>
  <c r="E1823" i="3" s="1"/>
  <c r="F1823" i="3" a="1"/>
  <c r="F1823" i="3" s="1"/>
  <c r="A1824" i="3"/>
  <c r="E1824" i="3" a="1"/>
  <c r="E1824" i="3" s="1"/>
  <c r="F1824" i="3"/>
  <c r="F1824" i="3" a="1"/>
  <c r="A1825" i="3"/>
  <c r="E1825" i="3" a="1"/>
  <c r="E1825" i="3" s="1"/>
  <c r="F1825" i="3" a="1"/>
  <c r="F1825" i="3" s="1"/>
  <c r="A1826" i="3"/>
  <c r="E1826" i="3"/>
  <c r="E1826" i="3" a="1"/>
  <c r="F1826" i="3"/>
  <c r="F1826" i="3" a="1"/>
  <c r="A1827" i="3"/>
  <c r="E1827" i="3" a="1"/>
  <c r="E1827" i="3" s="1"/>
  <c r="F1827" i="3" a="1"/>
  <c r="F1827" i="3" s="1"/>
  <c r="A1828" i="3"/>
  <c r="E1828" i="3"/>
  <c r="E1828" i="3" a="1"/>
  <c r="F1828" i="3"/>
  <c r="F1828" i="3" a="1"/>
  <c r="A1829" i="3"/>
  <c r="E1829" i="3" a="1"/>
  <c r="E1829" i="3" s="1"/>
  <c r="F1829" i="3" a="1"/>
  <c r="F1829" i="3" s="1"/>
  <c r="A1830" i="3"/>
  <c r="E1830" i="3" a="1"/>
  <c r="E1830" i="3" s="1"/>
  <c r="F1830" i="3" a="1"/>
  <c r="F1830" i="3" s="1"/>
  <c r="A1831" i="3"/>
  <c r="E1831" i="3" a="1"/>
  <c r="E1831" i="3" s="1"/>
  <c r="F1831" i="3" a="1"/>
  <c r="F1831" i="3" s="1"/>
  <c r="A1832" i="3"/>
  <c r="E1832" i="3" a="1"/>
  <c r="E1832" i="3" s="1"/>
  <c r="F1832" i="3"/>
  <c r="F1832" i="3" a="1"/>
  <c r="A1833" i="3"/>
  <c r="E1833" i="3" a="1"/>
  <c r="E1833" i="3" s="1"/>
  <c r="F1833" i="3"/>
  <c r="F1833" i="3" a="1"/>
  <c r="A1834" i="3"/>
  <c r="E1834" i="3"/>
  <c r="E1834" i="3" a="1"/>
  <c r="F1834" i="3"/>
  <c r="F1834" i="3" a="1"/>
  <c r="A1835" i="3"/>
  <c r="E1835" i="3"/>
  <c r="E1835" i="3" a="1"/>
  <c r="F1835" i="3" a="1"/>
  <c r="F1835" i="3" s="1"/>
  <c r="A1836" i="3"/>
  <c r="E1836" i="3"/>
  <c r="E1836" i="3" a="1"/>
  <c r="F1836" i="3" a="1"/>
  <c r="F1836" i="3" s="1"/>
  <c r="A1837" i="3"/>
  <c r="E1837" i="3" a="1"/>
  <c r="E1837" i="3" s="1"/>
  <c r="F1837" i="3" a="1"/>
  <c r="F1837" i="3" s="1"/>
  <c r="A1838" i="3"/>
  <c r="E1838" i="3" a="1"/>
  <c r="E1838" i="3" s="1"/>
  <c r="F1838" i="3" a="1"/>
  <c r="F1838" i="3" s="1"/>
  <c r="A1839" i="3"/>
  <c r="E1839" i="3" a="1"/>
  <c r="E1839" i="3" s="1"/>
  <c r="F1839" i="3" a="1"/>
  <c r="F1839" i="3" s="1"/>
  <c r="A1840" i="3"/>
  <c r="E1840" i="3" a="1"/>
  <c r="E1840" i="3" s="1"/>
  <c r="F1840" i="3"/>
  <c r="F1840" i="3" a="1"/>
  <c r="A1841" i="3"/>
  <c r="E1841" i="3" a="1"/>
  <c r="E1841" i="3" s="1"/>
  <c r="F1841" i="3" a="1"/>
  <c r="F1841" i="3" s="1"/>
  <c r="A1842" i="3"/>
  <c r="E1842" i="3"/>
  <c r="E1842" i="3" a="1"/>
  <c r="F1842" i="3"/>
  <c r="F1842" i="3" a="1"/>
  <c r="A1843" i="3"/>
  <c r="E1843" i="3" a="1"/>
  <c r="E1843" i="3" s="1"/>
  <c r="F1843" i="3" a="1"/>
  <c r="F1843" i="3" s="1"/>
  <c r="A1844" i="3"/>
  <c r="E1844" i="3"/>
  <c r="E1844" i="3" a="1"/>
  <c r="F1844" i="3"/>
  <c r="F1844" i="3" a="1"/>
  <c r="A1845" i="3"/>
  <c r="E1845" i="3" a="1"/>
  <c r="E1845" i="3" s="1"/>
  <c r="F1845" i="3" a="1"/>
  <c r="F1845" i="3" s="1"/>
  <c r="A1846" i="3"/>
  <c r="E1846" i="3"/>
  <c r="E1846" i="3" a="1"/>
  <c r="F1846" i="3" a="1"/>
  <c r="F1846" i="3" s="1"/>
  <c r="A1847" i="3"/>
  <c r="E1847" i="3" a="1"/>
  <c r="E1847" i="3" s="1"/>
  <c r="F1847" i="3" a="1"/>
  <c r="F1847" i="3" s="1"/>
  <c r="A1848" i="3"/>
  <c r="E1848" i="3" a="1"/>
  <c r="E1848" i="3" s="1"/>
  <c r="F1848" i="3"/>
  <c r="F1848" i="3" a="1"/>
  <c r="A1849" i="3"/>
  <c r="E1849" i="3" a="1"/>
  <c r="E1849" i="3" s="1"/>
  <c r="F1849" i="3" a="1"/>
  <c r="F1849" i="3" s="1"/>
  <c r="A1850" i="3"/>
  <c r="E1850" i="3"/>
  <c r="E1850" i="3" a="1"/>
  <c r="F1850" i="3"/>
  <c r="F1850" i="3" a="1"/>
  <c r="A1851" i="3"/>
  <c r="E1851" i="3" a="1"/>
  <c r="E1851" i="3" s="1"/>
  <c r="F1851" i="3" a="1"/>
  <c r="F1851" i="3" s="1"/>
  <c r="A1852" i="3"/>
  <c r="E1852" i="3"/>
  <c r="E1852" i="3" a="1"/>
  <c r="F1852" i="3"/>
  <c r="F1852" i="3" a="1"/>
  <c r="A1853" i="3"/>
  <c r="E1853" i="3" a="1"/>
  <c r="E1853" i="3" s="1"/>
  <c r="F1853" i="3" a="1"/>
  <c r="F1853" i="3" s="1"/>
  <c r="A1854" i="3"/>
  <c r="E1854" i="3" a="1"/>
  <c r="E1854" i="3" s="1"/>
  <c r="F1854" i="3"/>
  <c r="F1854" i="3" a="1"/>
  <c r="A1855" i="3"/>
  <c r="E1855" i="3" a="1"/>
  <c r="E1855" i="3" s="1"/>
  <c r="F1855" i="3" a="1"/>
  <c r="F1855" i="3" s="1"/>
  <c r="A1856" i="3"/>
  <c r="E1856" i="3" a="1"/>
  <c r="E1856" i="3" s="1"/>
  <c r="F1856" i="3"/>
  <c r="F1856" i="3" a="1"/>
  <c r="A1857" i="3"/>
  <c r="E1857" i="3" a="1"/>
  <c r="E1857" i="3" s="1"/>
  <c r="F1857" i="3" a="1"/>
  <c r="F1857" i="3" s="1"/>
  <c r="A1858" i="3"/>
  <c r="E1858" i="3"/>
  <c r="E1858" i="3" a="1"/>
  <c r="F1858" i="3"/>
  <c r="F1858" i="3" a="1"/>
  <c r="A1859" i="3"/>
  <c r="E1859" i="3" a="1"/>
  <c r="E1859" i="3" s="1"/>
  <c r="F1859" i="3" a="1"/>
  <c r="F1859" i="3" s="1"/>
  <c r="A1860" i="3"/>
  <c r="E1860" i="3"/>
  <c r="E1860" i="3" a="1"/>
  <c r="F1860" i="3"/>
  <c r="F1860" i="3" a="1"/>
  <c r="A1861" i="3"/>
  <c r="E1861" i="3" a="1"/>
  <c r="E1861" i="3" s="1"/>
  <c r="F1861" i="3" a="1"/>
  <c r="F1861" i="3" s="1"/>
  <c r="A1862" i="3"/>
  <c r="E1862" i="3" a="1"/>
  <c r="E1862" i="3" s="1"/>
  <c r="F1862" i="3" a="1"/>
  <c r="F1862" i="3" s="1"/>
  <c r="A1863" i="3"/>
  <c r="E1863" i="3" a="1"/>
  <c r="E1863" i="3" s="1"/>
  <c r="F1863" i="3" a="1"/>
  <c r="F1863" i="3" s="1"/>
  <c r="A1864" i="3"/>
  <c r="E1864" i="3"/>
  <c r="E1864" i="3" a="1"/>
  <c r="F1864" i="3"/>
  <c r="F1864" i="3" a="1"/>
  <c r="A1865" i="3"/>
  <c r="E1865" i="3" a="1"/>
  <c r="E1865" i="3" s="1"/>
  <c r="F1865" i="3" a="1"/>
  <c r="F1865" i="3" s="1"/>
  <c r="A1866" i="3"/>
  <c r="E1866" i="3"/>
  <c r="E1866" i="3" a="1"/>
  <c r="F1866" i="3"/>
  <c r="F1866" i="3" a="1"/>
  <c r="A1867" i="3"/>
  <c r="E1867" i="3" a="1"/>
  <c r="E1867" i="3" s="1"/>
  <c r="F1867" i="3"/>
  <c r="F1867" i="3" a="1"/>
  <c r="A1868" i="3"/>
  <c r="E1868" i="3"/>
  <c r="E1868" i="3" a="1"/>
  <c r="F1868" i="3" a="1"/>
  <c r="F1868" i="3" s="1"/>
  <c r="A1869" i="3"/>
  <c r="E1869" i="3"/>
  <c r="E1869" i="3" a="1"/>
  <c r="F1869" i="3" a="1"/>
  <c r="F1869" i="3" s="1"/>
  <c r="A1870" i="3"/>
  <c r="E1870" i="3" a="1"/>
  <c r="E1870" i="3" s="1"/>
  <c r="F1870" i="3" a="1"/>
  <c r="F1870" i="3" s="1"/>
  <c r="A1871" i="3"/>
  <c r="E1871" i="3" a="1"/>
  <c r="E1871" i="3" s="1"/>
  <c r="F1871" i="3" a="1"/>
  <c r="F1871" i="3" s="1"/>
  <c r="A1872" i="3"/>
  <c r="E1872" i="3" a="1"/>
  <c r="E1872" i="3" s="1"/>
  <c r="F1872" i="3"/>
  <c r="F1872" i="3" a="1"/>
  <c r="A1873" i="3"/>
  <c r="E1873" i="3" a="1"/>
  <c r="E1873" i="3" s="1"/>
  <c r="F1873" i="3" a="1"/>
  <c r="F1873" i="3" s="1"/>
  <c r="A1874" i="3"/>
  <c r="E1874" i="3"/>
  <c r="E1874" i="3" a="1"/>
  <c r="F1874" i="3"/>
  <c r="F1874" i="3" a="1"/>
  <c r="A1875" i="3"/>
  <c r="E1875" i="3" a="1"/>
  <c r="E1875" i="3" s="1"/>
  <c r="F1875" i="3" a="1"/>
  <c r="F1875" i="3" s="1"/>
  <c r="A1876" i="3"/>
  <c r="E1876" i="3"/>
  <c r="E1876" i="3" a="1"/>
  <c r="F1876" i="3"/>
  <c r="F1876" i="3" a="1"/>
  <c r="A1877" i="3"/>
  <c r="E1877" i="3" a="1"/>
  <c r="E1877" i="3" s="1"/>
  <c r="F1877" i="3" a="1"/>
  <c r="F1877" i="3" s="1"/>
  <c r="A1878" i="3"/>
  <c r="E1878" i="3"/>
  <c r="E1878" i="3" a="1"/>
  <c r="F1878" i="3" a="1"/>
  <c r="F1878" i="3" s="1"/>
  <c r="A1879" i="3"/>
  <c r="E1879" i="3" a="1"/>
  <c r="E1879" i="3" s="1"/>
  <c r="F1879" i="3" a="1"/>
  <c r="F1879" i="3" s="1"/>
  <c r="A1880" i="3"/>
  <c r="E1880" i="3" a="1"/>
  <c r="E1880" i="3" s="1"/>
  <c r="F1880" i="3"/>
  <c r="F1880" i="3" a="1"/>
  <c r="A1881" i="3"/>
  <c r="E1881" i="3" a="1"/>
  <c r="E1881" i="3" s="1"/>
  <c r="F1881" i="3" a="1"/>
  <c r="F1881" i="3" s="1"/>
  <c r="A1882" i="3"/>
  <c r="E1882" i="3"/>
  <c r="E1882" i="3" a="1"/>
  <c r="F1882" i="3"/>
  <c r="F1882" i="3" a="1"/>
  <c r="A1883" i="3"/>
  <c r="E1883" i="3" a="1"/>
  <c r="E1883" i="3" s="1"/>
  <c r="F1883" i="3" a="1"/>
  <c r="F1883" i="3" s="1"/>
  <c r="A1884" i="3"/>
  <c r="E1884" i="3"/>
  <c r="E1884" i="3" a="1"/>
  <c r="F1884" i="3" a="1"/>
  <c r="F1884" i="3" s="1"/>
  <c r="A1885" i="3"/>
  <c r="E1885" i="3" a="1"/>
  <c r="E1885" i="3" s="1"/>
  <c r="F1885" i="3" a="1"/>
  <c r="F1885" i="3" s="1"/>
  <c r="A1886" i="3"/>
  <c r="E1886" i="3" a="1"/>
  <c r="E1886" i="3" s="1"/>
  <c r="F1886" i="3"/>
  <c r="F1886" i="3" a="1"/>
  <c r="A1887" i="3"/>
  <c r="E1887" i="3" a="1"/>
  <c r="E1887" i="3" s="1"/>
  <c r="F1887" i="3" a="1"/>
  <c r="F1887" i="3" s="1"/>
  <c r="A1888" i="3"/>
  <c r="E1888" i="3" a="1"/>
  <c r="E1888" i="3" s="1"/>
  <c r="F1888" i="3"/>
  <c r="F1888" i="3" a="1"/>
  <c r="A1889" i="3"/>
  <c r="E1889" i="3" a="1"/>
  <c r="E1889" i="3" s="1"/>
  <c r="F1889" i="3" a="1"/>
  <c r="F1889" i="3" s="1"/>
  <c r="A1890" i="3"/>
  <c r="E1890" i="3"/>
  <c r="E1890" i="3" a="1"/>
  <c r="F1890" i="3"/>
  <c r="F1890" i="3" a="1"/>
  <c r="A1891" i="3"/>
  <c r="E1891" i="3" a="1"/>
  <c r="E1891" i="3" s="1"/>
  <c r="F1891" i="3" a="1"/>
  <c r="F1891" i="3" s="1"/>
  <c r="A1892" i="3"/>
  <c r="E1892" i="3"/>
  <c r="E1892" i="3" a="1"/>
  <c r="F1892" i="3"/>
  <c r="F1892" i="3" a="1"/>
  <c r="A1893" i="3"/>
  <c r="E1893" i="3" a="1"/>
  <c r="E1893" i="3" s="1"/>
  <c r="F1893" i="3" a="1"/>
  <c r="F1893" i="3" s="1"/>
  <c r="A1894" i="3"/>
  <c r="E1894" i="3" a="1"/>
  <c r="E1894" i="3" s="1"/>
  <c r="F1894" i="3" a="1"/>
  <c r="F1894" i="3" s="1"/>
  <c r="A1895" i="3"/>
  <c r="E1895" i="3" a="1"/>
  <c r="E1895" i="3" s="1"/>
  <c r="F1895" i="3" a="1"/>
  <c r="F1895" i="3" s="1"/>
  <c r="A1896" i="3"/>
  <c r="E1896" i="3"/>
  <c r="E1896" i="3" a="1"/>
  <c r="F1896" i="3"/>
  <c r="F1896" i="3" a="1"/>
  <c r="A1897" i="3"/>
  <c r="E1897" i="3" a="1"/>
  <c r="E1897" i="3" s="1"/>
  <c r="F1897" i="3"/>
  <c r="F1897" i="3" a="1"/>
  <c r="A1898" i="3"/>
  <c r="E1898" i="3"/>
  <c r="E1898" i="3" a="1"/>
  <c r="F1898" i="3"/>
  <c r="F1898" i="3" a="1"/>
  <c r="A1899" i="3"/>
  <c r="E1899" i="3"/>
  <c r="E1899" i="3" a="1"/>
  <c r="F1899" i="3"/>
  <c r="F1899" i="3" a="1"/>
  <c r="A1900" i="3"/>
  <c r="E1900" i="3"/>
  <c r="E1900" i="3" a="1"/>
  <c r="F1900" i="3"/>
  <c r="F1900" i="3" a="1"/>
  <c r="A1901" i="3"/>
  <c r="E1901" i="3"/>
  <c r="E1901" i="3" a="1"/>
  <c r="F1901" i="3" a="1"/>
  <c r="F1901" i="3" s="1"/>
  <c r="A1902" i="3"/>
  <c r="E1902" i="3" a="1"/>
  <c r="E1902" i="3" s="1"/>
  <c r="F1902" i="3"/>
  <c r="F1902" i="3" a="1"/>
  <c r="A1903" i="3"/>
  <c r="E1903" i="3" a="1"/>
  <c r="E1903" i="3" s="1"/>
  <c r="F1903" i="3" a="1"/>
  <c r="F1903" i="3" s="1"/>
  <c r="A1904" i="3"/>
  <c r="E1904" i="3" a="1"/>
  <c r="E1904" i="3" s="1"/>
  <c r="F1904" i="3"/>
  <c r="F1904" i="3" a="1"/>
  <c r="A1905" i="3"/>
  <c r="E1905" i="3" a="1"/>
  <c r="E1905" i="3" s="1"/>
  <c r="F1905" i="3" a="1"/>
  <c r="F1905" i="3" s="1"/>
  <c r="A1906" i="3"/>
  <c r="E1906" i="3"/>
  <c r="E1906" i="3" a="1"/>
  <c r="F1906" i="3"/>
  <c r="F1906" i="3" a="1"/>
  <c r="A1907" i="3"/>
  <c r="E1907" i="3" a="1"/>
  <c r="E1907" i="3" s="1"/>
  <c r="F1907" i="3" a="1"/>
  <c r="F1907" i="3" s="1"/>
  <c r="A1908" i="3"/>
  <c r="E1908" i="3"/>
  <c r="E1908" i="3" a="1"/>
  <c r="F1908" i="3"/>
  <c r="F1908" i="3" a="1"/>
  <c r="A1909" i="3"/>
  <c r="E1909" i="3" a="1"/>
  <c r="E1909" i="3" s="1"/>
  <c r="F1909" i="3" a="1"/>
  <c r="F1909" i="3" s="1"/>
  <c r="A1910" i="3"/>
  <c r="E1910" i="3"/>
  <c r="E1910" i="3" a="1"/>
  <c r="F1910" i="3" a="1"/>
  <c r="F1910" i="3" s="1"/>
  <c r="A1911" i="3"/>
  <c r="E1911" i="3" a="1"/>
  <c r="E1911" i="3" s="1"/>
  <c r="F1911" i="3" a="1"/>
  <c r="F1911" i="3" s="1"/>
  <c r="A1912" i="3"/>
  <c r="E1912" i="3" a="1"/>
  <c r="E1912" i="3" s="1"/>
  <c r="F1912" i="3"/>
  <c r="F1912" i="3" a="1"/>
  <c r="A1913" i="3"/>
  <c r="E1913" i="3" a="1"/>
  <c r="E1913" i="3" s="1"/>
  <c r="F1913" i="3" a="1"/>
  <c r="F1913" i="3" s="1"/>
  <c r="A1914" i="3"/>
  <c r="E1914" i="3"/>
  <c r="E1914" i="3" a="1"/>
  <c r="F1914" i="3"/>
  <c r="F1914" i="3" a="1"/>
  <c r="A1915" i="3"/>
  <c r="E1915" i="3" a="1"/>
  <c r="E1915" i="3" s="1"/>
  <c r="F1915" i="3" a="1"/>
  <c r="F1915" i="3" s="1"/>
  <c r="A1916" i="3"/>
  <c r="E1916" i="3"/>
  <c r="E1916" i="3" a="1"/>
  <c r="F1916" i="3"/>
  <c r="F1916" i="3" a="1"/>
  <c r="A1917" i="3"/>
  <c r="E1917" i="3" a="1"/>
  <c r="E1917" i="3" s="1"/>
  <c r="F1917" i="3" a="1"/>
  <c r="F1917" i="3" s="1"/>
  <c r="A1918" i="3"/>
  <c r="E1918" i="3" a="1"/>
  <c r="E1918" i="3" s="1"/>
  <c r="F1918" i="3"/>
  <c r="F1918" i="3" a="1"/>
  <c r="A1919" i="3"/>
  <c r="E1919" i="3" a="1"/>
  <c r="E1919" i="3" s="1"/>
  <c r="F1919" i="3" a="1"/>
  <c r="F1919" i="3" s="1"/>
  <c r="A1920" i="3"/>
  <c r="E1920" i="3" a="1"/>
  <c r="E1920" i="3" s="1"/>
  <c r="F1920" i="3"/>
  <c r="F1920" i="3" a="1"/>
  <c r="A1921" i="3"/>
  <c r="E1921" i="3" a="1"/>
  <c r="E1921" i="3" s="1"/>
  <c r="F1921" i="3" a="1"/>
  <c r="F1921" i="3" s="1"/>
  <c r="A1922" i="3"/>
  <c r="E1922" i="3"/>
  <c r="E1922" i="3" a="1"/>
  <c r="F1922" i="3"/>
  <c r="F1922" i="3" a="1"/>
  <c r="A1923" i="3"/>
  <c r="E1923" i="3" a="1"/>
  <c r="E1923" i="3" s="1"/>
  <c r="F1923" i="3" a="1"/>
  <c r="F1923" i="3" s="1"/>
  <c r="A1924" i="3"/>
  <c r="E1924" i="3" a="1"/>
  <c r="E1924" i="3" s="1"/>
  <c r="F1924" i="3"/>
  <c r="F1924" i="3" a="1"/>
  <c r="A1925" i="3"/>
  <c r="E1925" i="3" a="1"/>
  <c r="E1925" i="3" s="1"/>
  <c r="F1925" i="3" a="1"/>
  <c r="F1925" i="3" s="1"/>
  <c r="A1926" i="3"/>
  <c r="E1926" i="3" a="1"/>
  <c r="E1926" i="3" s="1"/>
  <c r="F1926" i="3" a="1"/>
  <c r="F1926" i="3" s="1"/>
  <c r="A1927" i="3"/>
  <c r="E1927" i="3" a="1"/>
  <c r="E1927" i="3" s="1"/>
  <c r="F1927" i="3"/>
  <c r="F1927" i="3" a="1"/>
  <c r="A1928" i="3"/>
  <c r="E1928" i="3"/>
  <c r="E1928" i="3" a="1"/>
  <c r="F1928" i="3"/>
  <c r="F1928" i="3" a="1"/>
  <c r="A1929" i="3"/>
  <c r="E1929" i="3"/>
  <c r="E1929" i="3" a="1"/>
  <c r="F1929" i="3"/>
  <c r="F1929" i="3" a="1"/>
  <c r="A1930" i="3"/>
  <c r="E1930" i="3"/>
  <c r="E1930" i="3" a="1"/>
  <c r="F1930" i="3" a="1"/>
  <c r="F1930" i="3" s="1"/>
  <c r="A1931" i="3"/>
  <c r="E1931" i="3"/>
  <c r="E1931" i="3" a="1"/>
  <c r="F1931" i="3" a="1"/>
  <c r="F1931" i="3" s="1"/>
  <c r="A1932" i="3"/>
  <c r="E1932" i="3"/>
  <c r="E1932" i="3" a="1"/>
  <c r="F1932" i="3"/>
  <c r="F1932" i="3" a="1"/>
  <c r="A1933" i="3"/>
  <c r="E1933" i="3" a="1"/>
  <c r="E1933" i="3" s="1"/>
  <c r="F1933" i="3" a="1"/>
  <c r="F1933" i="3" s="1"/>
  <c r="A1934" i="3"/>
  <c r="E1934" i="3"/>
  <c r="E1934" i="3" a="1"/>
  <c r="F1934" i="3"/>
  <c r="F1934" i="3" a="1"/>
  <c r="A1935" i="3"/>
  <c r="E1935" i="3" a="1"/>
  <c r="E1935" i="3" s="1"/>
  <c r="F1935" i="3" a="1"/>
  <c r="F1935" i="3" s="1"/>
  <c r="A1936" i="3"/>
  <c r="E1936" i="3"/>
  <c r="E1936" i="3" a="1"/>
  <c r="F1936" i="3"/>
  <c r="F1936" i="3" a="1"/>
  <c r="A1937" i="3"/>
  <c r="E1937" i="3" a="1"/>
  <c r="E1937" i="3" s="1"/>
  <c r="F1937" i="3" a="1"/>
  <c r="F1937" i="3" s="1"/>
  <c r="A1938" i="3"/>
  <c r="E1938" i="3"/>
  <c r="E1938" i="3" a="1"/>
  <c r="F1938" i="3" a="1"/>
  <c r="F1938" i="3" s="1"/>
  <c r="A1939" i="3"/>
  <c r="E1939" i="3" a="1"/>
  <c r="E1939" i="3" s="1"/>
  <c r="F1939" i="3" a="1"/>
  <c r="F1939" i="3" s="1"/>
  <c r="A1940" i="3"/>
  <c r="E1940" i="3" a="1"/>
  <c r="E1940" i="3" s="1"/>
  <c r="F1940" i="3" a="1"/>
  <c r="F1940" i="3" s="1"/>
  <c r="A1941" i="3"/>
  <c r="E1941" i="3"/>
  <c r="E1941" i="3" a="1"/>
  <c r="F1941" i="3" a="1"/>
  <c r="F1941" i="3" s="1"/>
  <c r="A1942" i="3"/>
  <c r="E1942" i="3" a="1"/>
  <c r="E1942" i="3" s="1"/>
  <c r="F1942" i="3" a="1"/>
  <c r="F1942" i="3" s="1"/>
  <c r="A1943" i="3"/>
  <c r="E1943" i="3" a="1"/>
  <c r="E1943" i="3" s="1"/>
  <c r="F1943" i="3" a="1"/>
  <c r="F1943" i="3" s="1"/>
  <c r="A1944" i="3"/>
  <c r="E1944" i="3" a="1"/>
  <c r="E1944" i="3" s="1"/>
  <c r="F1944" i="3"/>
  <c r="F1944" i="3" a="1"/>
  <c r="A1945" i="3"/>
  <c r="E1945" i="3" a="1"/>
  <c r="E1945" i="3" s="1"/>
  <c r="F1945" i="3" a="1"/>
  <c r="F1945" i="3" s="1"/>
  <c r="A1946" i="3"/>
  <c r="E1946" i="3"/>
  <c r="E1946" i="3" a="1"/>
  <c r="F1946" i="3"/>
  <c r="F1946" i="3" a="1"/>
  <c r="A1947" i="3"/>
  <c r="E1947" i="3" a="1"/>
  <c r="E1947" i="3" s="1"/>
  <c r="F1947" i="3" a="1"/>
  <c r="F1947" i="3" s="1"/>
  <c r="A1948" i="3"/>
  <c r="E1948" i="3"/>
  <c r="E1948" i="3" a="1"/>
  <c r="F1948" i="3" a="1"/>
  <c r="F1948" i="3" s="1"/>
  <c r="A1949" i="3"/>
  <c r="E1949" i="3" a="1"/>
  <c r="E1949" i="3" s="1"/>
  <c r="F1949" i="3" a="1"/>
  <c r="F1949" i="3" s="1"/>
  <c r="A1950" i="3"/>
  <c r="E1950" i="3" a="1"/>
  <c r="E1950" i="3" s="1"/>
  <c r="F1950" i="3" a="1"/>
  <c r="F1950" i="3" s="1"/>
  <c r="A1951" i="3"/>
  <c r="E1951" i="3" a="1"/>
  <c r="E1951" i="3" s="1"/>
  <c r="F1951" i="3" a="1"/>
  <c r="F1951" i="3" s="1"/>
  <c r="A1952" i="3"/>
  <c r="E1952" i="3" a="1"/>
  <c r="E1952" i="3" s="1"/>
  <c r="F1952" i="3"/>
  <c r="F1952" i="3" a="1"/>
  <c r="A1953" i="3"/>
  <c r="E1953" i="3" a="1"/>
  <c r="E1953" i="3" s="1"/>
  <c r="F1953" i="3" a="1"/>
  <c r="F1953" i="3" s="1"/>
  <c r="A1954" i="3"/>
  <c r="E1954" i="3"/>
  <c r="E1954" i="3" a="1"/>
  <c r="F1954" i="3" a="1"/>
  <c r="F1954" i="3" s="1"/>
  <c r="A1955" i="3"/>
  <c r="E1955" i="3" a="1"/>
  <c r="E1955" i="3" s="1"/>
  <c r="F1955" i="3" a="1"/>
  <c r="F1955" i="3" s="1"/>
  <c r="A1956" i="3"/>
  <c r="E1956" i="3" a="1"/>
  <c r="E1956" i="3" s="1"/>
  <c r="F1956" i="3"/>
  <c r="F1956" i="3" a="1"/>
  <c r="A1957" i="3"/>
  <c r="E1957" i="3" a="1"/>
  <c r="E1957" i="3" s="1"/>
  <c r="F1957" i="3" a="1"/>
  <c r="F1957" i="3" s="1"/>
  <c r="A1958" i="3"/>
  <c r="E1958" i="3" a="1"/>
  <c r="E1958" i="3" s="1"/>
  <c r="F1958" i="3" a="1"/>
  <c r="F1958" i="3" s="1"/>
  <c r="A1959" i="3"/>
  <c r="E1959" i="3" a="1"/>
  <c r="E1959" i="3" s="1"/>
  <c r="F1959" i="3" a="1"/>
  <c r="F1959" i="3" s="1"/>
  <c r="A1960" i="3"/>
  <c r="E1960" i="3"/>
  <c r="E1960" i="3" a="1"/>
  <c r="F1960" i="3"/>
  <c r="F1960" i="3" a="1"/>
  <c r="A1961" i="3"/>
  <c r="E1961" i="3" a="1"/>
  <c r="E1961" i="3" s="1"/>
  <c r="F1961" i="3"/>
  <c r="F1961" i="3" a="1"/>
  <c r="A1962" i="3"/>
  <c r="E1962" i="3"/>
  <c r="E1962" i="3" a="1"/>
  <c r="F1962" i="3" a="1"/>
  <c r="F1962" i="3" s="1"/>
  <c r="A1963" i="3"/>
  <c r="E1963" i="3"/>
  <c r="E1963" i="3" a="1"/>
  <c r="F1963" i="3" a="1"/>
  <c r="F1963" i="3" s="1"/>
  <c r="A1964" i="3"/>
  <c r="E1964" i="3"/>
  <c r="E1964" i="3" a="1"/>
  <c r="F1964" i="3"/>
  <c r="F1964" i="3" a="1"/>
  <c r="A1965" i="3"/>
  <c r="E1965" i="3" a="1"/>
  <c r="E1965" i="3" s="1"/>
  <c r="F1965" i="3" a="1"/>
  <c r="F1965" i="3" s="1"/>
  <c r="A1966" i="3"/>
  <c r="E1966" i="3"/>
  <c r="E1966" i="3" a="1"/>
  <c r="F1966" i="3"/>
  <c r="F1966" i="3" a="1"/>
  <c r="A1967" i="3"/>
  <c r="E1967" i="3" a="1"/>
  <c r="E1967" i="3" s="1"/>
  <c r="F1967" i="3" a="1"/>
  <c r="F1967" i="3" s="1"/>
  <c r="A1968" i="3"/>
  <c r="E1968" i="3"/>
  <c r="E1968" i="3" a="1"/>
  <c r="F1968" i="3"/>
  <c r="F1968" i="3" a="1"/>
  <c r="A1969" i="3"/>
  <c r="E1969" i="3" a="1"/>
  <c r="E1969" i="3" s="1"/>
  <c r="F1969" i="3"/>
  <c r="F1969" i="3" a="1"/>
  <c r="A1970" i="3"/>
  <c r="E1970" i="3"/>
  <c r="E1970" i="3" a="1"/>
  <c r="F1970" i="3" a="1"/>
  <c r="F1970" i="3" s="1"/>
  <c r="A1971" i="3"/>
  <c r="E1971" i="3" a="1"/>
  <c r="E1971" i="3" s="1"/>
  <c r="F1971" i="3" a="1"/>
  <c r="F1971" i="3" s="1"/>
  <c r="A1972" i="3"/>
  <c r="E1972" i="3" a="1"/>
  <c r="E1972" i="3" s="1"/>
  <c r="F1972" i="3"/>
  <c r="F1972" i="3" a="1"/>
  <c r="A1973" i="3"/>
  <c r="E1973" i="3"/>
  <c r="E1973" i="3" a="1"/>
  <c r="F1973" i="3" a="1"/>
  <c r="F1973" i="3" s="1"/>
  <c r="A1974" i="3"/>
  <c r="E1974" i="3" a="1"/>
  <c r="E1974" i="3" s="1"/>
  <c r="F1974" i="3"/>
  <c r="F1974" i="3" a="1"/>
  <c r="A1975" i="3"/>
  <c r="E1975" i="3" a="1"/>
  <c r="E1975" i="3" s="1"/>
  <c r="F1975" i="3" a="1"/>
  <c r="F1975" i="3" s="1"/>
  <c r="A1976" i="3"/>
  <c r="E1976" i="3" a="1"/>
  <c r="E1976" i="3" s="1"/>
  <c r="F1976" i="3"/>
  <c r="F1976" i="3" a="1"/>
  <c r="A1977" i="3"/>
  <c r="E1977" i="3" a="1"/>
  <c r="E1977" i="3" s="1"/>
  <c r="F1977" i="3" a="1"/>
  <c r="F1977" i="3" s="1"/>
  <c r="A1978" i="3"/>
  <c r="E1978" i="3"/>
  <c r="E1978" i="3" a="1"/>
  <c r="F1978" i="3"/>
  <c r="F1978" i="3" a="1"/>
  <c r="A1979" i="3"/>
  <c r="E1979" i="3" a="1"/>
  <c r="E1979" i="3" s="1"/>
  <c r="F1979" i="3" a="1"/>
  <c r="F1979" i="3" s="1"/>
  <c r="A1980" i="3"/>
  <c r="E1980" i="3"/>
  <c r="E1980" i="3" a="1"/>
  <c r="F1980" i="3" a="1"/>
  <c r="F1980" i="3" s="1"/>
  <c r="A1981" i="3"/>
  <c r="E1981" i="3"/>
  <c r="E1981" i="3" a="1"/>
  <c r="F1981" i="3" a="1"/>
  <c r="F1981" i="3" s="1"/>
  <c r="A1982" i="3"/>
  <c r="E1982" i="3" a="1"/>
  <c r="E1982" i="3" s="1"/>
  <c r="F1982" i="3" a="1"/>
  <c r="F1982" i="3" s="1"/>
  <c r="A1983" i="3"/>
  <c r="E1983" i="3" a="1"/>
  <c r="E1983" i="3" s="1"/>
  <c r="F1983" i="3"/>
  <c r="F1983" i="3" a="1"/>
  <c r="A1984" i="3"/>
  <c r="E1984" i="3" a="1"/>
  <c r="E1984" i="3" s="1"/>
  <c r="F1984" i="3"/>
  <c r="F1984" i="3" a="1"/>
  <c r="A1985" i="3"/>
  <c r="E1985" i="3" a="1"/>
  <c r="E1985" i="3" s="1"/>
  <c r="F1985" i="3" a="1"/>
  <c r="F1985" i="3" s="1"/>
  <c r="A1986" i="3"/>
  <c r="E1986" i="3"/>
  <c r="E1986" i="3" a="1"/>
  <c r="F1986" i="3" a="1"/>
  <c r="F1986" i="3" s="1"/>
  <c r="A1987" i="3"/>
  <c r="E1987" i="3" a="1"/>
  <c r="E1987" i="3" s="1"/>
  <c r="F1987" i="3" a="1"/>
  <c r="F1987" i="3" s="1"/>
  <c r="A1988" i="3"/>
  <c r="E1988" i="3" a="1"/>
  <c r="E1988" i="3" s="1"/>
  <c r="F1988" i="3"/>
  <c r="F1988" i="3" a="1"/>
  <c r="A1989" i="3"/>
  <c r="E1989" i="3" a="1"/>
  <c r="E1989" i="3" s="1"/>
  <c r="F1989" i="3" a="1"/>
  <c r="F1989" i="3" s="1"/>
  <c r="A1990" i="3"/>
  <c r="E1990" i="3" a="1"/>
  <c r="E1990" i="3" s="1"/>
  <c r="F1990" i="3" a="1"/>
  <c r="F1990" i="3" s="1"/>
  <c r="A1991" i="3"/>
  <c r="E1991" i="3" a="1"/>
  <c r="E1991" i="3" s="1"/>
  <c r="F1991" i="3" a="1"/>
  <c r="F1991" i="3" s="1"/>
  <c r="A1992" i="3"/>
  <c r="E1992" i="3" a="1"/>
  <c r="E1992" i="3" s="1"/>
  <c r="F1992" i="3" a="1"/>
  <c r="F1992" i="3" s="1"/>
  <c r="A1993" i="3"/>
  <c r="E1993" i="3" a="1"/>
  <c r="E1993" i="3" s="1"/>
  <c r="F1993" i="3"/>
  <c r="F1993" i="3" a="1"/>
  <c r="A1994" i="3"/>
  <c r="E1994" i="3" a="1"/>
  <c r="E1994" i="3" s="1"/>
  <c r="F1994" i="3"/>
  <c r="F1994" i="3" a="1"/>
  <c r="A1995" i="3"/>
  <c r="E1995" i="3"/>
  <c r="E1995" i="3" a="1"/>
  <c r="F1995" i="3" a="1"/>
  <c r="F1995" i="3" s="1"/>
  <c r="A1996" i="3"/>
  <c r="E1996" i="3" a="1"/>
  <c r="E1996" i="3" s="1"/>
  <c r="F1996" i="3"/>
  <c r="F1996" i="3" a="1"/>
  <c r="A1997" i="3"/>
  <c r="E1997" i="3" a="1"/>
  <c r="E1997" i="3" s="1"/>
  <c r="F1997" i="3"/>
  <c r="F1997" i="3" a="1"/>
  <c r="A1998" i="3"/>
  <c r="E1998" i="3"/>
  <c r="E1998" i="3" a="1"/>
  <c r="F1998" i="3" a="1"/>
  <c r="F1998" i="3" s="1"/>
  <c r="A1999" i="3"/>
  <c r="E1999" i="3" a="1"/>
  <c r="E1999" i="3" s="1"/>
  <c r="F1999" i="3" a="1"/>
  <c r="F1999" i="3" s="1"/>
  <c r="A2000" i="3"/>
  <c r="E2000" i="3" a="1"/>
  <c r="E2000" i="3" s="1"/>
  <c r="F2000" i="3" a="1"/>
  <c r="F2000" i="3" s="1"/>
  <c r="A2001" i="3"/>
  <c r="E2001" i="3" a="1"/>
  <c r="E2001" i="3" s="1"/>
  <c r="F2001" i="3"/>
  <c r="F2001" i="3" a="1"/>
  <c r="A2002" i="3"/>
  <c r="E2002" i="3" a="1"/>
  <c r="E2002" i="3" s="1"/>
  <c r="F2002" i="3" a="1"/>
  <c r="F2002" i="3" s="1"/>
  <c r="A2003" i="3"/>
  <c r="E2003" i="3"/>
  <c r="E2003" i="3" a="1"/>
  <c r="F2003" i="3" a="1"/>
  <c r="F2003" i="3" s="1"/>
  <c r="A2004" i="3"/>
  <c r="E2004" i="3"/>
  <c r="E2004" i="3" a="1"/>
  <c r="F2004" i="3"/>
  <c r="F2004" i="3" a="1"/>
  <c r="A2005" i="3"/>
  <c r="E2005" i="3" a="1"/>
  <c r="E2005" i="3" s="1"/>
  <c r="F2005" i="3"/>
  <c r="F2005" i="3" a="1"/>
  <c r="A2006" i="3"/>
  <c r="E2006" i="3" a="1"/>
  <c r="E2006" i="3" s="1"/>
  <c r="F2006" i="3" a="1"/>
  <c r="F2006" i="3" s="1"/>
  <c r="A2007" i="3"/>
  <c r="E2007" i="3" a="1"/>
  <c r="E2007" i="3" s="1"/>
  <c r="F2007" i="3" a="1"/>
  <c r="F2007" i="3" s="1"/>
  <c r="A2008" i="3"/>
  <c r="E2008" i="3" a="1"/>
  <c r="E2008" i="3" s="1"/>
  <c r="F2008" i="3" a="1"/>
  <c r="F2008" i="3" s="1"/>
  <c r="A2009" i="3"/>
  <c r="E2009" i="3" a="1"/>
  <c r="E2009" i="3" s="1"/>
  <c r="F2009" i="3"/>
  <c r="F2009" i="3" a="1"/>
  <c r="A2010" i="3"/>
  <c r="E2010" i="3" a="1"/>
  <c r="E2010" i="3" s="1"/>
  <c r="F2010" i="3" a="1"/>
  <c r="F2010" i="3" s="1"/>
  <c r="A2011" i="3"/>
  <c r="E2011" i="3"/>
  <c r="E2011" i="3" a="1"/>
  <c r="F2011" i="3" a="1"/>
  <c r="F2011" i="3" s="1"/>
  <c r="A2012" i="3"/>
  <c r="E2012" i="3"/>
  <c r="E2012" i="3" a="1"/>
  <c r="F2012" i="3"/>
  <c r="F2012" i="3" a="1"/>
  <c r="A2013" i="3"/>
  <c r="E2013" i="3" a="1"/>
  <c r="E2013" i="3" s="1"/>
  <c r="F2013" i="3"/>
  <c r="F2013" i="3" a="1"/>
  <c r="A2014" i="3"/>
  <c r="E2014" i="3" a="1"/>
  <c r="E2014" i="3" s="1"/>
  <c r="F2014" i="3" a="1"/>
  <c r="F2014" i="3" s="1"/>
  <c r="A2015" i="3"/>
  <c r="E2015" i="3" a="1"/>
  <c r="E2015" i="3" s="1"/>
  <c r="F2015" i="3" a="1"/>
  <c r="F2015" i="3" s="1"/>
  <c r="A2016" i="3"/>
  <c r="E2016" i="3" a="1"/>
  <c r="E2016" i="3" s="1"/>
  <c r="F2016" i="3" a="1"/>
  <c r="F2016" i="3" s="1"/>
  <c r="A2017" i="3"/>
  <c r="E2017" i="3" a="1"/>
  <c r="E2017" i="3" s="1"/>
  <c r="F2017" i="3"/>
  <c r="F2017" i="3" a="1"/>
  <c r="A2018" i="3"/>
  <c r="E2018" i="3" a="1"/>
  <c r="E2018" i="3" s="1"/>
  <c r="F2018" i="3" a="1"/>
  <c r="F2018" i="3" s="1"/>
  <c r="A2019" i="3"/>
  <c r="E2019" i="3"/>
  <c r="E2019" i="3" a="1"/>
  <c r="F2019" i="3" a="1"/>
  <c r="F2019" i="3" s="1"/>
  <c r="A2020" i="3"/>
  <c r="E2020" i="3"/>
  <c r="E2020" i="3" a="1"/>
  <c r="F2020" i="3" a="1"/>
  <c r="F2020" i="3" s="1"/>
  <c r="A2021" i="3"/>
  <c r="E2021" i="3" a="1"/>
  <c r="E2021" i="3" s="1"/>
  <c r="F2021" i="3"/>
  <c r="F2021" i="3" a="1"/>
  <c r="A2022" i="3"/>
  <c r="E2022" i="3" a="1"/>
  <c r="E2022" i="3" s="1"/>
  <c r="F2022" i="3" a="1"/>
  <c r="F2022" i="3" s="1"/>
  <c r="A2023" i="3"/>
  <c r="E2023" i="3" a="1"/>
  <c r="E2023" i="3" s="1"/>
  <c r="F2023" i="3" a="1"/>
  <c r="F2023" i="3" s="1"/>
  <c r="A2024" i="3"/>
  <c r="E2024" i="3" a="1"/>
  <c r="E2024" i="3" s="1"/>
  <c r="F2024" i="3" a="1"/>
  <c r="F2024" i="3" s="1"/>
  <c r="A2025" i="3"/>
  <c r="E2025" i="3" a="1"/>
  <c r="E2025" i="3" s="1"/>
  <c r="F2025" i="3"/>
  <c r="F2025" i="3" a="1"/>
  <c r="A2026" i="3"/>
  <c r="E2026" i="3" a="1"/>
  <c r="E2026" i="3" s="1"/>
  <c r="F2026" i="3"/>
  <c r="F2026" i="3" a="1"/>
  <c r="A2027" i="3"/>
  <c r="E2027" i="3"/>
  <c r="E2027" i="3" a="1"/>
  <c r="F2027" i="3" a="1"/>
  <c r="F2027" i="3" s="1"/>
  <c r="A2028" i="3"/>
  <c r="E2028" i="3"/>
  <c r="E2028" i="3" a="1"/>
  <c r="F2028" i="3"/>
  <c r="F2028" i="3" a="1"/>
  <c r="A2029" i="3"/>
  <c r="E2029" i="3" a="1"/>
  <c r="E2029" i="3" s="1"/>
  <c r="F2029" i="3"/>
  <c r="F2029" i="3" a="1"/>
  <c r="A2030" i="3"/>
  <c r="E2030" i="3"/>
  <c r="E2030" i="3" a="1"/>
  <c r="F2030" i="3" a="1"/>
  <c r="F2030" i="3" s="1"/>
  <c r="A2031" i="3"/>
  <c r="E2031" i="3" a="1"/>
  <c r="E2031" i="3" s="1"/>
  <c r="F2031" i="3" a="1"/>
  <c r="F2031" i="3" s="1"/>
  <c r="A2032" i="3"/>
  <c r="E2032" i="3" a="1"/>
  <c r="E2032" i="3" s="1"/>
  <c r="F2032" i="3" a="1"/>
  <c r="F2032" i="3" s="1"/>
  <c r="A2033" i="3"/>
  <c r="E2033" i="3" a="1"/>
  <c r="E2033" i="3" s="1"/>
  <c r="F2033" i="3"/>
  <c r="F2033" i="3" a="1"/>
  <c r="A2034" i="3"/>
  <c r="E2034" i="3" a="1"/>
  <c r="E2034" i="3" s="1"/>
  <c r="F2034" i="3" a="1"/>
  <c r="F2034" i="3" s="1"/>
  <c r="A2035" i="3"/>
  <c r="E2035" i="3"/>
  <c r="E2035" i="3" a="1"/>
  <c r="F2035" i="3" a="1"/>
  <c r="F2035" i="3" s="1"/>
  <c r="A2036" i="3"/>
  <c r="E2036" i="3"/>
  <c r="E2036" i="3" a="1"/>
  <c r="F2036" i="3"/>
  <c r="F2036" i="3" a="1"/>
  <c r="A2037" i="3"/>
  <c r="E2037" i="3" a="1"/>
  <c r="E2037" i="3" s="1"/>
  <c r="F2037" i="3" a="1"/>
  <c r="F2037" i="3" s="1"/>
  <c r="A2038" i="3"/>
  <c r="E2038" i="3" a="1"/>
  <c r="E2038" i="3" s="1"/>
  <c r="F2038" i="3" a="1"/>
  <c r="F2038" i="3" s="1"/>
  <c r="A2039" i="3"/>
  <c r="E2039" i="3" a="1"/>
  <c r="E2039" i="3" s="1"/>
  <c r="F2039" i="3"/>
  <c r="F2039" i="3" a="1"/>
  <c r="A2040" i="3"/>
  <c r="E2040" i="3" a="1"/>
  <c r="E2040" i="3" s="1"/>
  <c r="F2040" i="3" a="1"/>
  <c r="F2040" i="3" s="1"/>
  <c r="A2041" i="3"/>
  <c r="E2041" i="3" a="1"/>
  <c r="E2041" i="3" s="1"/>
  <c r="F2041" i="3"/>
  <c r="F2041" i="3" a="1"/>
  <c r="A2042" i="3"/>
  <c r="E2042" i="3" a="1"/>
  <c r="E2042" i="3" s="1"/>
  <c r="F2042" i="3" a="1"/>
  <c r="F2042" i="3" s="1"/>
  <c r="A2043" i="3"/>
  <c r="E2043" i="3"/>
  <c r="E2043" i="3" a="1"/>
  <c r="F2043" i="3" a="1"/>
  <c r="F2043" i="3" s="1"/>
  <c r="A2044" i="3"/>
  <c r="E2044" i="3"/>
  <c r="E2044" i="3" a="1"/>
  <c r="F2044" i="3"/>
  <c r="F2044" i="3" a="1"/>
  <c r="A2045" i="3"/>
  <c r="E2045" i="3" a="1"/>
  <c r="E2045" i="3" s="1"/>
  <c r="F2045" i="3"/>
  <c r="F2045" i="3" a="1"/>
  <c r="A2046" i="3"/>
  <c r="E2046" i="3" a="1"/>
  <c r="E2046" i="3" s="1"/>
  <c r="F2046" i="3" a="1"/>
  <c r="F2046" i="3" s="1"/>
  <c r="A2047" i="3"/>
  <c r="E2047" i="3" a="1"/>
  <c r="E2047" i="3" s="1"/>
  <c r="F2047" i="3" a="1"/>
  <c r="F2047" i="3" s="1"/>
  <c r="A2048" i="3"/>
  <c r="E2048" i="3" a="1"/>
  <c r="E2048" i="3" s="1"/>
  <c r="F2048" i="3" a="1"/>
  <c r="F2048" i="3" s="1"/>
  <c r="A2049" i="3"/>
  <c r="E2049" i="3"/>
  <c r="E2049" i="3" a="1"/>
  <c r="F2049" i="3"/>
  <c r="F2049" i="3" a="1"/>
  <c r="A2050" i="3"/>
  <c r="E2050" i="3" a="1"/>
  <c r="E2050" i="3" s="1"/>
  <c r="F2050" i="3" a="1"/>
  <c r="F2050" i="3" s="1"/>
  <c r="A2051" i="3"/>
  <c r="E2051" i="3"/>
  <c r="E2051" i="3" a="1"/>
  <c r="F2051" i="3" a="1"/>
  <c r="F2051" i="3" s="1"/>
  <c r="A2052" i="3"/>
  <c r="E2052" i="3"/>
  <c r="E2052" i="3" a="1"/>
  <c r="F2052" i="3" a="1"/>
  <c r="F2052" i="3" s="1"/>
  <c r="A2053" i="3"/>
  <c r="E2053" i="3" a="1"/>
  <c r="E2053" i="3" s="1"/>
  <c r="F2053" i="3"/>
  <c r="F2053" i="3" a="1"/>
  <c r="A2054" i="3"/>
  <c r="E2054" i="3" a="1"/>
  <c r="E2054" i="3" s="1"/>
  <c r="F2054" i="3" a="1"/>
  <c r="F2054" i="3" s="1"/>
  <c r="A2055" i="3"/>
  <c r="E2055" i="3" a="1"/>
  <c r="E2055" i="3" s="1"/>
  <c r="F2055" i="3" a="1"/>
  <c r="F2055" i="3" s="1"/>
  <c r="A2056" i="3"/>
  <c r="E2056" i="3" a="1"/>
  <c r="E2056" i="3" s="1"/>
  <c r="F2056" i="3" a="1"/>
  <c r="F2056" i="3" s="1"/>
  <c r="A2057" i="3"/>
  <c r="E2057" i="3" a="1"/>
  <c r="E2057" i="3" s="1"/>
  <c r="F2057" i="3"/>
  <c r="F2057" i="3" a="1"/>
  <c r="A2058" i="3"/>
  <c r="E2058" i="3" a="1"/>
  <c r="E2058" i="3" s="1"/>
  <c r="F2058" i="3" a="1"/>
  <c r="F2058" i="3" s="1"/>
  <c r="A2059" i="3"/>
  <c r="E2059" i="3"/>
  <c r="E2059" i="3" a="1"/>
  <c r="F2059" i="3" a="1"/>
  <c r="F2059" i="3" s="1"/>
  <c r="A2060" i="3"/>
  <c r="E2060" i="3"/>
  <c r="E2060" i="3" a="1"/>
  <c r="F2060" i="3"/>
  <c r="F2060" i="3" a="1"/>
  <c r="A2061" i="3"/>
  <c r="E2061" i="3" a="1"/>
  <c r="E2061" i="3" s="1"/>
  <c r="F2061" i="3"/>
  <c r="F2061" i="3" a="1"/>
  <c r="A2062" i="3"/>
  <c r="E2062" i="3" a="1"/>
  <c r="E2062" i="3" s="1"/>
  <c r="F2062" i="3" a="1"/>
  <c r="F2062" i="3" s="1"/>
  <c r="A2063" i="3"/>
  <c r="E2063" i="3" a="1"/>
  <c r="E2063" i="3" s="1"/>
  <c r="F2063" i="3" a="1"/>
  <c r="F2063" i="3" s="1"/>
  <c r="A2064" i="3"/>
  <c r="E2064" i="3" a="1"/>
  <c r="E2064" i="3" s="1"/>
  <c r="F2064" i="3" a="1"/>
  <c r="F2064" i="3" s="1"/>
  <c r="A2065" i="3"/>
  <c r="E2065" i="3" a="1"/>
  <c r="E2065" i="3" s="1"/>
  <c r="F2065" i="3"/>
  <c r="F2065" i="3" a="1"/>
  <c r="A2066" i="3"/>
  <c r="E2066" i="3" a="1"/>
  <c r="E2066" i="3" s="1"/>
  <c r="F2066" i="3" a="1"/>
  <c r="F2066" i="3" s="1"/>
  <c r="A2067" i="3"/>
  <c r="E2067" i="3"/>
  <c r="E2067" i="3" a="1"/>
  <c r="F2067" i="3" a="1"/>
  <c r="F2067" i="3" s="1"/>
  <c r="A2068" i="3"/>
  <c r="E2068" i="3"/>
  <c r="E2068" i="3" a="1"/>
  <c r="F2068" i="3"/>
  <c r="F2068" i="3" a="1"/>
  <c r="A2069" i="3"/>
  <c r="E2069" i="3" a="1"/>
  <c r="E2069" i="3" s="1"/>
  <c r="F2069" i="3" a="1"/>
  <c r="F2069" i="3" s="1"/>
  <c r="A2070" i="3"/>
  <c r="E2070" i="3" a="1"/>
  <c r="E2070" i="3" s="1"/>
  <c r="F2070" i="3" a="1"/>
  <c r="F2070" i="3" s="1"/>
  <c r="A2071" i="3"/>
  <c r="E2071" i="3" a="1"/>
  <c r="E2071" i="3" s="1"/>
  <c r="F2071" i="3" a="1"/>
  <c r="F2071" i="3" s="1"/>
  <c r="A2072" i="3"/>
  <c r="E2072" i="3" a="1"/>
  <c r="E2072" i="3" s="1"/>
  <c r="F2072" i="3" a="1"/>
  <c r="F2072" i="3" s="1"/>
  <c r="A2073" i="3"/>
  <c r="E2073" i="3" a="1"/>
  <c r="E2073" i="3" s="1"/>
  <c r="F2073" i="3"/>
  <c r="F2073" i="3" a="1"/>
  <c r="A2074" i="3"/>
  <c r="E2074" i="3" a="1"/>
  <c r="E2074" i="3" s="1"/>
  <c r="F2074" i="3" a="1"/>
  <c r="F2074" i="3" s="1"/>
  <c r="A2075" i="3"/>
  <c r="E2075" i="3"/>
  <c r="E2075" i="3" a="1"/>
  <c r="F2075" i="3" a="1"/>
  <c r="F2075" i="3" s="1"/>
  <c r="A2076" i="3"/>
  <c r="E2076" i="3"/>
  <c r="E2076" i="3" a="1"/>
  <c r="F2076" i="3"/>
  <c r="F2076" i="3" a="1"/>
  <c r="A2077" i="3"/>
  <c r="E2077" i="3" a="1"/>
  <c r="E2077" i="3" s="1"/>
  <c r="F2077" i="3"/>
  <c r="F2077" i="3" a="1"/>
  <c r="A2078" i="3"/>
  <c r="E2078" i="3" a="1"/>
  <c r="E2078" i="3" s="1"/>
  <c r="F2078" i="3" a="1"/>
  <c r="F2078" i="3" s="1"/>
  <c r="A2079" i="3"/>
  <c r="E2079" i="3"/>
  <c r="E2079" i="3" a="1"/>
  <c r="F2079" i="3" a="1"/>
  <c r="F2079" i="3" s="1"/>
  <c r="A2080" i="3"/>
  <c r="E2080" i="3" a="1"/>
  <c r="E2080" i="3" s="1"/>
  <c r="F2080" i="3" a="1"/>
  <c r="F2080" i="3" s="1"/>
  <c r="A2081" i="3"/>
  <c r="E2081" i="3" a="1"/>
  <c r="E2081" i="3" s="1"/>
  <c r="F2081" i="3"/>
  <c r="F2081" i="3" a="1"/>
  <c r="A2082" i="3"/>
  <c r="E2082" i="3" a="1"/>
  <c r="E2082" i="3" s="1"/>
  <c r="F2082" i="3" a="1"/>
  <c r="F2082" i="3" s="1"/>
  <c r="A2083" i="3"/>
  <c r="E2083" i="3"/>
  <c r="E2083" i="3" a="1"/>
  <c r="F2083" i="3" a="1"/>
  <c r="F2083" i="3" s="1"/>
  <c r="A2084" i="3"/>
  <c r="E2084" i="3"/>
  <c r="E2084" i="3" a="1"/>
  <c r="F2084" i="3" a="1"/>
  <c r="F2084" i="3" s="1"/>
  <c r="A2085" i="3"/>
  <c r="E2085" i="3" a="1"/>
  <c r="E2085" i="3" s="1"/>
  <c r="F2085" i="3"/>
  <c r="F2085" i="3" a="1"/>
  <c r="A2086" i="3"/>
  <c r="E2086" i="3" a="1"/>
  <c r="E2086" i="3" s="1"/>
  <c r="F2086" i="3" a="1"/>
  <c r="F2086" i="3" s="1"/>
  <c r="A2087" i="3"/>
  <c r="E2087" i="3" a="1"/>
  <c r="E2087" i="3" s="1"/>
  <c r="F2087" i="3" a="1"/>
  <c r="F2087" i="3" s="1"/>
  <c r="A2088" i="3"/>
  <c r="E2088" i="3" a="1"/>
  <c r="E2088" i="3" s="1"/>
  <c r="F2088" i="3" a="1"/>
  <c r="F2088" i="3" s="1"/>
  <c r="A2089" i="3"/>
  <c r="E2089" i="3" a="1"/>
  <c r="E2089" i="3" s="1"/>
  <c r="F2089" i="3"/>
  <c r="F2089" i="3" a="1"/>
  <c r="A2090" i="3"/>
  <c r="E2090" i="3" a="1"/>
  <c r="E2090" i="3" s="1"/>
  <c r="F2090" i="3"/>
  <c r="F2090" i="3" a="1"/>
  <c r="A2091" i="3"/>
  <c r="E2091" i="3"/>
  <c r="E2091" i="3" a="1"/>
  <c r="F2091" i="3" a="1"/>
  <c r="F2091" i="3" s="1"/>
  <c r="A2092" i="3"/>
  <c r="E2092" i="3" a="1"/>
  <c r="E2092" i="3" s="1"/>
  <c r="F2092" i="3"/>
  <c r="F2092" i="3" a="1"/>
  <c r="A2093" i="3"/>
  <c r="E2093" i="3" a="1"/>
  <c r="E2093" i="3" s="1"/>
  <c r="F2093" i="3"/>
  <c r="F2093" i="3" a="1"/>
  <c r="A2094" i="3"/>
  <c r="E2094" i="3"/>
  <c r="E2094" i="3" a="1"/>
  <c r="F2094" i="3" a="1"/>
  <c r="F2094" i="3" s="1"/>
  <c r="A2095" i="3"/>
  <c r="E2095" i="3" a="1"/>
  <c r="E2095" i="3" s="1"/>
  <c r="F2095" i="3" a="1"/>
  <c r="F2095" i="3" s="1"/>
  <c r="A2096" i="3"/>
  <c r="E2096" i="3" a="1"/>
  <c r="E2096" i="3" s="1"/>
  <c r="F2096" i="3" a="1"/>
  <c r="F2096" i="3" s="1"/>
  <c r="A2097" i="3"/>
  <c r="E2097" i="3" a="1"/>
  <c r="E2097" i="3" s="1"/>
  <c r="F2097" i="3"/>
  <c r="F2097" i="3" a="1"/>
  <c r="A2098" i="3"/>
  <c r="E2098" i="3" a="1"/>
  <c r="E2098" i="3" s="1"/>
  <c r="F2098" i="3" a="1"/>
  <c r="F2098" i="3" s="1"/>
  <c r="A2099" i="3"/>
  <c r="E2099" i="3"/>
  <c r="E2099" i="3" a="1"/>
  <c r="F2099" i="3" a="1"/>
  <c r="F2099" i="3" s="1"/>
  <c r="A2100" i="3"/>
  <c r="E2100" i="3"/>
  <c r="E2100" i="3" a="1"/>
  <c r="F2100" i="3"/>
  <c r="F2100" i="3" a="1"/>
  <c r="A2101" i="3"/>
  <c r="E2101" i="3" a="1"/>
  <c r="E2101" i="3" s="1"/>
  <c r="F2101" i="3" a="1"/>
  <c r="F2101" i="3" s="1"/>
  <c r="A2102" i="3"/>
  <c r="E2102" i="3" a="1"/>
  <c r="E2102" i="3" s="1"/>
  <c r="F2102" i="3" a="1"/>
  <c r="F2102" i="3" s="1"/>
  <c r="A2103" i="3"/>
  <c r="E2103" i="3" a="1"/>
  <c r="E2103" i="3" s="1"/>
  <c r="F2103" i="3" a="1"/>
  <c r="F2103" i="3" s="1"/>
  <c r="A2104" i="3"/>
  <c r="E2104" i="3" a="1"/>
  <c r="E2104" i="3" s="1"/>
  <c r="F2104" i="3" a="1"/>
  <c r="F2104" i="3" s="1"/>
  <c r="A2105" i="3"/>
  <c r="E2105" i="3" a="1"/>
  <c r="E2105" i="3" s="1"/>
  <c r="F2105" i="3"/>
  <c r="F2105" i="3" a="1"/>
  <c r="A2106" i="3"/>
  <c r="E2106" i="3" a="1"/>
  <c r="E2106" i="3" s="1"/>
  <c r="F2106" i="3" a="1"/>
  <c r="F2106" i="3" s="1"/>
  <c r="A2107" i="3"/>
  <c r="E2107" i="3"/>
  <c r="E2107" i="3" a="1"/>
  <c r="F2107" i="3" a="1"/>
  <c r="F2107" i="3" s="1"/>
  <c r="A2108" i="3"/>
  <c r="E2108" i="3"/>
  <c r="E2108" i="3" a="1"/>
  <c r="F2108" i="3"/>
  <c r="F2108" i="3" a="1"/>
  <c r="A2109" i="3"/>
  <c r="E2109" i="3" a="1"/>
  <c r="E2109" i="3" s="1"/>
  <c r="F2109" i="3"/>
  <c r="F2109" i="3" a="1"/>
  <c r="A2110" i="3"/>
  <c r="E2110" i="3" a="1"/>
  <c r="E2110" i="3" s="1"/>
  <c r="F2110" i="3" a="1"/>
  <c r="F2110" i="3" s="1"/>
  <c r="A2111" i="3"/>
  <c r="E2111" i="3" a="1"/>
  <c r="E2111" i="3" s="1"/>
  <c r="F2111" i="3" a="1"/>
  <c r="F2111" i="3" s="1"/>
  <c r="A2112" i="3"/>
  <c r="E2112" i="3" a="1"/>
  <c r="E2112" i="3" s="1"/>
  <c r="F2112" i="3" a="1"/>
  <c r="F2112" i="3" s="1"/>
  <c r="A2113" i="3"/>
  <c r="E2113" i="3"/>
  <c r="E2113" i="3" a="1"/>
  <c r="F2113" i="3"/>
  <c r="F2113" i="3" a="1"/>
  <c r="A2114" i="3"/>
  <c r="E2114" i="3" a="1"/>
  <c r="E2114" i="3" s="1"/>
  <c r="F2114" i="3" a="1"/>
  <c r="F2114" i="3" s="1"/>
  <c r="A2115" i="3"/>
  <c r="E2115" i="3"/>
  <c r="E2115" i="3" a="1"/>
  <c r="F2115" i="3" a="1"/>
  <c r="F2115" i="3" s="1"/>
  <c r="A2116" i="3"/>
  <c r="E2116" i="3"/>
  <c r="E2116" i="3" a="1"/>
  <c r="F2116" i="3"/>
  <c r="F2116" i="3" a="1"/>
  <c r="A2117" i="3"/>
  <c r="E2117" i="3" a="1"/>
  <c r="E2117" i="3" s="1"/>
  <c r="F2117" i="3"/>
  <c r="F2117" i="3" a="1"/>
  <c r="A2118" i="3"/>
  <c r="E2118" i="3" a="1"/>
  <c r="E2118" i="3" s="1"/>
  <c r="F2118" i="3" a="1"/>
  <c r="F2118" i="3" s="1"/>
  <c r="A2119" i="3"/>
  <c r="E2119" i="3" a="1"/>
  <c r="E2119" i="3" s="1"/>
  <c r="F2119" i="3" a="1"/>
  <c r="F2119" i="3" s="1"/>
  <c r="A2120" i="3"/>
  <c r="E2120" i="3" a="1"/>
  <c r="E2120" i="3" s="1"/>
  <c r="F2120" i="3" a="1"/>
  <c r="F2120" i="3" s="1"/>
  <c r="A2121" i="3"/>
  <c r="E2121" i="3" a="1"/>
  <c r="E2121" i="3" s="1"/>
  <c r="F2121" i="3"/>
  <c r="F2121" i="3" a="1"/>
  <c r="A2122" i="3"/>
  <c r="E2122" i="3" a="1"/>
  <c r="E2122" i="3" s="1"/>
  <c r="F2122" i="3" a="1"/>
  <c r="F2122" i="3" s="1"/>
  <c r="A2123" i="3"/>
  <c r="E2123" i="3"/>
  <c r="E2123" i="3" a="1"/>
  <c r="F2123" i="3" a="1"/>
  <c r="F2123" i="3" s="1"/>
  <c r="A2124" i="3"/>
  <c r="E2124" i="3"/>
  <c r="E2124" i="3" a="1"/>
  <c r="F2124" i="3"/>
  <c r="F2124" i="3" a="1"/>
  <c r="A2125" i="3"/>
  <c r="E2125" i="3" a="1"/>
  <c r="E2125" i="3" s="1"/>
  <c r="F2125" i="3"/>
  <c r="F2125" i="3" a="1"/>
  <c r="A2126" i="3"/>
  <c r="E2126" i="3" a="1"/>
  <c r="E2126" i="3" s="1"/>
  <c r="F2126" i="3" a="1"/>
  <c r="F2126" i="3" s="1"/>
  <c r="A2127" i="3"/>
  <c r="E2127" i="3" a="1"/>
  <c r="E2127" i="3" s="1"/>
  <c r="F2127" i="3" a="1"/>
  <c r="F2127" i="3" s="1"/>
  <c r="A2128" i="3"/>
  <c r="E2128" i="3" a="1"/>
  <c r="E2128" i="3" s="1"/>
  <c r="F2128" i="3" a="1"/>
  <c r="F2128" i="3" s="1"/>
  <c r="A2129" i="3"/>
  <c r="E2129" i="3" a="1"/>
  <c r="E2129" i="3" s="1"/>
  <c r="F2129" i="3"/>
  <c r="F2129" i="3" a="1"/>
  <c r="A2130" i="3"/>
  <c r="E2130" i="3" a="1"/>
  <c r="E2130" i="3" s="1"/>
  <c r="F2130" i="3" a="1"/>
  <c r="F2130" i="3" s="1"/>
  <c r="A2131" i="3"/>
  <c r="E2131" i="3"/>
  <c r="E2131" i="3" a="1"/>
  <c r="F2131" i="3" a="1"/>
  <c r="F2131" i="3" s="1"/>
  <c r="A2132" i="3"/>
  <c r="E2132" i="3"/>
  <c r="E2132" i="3" a="1"/>
  <c r="F2132" i="3"/>
  <c r="F2132" i="3" a="1"/>
  <c r="A2133" i="3"/>
  <c r="E2133" i="3" a="1"/>
  <c r="E2133" i="3" s="1"/>
  <c r="F2133" i="3" a="1"/>
  <c r="F2133" i="3" s="1"/>
  <c r="A2134" i="3"/>
  <c r="E2134" i="3" a="1"/>
  <c r="E2134" i="3" s="1"/>
  <c r="F2134" i="3" a="1"/>
  <c r="F2134" i="3" s="1"/>
  <c r="A2135" i="3"/>
  <c r="E2135" i="3" a="1"/>
  <c r="E2135" i="3" s="1"/>
  <c r="F2135" i="3" a="1"/>
  <c r="F2135" i="3" s="1"/>
  <c r="A2136" i="3"/>
  <c r="E2136" i="3" a="1"/>
  <c r="E2136" i="3" s="1"/>
  <c r="F2136" i="3" a="1"/>
  <c r="F2136" i="3" s="1"/>
  <c r="A2137" i="3"/>
  <c r="E2137" i="3" a="1"/>
  <c r="E2137" i="3" s="1"/>
  <c r="F2137" i="3"/>
  <c r="F2137" i="3" a="1"/>
  <c r="A2138" i="3"/>
  <c r="E2138" i="3" a="1"/>
  <c r="E2138" i="3" s="1"/>
  <c r="F2138" i="3" a="1"/>
  <c r="F2138" i="3" s="1"/>
  <c r="A2139" i="3"/>
  <c r="E2139" i="3"/>
  <c r="E2139" i="3" a="1"/>
  <c r="F2139" i="3" a="1"/>
  <c r="F2139" i="3" s="1"/>
  <c r="A2140" i="3"/>
  <c r="E2140" i="3"/>
  <c r="E2140" i="3" a="1"/>
  <c r="F2140" i="3"/>
  <c r="F2140" i="3" a="1"/>
  <c r="A2141" i="3"/>
  <c r="E2141" i="3" a="1"/>
  <c r="E2141" i="3" s="1"/>
  <c r="F2141" i="3"/>
  <c r="F2141" i="3" a="1"/>
  <c r="A2142" i="3"/>
  <c r="E2142" i="3" a="1"/>
  <c r="E2142" i="3" s="1"/>
  <c r="F2142" i="3" a="1"/>
  <c r="F2142" i="3" s="1"/>
  <c r="A2143" i="3"/>
  <c r="E2143" i="3"/>
  <c r="E2143" i="3" a="1"/>
  <c r="F2143" i="3" a="1"/>
  <c r="F2143" i="3" s="1"/>
  <c r="A2144" i="3"/>
  <c r="E2144" i="3" a="1"/>
  <c r="E2144" i="3" s="1"/>
  <c r="F2144" i="3" a="1"/>
  <c r="F2144" i="3" s="1"/>
  <c r="A2145" i="3"/>
  <c r="E2145" i="3" a="1"/>
  <c r="E2145" i="3" s="1"/>
  <c r="F2145" i="3"/>
  <c r="F2145" i="3" a="1"/>
  <c r="A2146" i="3"/>
  <c r="E2146" i="3" a="1"/>
  <c r="E2146" i="3" s="1"/>
  <c r="F2146" i="3" a="1"/>
  <c r="F2146" i="3" s="1"/>
  <c r="A2147" i="3"/>
  <c r="E2147" i="3"/>
  <c r="E2147" i="3" a="1"/>
  <c r="F2147" i="3" a="1"/>
  <c r="F2147" i="3" s="1"/>
  <c r="A2148" i="3"/>
  <c r="E2148" i="3"/>
  <c r="E2148" i="3" a="1"/>
  <c r="F2148" i="3" a="1"/>
  <c r="F2148" i="3" s="1"/>
  <c r="A2149" i="3"/>
  <c r="E2149" i="3" a="1"/>
  <c r="E2149" i="3" s="1"/>
  <c r="F2149" i="3"/>
  <c r="F2149" i="3" a="1"/>
  <c r="A2150" i="3"/>
  <c r="E2150" i="3" a="1"/>
  <c r="E2150" i="3" s="1"/>
  <c r="F2150" i="3" a="1"/>
  <c r="F2150" i="3" s="1"/>
  <c r="A2151" i="3"/>
  <c r="E2151" i="3" a="1"/>
  <c r="E2151" i="3" s="1"/>
  <c r="F2151" i="3" a="1"/>
  <c r="F2151" i="3" s="1"/>
  <c r="A2152" i="3"/>
  <c r="E2152" i="3" a="1"/>
  <c r="E2152" i="3" s="1"/>
  <c r="F2152" i="3" a="1"/>
  <c r="F2152" i="3" s="1"/>
  <c r="A2153" i="3"/>
  <c r="E2153" i="3" a="1"/>
  <c r="E2153" i="3" s="1"/>
  <c r="F2153" i="3"/>
  <c r="F2153" i="3" a="1"/>
  <c r="A2154" i="3"/>
  <c r="E2154" i="3" a="1"/>
  <c r="E2154" i="3" s="1"/>
  <c r="F2154" i="3" a="1"/>
  <c r="F2154" i="3" s="1"/>
  <c r="A2155" i="3"/>
  <c r="E2155" i="3"/>
  <c r="E2155" i="3" a="1"/>
  <c r="F2155" i="3" a="1"/>
  <c r="F2155" i="3" s="1"/>
  <c r="A2156" i="3"/>
  <c r="E2156" i="3" a="1"/>
  <c r="E2156" i="3" s="1"/>
  <c r="F2156" i="3"/>
  <c r="F2156" i="3" a="1"/>
  <c r="A2157" i="3"/>
  <c r="E2157" i="3" a="1"/>
  <c r="E2157" i="3" s="1"/>
  <c r="F2157" i="3"/>
  <c r="F2157" i="3" a="1"/>
  <c r="A2158" i="3"/>
  <c r="E2158" i="3" a="1"/>
  <c r="E2158" i="3" s="1"/>
  <c r="F2158" i="3" a="1"/>
  <c r="F2158" i="3" s="1"/>
  <c r="A2159" i="3"/>
  <c r="E2159" i="3" a="1"/>
  <c r="E2159" i="3" s="1"/>
  <c r="F2159" i="3" a="1"/>
  <c r="F2159" i="3" s="1"/>
  <c r="A2160" i="3"/>
  <c r="E2160" i="3" a="1"/>
  <c r="E2160" i="3" s="1"/>
  <c r="F2160" i="3" a="1"/>
  <c r="F2160" i="3" s="1"/>
  <c r="A2161" i="3"/>
  <c r="E2161" i="3" a="1"/>
  <c r="E2161" i="3" s="1"/>
  <c r="F2161" i="3"/>
  <c r="F2161" i="3" a="1"/>
  <c r="A2162" i="3"/>
  <c r="E2162" i="3" a="1"/>
  <c r="E2162" i="3" s="1"/>
  <c r="F2162" i="3" a="1"/>
  <c r="F2162" i="3" s="1"/>
  <c r="A2163" i="3"/>
  <c r="E2163" i="3"/>
  <c r="E2163" i="3" a="1"/>
  <c r="F2163" i="3" a="1"/>
  <c r="F2163" i="3" s="1"/>
  <c r="A2164" i="3"/>
  <c r="E2164" i="3"/>
  <c r="E2164" i="3" a="1"/>
  <c r="F2164" i="3"/>
  <c r="F2164" i="3" a="1"/>
  <c r="A2165" i="3"/>
  <c r="E2165" i="3" a="1"/>
  <c r="E2165" i="3" s="1"/>
  <c r="F2165" i="3"/>
  <c r="F2165" i="3" a="1"/>
  <c r="A2166" i="3"/>
  <c r="E2166" i="3" a="1"/>
  <c r="E2166" i="3" s="1"/>
  <c r="F2166" i="3" a="1"/>
  <c r="F2166" i="3" s="1"/>
  <c r="A2167" i="3"/>
  <c r="E2167" i="3" a="1"/>
  <c r="E2167" i="3" s="1"/>
  <c r="F2167" i="3" a="1"/>
  <c r="F2167" i="3" s="1"/>
  <c r="A2168" i="3"/>
  <c r="E2168" i="3" a="1"/>
  <c r="E2168" i="3" s="1"/>
  <c r="F2168" i="3" a="1"/>
  <c r="F2168" i="3" s="1"/>
  <c r="A2169" i="3"/>
  <c r="E2169" i="3" a="1"/>
  <c r="E2169" i="3" s="1"/>
  <c r="F2169" i="3"/>
  <c r="F2169" i="3" a="1"/>
  <c r="A2170" i="3"/>
  <c r="E2170" i="3" a="1"/>
  <c r="E2170" i="3" s="1"/>
  <c r="F2170" i="3" a="1"/>
  <c r="F2170" i="3" s="1"/>
  <c r="A2171" i="3"/>
  <c r="E2171" i="3"/>
  <c r="E2171" i="3" a="1"/>
  <c r="F2171" i="3" a="1"/>
  <c r="F2171" i="3" s="1"/>
  <c r="A2172" i="3"/>
  <c r="E2172" i="3"/>
  <c r="E2172" i="3" a="1"/>
  <c r="F2172" i="3"/>
  <c r="F2172" i="3" a="1"/>
  <c r="A2173" i="3"/>
  <c r="E2173" i="3" a="1"/>
  <c r="E2173" i="3" s="1"/>
  <c r="F2173" i="3"/>
  <c r="F2173" i="3" a="1"/>
  <c r="A2174" i="3"/>
  <c r="E2174" i="3" a="1"/>
  <c r="E2174" i="3" s="1"/>
  <c r="F2174" i="3" a="1"/>
  <c r="F2174" i="3" s="1"/>
  <c r="A2175" i="3"/>
  <c r="E2175" i="3" a="1"/>
  <c r="E2175" i="3" s="1"/>
  <c r="F2175" i="3" a="1"/>
  <c r="F2175" i="3" s="1"/>
  <c r="A2176" i="3"/>
  <c r="E2176" i="3" a="1"/>
  <c r="E2176" i="3" s="1"/>
  <c r="F2176" i="3" a="1"/>
  <c r="F2176" i="3" s="1"/>
  <c r="A2177" i="3"/>
  <c r="E2177" i="3"/>
  <c r="E2177" i="3" a="1"/>
  <c r="F2177" i="3"/>
  <c r="F2177" i="3" a="1"/>
  <c r="A2178" i="3"/>
  <c r="E2178" i="3" a="1"/>
  <c r="E2178" i="3" s="1"/>
  <c r="F2178" i="3" a="1"/>
  <c r="F2178" i="3" s="1"/>
  <c r="A2179" i="3"/>
  <c r="E2179" i="3"/>
  <c r="E2179" i="3" a="1"/>
  <c r="F2179" i="3" a="1"/>
  <c r="F2179" i="3" s="1"/>
  <c r="A2180" i="3"/>
  <c r="E2180" i="3"/>
  <c r="E2180" i="3" a="1"/>
  <c r="F2180" i="3"/>
  <c r="F2180" i="3" a="1"/>
  <c r="A2181" i="3"/>
  <c r="E2181" i="3" a="1"/>
  <c r="E2181" i="3" s="1"/>
  <c r="F2181" i="3"/>
  <c r="F2181" i="3" a="1"/>
  <c r="A2182" i="3"/>
  <c r="E2182" i="3" a="1"/>
  <c r="E2182" i="3" s="1"/>
  <c r="F2182" i="3" a="1"/>
  <c r="F2182" i="3" s="1"/>
  <c r="A2183" i="3"/>
  <c r="E2183" i="3" a="1"/>
  <c r="E2183" i="3" s="1"/>
  <c r="F2183" i="3" a="1"/>
  <c r="F2183" i="3" s="1"/>
  <c r="A2184" i="3"/>
  <c r="E2184" i="3" a="1"/>
  <c r="E2184" i="3" s="1"/>
  <c r="F2184" i="3" a="1"/>
  <c r="F2184" i="3" s="1"/>
  <c r="A2185" i="3"/>
  <c r="E2185" i="3" a="1"/>
  <c r="E2185" i="3" s="1"/>
  <c r="F2185" i="3"/>
  <c r="F2185" i="3" a="1"/>
  <c r="A2186" i="3"/>
  <c r="E2186" i="3" a="1"/>
  <c r="E2186" i="3" s="1"/>
  <c r="F2186" i="3" a="1"/>
  <c r="F2186" i="3" s="1"/>
  <c r="A2187" i="3"/>
  <c r="E2187" i="3"/>
  <c r="E2187" i="3" a="1"/>
  <c r="F2187" i="3" a="1"/>
  <c r="F2187" i="3" s="1"/>
  <c r="A2188" i="3"/>
  <c r="E2188" i="3" a="1"/>
  <c r="E2188" i="3" s="1"/>
  <c r="F2188" i="3"/>
  <c r="F2188" i="3" a="1"/>
  <c r="A2189" i="3"/>
  <c r="E2189" i="3" a="1"/>
  <c r="E2189" i="3" s="1"/>
  <c r="F2189" i="3"/>
  <c r="F2189" i="3" a="1"/>
  <c r="A2190" i="3"/>
  <c r="E2190" i="3" a="1"/>
  <c r="E2190" i="3" s="1"/>
  <c r="F2190" i="3" a="1"/>
  <c r="F2190" i="3" s="1"/>
  <c r="A2191" i="3"/>
  <c r="E2191" i="3" a="1"/>
  <c r="E2191" i="3" s="1"/>
  <c r="F2191" i="3" a="1"/>
  <c r="F2191" i="3" s="1"/>
  <c r="A2192" i="3"/>
  <c r="E2192" i="3" a="1"/>
  <c r="E2192" i="3" s="1"/>
  <c r="F2192" i="3" a="1"/>
  <c r="F2192" i="3" s="1"/>
  <c r="A2193" i="3"/>
  <c r="E2193" i="3" a="1"/>
  <c r="E2193" i="3" s="1"/>
  <c r="F2193" i="3"/>
  <c r="F2193" i="3" a="1"/>
  <c r="A2194" i="3"/>
  <c r="E2194" i="3" a="1"/>
  <c r="E2194" i="3" s="1"/>
  <c r="F2194" i="3" a="1"/>
  <c r="F2194" i="3" s="1"/>
  <c r="A2195" i="3"/>
  <c r="E2195" i="3"/>
  <c r="E2195" i="3" a="1"/>
  <c r="F2195" i="3" a="1"/>
  <c r="F2195" i="3" s="1"/>
  <c r="A2196" i="3"/>
  <c r="E2196" i="3"/>
  <c r="E2196" i="3" a="1"/>
  <c r="F2196" i="3"/>
  <c r="F2196" i="3" a="1"/>
  <c r="A2197" i="3"/>
  <c r="E2197" i="3" a="1"/>
  <c r="E2197" i="3" s="1"/>
  <c r="F2197" i="3"/>
  <c r="F2197" i="3" a="1"/>
  <c r="A2198" i="3"/>
  <c r="E2198" i="3" a="1"/>
  <c r="E2198" i="3" s="1"/>
  <c r="F2198" i="3" a="1"/>
  <c r="F2198" i="3" s="1"/>
  <c r="A2199" i="3"/>
  <c r="E2199" i="3" a="1"/>
  <c r="E2199" i="3" s="1"/>
  <c r="F2199" i="3" a="1"/>
  <c r="F2199" i="3" s="1"/>
  <c r="A2200" i="3"/>
  <c r="E2200" i="3" a="1"/>
  <c r="E2200" i="3" s="1"/>
  <c r="F2200" i="3" a="1"/>
  <c r="F2200" i="3" s="1"/>
  <c r="A2201" i="3"/>
  <c r="E2201" i="3" a="1"/>
  <c r="E2201" i="3" s="1"/>
  <c r="F2201" i="3"/>
  <c r="F2201" i="3" a="1"/>
  <c r="A2202" i="3"/>
  <c r="E2202" i="3" a="1"/>
  <c r="E2202" i="3" s="1"/>
  <c r="F2202" i="3" a="1"/>
  <c r="F2202" i="3" s="1"/>
  <c r="A2203" i="3"/>
  <c r="E2203" i="3"/>
  <c r="E2203" i="3" a="1"/>
  <c r="F2203" i="3" a="1"/>
  <c r="F2203" i="3" s="1"/>
  <c r="A2204" i="3"/>
  <c r="E2204" i="3"/>
  <c r="E2204" i="3" a="1"/>
  <c r="F2204" i="3"/>
  <c r="F2204" i="3" a="1"/>
  <c r="A2205" i="3"/>
  <c r="E2205" i="3" a="1"/>
  <c r="E2205" i="3" s="1"/>
  <c r="F2205" i="3"/>
  <c r="F2205" i="3" a="1"/>
  <c r="A2206" i="3"/>
  <c r="E2206" i="3" a="1"/>
  <c r="E2206" i="3" s="1"/>
  <c r="F2206" i="3" a="1"/>
  <c r="F2206" i="3" s="1"/>
  <c r="A2207" i="3"/>
  <c r="E2207" i="3" a="1"/>
  <c r="E2207" i="3" s="1"/>
  <c r="F2207" i="3" a="1"/>
  <c r="F2207" i="3" s="1"/>
  <c r="A2208" i="3"/>
  <c r="E2208" i="3" a="1"/>
  <c r="E2208" i="3" s="1"/>
  <c r="F2208" i="3" a="1"/>
  <c r="F2208" i="3" s="1"/>
  <c r="A2209" i="3"/>
  <c r="E2209" i="3" a="1"/>
  <c r="E2209" i="3" s="1"/>
  <c r="F2209" i="3"/>
  <c r="F2209" i="3" a="1"/>
  <c r="A2210" i="3"/>
  <c r="E2210" i="3" a="1"/>
  <c r="E2210" i="3" s="1"/>
  <c r="F2210" i="3" a="1"/>
  <c r="F2210" i="3" s="1"/>
  <c r="A2211" i="3"/>
  <c r="E2211" i="3"/>
  <c r="E2211" i="3" a="1"/>
  <c r="F2211" i="3" a="1"/>
  <c r="F2211" i="3" s="1"/>
  <c r="A2212" i="3"/>
  <c r="E2212" i="3"/>
  <c r="E2212" i="3" a="1"/>
  <c r="F2212" i="3" a="1"/>
  <c r="F2212" i="3" s="1"/>
  <c r="A2213" i="3"/>
  <c r="E2213" i="3" a="1"/>
  <c r="E2213" i="3" s="1"/>
  <c r="F2213" i="3"/>
  <c r="F2213" i="3" a="1"/>
  <c r="A2214" i="3"/>
  <c r="E2214" i="3" a="1"/>
  <c r="E2214" i="3" s="1"/>
  <c r="F2214" i="3" a="1"/>
  <c r="F2214" i="3" s="1"/>
  <c r="A2215" i="3"/>
  <c r="E2215" i="3" a="1"/>
  <c r="E2215" i="3" s="1"/>
  <c r="F2215" i="3" a="1"/>
  <c r="F2215" i="3" s="1"/>
  <c r="A2216" i="3"/>
  <c r="E2216" i="3" a="1"/>
  <c r="E2216" i="3" s="1"/>
  <c r="F2216" i="3" a="1"/>
  <c r="F2216" i="3" s="1"/>
  <c r="A2217" i="3"/>
  <c r="E2217" i="3"/>
  <c r="E2217" i="3" a="1"/>
  <c r="F2217" i="3"/>
  <c r="F2217" i="3" a="1"/>
  <c r="A2218" i="3"/>
  <c r="E2218" i="3" a="1"/>
  <c r="E2218" i="3" s="1"/>
  <c r="F2218" i="3" a="1"/>
  <c r="F2218" i="3" s="1"/>
  <c r="A2219" i="3"/>
  <c r="E2219" i="3"/>
  <c r="E2219" i="3" a="1"/>
  <c r="F2219" i="3" a="1"/>
  <c r="F2219" i="3" s="1"/>
  <c r="A2220" i="3"/>
  <c r="E2220" i="3"/>
  <c r="E2220" i="3" a="1"/>
  <c r="F2220" i="3"/>
  <c r="F2220" i="3" a="1"/>
  <c r="A2221" i="3"/>
  <c r="E2221" i="3" a="1"/>
  <c r="E2221" i="3" s="1"/>
  <c r="F2221" i="3" a="1"/>
  <c r="F2221" i="3" s="1"/>
  <c r="A2222" i="3"/>
  <c r="E2222" i="3" a="1"/>
  <c r="E2222" i="3" s="1"/>
  <c r="F2222" i="3" a="1"/>
  <c r="F2222" i="3" s="1"/>
  <c r="A2223" i="3"/>
  <c r="E2223" i="3" a="1"/>
  <c r="E2223" i="3" s="1"/>
  <c r="F2223" i="3" a="1"/>
  <c r="F2223" i="3" s="1"/>
  <c r="A2224" i="3"/>
  <c r="E2224" i="3" a="1"/>
  <c r="E2224" i="3" s="1"/>
  <c r="F2224" i="3" a="1"/>
  <c r="F2224" i="3" s="1"/>
  <c r="A2225" i="3"/>
  <c r="E2225" i="3"/>
  <c r="E2225" i="3" a="1"/>
  <c r="F2225" i="3"/>
  <c r="F2225" i="3" a="1"/>
  <c r="A2226" i="3"/>
  <c r="E2226" i="3" a="1"/>
  <c r="E2226" i="3" s="1"/>
  <c r="F2226" i="3" a="1"/>
  <c r="F2226" i="3" s="1"/>
  <c r="A2227" i="3"/>
  <c r="E2227" i="3"/>
  <c r="E2227" i="3" a="1"/>
  <c r="F2227" i="3" a="1"/>
  <c r="F2227" i="3" s="1"/>
  <c r="A2228" i="3"/>
  <c r="E2228" i="3"/>
  <c r="E2228" i="3" a="1"/>
  <c r="F2228" i="3"/>
  <c r="F2228" i="3" a="1"/>
  <c r="A2229" i="3"/>
  <c r="E2229" i="3" a="1"/>
  <c r="E2229" i="3" s="1"/>
  <c r="F2229" i="3"/>
  <c r="F2229" i="3" a="1"/>
  <c r="A2230" i="3"/>
  <c r="E2230" i="3" a="1"/>
  <c r="E2230" i="3" s="1"/>
  <c r="F2230" i="3" a="1"/>
  <c r="F2230" i="3" s="1"/>
  <c r="A2231" i="3"/>
  <c r="E2231" i="3" a="1"/>
  <c r="E2231" i="3" s="1"/>
  <c r="F2231" i="3" a="1"/>
  <c r="F2231" i="3" s="1"/>
  <c r="A2232" i="3"/>
  <c r="E2232" i="3" a="1"/>
  <c r="E2232" i="3" s="1"/>
  <c r="F2232" i="3"/>
  <c r="F2232" i="3" a="1"/>
  <c r="A2233" i="3"/>
  <c r="E2233" i="3"/>
  <c r="E2233" i="3" a="1"/>
  <c r="F2233" i="3"/>
  <c r="F2233" i="3" a="1"/>
  <c r="A2234" i="3"/>
  <c r="E2234" i="3"/>
  <c r="E2234" i="3" a="1"/>
  <c r="F2234" i="3" a="1"/>
  <c r="F2234" i="3" s="1"/>
  <c r="A2235" i="3"/>
  <c r="E2235" i="3"/>
  <c r="E2235" i="3" a="1"/>
  <c r="F2235" i="3" a="1"/>
  <c r="F2235" i="3" s="1"/>
  <c r="A2236" i="3"/>
  <c r="E2236" i="3"/>
  <c r="E2236" i="3" a="1"/>
  <c r="F2236" i="3"/>
  <c r="F2236" i="3" a="1"/>
  <c r="A2237" i="3"/>
  <c r="E2237" i="3" a="1"/>
  <c r="E2237" i="3" s="1"/>
  <c r="F2237" i="3" a="1"/>
  <c r="F2237" i="3" s="1"/>
  <c r="A2238" i="3"/>
  <c r="E2238" i="3" a="1"/>
  <c r="E2238" i="3" s="1"/>
  <c r="F2238" i="3" a="1"/>
  <c r="F2238" i="3" s="1"/>
  <c r="A2239" i="3"/>
  <c r="E2239" i="3" a="1"/>
  <c r="E2239" i="3" s="1"/>
  <c r="F2239" i="3" a="1"/>
  <c r="F2239" i="3" s="1"/>
  <c r="A2240" i="3"/>
  <c r="E2240" i="3" a="1"/>
  <c r="E2240" i="3" s="1"/>
  <c r="F2240" i="3" a="1"/>
  <c r="F2240" i="3" s="1"/>
  <c r="A2241" i="3"/>
  <c r="E2241" i="3" a="1"/>
  <c r="E2241" i="3" s="1"/>
  <c r="F2241" i="3"/>
  <c r="F2241" i="3" a="1"/>
  <c r="A2242" i="3"/>
  <c r="E2242" i="3" a="1"/>
  <c r="E2242" i="3" s="1"/>
  <c r="F2242" i="3" a="1"/>
  <c r="F2242" i="3" s="1"/>
  <c r="A2243" i="3"/>
  <c r="E2243" i="3"/>
  <c r="E2243" i="3" a="1"/>
  <c r="F2243" i="3" a="1"/>
  <c r="F2243" i="3" s="1"/>
  <c r="A2244" i="3"/>
  <c r="E2244" i="3"/>
  <c r="E2244" i="3" a="1"/>
  <c r="F2244" i="3" a="1"/>
  <c r="F2244" i="3" s="1"/>
  <c r="A2245" i="3"/>
  <c r="E2245" i="3" a="1"/>
  <c r="E2245" i="3" s="1"/>
  <c r="F2245" i="3"/>
  <c r="F2245" i="3" a="1"/>
  <c r="A2246" i="3"/>
  <c r="E2246" i="3" a="1"/>
  <c r="E2246" i="3" s="1"/>
  <c r="F2246" i="3" a="1"/>
  <c r="F2246" i="3" s="1"/>
  <c r="A2247" i="3"/>
  <c r="E2247" i="3" a="1"/>
  <c r="E2247" i="3" s="1"/>
  <c r="F2247" i="3" a="1"/>
  <c r="F2247" i="3" s="1"/>
  <c r="A2248" i="3"/>
  <c r="E2248" i="3" a="1"/>
  <c r="E2248" i="3" s="1"/>
  <c r="F2248" i="3" a="1"/>
  <c r="F2248" i="3" s="1"/>
  <c r="A2249" i="3"/>
  <c r="E2249" i="3"/>
  <c r="E2249" i="3" a="1"/>
  <c r="F2249" i="3"/>
  <c r="F2249" i="3" a="1"/>
  <c r="A2250" i="3"/>
  <c r="E2250" i="3" a="1"/>
  <c r="E2250" i="3" s="1"/>
  <c r="F2250" i="3" a="1"/>
  <c r="F2250" i="3" s="1"/>
  <c r="A2251" i="3"/>
  <c r="E2251" i="3"/>
  <c r="E2251" i="3" a="1"/>
  <c r="F2251" i="3" a="1"/>
  <c r="F2251" i="3" s="1"/>
  <c r="A2252" i="3"/>
  <c r="E2252" i="3"/>
  <c r="E2252" i="3" a="1"/>
  <c r="F2252" i="3"/>
  <c r="F2252" i="3" a="1"/>
  <c r="A2253" i="3"/>
  <c r="E2253" i="3" a="1"/>
  <c r="E2253" i="3" s="1"/>
  <c r="F2253" i="3" a="1"/>
  <c r="F2253" i="3" s="1"/>
  <c r="A2254" i="3"/>
  <c r="E2254" i="3" a="1"/>
  <c r="E2254" i="3" s="1"/>
  <c r="F2254" i="3" a="1"/>
  <c r="F2254" i="3" s="1"/>
  <c r="A2255" i="3"/>
  <c r="E2255" i="3" a="1"/>
  <c r="E2255" i="3" s="1"/>
  <c r="F2255" i="3"/>
  <c r="F2255" i="3" a="1"/>
  <c r="A2256" i="3"/>
  <c r="E2256" i="3" a="1"/>
  <c r="E2256" i="3" s="1"/>
  <c r="F2256" i="3" a="1"/>
  <c r="F2256" i="3" s="1"/>
  <c r="A2257" i="3"/>
  <c r="E2257" i="3"/>
  <c r="E2257" i="3" a="1"/>
  <c r="F2257" i="3"/>
  <c r="F2257" i="3" a="1"/>
  <c r="A2258" i="3"/>
  <c r="E2258" i="3" a="1"/>
  <c r="E2258" i="3" s="1"/>
  <c r="F2258" i="3" a="1"/>
  <c r="F2258" i="3" s="1"/>
  <c r="A2259" i="3"/>
  <c r="E2259" i="3"/>
  <c r="E2259" i="3" a="1"/>
  <c r="F2259" i="3" a="1"/>
  <c r="F2259" i="3" s="1"/>
  <c r="A2260" i="3"/>
  <c r="E2260" i="3"/>
  <c r="E2260" i="3" a="1"/>
  <c r="F2260" i="3"/>
  <c r="F2260" i="3" a="1"/>
  <c r="A2261" i="3"/>
  <c r="E2261" i="3" a="1"/>
  <c r="E2261" i="3" s="1"/>
  <c r="F2261" i="3"/>
  <c r="F2261" i="3" a="1"/>
  <c r="A2262" i="3"/>
  <c r="E2262" i="3" a="1"/>
  <c r="E2262" i="3" s="1"/>
  <c r="F2262" i="3" a="1"/>
  <c r="F2262" i="3" s="1"/>
  <c r="A2263" i="3"/>
  <c r="E2263" i="3" a="1"/>
  <c r="E2263" i="3" s="1"/>
  <c r="F2263" i="3" a="1"/>
  <c r="F2263" i="3" s="1"/>
  <c r="A2264" i="3"/>
  <c r="E2264" i="3" a="1"/>
  <c r="E2264" i="3" s="1"/>
  <c r="F2264" i="3" a="1"/>
  <c r="F2264" i="3" s="1"/>
  <c r="A2265" i="3"/>
  <c r="E2265" i="3"/>
  <c r="E2265" i="3" a="1"/>
  <c r="F2265" i="3"/>
  <c r="F2265" i="3" a="1"/>
  <c r="A2266" i="3"/>
  <c r="E2266" i="3" a="1"/>
  <c r="E2266" i="3" s="1"/>
  <c r="F2266" i="3" a="1"/>
  <c r="F2266" i="3" s="1"/>
  <c r="A2267" i="3"/>
  <c r="E2267" i="3"/>
  <c r="E2267" i="3" a="1"/>
  <c r="F2267" i="3" a="1"/>
  <c r="F2267" i="3" s="1"/>
  <c r="A2268" i="3"/>
  <c r="E2268" i="3"/>
  <c r="E2268" i="3" a="1"/>
  <c r="F2268" i="3"/>
  <c r="F2268" i="3" a="1"/>
  <c r="A2269" i="3"/>
  <c r="E2269" i="3" a="1"/>
  <c r="E2269" i="3" s="1"/>
  <c r="F2269" i="3"/>
  <c r="F2269" i="3" a="1"/>
  <c r="A2270" i="3"/>
  <c r="E2270" i="3" a="1"/>
  <c r="E2270" i="3" s="1"/>
  <c r="F2270" i="3" a="1"/>
  <c r="F2270" i="3" s="1"/>
  <c r="A2271" i="3"/>
  <c r="E2271" i="3" a="1"/>
  <c r="E2271" i="3" s="1"/>
  <c r="F2271" i="3" a="1"/>
  <c r="F2271" i="3" s="1"/>
  <c r="A2272" i="3"/>
  <c r="E2272" i="3" a="1"/>
  <c r="E2272" i="3" s="1"/>
  <c r="F2272" i="3" a="1"/>
  <c r="F2272" i="3" s="1"/>
  <c r="A2273" i="3"/>
  <c r="E2273" i="3"/>
  <c r="E2273" i="3" a="1"/>
  <c r="F2273" i="3"/>
  <c r="F2273" i="3" a="1"/>
  <c r="A2274" i="3"/>
  <c r="E2274" i="3" a="1"/>
  <c r="E2274" i="3" s="1"/>
  <c r="F2274" i="3" a="1"/>
  <c r="F2274" i="3" s="1"/>
  <c r="A2275" i="3"/>
  <c r="E2275" i="3"/>
  <c r="E2275" i="3" a="1"/>
  <c r="F2275" i="3" a="1"/>
  <c r="F2275" i="3" s="1"/>
  <c r="A2276" i="3"/>
  <c r="E2276" i="3"/>
  <c r="E2276" i="3" a="1"/>
  <c r="F2276" i="3" a="1"/>
  <c r="F2276" i="3" s="1"/>
  <c r="A2277" i="3"/>
  <c r="E2277" i="3" a="1"/>
  <c r="E2277" i="3" s="1"/>
  <c r="F2277" i="3"/>
  <c r="F2277" i="3" a="1"/>
  <c r="A2278" i="3"/>
  <c r="E2278" i="3" a="1"/>
  <c r="E2278" i="3" s="1"/>
  <c r="F2278" i="3" a="1"/>
  <c r="F2278" i="3" s="1"/>
  <c r="A2279" i="3"/>
  <c r="E2279" i="3" a="1"/>
  <c r="E2279" i="3" s="1"/>
  <c r="F2279" i="3" a="1"/>
  <c r="F2279" i="3" s="1"/>
  <c r="A2280" i="3"/>
  <c r="E2280" i="3" a="1"/>
  <c r="E2280" i="3" s="1"/>
  <c r="F2280" i="3" a="1"/>
  <c r="F2280" i="3" s="1"/>
  <c r="A2281" i="3"/>
  <c r="E2281" i="3"/>
  <c r="E2281" i="3" a="1"/>
  <c r="F2281" i="3"/>
  <c r="F2281" i="3" a="1"/>
  <c r="A2282" i="3"/>
  <c r="E2282" i="3" a="1"/>
  <c r="E2282" i="3" s="1"/>
  <c r="F2282" i="3" a="1"/>
  <c r="F2282" i="3" s="1"/>
  <c r="A2283" i="3"/>
  <c r="E2283" i="3"/>
  <c r="E2283" i="3" a="1"/>
  <c r="F2283" i="3" a="1"/>
  <c r="F2283" i="3" s="1"/>
  <c r="A2284" i="3"/>
  <c r="E2284" i="3"/>
  <c r="E2284" i="3" a="1"/>
  <c r="F2284" i="3"/>
  <c r="F2284" i="3" a="1"/>
  <c r="A2285" i="3"/>
  <c r="E2285" i="3" a="1"/>
  <c r="E2285" i="3" s="1"/>
  <c r="F2285" i="3" a="1"/>
  <c r="F2285" i="3" s="1"/>
  <c r="A2286" i="3"/>
  <c r="E2286" i="3" a="1"/>
  <c r="E2286" i="3" s="1"/>
  <c r="F2286" i="3" a="1"/>
  <c r="F2286" i="3" s="1"/>
  <c r="A2287" i="3"/>
  <c r="E2287" i="3" a="1"/>
  <c r="E2287" i="3" s="1"/>
  <c r="F2287" i="3"/>
  <c r="F2287" i="3" a="1"/>
  <c r="A2288" i="3"/>
  <c r="E2288" i="3" a="1"/>
  <c r="E2288" i="3" s="1"/>
  <c r="F2288" i="3" a="1"/>
  <c r="F2288" i="3" s="1"/>
  <c r="A2289" i="3"/>
  <c r="E2289" i="3" a="1"/>
  <c r="E2289" i="3" s="1"/>
  <c r="F2289" i="3"/>
  <c r="F2289" i="3" a="1"/>
  <c r="A2290" i="3"/>
  <c r="E2290" i="3" a="1"/>
  <c r="E2290" i="3" s="1"/>
  <c r="F2290" i="3" a="1"/>
  <c r="F2290" i="3" s="1"/>
  <c r="A2291" i="3"/>
  <c r="E2291" i="3"/>
  <c r="E2291" i="3" a="1"/>
  <c r="F2291" i="3" a="1"/>
  <c r="F2291" i="3" s="1"/>
  <c r="A2292" i="3"/>
  <c r="E2292" i="3"/>
  <c r="E2292" i="3" a="1"/>
  <c r="F2292" i="3" a="1"/>
  <c r="F2292" i="3" s="1"/>
  <c r="A2293" i="3"/>
  <c r="E2293" i="3" a="1"/>
  <c r="E2293" i="3" s="1"/>
  <c r="F2293" i="3"/>
  <c r="F2293" i="3" a="1"/>
  <c r="A2294" i="3"/>
  <c r="E2294" i="3" a="1"/>
  <c r="E2294" i="3" s="1"/>
  <c r="F2294" i="3" a="1"/>
  <c r="F2294" i="3" s="1"/>
  <c r="A2295" i="3"/>
  <c r="E2295" i="3" a="1"/>
  <c r="E2295" i="3" s="1"/>
  <c r="F2295" i="3" a="1"/>
  <c r="F2295" i="3" s="1"/>
  <c r="A2296" i="3"/>
  <c r="E2296" i="3" a="1"/>
  <c r="E2296" i="3" s="1"/>
  <c r="F2296" i="3"/>
  <c r="F2296" i="3" a="1"/>
  <c r="A2297" i="3"/>
  <c r="E2297" i="3"/>
  <c r="E2297" i="3" a="1"/>
  <c r="F2297" i="3"/>
  <c r="F2297" i="3" a="1"/>
  <c r="A2298" i="3"/>
  <c r="E2298" i="3"/>
  <c r="E2298" i="3" a="1"/>
  <c r="F2298" i="3" a="1"/>
  <c r="F2298" i="3" s="1"/>
  <c r="A2299" i="3"/>
  <c r="E2299" i="3"/>
  <c r="E2299" i="3" a="1"/>
  <c r="F2299" i="3" a="1"/>
  <c r="F2299" i="3" s="1"/>
  <c r="A2300" i="3"/>
  <c r="E2300" i="3"/>
  <c r="E2300" i="3" a="1"/>
  <c r="F2300" i="3"/>
  <c r="F2300" i="3" a="1"/>
  <c r="A2301" i="3"/>
  <c r="E2301" i="3" a="1"/>
  <c r="E2301" i="3" s="1"/>
  <c r="F2301" i="3"/>
  <c r="F2301" i="3" a="1"/>
  <c r="A2302" i="3"/>
  <c r="E2302" i="3" a="1"/>
  <c r="E2302" i="3" s="1"/>
  <c r="F2302" i="3" a="1"/>
  <c r="F2302" i="3" s="1"/>
  <c r="A2303" i="3"/>
  <c r="E2303" i="3" a="1"/>
  <c r="E2303" i="3" s="1"/>
  <c r="F2303" i="3" a="1"/>
  <c r="F2303" i="3" s="1"/>
  <c r="A2304" i="3"/>
  <c r="E2304" i="3" a="1"/>
  <c r="E2304" i="3" s="1"/>
  <c r="F2304" i="3" a="1"/>
  <c r="F2304" i="3" s="1"/>
  <c r="A2305" i="3"/>
  <c r="E2305" i="3" a="1"/>
  <c r="E2305" i="3" s="1"/>
  <c r="F2305" i="3"/>
  <c r="F2305" i="3" a="1"/>
  <c r="A2306" i="3"/>
  <c r="E2306" i="3" a="1"/>
  <c r="E2306" i="3" s="1"/>
  <c r="F2306" i="3" a="1"/>
  <c r="F2306" i="3" s="1"/>
  <c r="A2307" i="3"/>
  <c r="E2307" i="3"/>
  <c r="E2307" i="3" a="1"/>
  <c r="F2307" i="3" a="1"/>
  <c r="F2307" i="3" s="1"/>
  <c r="A2308" i="3"/>
  <c r="E2308" i="3"/>
  <c r="E2308" i="3" a="1"/>
  <c r="F2308" i="3" a="1"/>
  <c r="F2308" i="3" s="1"/>
  <c r="A2309" i="3"/>
  <c r="E2309" i="3" a="1"/>
  <c r="E2309" i="3" s="1"/>
  <c r="F2309" i="3"/>
  <c r="F2309" i="3" a="1"/>
  <c r="A2310" i="3"/>
  <c r="E2310" i="3" a="1"/>
  <c r="E2310" i="3" s="1"/>
  <c r="F2310" i="3" a="1"/>
  <c r="F2310" i="3" s="1"/>
  <c r="A2311" i="3"/>
  <c r="E2311" i="3" a="1"/>
  <c r="E2311" i="3" s="1"/>
  <c r="F2311" i="3" a="1"/>
  <c r="F2311" i="3" s="1"/>
  <c r="A2312" i="3"/>
  <c r="E2312" i="3" a="1"/>
  <c r="E2312" i="3" s="1"/>
  <c r="F2312" i="3" a="1"/>
  <c r="F2312" i="3" s="1"/>
  <c r="A2313" i="3"/>
  <c r="E2313" i="3"/>
  <c r="E2313" i="3" a="1"/>
  <c r="F2313" i="3"/>
  <c r="F2313" i="3" a="1"/>
  <c r="A2314" i="3"/>
  <c r="E2314" i="3" a="1"/>
  <c r="E2314" i="3" s="1"/>
  <c r="F2314" i="3" a="1"/>
  <c r="F2314" i="3" s="1"/>
  <c r="A2315" i="3"/>
  <c r="E2315" i="3"/>
  <c r="E2315" i="3" a="1"/>
  <c r="F2315" i="3" a="1"/>
  <c r="F2315" i="3" s="1"/>
  <c r="A2316" i="3"/>
  <c r="E2316" i="3"/>
  <c r="E2316" i="3" a="1"/>
  <c r="F2316" i="3"/>
  <c r="F2316" i="3" a="1"/>
  <c r="A2317" i="3"/>
  <c r="E2317" i="3" a="1"/>
  <c r="E2317" i="3" s="1"/>
  <c r="F2317" i="3"/>
  <c r="F2317" i="3" a="1"/>
  <c r="A2318" i="3"/>
  <c r="E2318" i="3" a="1"/>
  <c r="E2318" i="3" s="1"/>
  <c r="F2318" i="3" a="1"/>
  <c r="F2318" i="3" s="1"/>
  <c r="A2319" i="3"/>
  <c r="E2319" i="3" a="1"/>
  <c r="E2319" i="3" s="1"/>
  <c r="F2319" i="3"/>
  <c r="F2319" i="3" a="1"/>
  <c r="A2320" i="3"/>
  <c r="E2320" i="3" a="1"/>
  <c r="E2320" i="3" s="1"/>
  <c r="F2320" i="3" a="1"/>
  <c r="F2320" i="3" s="1"/>
  <c r="A2321" i="3"/>
  <c r="E2321" i="3" a="1"/>
  <c r="E2321" i="3" s="1"/>
  <c r="F2321" i="3"/>
  <c r="F2321" i="3" a="1"/>
  <c r="A2322" i="3"/>
  <c r="E2322" i="3" a="1"/>
  <c r="E2322" i="3" s="1"/>
  <c r="F2322" i="3" a="1"/>
  <c r="F2322" i="3" s="1"/>
  <c r="A2323" i="3"/>
  <c r="E2323" i="3"/>
  <c r="E2323" i="3" a="1"/>
  <c r="F2323" i="3" a="1"/>
  <c r="F2323" i="3" s="1"/>
  <c r="A2324" i="3"/>
  <c r="E2324" i="3"/>
  <c r="E2324" i="3" a="1"/>
  <c r="F2324" i="3"/>
  <c r="F2324" i="3" a="1"/>
  <c r="A2325" i="3"/>
  <c r="E2325" i="3" a="1"/>
  <c r="E2325" i="3" s="1"/>
  <c r="F2325" i="3"/>
  <c r="F2325" i="3" a="1"/>
  <c r="A2326" i="3"/>
  <c r="E2326" i="3" a="1"/>
  <c r="E2326" i="3" s="1"/>
  <c r="F2326" i="3" a="1"/>
  <c r="F2326" i="3" s="1"/>
  <c r="A2327" i="3"/>
  <c r="E2327" i="3" a="1"/>
  <c r="E2327" i="3" s="1"/>
  <c r="F2327" i="3" a="1"/>
  <c r="F2327" i="3" s="1"/>
  <c r="A2328" i="3"/>
  <c r="E2328" i="3" a="1"/>
  <c r="E2328" i="3" s="1"/>
  <c r="F2328" i="3"/>
  <c r="F2328" i="3" a="1"/>
  <c r="A2329" i="3"/>
  <c r="E2329" i="3"/>
  <c r="E2329" i="3" a="1"/>
  <c r="F2329" i="3"/>
  <c r="F2329" i="3" a="1"/>
  <c r="A2330" i="3"/>
  <c r="E2330" i="3"/>
  <c r="E2330" i="3" a="1"/>
  <c r="F2330" i="3" a="1"/>
  <c r="F2330" i="3" s="1"/>
  <c r="A2331" i="3"/>
  <c r="E2331" i="3"/>
  <c r="E2331" i="3" a="1"/>
  <c r="F2331" i="3" a="1"/>
  <c r="F2331" i="3" s="1"/>
  <c r="A2332" i="3"/>
  <c r="E2332" i="3"/>
  <c r="E2332" i="3" a="1"/>
  <c r="F2332" i="3"/>
  <c r="F2332" i="3" a="1"/>
  <c r="A2333" i="3"/>
  <c r="E2333" i="3" a="1"/>
  <c r="E2333" i="3" s="1"/>
  <c r="F2333" i="3" a="1"/>
  <c r="F2333" i="3" s="1"/>
  <c r="A2334" i="3"/>
  <c r="E2334" i="3" a="1"/>
  <c r="E2334" i="3" s="1"/>
  <c r="F2334" i="3"/>
  <c r="F2334" i="3" a="1"/>
  <c r="A2335" i="3"/>
  <c r="E2335" i="3" a="1"/>
  <c r="E2335" i="3" s="1"/>
  <c r="F2335" i="3"/>
  <c r="F2335" i="3" a="1"/>
  <c r="A2336" i="3"/>
  <c r="E2336" i="3"/>
  <c r="E2336" i="3" a="1"/>
  <c r="F2336" i="3" a="1"/>
  <c r="F2336" i="3" s="1"/>
  <c r="A2337" i="3"/>
  <c r="E2337" i="3"/>
  <c r="E2337" i="3" a="1"/>
  <c r="F2337" i="3"/>
  <c r="F2337" i="3" a="1"/>
  <c r="A2338" i="3"/>
  <c r="E2338" i="3" a="1"/>
  <c r="E2338" i="3" s="1"/>
  <c r="F2338" i="3" a="1"/>
  <c r="F2338" i="3" s="1"/>
  <c r="A2339" i="3"/>
  <c r="E2339" i="3"/>
  <c r="E2339" i="3" a="1"/>
  <c r="F2339" i="3" a="1"/>
  <c r="F2339" i="3" s="1"/>
  <c r="A2340" i="3"/>
  <c r="E2340" i="3" a="1"/>
  <c r="E2340" i="3" s="1"/>
  <c r="F2340" i="3"/>
  <c r="F2340" i="3" a="1"/>
  <c r="A2341" i="3"/>
  <c r="E2341" i="3" a="1"/>
  <c r="E2341" i="3" s="1"/>
  <c r="F2341" i="3"/>
  <c r="F2341" i="3" a="1"/>
  <c r="A2342" i="3"/>
  <c r="E2342" i="3" a="1"/>
  <c r="E2342" i="3" s="1"/>
  <c r="F2342" i="3"/>
  <c r="F2342" i="3" a="1"/>
  <c r="A2343" i="3"/>
  <c r="E2343" i="3"/>
  <c r="E2343" i="3" a="1"/>
  <c r="F2343" i="3"/>
  <c r="F2343" i="3" a="1"/>
  <c r="A2344" i="3"/>
  <c r="E2344" i="3"/>
  <c r="E2344" i="3" a="1"/>
  <c r="F2344" i="3" a="1"/>
  <c r="F2344" i="3" s="1"/>
  <c r="A2345" i="3"/>
  <c r="E2345" i="3"/>
  <c r="E2345" i="3" a="1"/>
  <c r="F2345" i="3"/>
  <c r="F2345" i="3" a="1"/>
  <c r="A2346" i="3"/>
  <c r="E2346" i="3" a="1"/>
  <c r="E2346" i="3" s="1"/>
  <c r="F2346" i="3" a="1"/>
  <c r="F2346" i="3" s="1"/>
  <c r="A2347" i="3"/>
  <c r="E2347" i="3"/>
  <c r="E2347" i="3" a="1"/>
  <c r="F2347" i="3" a="1"/>
  <c r="F2347" i="3" s="1"/>
  <c r="A2348" i="3"/>
  <c r="E2348" i="3"/>
  <c r="E2348" i="3" a="1"/>
  <c r="F2348" i="3"/>
  <c r="F2348" i="3" a="1"/>
  <c r="A2349" i="3"/>
  <c r="E2349" i="3" a="1"/>
  <c r="E2349" i="3" s="1"/>
  <c r="F2349" i="3"/>
  <c r="F2349" i="3" a="1"/>
  <c r="A2350" i="3"/>
  <c r="E2350" i="3" a="1"/>
  <c r="E2350" i="3" s="1"/>
  <c r="F2350" i="3"/>
  <c r="F2350" i="3" a="1"/>
  <c r="A2351" i="3"/>
  <c r="E2351" i="3"/>
  <c r="E2351" i="3" a="1"/>
  <c r="F2351" i="3"/>
  <c r="F2351" i="3" a="1"/>
  <c r="A2352" i="3"/>
  <c r="E2352" i="3"/>
  <c r="E2352" i="3" a="1"/>
  <c r="F2352" i="3" a="1"/>
  <c r="F2352" i="3" s="1"/>
  <c r="A2353" i="3"/>
  <c r="E2353" i="3"/>
  <c r="E2353" i="3" a="1"/>
  <c r="F2353" i="3" a="1"/>
  <c r="F2353" i="3" s="1"/>
  <c r="A2354" i="3"/>
  <c r="E2354" i="3" a="1"/>
  <c r="E2354" i="3" s="1"/>
  <c r="F2354" i="3" a="1"/>
  <c r="F2354" i="3" s="1"/>
  <c r="A2355" i="3"/>
  <c r="E2355" i="3" a="1"/>
  <c r="E2355" i="3" s="1"/>
  <c r="F2355" i="3" a="1"/>
  <c r="F2355" i="3" s="1"/>
  <c r="A2356" i="3"/>
  <c r="E2356" i="3"/>
  <c r="E2356" i="3" a="1"/>
  <c r="F2356" i="3"/>
  <c r="F2356" i="3" a="1"/>
  <c r="A2357" i="3"/>
  <c r="E2357" i="3" a="1"/>
  <c r="E2357" i="3" s="1"/>
  <c r="F2357" i="3"/>
  <c r="F2357" i="3" a="1"/>
  <c r="A2358" i="3"/>
  <c r="E2358" i="3" a="1"/>
  <c r="E2358" i="3" s="1"/>
  <c r="F2358" i="3"/>
  <c r="F2358" i="3" a="1"/>
  <c r="A2359" i="3"/>
  <c r="E2359" i="3"/>
  <c r="E2359" i="3" a="1"/>
  <c r="F2359" i="3"/>
  <c r="F2359" i="3" a="1"/>
  <c r="A2360" i="3"/>
  <c r="E2360" i="3"/>
  <c r="E2360" i="3" a="1"/>
  <c r="F2360" i="3" a="1"/>
  <c r="F2360" i="3" s="1"/>
  <c r="A2361" i="3"/>
  <c r="E2361" i="3"/>
  <c r="E2361" i="3" a="1"/>
  <c r="F2361" i="3"/>
  <c r="F2361" i="3" a="1"/>
  <c r="A2362" i="3"/>
  <c r="E2362" i="3" a="1"/>
  <c r="E2362" i="3" s="1"/>
  <c r="F2362" i="3" a="1"/>
  <c r="F2362" i="3" s="1"/>
  <c r="A2363" i="3"/>
  <c r="E2363" i="3"/>
  <c r="E2363" i="3" a="1"/>
  <c r="F2363" i="3" a="1"/>
  <c r="F2363" i="3" s="1"/>
  <c r="A2364" i="3"/>
  <c r="E2364" i="3"/>
  <c r="E2364" i="3" a="1"/>
  <c r="F2364" i="3"/>
  <c r="F2364" i="3" a="1"/>
  <c r="A2365" i="3"/>
  <c r="E2365" i="3" a="1"/>
  <c r="E2365" i="3" s="1"/>
  <c r="F2365" i="3"/>
  <c r="F2365" i="3" a="1"/>
  <c r="A2366" i="3"/>
  <c r="E2366" i="3" a="1"/>
  <c r="E2366" i="3" s="1"/>
  <c r="F2366" i="3"/>
  <c r="F2366" i="3" a="1"/>
  <c r="A2367" i="3"/>
  <c r="E2367" i="3" a="1"/>
  <c r="E2367" i="3" s="1"/>
  <c r="F2367" i="3"/>
  <c r="F2367" i="3" a="1"/>
  <c r="A2368" i="3"/>
  <c r="E2368" i="3"/>
  <c r="E2368" i="3" a="1"/>
  <c r="F2368" i="3" a="1"/>
  <c r="F2368" i="3" s="1"/>
  <c r="A2369" i="3"/>
  <c r="E2369" i="3"/>
  <c r="E2369" i="3" a="1"/>
  <c r="F2369" i="3"/>
  <c r="F2369" i="3" a="1"/>
  <c r="A2370" i="3"/>
  <c r="E2370" i="3" a="1"/>
  <c r="E2370" i="3" s="1"/>
  <c r="F2370" i="3"/>
  <c r="F2370" i="3" a="1"/>
  <c r="A2371" i="3"/>
  <c r="E2371" i="3"/>
  <c r="E2371" i="3" a="1"/>
  <c r="F2371" i="3" a="1"/>
  <c r="F2371" i="3" s="1"/>
  <c r="A2372" i="3"/>
  <c r="E2372" i="3" a="1"/>
  <c r="E2372" i="3" s="1"/>
  <c r="F2372" i="3"/>
  <c r="F2372" i="3" a="1"/>
  <c r="A2373" i="3"/>
  <c r="E2373" i="3" a="1"/>
  <c r="E2373" i="3" s="1"/>
  <c r="F2373" i="3"/>
  <c r="F2373" i="3" a="1"/>
  <c r="A2374" i="3"/>
  <c r="E2374" i="3"/>
  <c r="E2374" i="3" a="1"/>
  <c r="F2374" i="3"/>
  <c r="F2374" i="3" a="1"/>
  <c r="A2375" i="3"/>
  <c r="E2375" i="3"/>
  <c r="E2375" i="3" a="1"/>
  <c r="F2375" i="3" a="1"/>
  <c r="F2375" i="3" s="1"/>
  <c r="A2376" i="3"/>
  <c r="E2376" i="3"/>
  <c r="E2376" i="3" a="1"/>
  <c r="F2376" i="3" a="1"/>
  <c r="F2376" i="3" s="1"/>
  <c r="A2377" i="3"/>
  <c r="E2377" i="3" a="1"/>
  <c r="E2377" i="3" s="1"/>
  <c r="F2377" i="3"/>
  <c r="F2377" i="3" a="1"/>
  <c r="A2378" i="3"/>
  <c r="E2378" i="3" a="1"/>
  <c r="E2378" i="3" s="1"/>
  <c r="F2378" i="3" a="1"/>
  <c r="F2378" i="3" s="1"/>
  <c r="A2379" i="3"/>
  <c r="E2379" i="3"/>
  <c r="E2379" i="3" a="1"/>
  <c r="F2379" i="3" a="1"/>
  <c r="F2379" i="3" s="1"/>
  <c r="A2380" i="3"/>
  <c r="E2380" i="3"/>
  <c r="E2380" i="3" a="1"/>
  <c r="F2380" i="3" a="1"/>
  <c r="F2380" i="3" s="1"/>
  <c r="A2381" i="3"/>
  <c r="E2381" i="3" a="1"/>
  <c r="E2381" i="3" s="1"/>
  <c r="F2381" i="3"/>
  <c r="F2381" i="3" a="1"/>
  <c r="A2382" i="3"/>
  <c r="E2382" i="3" a="1"/>
  <c r="E2382" i="3" s="1"/>
  <c r="F2382" i="3"/>
  <c r="F2382" i="3" a="1"/>
  <c r="A2383" i="3"/>
  <c r="E2383" i="3"/>
  <c r="E2383" i="3" a="1"/>
  <c r="F2383" i="3"/>
  <c r="F2383" i="3" a="1"/>
  <c r="A2384" i="3"/>
  <c r="E2384" i="3"/>
  <c r="E2384" i="3" a="1"/>
  <c r="F2384" i="3" a="1"/>
  <c r="F2384" i="3" s="1"/>
  <c r="A2385" i="3"/>
  <c r="E2385" i="3"/>
  <c r="E2385" i="3" a="1"/>
  <c r="F2385" i="3"/>
  <c r="F2385" i="3" a="1"/>
  <c r="A2386" i="3"/>
  <c r="E2386" i="3" a="1"/>
  <c r="E2386" i="3" s="1"/>
  <c r="F2386" i="3" a="1"/>
  <c r="F2386" i="3" s="1"/>
  <c r="A2387" i="3"/>
  <c r="E2387" i="3"/>
  <c r="E2387" i="3" a="1"/>
  <c r="F2387" i="3" a="1"/>
  <c r="F2387" i="3" s="1"/>
  <c r="A2388" i="3"/>
  <c r="E2388" i="3"/>
  <c r="E2388" i="3" a="1"/>
  <c r="F2388" i="3" a="1"/>
  <c r="F2388" i="3" s="1"/>
  <c r="A2389" i="3"/>
  <c r="E2389" i="3" a="1"/>
  <c r="E2389" i="3" s="1"/>
  <c r="F2389" i="3"/>
  <c r="F2389" i="3" a="1"/>
  <c r="A2390" i="3"/>
  <c r="E2390" i="3" a="1"/>
  <c r="E2390" i="3" s="1"/>
  <c r="F2390" i="3"/>
  <c r="F2390" i="3" a="1"/>
  <c r="A2391" i="3"/>
  <c r="E2391" i="3"/>
  <c r="E2391" i="3" a="1"/>
  <c r="F2391" i="3"/>
  <c r="F2391" i="3" a="1"/>
  <c r="A2392" i="3"/>
  <c r="E2392" i="3"/>
  <c r="E2392" i="3" a="1"/>
  <c r="F2392" i="3" a="1"/>
  <c r="F2392" i="3" s="1"/>
  <c r="A2393" i="3"/>
  <c r="E2393" i="3"/>
  <c r="E2393" i="3" a="1"/>
  <c r="F2393" i="3"/>
  <c r="F2393" i="3" a="1"/>
  <c r="A2394" i="3"/>
  <c r="E2394" i="3" a="1"/>
  <c r="E2394" i="3" s="1"/>
  <c r="F2394" i="3" a="1"/>
  <c r="F2394" i="3" s="1"/>
  <c r="A2395" i="3"/>
  <c r="E2395" i="3"/>
  <c r="E2395" i="3" a="1"/>
  <c r="F2395" i="3" a="1"/>
  <c r="F2395" i="3" s="1"/>
  <c r="A2396" i="3"/>
  <c r="E2396" i="3"/>
  <c r="E2396" i="3" a="1"/>
  <c r="F2396" i="3"/>
  <c r="F2396" i="3" a="1"/>
  <c r="A2397" i="3"/>
  <c r="E2397" i="3" a="1"/>
  <c r="E2397" i="3" s="1"/>
  <c r="F2397" i="3" a="1"/>
  <c r="F2397" i="3" s="1"/>
  <c r="A2398" i="3"/>
  <c r="E2398" i="3" a="1"/>
  <c r="E2398" i="3" s="1"/>
  <c r="F2398" i="3"/>
  <c r="F2398" i="3" a="1"/>
  <c r="A2399" i="3"/>
  <c r="E2399" i="3" a="1"/>
  <c r="E2399" i="3" s="1"/>
  <c r="F2399" i="3"/>
  <c r="F2399" i="3" a="1"/>
  <c r="A2400" i="3"/>
  <c r="E2400" i="3"/>
  <c r="E2400" i="3" a="1"/>
  <c r="F2400" i="3" a="1"/>
  <c r="F2400" i="3" s="1"/>
  <c r="A2401" i="3"/>
  <c r="E2401" i="3"/>
  <c r="E2401" i="3" a="1"/>
  <c r="F2401" i="3"/>
  <c r="F2401" i="3" a="1"/>
  <c r="A2402" i="3"/>
  <c r="E2402" i="3" a="1"/>
  <c r="E2402" i="3" s="1"/>
  <c r="F2402" i="3"/>
  <c r="F2402" i="3" a="1"/>
  <c r="A2403" i="3"/>
  <c r="E2403" i="3"/>
  <c r="E2403" i="3" a="1"/>
  <c r="F2403" i="3" a="1"/>
  <c r="F2403" i="3" s="1"/>
  <c r="A2404" i="3"/>
  <c r="E2404" i="3"/>
  <c r="E2404" i="3" a="1"/>
  <c r="F2404" i="3"/>
  <c r="F2404" i="3" a="1"/>
  <c r="A2405" i="3"/>
  <c r="E2405" i="3" a="1"/>
  <c r="E2405" i="3" s="1"/>
  <c r="F2405" i="3" a="1"/>
  <c r="F2405" i="3" s="1"/>
  <c r="A2406" i="3"/>
  <c r="E2406" i="3"/>
  <c r="E2406" i="3" a="1"/>
  <c r="F2406" i="3"/>
  <c r="F2406" i="3" a="1"/>
  <c r="A2407" i="3"/>
  <c r="E2407" i="3" a="1"/>
  <c r="E2407" i="3" s="1"/>
  <c r="F2407" i="3"/>
  <c r="F2407" i="3" a="1"/>
  <c r="A2408" i="3"/>
  <c r="E2408" i="3"/>
  <c r="E2408" i="3" a="1"/>
  <c r="F2408" i="3" a="1"/>
  <c r="F2408" i="3" s="1"/>
  <c r="A2409" i="3"/>
  <c r="E2409" i="3" a="1"/>
  <c r="E2409" i="3" s="1"/>
  <c r="F2409" i="3"/>
  <c r="F2409" i="3" a="1"/>
  <c r="A2410" i="3"/>
  <c r="E2410" i="3" a="1"/>
  <c r="E2410" i="3" s="1"/>
  <c r="F2410" i="3" a="1"/>
  <c r="F2410" i="3" s="1"/>
  <c r="A2411" i="3"/>
  <c r="E2411" i="3"/>
  <c r="E2411" i="3" a="1"/>
  <c r="F2411" i="3" a="1"/>
  <c r="F2411" i="3" s="1"/>
  <c r="A2412" i="3"/>
  <c r="E2412" i="3" a="1"/>
  <c r="E2412" i="3" s="1"/>
  <c r="F2412" i="3" a="1"/>
  <c r="F2412" i="3" s="1"/>
  <c r="A2413" i="3"/>
  <c r="E2413" i="3" a="1"/>
  <c r="E2413" i="3" s="1"/>
  <c r="F2413" i="3"/>
  <c r="F2413" i="3" a="1"/>
  <c r="A2414" i="3"/>
  <c r="E2414" i="3" a="1"/>
  <c r="E2414" i="3" s="1"/>
  <c r="F2414" i="3"/>
  <c r="F2414" i="3" a="1"/>
  <c r="A2415" i="3"/>
  <c r="E2415" i="3"/>
  <c r="E2415" i="3" a="1"/>
  <c r="F2415" i="3" a="1"/>
  <c r="F2415" i="3" s="1"/>
  <c r="A2416" i="3"/>
  <c r="E2416" i="3"/>
  <c r="E2416" i="3" a="1"/>
  <c r="F2416" i="3" a="1"/>
  <c r="F2416" i="3" s="1"/>
  <c r="A2417" i="3"/>
  <c r="E2417" i="3" a="1"/>
  <c r="E2417" i="3" s="1"/>
  <c r="F2417" i="3"/>
  <c r="F2417" i="3" a="1"/>
  <c r="A2418" i="3"/>
  <c r="E2418" i="3" a="1"/>
  <c r="E2418" i="3" s="1"/>
  <c r="F2418" i="3" a="1"/>
  <c r="F2418" i="3" s="1"/>
  <c r="A2419" i="3"/>
  <c r="E2419" i="3"/>
  <c r="E2419" i="3" a="1"/>
  <c r="F2419" i="3" a="1"/>
  <c r="F2419" i="3" s="1"/>
  <c r="A2420" i="3"/>
  <c r="E2420" i="3"/>
  <c r="E2420" i="3" a="1"/>
  <c r="F2420" i="3" a="1"/>
  <c r="F2420" i="3" s="1"/>
  <c r="A2421" i="3"/>
  <c r="E2421" i="3" a="1"/>
  <c r="E2421" i="3" s="1"/>
  <c r="F2421" i="3"/>
  <c r="F2421" i="3" a="1"/>
  <c r="A2422" i="3"/>
  <c r="E2422" i="3" a="1"/>
  <c r="E2422" i="3" s="1"/>
  <c r="F2422" i="3"/>
  <c r="F2422" i="3" a="1"/>
  <c r="A2423" i="3"/>
  <c r="E2423" i="3"/>
  <c r="E2423" i="3" a="1"/>
  <c r="F2423" i="3"/>
  <c r="F2423" i="3" a="1"/>
  <c r="A2424" i="3"/>
  <c r="E2424" i="3"/>
  <c r="E2424" i="3" a="1"/>
  <c r="F2424" i="3"/>
  <c r="F2424" i="3" a="1"/>
  <c r="A2425" i="3"/>
  <c r="E2425" i="3"/>
  <c r="E2425" i="3" a="1"/>
  <c r="F2425" i="3" a="1"/>
  <c r="F2425" i="3" s="1"/>
  <c r="A2426" i="3"/>
  <c r="E2426" i="3"/>
  <c r="E2426" i="3" a="1"/>
  <c r="F2426" i="3" a="1"/>
  <c r="F2426" i="3" s="1"/>
  <c r="A2427" i="3"/>
  <c r="E2427" i="3" a="1"/>
  <c r="E2427" i="3" s="1"/>
  <c r="F2427" i="3" a="1"/>
  <c r="F2427" i="3" s="1"/>
  <c r="A2428" i="3"/>
  <c r="E2428" i="3"/>
  <c r="E2428" i="3" a="1"/>
  <c r="F2428" i="3"/>
  <c r="F2428" i="3" a="1"/>
  <c r="A2429" i="3"/>
  <c r="E2429" i="3" a="1"/>
  <c r="E2429" i="3" s="1"/>
  <c r="F2429" i="3"/>
  <c r="F2429" i="3" a="1"/>
  <c r="A2430" i="3"/>
  <c r="E2430" i="3" a="1"/>
  <c r="E2430" i="3" s="1"/>
  <c r="F2430" i="3"/>
  <c r="F2430" i="3" a="1"/>
  <c r="A2431" i="3"/>
  <c r="E2431" i="3"/>
  <c r="E2431" i="3" a="1"/>
  <c r="F2431" i="3"/>
  <c r="F2431" i="3" a="1"/>
  <c r="A2432" i="3"/>
  <c r="E2432" i="3"/>
  <c r="E2432" i="3" a="1"/>
  <c r="F2432" i="3" a="1"/>
  <c r="F2432" i="3" s="1"/>
  <c r="A2433" i="3"/>
  <c r="E2433" i="3"/>
  <c r="E2433" i="3" a="1"/>
  <c r="F2433" i="3"/>
  <c r="F2433" i="3" a="1"/>
  <c r="A2434" i="3"/>
  <c r="E2434" i="3" a="1"/>
  <c r="E2434" i="3" s="1"/>
  <c r="F2434" i="3"/>
  <c r="F2434" i="3" a="1"/>
  <c r="A2435" i="3"/>
  <c r="E2435" i="3"/>
  <c r="E2435" i="3" a="1"/>
  <c r="F2435" i="3" a="1"/>
  <c r="F2435" i="3" s="1"/>
  <c r="A2436" i="3"/>
  <c r="E2436" i="3"/>
  <c r="E2436" i="3" a="1"/>
  <c r="F2436" i="3"/>
  <c r="F2436" i="3" a="1"/>
  <c r="A2437" i="3"/>
  <c r="E2437" i="3" a="1"/>
  <c r="E2437" i="3" s="1"/>
  <c r="F2437" i="3" a="1"/>
  <c r="F2437" i="3" s="1"/>
  <c r="A2438" i="3"/>
  <c r="E2438" i="3"/>
  <c r="E2438" i="3" a="1"/>
  <c r="F2438" i="3"/>
  <c r="F2438" i="3" a="1"/>
  <c r="A2439" i="3"/>
  <c r="E2439" i="3" a="1"/>
  <c r="E2439" i="3" s="1"/>
  <c r="F2439" i="3"/>
  <c r="F2439" i="3" a="1"/>
  <c r="A2440" i="3"/>
  <c r="E2440" i="3"/>
  <c r="E2440" i="3" a="1"/>
  <c r="F2440" i="3" a="1"/>
  <c r="F2440" i="3" s="1"/>
  <c r="A2441" i="3"/>
  <c r="E2441" i="3" a="1"/>
  <c r="E2441" i="3" s="1"/>
  <c r="F2441" i="3"/>
  <c r="F2441" i="3" a="1"/>
  <c r="A2442" i="3"/>
  <c r="E2442" i="3" a="1"/>
  <c r="E2442" i="3" s="1"/>
  <c r="F2442" i="3" a="1"/>
  <c r="F2442" i="3" s="1"/>
  <c r="A2443" i="3"/>
  <c r="E2443" i="3"/>
  <c r="E2443" i="3" a="1"/>
  <c r="F2443" i="3" a="1"/>
  <c r="F2443" i="3" s="1"/>
  <c r="A2444" i="3"/>
  <c r="E2444" i="3" a="1"/>
  <c r="E2444" i="3" s="1"/>
  <c r="F2444" i="3" a="1"/>
  <c r="F2444" i="3" s="1"/>
  <c r="A2445" i="3"/>
  <c r="E2445" i="3" a="1"/>
  <c r="E2445" i="3" s="1"/>
  <c r="F2445" i="3"/>
  <c r="F2445" i="3" a="1"/>
  <c r="A2446" i="3"/>
  <c r="E2446" i="3" a="1"/>
  <c r="E2446" i="3" s="1"/>
  <c r="F2446" i="3"/>
  <c r="F2446" i="3" a="1"/>
  <c r="A2447" i="3"/>
  <c r="E2447" i="3"/>
  <c r="E2447" i="3" a="1"/>
  <c r="F2447" i="3" a="1"/>
  <c r="F2447" i="3" s="1"/>
  <c r="A2448" i="3"/>
  <c r="E2448" i="3" a="1"/>
  <c r="E2448" i="3" s="1"/>
  <c r="F2448" i="3" a="1"/>
  <c r="F2448" i="3" s="1"/>
  <c r="A2449" i="3"/>
  <c r="E2449" i="3" a="1"/>
  <c r="E2449" i="3" s="1"/>
  <c r="F2449" i="3"/>
  <c r="F2449" i="3" a="1"/>
  <c r="A2450" i="3"/>
  <c r="E2450" i="3" a="1"/>
  <c r="E2450" i="3" s="1"/>
  <c r="F2450" i="3" a="1"/>
  <c r="F2450" i="3" s="1"/>
  <c r="A2451" i="3"/>
  <c r="E2451" i="3"/>
  <c r="E2451" i="3" a="1"/>
  <c r="F2451" i="3"/>
  <c r="F2451" i="3" a="1"/>
  <c r="A2452" i="3"/>
  <c r="E2452" i="3" a="1"/>
  <c r="E2452" i="3" s="1"/>
  <c r="F2452" i="3" a="1"/>
  <c r="F2452" i="3" s="1"/>
  <c r="A2453" i="3"/>
  <c r="E2453" i="3"/>
  <c r="E2453" i="3" a="1"/>
  <c r="F2453" i="3"/>
  <c r="F2453" i="3" a="1"/>
  <c r="A2454" i="3"/>
  <c r="E2454" i="3" a="1"/>
  <c r="E2454" i="3" s="1"/>
  <c r="F2454" i="3"/>
  <c r="F2454" i="3" a="1"/>
  <c r="A2455" i="3"/>
  <c r="E2455" i="3"/>
  <c r="E2455" i="3" a="1"/>
  <c r="F2455" i="3" a="1"/>
  <c r="F2455" i="3" s="1"/>
  <c r="A2456" i="3"/>
  <c r="E2456" i="3"/>
  <c r="E2456" i="3" a="1"/>
  <c r="F2456" i="3" a="1"/>
  <c r="F2456" i="3" s="1"/>
  <c r="A2457" i="3"/>
  <c r="E2457" i="3" a="1"/>
  <c r="E2457" i="3" s="1"/>
  <c r="F2457" i="3" a="1"/>
  <c r="F2457" i="3" s="1"/>
  <c r="A2458" i="3"/>
  <c r="E2458" i="3" a="1"/>
  <c r="E2458" i="3" s="1"/>
  <c r="F2458" i="3" a="1"/>
  <c r="F2458" i="3" s="1"/>
  <c r="A2459" i="3"/>
  <c r="E2459" i="3"/>
  <c r="E2459" i="3" a="1"/>
  <c r="F2459" i="3"/>
  <c r="F2459" i="3" a="1"/>
  <c r="A2460" i="3"/>
  <c r="E2460" i="3" a="1"/>
  <c r="E2460" i="3" s="1"/>
  <c r="F2460" i="3"/>
  <c r="F2460" i="3" a="1"/>
  <c r="A2461" i="3"/>
  <c r="E2461" i="3"/>
  <c r="E2461" i="3" a="1"/>
  <c r="F2461" i="3"/>
  <c r="F2461" i="3" a="1"/>
  <c r="A2462" i="3"/>
  <c r="E2462" i="3"/>
  <c r="E2462" i="3" a="1"/>
  <c r="F2462" i="3"/>
  <c r="F2462" i="3" a="1"/>
  <c r="A2463" i="3"/>
  <c r="E2463" i="3"/>
  <c r="E2463" i="3" a="1"/>
  <c r="F2463" i="3" a="1"/>
  <c r="F2463" i="3" s="1"/>
  <c r="A2464" i="3"/>
  <c r="E2464" i="3" a="1"/>
  <c r="E2464" i="3" s="1"/>
  <c r="F2464" i="3" a="1"/>
  <c r="F2464" i="3" s="1"/>
  <c r="A2465" i="3"/>
  <c r="E2465" i="3" a="1"/>
  <c r="E2465" i="3" s="1"/>
  <c r="F2465" i="3"/>
  <c r="F2465" i="3" a="1"/>
  <c r="A2466" i="3"/>
  <c r="E2466" i="3" a="1"/>
  <c r="E2466" i="3" s="1"/>
  <c r="F2466" i="3" a="1"/>
  <c r="F2466" i="3" s="1"/>
  <c r="A2467" i="3"/>
  <c r="E2467" i="3" a="1"/>
  <c r="E2467" i="3" s="1"/>
  <c r="F2467" i="3"/>
  <c r="F2467" i="3" a="1"/>
  <c r="A2468" i="3"/>
  <c r="E2468" i="3" a="1"/>
  <c r="E2468" i="3" s="1"/>
  <c r="F2468" i="3"/>
  <c r="F2468" i="3" a="1"/>
  <c r="A2469" i="3"/>
  <c r="E2469" i="3"/>
  <c r="E2469" i="3" a="1"/>
  <c r="F2469" i="3"/>
  <c r="F2469" i="3" a="1"/>
  <c r="A2470" i="3"/>
  <c r="E2470" i="3"/>
  <c r="E2470" i="3" a="1"/>
  <c r="F2470" i="3" a="1"/>
  <c r="F2470" i="3" s="1"/>
  <c r="A2471" i="3"/>
  <c r="E2471" i="3"/>
  <c r="E2471" i="3" a="1"/>
  <c r="F2471" i="3" a="1"/>
  <c r="F2471" i="3" s="1"/>
  <c r="A2472" i="3"/>
  <c r="E2472" i="3"/>
  <c r="E2472" i="3" a="1"/>
  <c r="F2472" i="3" a="1"/>
  <c r="F2472" i="3" s="1"/>
  <c r="A2473" i="3"/>
  <c r="E2473" i="3" a="1"/>
  <c r="E2473" i="3" s="1"/>
  <c r="F2473" i="3"/>
  <c r="F2473" i="3" a="1"/>
  <c r="A2474" i="3"/>
  <c r="E2474" i="3" a="1"/>
  <c r="E2474" i="3" s="1"/>
  <c r="F2474" i="3" a="1"/>
  <c r="F2474" i="3" s="1"/>
  <c r="A2475" i="3"/>
  <c r="E2475" i="3" a="1"/>
  <c r="E2475" i="3" s="1"/>
  <c r="F2475" i="3"/>
  <c r="F2475" i="3" a="1"/>
  <c r="A2476" i="3"/>
  <c r="E2476" i="3" a="1"/>
  <c r="E2476" i="3" s="1"/>
  <c r="F2476" i="3" a="1"/>
  <c r="F2476" i="3" s="1"/>
  <c r="A2477" i="3"/>
  <c r="E2477" i="3"/>
  <c r="E2477" i="3" a="1"/>
  <c r="F2477" i="3"/>
  <c r="F2477" i="3" a="1"/>
  <c r="A2478" i="3"/>
  <c r="E2478" i="3" a="1"/>
  <c r="E2478" i="3" s="1"/>
  <c r="F2478" i="3" a="1"/>
  <c r="F2478" i="3" s="1"/>
  <c r="A2479" i="3"/>
  <c r="E2479" i="3"/>
  <c r="E2479" i="3" a="1"/>
  <c r="F2479" i="3" a="1"/>
  <c r="F2479" i="3" s="1"/>
  <c r="A2480" i="3"/>
  <c r="E2480" i="3" a="1"/>
  <c r="E2480" i="3" s="1"/>
  <c r="F2480" i="3" a="1"/>
  <c r="F2480" i="3" s="1"/>
  <c r="A2481" i="3"/>
  <c r="E2481" i="3" a="1"/>
  <c r="E2481" i="3" s="1"/>
  <c r="F2481" i="3"/>
  <c r="F2481" i="3" a="1"/>
  <c r="A2482" i="3"/>
  <c r="E2482" i="3" a="1"/>
  <c r="E2482" i="3" s="1"/>
  <c r="F2482" i="3" a="1"/>
  <c r="F2482" i="3" s="1"/>
  <c r="A2483" i="3"/>
  <c r="E2483" i="3"/>
  <c r="E2483" i="3" a="1"/>
  <c r="F2483" i="3"/>
  <c r="F2483" i="3" a="1"/>
  <c r="A2484" i="3"/>
  <c r="E2484" i="3" a="1"/>
  <c r="E2484" i="3" s="1"/>
  <c r="F2484" i="3"/>
  <c r="F2484" i="3" a="1"/>
  <c r="A2485" i="3"/>
  <c r="E2485" i="3"/>
  <c r="E2485" i="3" a="1"/>
  <c r="F2485" i="3"/>
  <c r="F2485" i="3" a="1"/>
  <c r="A2486" i="3"/>
  <c r="E2486" i="3"/>
  <c r="E2486" i="3" a="1"/>
  <c r="F2486" i="3"/>
  <c r="F2486" i="3" a="1"/>
  <c r="A2487" i="3"/>
  <c r="E2487" i="3"/>
  <c r="E2487" i="3" a="1"/>
  <c r="F2487" i="3" a="1"/>
  <c r="F2487" i="3" s="1"/>
  <c r="A2488" i="3"/>
  <c r="E2488" i="3" a="1"/>
  <c r="E2488" i="3" s="1"/>
  <c r="F2488" i="3" a="1"/>
  <c r="F2488" i="3" s="1"/>
  <c r="A2489" i="3"/>
  <c r="E2489" i="3" a="1"/>
  <c r="E2489" i="3" s="1"/>
  <c r="F2489" i="3" a="1"/>
  <c r="F2489" i="3" s="1"/>
  <c r="A2490" i="3"/>
  <c r="E2490" i="3" a="1"/>
  <c r="E2490" i="3" s="1"/>
  <c r="F2490" i="3" a="1"/>
  <c r="F2490" i="3" s="1"/>
  <c r="A2491" i="3"/>
  <c r="E2491" i="3"/>
  <c r="E2491" i="3" a="1"/>
  <c r="F2491" i="3"/>
  <c r="F2491" i="3" a="1"/>
  <c r="A2492" i="3"/>
  <c r="E2492" i="3" a="1"/>
  <c r="E2492" i="3" s="1"/>
  <c r="F2492" i="3"/>
  <c r="F2492" i="3" a="1"/>
  <c r="A2493" i="3"/>
  <c r="E2493" i="3"/>
  <c r="E2493" i="3" a="1"/>
  <c r="F2493" i="3"/>
  <c r="F2493" i="3" a="1"/>
  <c r="A2494" i="3"/>
  <c r="E2494" i="3"/>
  <c r="E2494" i="3" a="1"/>
  <c r="F2494" i="3"/>
  <c r="F2494" i="3" a="1"/>
  <c r="A2495" i="3"/>
  <c r="E2495" i="3"/>
  <c r="E2495" i="3" a="1"/>
  <c r="F2495" i="3" a="1"/>
  <c r="F2495" i="3" s="1"/>
  <c r="A2496" i="3"/>
  <c r="E2496" i="3" a="1"/>
  <c r="E2496" i="3" s="1"/>
  <c r="F2496" i="3" a="1"/>
  <c r="F2496" i="3" s="1"/>
  <c r="A2497" i="3"/>
  <c r="E2497" i="3" a="1"/>
  <c r="E2497" i="3" s="1"/>
  <c r="F2497" i="3"/>
  <c r="F2497" i="3" a="1"/>
  <c r="A2498" i="3"/>
  <c r="E2498" i="3" a="1"/>
  <c r="E2498" i="3" s="1"/>
  <c r="F2498" i="3" a="1"/>
  <c r="F2498" i="3" s="1"/>
  <c r="A2499" i="3"/>
  <c r="E2499" i="3" a="1"/>
  <c r="E2499" i="3" s="1"/>
  <c r="F2499" i="3"/>
  <c r="F2499" i="3" a="1"/>
  <c r="A2500" i="3"/>
  <c r="E2500" i="3" a="1"/>
  <c r="E2500" i="3" s="1"/>
  <c r="F2500" i="3"/>
  <c r="F2500" i="3" a="1"/>
  <c r="A2501" i="3"/>
  <c r="E2501" i="3"/>
  <c r="E2501" i="3" a="1"/>
  <c r="F2501" i="3"/>
  <c r="F2501" i="3" a="1"/>
  <c r="A2502" i="3"/>
  <c r="E2502" i="3"/>
  <c r="E2502" i="3" a="1"/>
  <c r="F2502" i="3" a="1"/>
  <c r="F2502" i="3" s="1"/>
  <c r="A2503" i="3"/>
  <c r="E2503" i="3"/>
  <c r="E2503" i="3" a="1"/>
  <c r="F2503" i="3" a="1"/>
  <c r="F2503" i="3" s="1"/>
  <c r="A2504" i="3"/>
  <c r="E2504" i="3"/>
  <c r="E2504" i="3" a="1"/>
  <c r="F2504" i="3" a="1"/>
  <c r="F2504" i="3" s="1"/>
  <c r="A2505" i="3"/>
  <c r="E2505" i="3" a="1"/>
  <c r="E2505" i="3" s="1"/>
  <c r="F2505" i="3"/>
  <c r="F2505" i="3" a="1"/>
  <c r="A2506" i="3"/>
  <c r="E2506" i="3" a="1"/>
  <c r="E2506" i="3" s="1"/>
  <c r="F2506" i="3" a="1"/>
  <c r="F2506" i="3" s="1"/>
  <c r="A2507" i="3"/>
  <c r="E2507" i="3"/>
  <c r="E2507" i="3" a="1"/>
  <c r="F2507" i="3"/>
  <c r="F2507" i="3" a="1"/>
  <c r="A2508" i="3"/>
  <c r="E2508" i="3" a="1"/>
  <c r="E2508" i="3" s="1"/>
  <c r="F2508" i="3" a="1"/>
  <c r="F2508" i="3" s="1"/>
  <c r="A2509" i="3"/>
  <c r="E2509" i="3"/>
  <c r="E2509" i="3" a="1"/>
  <c r="F2509" i="3"/>
  <c r="F2509" i="3" a="1"/>
  <c r="A2510" i="3"/>
  <c r="E2510" i="3" a="1"/>
  <c r="E2510" i="3" s="1"/>
  <c r="F2510" i="3"/>
  <c r="F2510" i="3" a="1"/>
  <c r="A2511" i="3"/>
  <c r="E2511" i="3"/>
  <c r="E2511" i="3" a="1"/>
  <c r="F2511" i="3" a="1"/>
  <c r="F2511" i="3" s="1"/>
  <c r="A2512" i="3"/>
  <c r="E2512" i="3" a="1"/>
  <c r="E2512" i="3" s="1"/>
  <c r="F2512" i="3" a="1"/>
  <c r="F2512" i="3" s="1"/>
  <c r="A2513" i="3"/>
  <c r="E2513" i="3" a="1"/>
  <c r="E2513" i="3" s="1"/>
  <c r="F2513" i="3"/>
  <c r="F2513" i="3" a="1"/>
  <c r="A2514" i="3"/>
  <c r="E2514" i="3" a="1"/>
  <c r="E2514" i="3" s="1"/>
  <c r="F2514" i="3" a="1"/>
  <c r="F2514" i="3" s="1"/>
  <c r="A2515" i="3"/>
  <c r="E2515" i="3"/>
  <c r="E2515" i="3" a="1"/>
  <c r="F2515" i="3"/>
  <c r="F2515" i="3" a="1"/>
  <c r="A2516" i="3"/>
  <c r="E2516" i="3" a="1"/>
  <c r="E2516" i="3" s="1"/>
  <c r="F2516" i="3" a="1"/>
  <c r="F2516" i="3" s="1"/>
  <c r="A2517" i="3"/>
  <c r="E2517" i="3"/>
  <c r="E2517" i="3" a="1"/>
  <c r="F2517" i="3"/>
  <c r="F2517" i="3" a="1"/>
  <c r="A2518" i="3"/>
  <c r="E2518" i="3" a="1"/>
  <c r="E2518" i="3" s="1"/>
  <c r="F2518" i="3"/>
  <c r="F2518" i="3" a="1"/>
  <c r="A2519" i="3"/>
  <c r="E2519" i="3"/>
  <c r="E2519" i="3" a="1"/>
  <c r="F2519" i="3" a="1"/>
  <c r="F2519" i="3" s="1"/>
  <c r="A2520" i="3"/>
  <c r="E2520" i="3"/>
  <c r="E2520" i="3" a="1"/>
  <c r="F2520" i="3" a="1"/>
  <c r="F2520" i="3" s="1"/>
  <c r="A2521" i="3"/>
  <c r="E2521" i="3" a="1"/>
  <c r="E2521" i="3" s="1"/>
  <c r="F2521" i="3" a="1"/>
  <c r="F2521" i="3" s="1"/>
  <c r="A2522" i="3"/>
  <c r="E2522" i="3" a="1"/>
  <c r="E2522" i="3" s="1"/>
  <c r="F2522" i="3" a="1"/>
  <c r="F2522" i="3" s="1"/>
  <c r="A2523" i="3"/>
  <c r="E2523" i="3"/>
  <c r="E2523" i="3" a="1"/>
  <c r="F2523" i="3"/>
  <c r="F2523" i="3" a="1"/>
  <c r="A2524" i="3"/>
  <c r="E2524" i="3" a="1"/>
  <c r="E2524" i="3" s="1"/>
  <c r="F2524" i="3"/>
  <c r="F2524" i="3" a="1"/>
  <c r="A2525" i="3"/>
  <c r="E2525" i="3"/>
  <c r="E2525" i="3" a="1"/>
  <c r="F2525" i="3"/>
  <c r="F2525" i="3" a="1"/>
  <c r="A2526" i="3"/>
  <c r="E2526" i="3"/>
  <c r="E2526" i="3" a="1"/>
  <c r="F2526" i="3"/>
  <c r="F2526" i="3" a="1"/>
  <c r="A2527" i="3"/>
  <c r="E2527" i="3"/>
  <c r="E2527" i="3" a="1"/>
  <c r="F2527" i="3" a="1"/>
  <c r="F2527" i="3" s="1"/>
  <c r="A2528" i="3"/>
  <c r="E2528" i="3" a="1"/>
  <c r="E2528" i="3" s="1"/>
  <c r="F2528" i="3" a="1"/>
  <c r="F2528" i="3" s="1"/>
  <c r="A2529" i="3"/>
  <c r="E2529" i="3" a="1"/>
  <c r="E2529" i="3" s="1"/>
  <c r="F2529" i="3" a="1"/>
  <c r="F2529" i="3" s="1"/>
  <c r="A2530" i="3"/>
  <c r="E2530" i="3" a="1"/>
  <c r="E2530" i="3" s="1"/>
  <c r="F2530" i="3" a="1"/>
  <c r="F2530" i="3" s="1"/>
  <c r="A2531" i="3"/>
  <c r="E2531" i="3" a="1"/>
  <c r="E2531" i="3" s="1"/>
  <c r="F2531" i="3"/>
  <c r="F2531" i="3" a="1"/>
  <c r="A2532" i="3"/>
  <c r="E2532" i="3" a="1"/>
  <c r="E2532" i="3" s="1"/>
  <c r="F2532" i="3"/>
  <c r="F2532" i="3" a="1"/>
  <c r="A2533" i="3"/>
  <c r="E2533" i="3"/>
  <c r="E2533" i="3" a="1"/>
  <c r="F2533" i="3"/>
  <c r="F2533" i="3" a="1"/>
  <c r="A2534" i="3"/>
  <c r="E2534" i="3"/>
  <c r="E2534" i="3" a="1"/>
  <c r="F2534" i="3" a="1"/>
  <c r="F2534" i="3" s="1"/>
  <c r="A2535" i="3"/>
  <c r="E2535" i="3"/>
  <c r="E2535" i="3" a="1"/>
  <c r="F2535" i="3" a="1"/>
  <c r="F2535" i="3" s="1"/>
  <c r="A2536" i="3"/>
  <c r="E2536" i="3"/>
  <c r="E2536" i="3" a="1"/>
  <c r="F2536" i="3" a="1"/>
  <c r="F2536" i="3" s="1"/>
  <c r="A2537" i="3"/>
  <c r="E2537" i="3" a="1"/>
  <c r="E2537" i="3" s="1"/>
  <c r="F2537" i="3"/>
  <c r="F2537" i="3" a="1"/>
  <c r="A2538" i="3"/>
  <c r="E2538" i="3" a="1"/>
  <c r="E2538" i="3" s="1"/>
  <c r="F2538" i="3" a="1"/>
  <c r="F2538" i="3" s="1"/>
  <c r="A2539" i="3"/>
  <c r="E2539" i="3" a="1"/>
  <c r="E2539" i="3" s="1"/>
  <c r="F2539" i="3"/>
  <c r="F2539" i="3" a="1"/>
  <c r="A2540" i="3"/>
  <c r="E2540" i="3" a="1"/>
  <c r="E2540" i="3" s="1"/>
  <c r="F2540" i="3" a="1"/>
  <c r="F2540" i="3" s="1"/>
  <c r="A2541" i="3"/>
  <c r="E2541" i="3"/>
  <c r="E2541" i="3" a="1"/>
  <c r="F2541" i="3"/>
  <c r="F2541" i="3" a="1"/>
  <c r="A2542" i="3"/>
  <c r="E2542" i="3" a="1"/>
  <c r="E2542" i="3" s="1"/>
  <c r="F2542" i="3" a="1"/>
  <c r="F2542" i="3" s="1"/>
  <c r="A2543" i="3"/>
  <c r="E2543" i="3"/>
  <c r="E2543" i="3" a="1"/>
  <c r="F2543" i="3" a="1"/>
  <c r="F2543" i="3" s="1"/>
  <c r="A2544" i="3"/>
  <c r="E2544" i="3" a="1"/>
  <c r="E2544" i="3" s="1"/>
  <c r="F2544" i="3" a="1"/>
  <c r="F2544" i="3" s="1"/>
  <c r="A2545" i="3"/>
  <c r="E2545" i="3" a="1"/>
  <c r="E2545" i="3" s="1"/>
  <c r="F2545" i="3"/>
  <c r="F2545" i="3" a="1"/>
  <c r="A2546" i="3"/>
  <c r="E2546" i="3" a="1"/>
  <c r="E2546" i="3" s="1"/>
  <c r="F2546" i="3" a="1"/>
  <c r="F2546" i="3" s="1"/>
  <c r="A2547" i="3"/>
  <c r="E2547" i="3"/>
  <c r="E2547" i="3" a="1"/>
  <c r="F2547" i="3"/>
  <c r="F2547" i="3" a="1"/>
  <c r="A2548" i="3"/>
  <c r="E2548" i="3" a="1"/>
  <c r="E2548" i="3" s="1"/>
  <c r="F2548" i="3"/>
  <c r="F2548" i="3" a="1"/>
  <c r="A2549" i="3"/>
  <c r="E2549" i="3"/>
  <c r="E2549" i="3" a="1"/>
  <c r="F2549" i="3"/>
  <c r="F2549" i="3" a="1"/>
  <c r="A2550" i="3"/>
  <c r="E2550" i="3"/>
  <c r="E2550" i="3" a="1"/>
  <c r="F2550" i="3"/>
  <c r="F2550" i="3" a="1"/>
  <c r="A2551" i="3"/>
  <c r="E2551" i="3"/>
  <c r="E2551" i="3" a="1"/>
  <c r="F2551" i="3" a="1"/>
  <c r="F2551" i="3" s="1"/>
  <c r="A2552" i="3"/>
  <c r="E2552" i="3" a="1"/>
  <c r="E2552" i="3" s="1"/>
  <c r="F2552" i="3" a="1"/>
  <c r="F2552" i="3" s="1"/>
  <c r="A2553" i="3"/>
  <c r="E2553" i="3" a="1"/>
  <c r="E2553" i="3" s="1"/>
  <c r="F2553" i="3" a="1"/>
  <c r="F2553" i="3" s="1"/>
  <c r="A2554" i="3"/>
  <c r="E2554" i="3" a="1"/>
  <c r="E2554" i="3" s="1"/>
  <c r="F2554" i="3" a="1"/>
  <c r="F2554" i="3" s="1"/>
  <c r="A2555" i="3"/>
  <c r="E2555" i="3"/>
  <c r="E2555" i="3" a="1"/>
  <c r="F2555" i="3"/>
  <c r="F2555" i="3" a="1"/>
  <c r="A2556" i="3"/>
  <c r="E2556" i="3" a="1"/>
  <c r="E2556" i="3" s="1"/>
  <c r="F2556" i="3"/>
  <c r="F2556" i="3" a="1"/>
  <c r="A2557" i="3"/>
  <c r="E2557" i="3"/>
  <c r="E2557" i="3" a="1"/>
  <c r="F2557" i="3"/>
  <c r="F2557" i="3" a="1"/>
  <c r="A2558" i="3"/>
  <c r="E2558" i="3"/>
  <c r="E2558" i="3" a="1"/>
  <c r="F2558" i="3"/>
  <c r="F2558" i="3" a="1"/>
  <c r="A2559" i="3"/>
  <c r="E2559" i="3"/>
  <c r="E2559" i="3" a="1"/>
  <c r="F2559" i="3" a="1"/>
  <c r="F2559" i="3" s="1"/>
  <c r="A2560" i="3"/>
  <c r="E2560" i="3" a="1"/>
  <c r="E2560" i="3" s="1"/>
  <c r="F2560" i="3" a="1"/>
  <c r="F2560" i="3" s="1"/>
  <c r="A2561" i="3"/>
  <c r="E2561" i="3" a="1"/>
  <c r="E2561" i="3" s="1"/>
  <c r="F2561" i="3"/>
  <c r="F2561" i="3" a="1"/>
  <c r="A2562" i="3"/>
  <c r="E2562" i="3" a="1"/>
  <c r="E2562" i="3" s="1"/>
  <c r="F2562" i="3" a="1"/>
  <c r="F2562" i="3" s="1"/>
  <c r="A2563" i="3"/>
  <c r="E2563" i="3" a="1"/>
  <c r="E2563" i="3" s="1"/>
  <c r="F2563" i="3"/>
  <c r="F2563" i="3" a="1"/>
  <c r="A2564" i="3"/>
  <c r="E2564" i="3" a="1"/>
  <c r="E2564" i="3" s="1"/>
  <c r="F2564" i="3"/>
  <c r="F2564" i="3" a="1"/>
  <c r="A2565" i="3"/>
  <c r="E2565" i="3"/>
  <c r="E2565" i="3" a="1"/>
  <c r="F2565" i="3"/>
  <c r="F2565" i="3" a="1"/>
  <c r="A2566" i="3"/>
  <c r="E2566" i="3"/>
  <c r="E2566" i="3" a="1"/>
  <c r="F2566" i="3" a="1"/>
  <c r="F2566" i="3" s="1"/>
  <c r="A2567" i="3"/>
  <c r="E2567" i="3"/>
  <c r="E2567" i="3" a="1"/>
  <c r="F2567" i="3" a="1"/>
  <c r="F2567" i="3" s="1"/>
  <c r="A2568" i="3"/>
  <c r="E2568" i="3"/>
  <c r="E2568" i="3" a="1"/>
  <c r="F2568" i="3" a="1"/>
  <c r="F2568" i="3" s="1"/>
  <c r="A2569" i="3"/>
  <c r="E2569" i="3" a="1"/>
  <c r="E2569" i="3" s="1"/>
  <c r="F2569" i="3"/>
  <c r="F2569" i="3" a="1"/>
  <c r="A2570" i="3"/>
  <c r="E2570" i="3" a="1"/>
  <c r="E2570" i="3" s="1"/>
  <c r="F2570" i="3" a="1"/>
  <c r="F2570" i="3" s="1"/>
  <c r="A2571" i="3"/>
  <c r="E2571" i="3"/>
  <c r="E2571" i="3" a="1"/>
  <c r="F2571" i="3"/>
  <c r="F2571" i="3" a="1"/>
  <c r="A2572" i="3"/>
  <c r="E2572" i="3" a="1"/>
  <c r="E2572" i="3" s="1"/>
  <c r="F2572" i="3" a="1"/>
  <c r="F2572" i="3" s="1"/>
  <c r="A2573" i="3"/>
  <c r="E2573" i="3"/>
  <c r="E2573" i="3" a="1"/>
  <c r="F2573" i="3"/>
  <c r="F2573" i="3" a="1"/>
  <c r="A2574" i="3"/>
  <c r="E2574" i="3" a="1"/>
  <c r="E2574" i="3" s="1"/>
  <c r="F2574" i="3"/>
  <c r="F2574" i="3" a="1"/>
  <c r="A2575" i="3"/>
  <c r="E2575" i="3"/>
  <c r="E2575" i="3" a="1"/>
  <c r="F2575" i="3" a="1"/>
  <c r="F2575" i="3" s="1"/>
  <c r="A2576" i="3"/>
  <c r="E2576" i="3" a="1"/>
  <c r="E2576" i="3" s="1"/>
  <c r="F2576" i="3" a="1"/>
  <c r="F2576" i="3" s="1"/>
  <c r="A2577" i="3"/>
  <c r="E2577" i="3" a="1"/>
  <c r="E2577" i="3" s="1"/>
  <c r="F2577" i="3"/>
  <c r="F2577" i="3" a="1"/>
  <c r="A2578" i="3"/>
  <c r="E2578" i="3" a="1"/>
  <c r="E2578" i="3" s="1"/>
  <c r="F2578" i="3" a="1"/>
  <c r="F2578" i="3" s="1"/>
  <c r="A2579" i="3"/>
  <c r="E2579" i="3"/>
  <c r="E2579" i="3" a="1"/>
  <c r="F2579" i="3"/>
  <c r="F2579" i="3" a="1"/>
  <c r="A2580" i="3"/>
  <c r="E2580" i="3" a="1"/>
  <c r="E2580" i="3" s="1"/>
  <c r="F2580" i="3" a="1"/>
  <c r="F2580" i="3" s="1"/>
  <c r="A2581" i="3"/>
  <c r="E2581" i="3"/>
  <c r="E2581" i="3" a="1"/>
  <c r="F2581" i="3"/>
  <c r="F2581" i="3" a="1"/>
  <c r="A2582" i="3"/>
  <c r="E2582" i="3" a="1"/>
  <c r="E2582" i="3" s="1"/>
  <c r="F2582" i="3"/>
  <c r="F2582" i="3" a="1"/>
  <c r="A2583" i="3"/>
  <c r="E2583" i="3"/>
  <c r="E2583" i="3" a="1"/>
  <c r="F2583" i="3" a="1"/>
  <c r="F2583" i="3" s="1"/>
  <c r="A2584" i="3"/>
  <c r="E2584" i="3" a="1"/>
  <c r="E2584" i="3" s="1"/>
  <c r="F2584" i="3" a="1"/>
  <c r="F2584" i="3" s="1"/>
  <c r="A2585" i="3"/>
  <c r="E2585" i="3" a="1"/>
  <c r="E2585" i="3" s="1"/>
  <c r="F2585" i="3" a="1"/>
  <c r="F2585" i="3" s="1"/>
  <c r="A2586" i="3"/>
  <c r="E2586" i="3" a="1"/>
  <c r="E2586" i="3" s="1"/>
  <c r="F2586" i="3" a="1"/>
  <c r="F2586" i="3" s="1"/>
  <c r="A2587" i="3"/>
  <c r="E2587" i="3"/>
  <c r="E2587" i="3" a="1"/>
  <c r="F2587" i="3"/>
  <c r="F2587" i="3" a="1"/>
  <c r="A2588" i="3"/>
  <c r="E2588" i="3" a="1"/>
  <c r="E2588" i="3" s="1"/>
  <c r="F2588" i="3"/>
  <c r="F2588" i="3" a="1"/>
  <c r="A2589" i="3"/>
  <c r="E2589" i="3"/>
  <c r="E2589" i="3" a="1"/>
  <c r="F2589" i="3"/>
  <c r="F2589" i="3" a="1"/>
  <c r="A2590" i="3"/>
  <c r="E2590" i="3"/>
  <c r="E2590" i="3" a="1"/>
  <c r="F2590" i="3"/>
  <c r="F2590" i="3" a="1"/>
  <c r="A2591" i="3"/>
  <c r="E2591" i="3"/>
  <c r="E2591" i="3" a="1"/>
  <c r="F2591" i="3" a="1"/>
  <c r="F2591" i="3" s="1"/>
  <c r="A2592" i="3"/>
  <c r="E2592" i="3" a="1"/>
  <c r="E2592" i="3" s="1"/>
  <c r="F2592" i="3" a="1"/>
  <c r="F2592" i="3" s="1"/>
  <c r="A2593" i="3"/>
  <c r="E2593" i="3" a="1"/>
  <c r="E2593" i="3" s="1"/>
  <c r="F2593" i="3" a="1"/>
  <c r="F2593" i="3" s="1"/>
  <c r="A2594" i="3"/>
  <c r="E2594" i="3" a="1"/>
  <c r="E2594" i="3" s="1"/>
  <c r="F2594" i="3" a="1"/>
  <c r="F2594" i="3" s="1"/>
  <c r="A2595" i="3"/>
  <c r="E2595" i="3" a="1"/>
  <c r="E2595" i="3" s="1"/>
  <c r="F2595" i="3"/>
  <c r="F2595" i="3" a="1"/>
  <c r="A2596" i="3"/>
  <c r="E2596" i="3" a="1"/>
  <c r="E2596" i="3" s="1"/>
  <c r="F2596" i="3"/>
  <c r="F2596" i="3" a="1"/>
  <c r="A2597" i="3"/>
  <c r="E2597" i="3"/>
  <c r="E2597" i="3" a="1"/>
  <c r="F2597" i="3"/>
  <c r="F2597" i="3" a="1"/>
  <c r="A2598" i="3"/>
  <c r="E2598" i="3"/>
  <c r="E2598" i="3" a="1"/>
  <c r="F2598" i="3" a="1"/>
  <c r="F2598" i="3" s="1"/>
  <c r="A2599" i="3"/>
  <c r="E2599" i="3"/>
  <c r="E2599" i="3" a="1"/>
  <c r="F2599" i="3" a="1"/>
  <c r="F2599" i="3" s="1"/>
  <c r="A2600" i="3"/>
  <c r="E2600" i="3"/>
  <c r="E2600" i="3" a="1"/>
  <c r="F2600" i="3" a="1"/>
  <c r="F2600" i="3" s="1"/>
  <c r="A2601" i="3"/>
  <c r="E2601" i="3" a="1"/>
  <c r="E2601" i="3" s="1"/>
  <c r="F2601" i="3"/>
  <c r="F2601" i="3" a="1"/>
  <c r="A2602" i="3"/>
  <c r="E2602" i="3" a="1"/>
  <c r="E2602" i="3" s="1"/>
  <c r="F2602" i="3" a="1"/>
  <c r="F2602" i="3" s="1"/>
  <c r="A2603" i="3"/>
  <c r="E2603" i="3" a="1"/>
  <c r="E2603" i="3" s="1"/>
  <c r="F2603" i="3"/>
  <c r="F2603" i="3" a="1"/>
  <c r="A2604" i="3"/>
  <c r="E2604" i="3" a="1"/>
  <c r="E2604" i="3" s="1"/>
  <c r="F2604" i="3" a="1"/>
  <c r="F2604" i="3" s="1"/>
  <c r="A2605" i="3"/>
  <c r="E2605" i="3"/>
  <c r="E2605" i="3" a="1"/>
  <c r="F2605" i="3"/>
  <c r="F2605" i="3" a="1"/>
  <c r="A2606" i="3"/>
  <c r="E2606" i="3" a="1"/>
  <c r="E2606" i="3" s="1"/>
  <c r="F2606" i="3"/>
  <c r="F2606" i="3" a="1"/>
  <c r="A2607" i="3"/>
  <c r="E2607" i="3"/>
  <c r="E2607" i="3" a="1"/>
  <c r="F2607" i="3" a="1"/>
  <c r="F2607" i="3" s="1"/>
  <c r="A2608" i="3"/>
  <c r="E2608" i="3" a="1"/>
  <c r="E2608" i="3" s="1"/>
  <c r="F2608" i="3" a="1"/>
  <c r="F2608" i="3" s="1"/>
  <c r="A2609" i="3"/>
  <c r="E2609" i="3" a="1"/>
  <c r="E2609" i="3" s="1"/>
  <c r="F2609" i="3"/>
  <c r="F2609" i="3" a="1"/>
  <c r="A2610" i="3"/>
  <c r="E2610" i="3" a="1"/>
  <c r="E2610" i="3" s="1"/>
  <c r="F2610" i="3" a="1"/>
  <c r="F2610" i="3" s="1"/>
  <c r="A2611" i="3"/>
  <c r="E2611" i="3"/>
  <c r="E2611" i="3" a="1"/>
  <c r="F2611" i="3"/>
  <c r="F2611" i="3" a="1"/>
  <c r="A2612" i="3"/>
  <c r="E2612" i="3" a="1"/>
  <c r="E2612" i="3" s="1"/>
  <c r="F2612" i="3" a="1"/>
  <c r="F2612" i="3" s="1"/>
  <c r="A2613" i="3"/>
  <c r="E2613" i="3"/>
  <c r="E2613" i="3" a="1"/>
  <c r="F2613" i="3"/>
  <c r="F2613" i="3" a="1"/>
  <c r="A2614" i="3"/>
  <c r="E2614" i="3" a="1"/>
  <c r="E2614" i="3" s="1"/>
  <c r="F2614" i="3"/>
  <c r="F2614" i="3" a="1"/>
  <c r="A2615" i="3"/>
  <c r="E2615" i="3"/>
  <c r="E2615" i="3" a="1"/>
  <c r="F2615" i="3" a="1"/>
  <c r="F2615" i="3" s="1"/>
  <c r="A2616" i="3"/>
  <c r="E2616" i="3"/>
  <c r="E2616" i="3" a="1"/>
  <c r="F2616" i="3" a="1"/>
  <c r="F2616" i="3" s="1"/>
  <c r="A2617" i="3"/>
  <c r="E2617" i="3" a="1"/>
  <c r="E2617" i="3" s="1"/>
  <c r="F2617" i="3" a="1"/>
  <c r="F2617" i="3" s="1"/>
  <c r="A2618" i="3"/>
  <c r="E2618" i="3" a="1"/>
  <c r="E2618" i="3" s="1"/>
  <c r="F2618" i="3" a="1"/>
  <c r="F2618" i="3" s="1"/>
  <c r="A2619" i="3"/>
  <c r="E2619" i="3"/>
  <c r="E2619" i="3" a="1"/>
  <c r="F2619" i="3"/>
  <c r="F2619" i="3" a="1"/>
  <c r="A2620" i="3"/>
  <c r="E2620" i="3" a="1"/>
  <c r="E2620" i="3" s="1"/>
  <c r="F2620" i="3"/>
  <c r="F2620" i="3" a="1"/>
  <c r="A2621" i="3"/>
  <c r="E2621" i="3"/>
  <c r="E2621" i="3" a="1"/>
  <c r="F2621" i="3"/>
  <c r="F2621" i="3" a="1"/>
  <c r="A2622" i="3"/>
  <c r="E2622" i="3"/>
  <c r="E2622" i="3" a="1"/>
  <c r="F2622" i="3"/>
  <c r="F2622" i="3" a="1"/>
  <c r="A2623" i="3"/>
  <c r="E2623" i="3"/>
  <c r="E2623" i="3" a="1"/>
  <c r="F2623" i="3" a="1"/>
  <c r="F2623" i="3" s="1"/>
  <c r="A2624" i="3"/>
  <c r="E2624" i="3" a="1"/>
  <c r="E2624" i="3" s="1"/>
  <c r="F2624" i="3" a="1"/>
  <c r="F2624" i="3" s="1"/>
  <c r="A2625" i="3"/>
  <c r="E2625" i="3" a="1"/>
  <c r="E2625" i="3" s="1"/>
  <c r="F2625" i="3"/>
  <c r="F2625" i="3" a="1"/>
  <c r="A2626" i="3"/>
  <c r="E2626" i="3" a="1"/>
  <c r="E2626" i="3" s="1"/>
  <c r="F2626" i="3" a="1"/>
  <c r="F2626" i="3" s="1"/>
  <c r="A2627" i="3"/>
  <c r="E2627" i="3" a="1"/>
  <c r="E2627" i="3" s="1"/>
  <c r="F2627" i="3"/>
  <c r="F2627" i="3" a="1"/>
  <c r="A2628" i="3"/>
  <c r="E2628" i="3" a="1"/>
  <c r="E2628" i="3" s="1"/>
  <c r="F2628" i="3"/>
  <c r="F2628" i="3" a="1"/>
  <c r="A2629" i="3"/>
  <c r="E2629" i="3"/>
  <c r="E2629" i="3" a="1"/>
  <c r="F2629" i="3"/>
  <c r="F2629" i="3" a="1"/>
  <c r="A2630" i="3"/>
  <c r="E2630" i="3"/>
  <c r="E2630" i="3" a="1"/>
  <c r="F2630" i="3" a="1"/>
  <c r="F2630" i="3" s="1"/>
  <c r="A2631" i="3"/>
  <c r="E2631" i="3"/>
  <c r="E2631" i="3" a="1"/>
  <c r="F2631" i="3" a="1"/>
  <c r="F2631" i="3" s="1"/>
  <c r="A2632" i="3"/>
  <c r="E2632" i="3"/>
  <c r="E2632" i="3" a="1"/>
  <c r="F2632" i="3" a="1"/>
  <c r="F2632" i="3" s="1"/>
  <c r="A2633" i="3"/>
  <c r="E2633" i="3" a="1"/>
  <c r="E2633" i="3" s="1"/>
  <c r="F2633" i="3"/>
  <c r="F2633" i="3" a="1"/>
  <c r="A2634" i="3"/>
  <c r="E2634" i="3" a="1"/>
  <c r="E2634" i="3" s="1"/>
  <c r="F2634" i="3" a="1"/>
  <c r="F2634" i="3" s="1"/>
  <c r="A2635" i="3"/>
  <c r="E2635" i="3"/>
  <c r="E2635" i="3" a="1"/>
  <c r="F2635" i="3"/>
  <c r="F2635" i="3" a="1"/>
  <c r="A2636" i="3"/>
  <c r="E2636" i="3" a="1"/>
  <c r="E2636" i="3" s="1"/>
  <c r="F2636" i="3" a="1"/>
  <c r="F2636" i="3" s="1"/>
  <c r="A2637" i="3"/>
  <c r="E2637" i="3"/>
  <c r="E2637" i="3" a="1"/>
  <c r="F2637" i="3"/>
  <c r="F2637" i="3" a="1"/>
  <c r="A2638" i="3"/>
  <c r="E2638" i="3" a="1"/>
  <c r="E2638" i="3" s="1"/>
  <c r="F2638" i="3"/>
  <c r="F2638" i="3" a="1"/>
  <c r="A2639" i="3"/>
  <c r="E2639" i="3"/>
  <c r="E2639" i="3" a="1"/>
  <c r="F2639" i="3" a="1"/>
  <c r="F2639" i="3" s="1"/>
  <c r="A2640" i="3"/>
  <c r="E2640" i="3" a="1"/>
  <c r="E2640" i="3" s="1"/>
  <c r="F2640" i="3" a="1"/>
  <c r="F2640" i="3" s="1"/>
  <c r="A2641" i="3"/>
  <c r="E2641" i="3" a="1"/>
  <c r="E2641" i="3" s="1"/>
  <c r="F2641" i="3"/>
  <c r="F2641" i="3" a="1"/>
  <c r="A2642" i="3"/>
  <c r="E2642" i="3" a="1"/>
  <c r="E2642" i="3" s="1"/>
  <c r="F2642" i="3" a="1"/>
  <c r="F2642" i="3" s="1"/>
  <c r="A2643" i="3"/>
  <c r="E2643" i="3"/>
  <c r="E2643" i="3" a="1"/>
  <c r="F2643" i="3"/>
  <c r="F2643" i="3" a="1"/>
  <c r="A2644" i="3"/>
  <c r="E2644" i="3" a="1"/>
  <c r="E2644" i="3" s="1"/>
  <c r="F2644" i="3"/>
  <c r="F2644" i="3" a="1"/>
  <c r="A2645" i="3"/>
  <c r="E2645" i="3"/>
  <c r="E2645" i="3" a="1"/>
  <c r="F2645" i="3"/>
  <c r="F2645" i="3" a="1"/>
  <c r="A2646" i="3"/>
  <c r="E2646" i="3"/>
  <c r="E2646" i="3" a="1"/>
  <c r="F2646" i="3"/>
  <c r="F2646" i="3" a="1"/>
  <c r="A2647" i="3"/>
  <c r="E2647" i="3"/>
  <c r="E2647" i="3" a="1"/>
  <c r="F2647" i="3" a="1"/>
  <c r="F2647" i="3" s="1"/>
  <c r="A2648" i="3"/>
  <c r="E2648" i="3"/>
  <c r="E2648" i="3" a="1"/>
  <c r="F2648" i="3" a="1"/>
  <c r="F2648" i="3" s="1"/>
  <c r="A2649" i="3"/>
  <c r="E2649" i="3" a="1"/>
  <c r="E2649" i="3" s="1"/>
  <c r="F2649" i="3" a="1"/>
  <c r="F2649" i="3" s="1"/>
  <c r="A2650" i="3"/>
  <c r="E2650" i="3" a="1"/>
  <c r="E2650" i="3" s="1"/>
  <c r="F2650" i="3" a="1"/>
  <c r="F2650" i="3" s="1"/>
  <c r="A2651" i="3"/>
  <c r="E2651" i="3"/>
  <c r="E2651" i="3" a="1"/>
  <c r="F2651" i="3"/>
  <c r="F2651" i="3" a="1"/>
  <c r="A2652" i="3"/>
  <c r="E2652" i="3" a="1"/>
  <c r="E2652" i="3" s="1"/>
  <c r="F2652" i="3"/>
  <c r="F2652" i="3" a="1"/>
  <c r="A2653" i="3"/>
  <c r="E2653" i="3"/>
  <c r="E2653" i="3" a="1"/>
  <c r="F2653" i="3"/>
  <c r="F2653" i="3" a="1"/>
  <c r="A2654" i="3"/>
  <c r="E2654" i="3"/>
  <c r="E2654" i="3" a="1"/>
  <c r="F2654" i="3"/>
  <c r="F2654" i="3" a="1"/>
  <c r="A2655" i="3"/>
  <c r="E2655" i="3"/>
  <c r="E2655" i="3" a="1"/>
  <c r="F2655" i="3" a="1"/>
  <c r="F2655" i="3" s="1"/>
  <c r="A2656" i="3"/>
  <c r="E2656" i="3" a="1"/>
  <c r="E2656" i="3" s="1"/>
  <c r="F2656" i="3" a="1"/>
  <c r="F2656" i="3" s="1"/>
  <c r="A2657" i="3"/>
  <c r="E2657" i="3" a="1"/>
  <c r="E2657" i="3" s="1"/>
  <c r="F2657" i="3" a="1"/>
  <c r="F2657" i="3" s="1"/>
  <c r="A2658" i="3"/>
  <c r="E2658" i="3" a="1"/>
  <c r="E2658" i="3" s="1"/>
  <c r="F2658" i="3" a="1"/>
  <c r="F2658" i="3" s="1"/>
  <c r="A2659" i="3"/>
  <c r="E2659" i="3" a="1"/>
  <c r="E2659" i="3" s="1"/>
  <c r="F2659" i="3"/>
  <c r="F2659" i="3" a="1"/>
  <c r="A2660" i="3"/>
  <c r="E2660" i="3" a="1"/>
  <c r="E2660" i="3" s="1"/>
  <c r="F2660" i="3"/>
  <c r="F2660" i="3" a="1"/>
  <c r="A2661" i="3"/>
  <c r="E2661" i="3"/>
  <c r="E2661" i="3" a="1"/>
  <c r="F2661" i="3"/>
  <c r="F2661" i="3" a="1"/>
  <c r="A2662" i="3"/>
  <c r="E2662" i="3"/>
  <c r="E2662" i="3" a="1"/>
  <c r="F2662" i="3" a="1"/>
  <c r="F2662" i="3" s="1"/>
  <c r="A2663" i="3"/>
  <c r="E2663" i="3"/>
  <c r="E2663" i="3" a="1"/>
  <c r="F2663" i="3" a="1"/>
  <c r="F2663" i="3" s="1"/>
  <c r="A2664" i="3"/>
  <c r="E2664" i="3"/>
  <c r="E2664" i="3" a="1"/>
  <c r="F2664" i="3" a="1"/>
  <c r="F2664" i="3" s="1"/>
  <c r="A2665" i="3"/>
  <c r="E2665" i="3" a="1"/>
  <c r="E2665" i="3" s="1"/>
  <c r="F2665" i="3"/>
  <c r="F2665" i="3" a="1"/>
  <c r="A2666" i="3"/>
  <c r="E2666" i="3" a="1"/>
  <c r="E2666" i="3" s="1"/>
  <c r="F2666" i="3" a="1"/>
  <c r="F2666" i="3" s="1"/>
  <c r="A2667" i="3"/>
  <c r="E2667" i="3" a="1"/>
  <c r="E2667" i="3" s="1"/>
  <c r="F2667" i="3"/>
  <c r="F2667" i="3" a="1"/>
  <c r="A2668" i="3"/>
  <c r="E2668" i="3" a="1"/>
  <c r="E2668" i="3" s="1"/>
  <c r="F2668" i="3" a="1"/>
  <c r="F2668" i="3" s="1"/>
  <c r="A2669" i="3"/>
  <c r="E2669" i="3"/>
  <c r="E2669" i="3" a="1"/>
  <c r="F2669" i="3"/>
  <c r="F2669" i="3" a="1"/>
  <c r="A2670" i="3"/>
  <c r="E2670" i="3" a="1"/>
  <c r="E2670" i="3" s="1"/>
  <c r="F2670" i="3" a="1"/>
  <c r="F2670" i="3" s="1"/>
  <c r="A2671" i="3"/>
  <c r="E2671" i="3"/>
  <c r="E2671" i="3" a="1"/>
  <c r="F2671" i="3" a="1"/>
  <c r="F2671" i="3" s="1"/>
  <c r="A2672" i="3"/>
  <c r="E2672" i="3" a="1"/>
  <c r="E2672" i="3" s="1"/>
  <c r="F2672" i="3" a="1"/>
  <c r="F2672" i="3" s="1"/>
  <c r="A2673" i="3"/>
  <c r="E2673" i="3" a="1"/>
  <c r="E2673" i="3" s="1"/>
  <c r="F2673" i="3"/>
  <c r="F2673" i="3" a="1"/>
  <c r="A2674" i="3"/>
  <c r="E2674" i="3" a="1"/>
  <c r="E2674" i="3" s="1"/>
  <c r="F2674" i="3" a="1"/>
  <c r="F2674" i="3" s="1"/>
  <c r="A2675" i="3"/>
  <c r="E2675" i="3"/>
  <c r="E2675" i="3" a="1"/>
  <c r="F2675" i="3"/>
  <c r="F2675" i="3" a="1"/>
  <c r="A2676" i="3"/>
  <c r="E2676" i="3" a="1"/>
  <c r="E2676" i="3" s="1"/>
  <c r="F2676" i="3"/>
  <c r="F2676" i="3" a="1"/>
  <c r="A2677" i="3"/>
  <c r="E2677" i="3"/>
  <c r="E2677" i="3" a="1"/>
  <c r="F2677" i="3"/>
  <c r="F2677" i="3" a="1"/>
  <c r="A2678" i="3"/>
  <c r="E2678" i="3"/>
  <c r="E2678" i="3" a="1"/>
  <c r="F2678" i="3"/>
  <c r="F2678" i="3" a="1"/>
  <c r="A2679" i="3"/>
  <c r="E2679" i="3"/>
  <c r="E2679" i="3" a="1"/>
  <c r="F2679" i="3" a="1"/>
  <c r="F2679" i="3" s="1"/>
  <c r="A2680" i="3"/>
  <c r="E2680" i="3" a="1"/>
  <c r="E2680" i="3" s="1"/>
  <c r="F2680" i="3" a="1"/>
  <c r="F2680" i="3" s="1"/>
  <c r="A2681" i="3"/>
  <c r="E2681" i="3" a="1"/>
  <c r="E2681" i="3" s="1"/>
  <c r="F2681" i="3" a="1"/>
  <c r="F2681" i="3" s="1"/>
  <c r="A2682" i="3"/>
  <c r="E2682" i="3"/>
  <c r="E2682" i="3" a="1"/>
  <c r="F2682" i="3" a="1"/>
  <c r="F2682" i="3" s="1"/>
  <c r="A2683" i="3"/>
  <c r="E2683" i="3"/>
  <c r="E2683" i="3" a="1"/>
  <c r="F2683" i="3" a="1"/>
  <c r="F2683" i="3" s="1"/>
  <c r="A2684" i="3"/>
  <c r="E2684" i="3" a="1"/>
  <c r="E2684" i="3" s="1"/>
  <c r="F2684" i="3" a="1"/>
  <c r="F2684" i="3" s="1"/>
  <c r="A2685" i="3"/>
  <c r="E2685" i="3" a="1"/>
  <c r="E2685" i="3" s="1"/>
  <c r="F2685" i="3"/>
  <c r="F2685" i="3" a="1"/>
  <c r="A2686" i="3"/>
  <c r="E2686" i="3" a="1"/>
  <c r="E2686" i="3" s="1"/>
  <c r="F2686" i="3"/>
  <c r="F2686" i="3" a="1"/>
  <c r="A2687" i="3"/>
  <c r="E2687" i="3"/>
  <c r="E2687" i="3" a="1"/>
  <c r="F2687" i="3" a="1"/>
  <c r="F2687" i="3" s="1"/>
  <c r="A2688" i="3"/>
  <c r="E2688" i="3"/>
  <c r="E2688" i="3" a="1"/>
  <c r="F2688" i="3" a="1"/>
  <c r="F2688" i="3" s="1"/>
  <c r="A2689" i="3"/>
  <c r="E2689" i="3" a="1"/>
  <c r="E2689" i="3" s="1"/>
  <c r="F2689" i="3"/>
  <c r="F2689" i="3" a="1"/>
  <c r="A2690" i="3"/>
  <c r="E2690" i="3"/>
  <c r="E2690" i="3" a="1"/>
  <c r="F2690" i="3" a="1"/>
  <c r="F2690" i="3" s="1"/>
  <c r="A2691" i="3"/>
  <c r="E2691" i="3" a="1"/>
  <c r="E2691" i="3" s="1"/>
  <c r="F2691" i="3" a="1"/>
  <c r="F2691" i="3" s="1"/>
  <c r="A2692" i="3"/>
  <c r="E2692" i="3" a="1"/>
  <c r="E2692" i="3" s="1"/>
  <c r="F2692" i="3" a="1"/>
  <c r="F2692" i="3" s="1"/>
  <c r="A2693" i="3"/>
  <c r="E2693" i="3"/>
  <c r="E2693" i="3" a="1"/>
  <c r="F2693" i="3"/>
  <c r="F2693" i="3" a="1"/>
  <c r="A2694" i="3"/>
  <c r="E2694" i="3" a="1"/>
  <c r="E2694" i="3" s="1"/>
  <c r="F2694" i="3"/>
  <c r="F2694" i="3" a="1"/>
  <c r="A2695" i="3"/>
  <c r="E2695" i="3"/>
  <c r="E2695" i="3" a="1"/>
  <c r="F2695" i="3" a="1"/>
  <c r="F2695" i="3" s="1"/>
  <c r="A2696" i="3"/>
  <c r="E2696" i="3"/>
  <c r="E2696" i="3" a="1"/>
  <c r="F2696" i="3"/>
  <c r="F2696" i="3" a="1"/>
  <c r="A2697" i="3"/>
  <c r="E2697" i="3" a="1"/>
  <c r="E2697" i="3" s="1"/>
  <c r="F2697" i="3" a="1"/>
  <c r="F2697" i="3" s="1"/>
  <c r="A2698" i="3"/>
  <c r="E2698" i="3"/>
  <c r="E2698" i="3" a="1"/>
  <c r="F2698" i="3" a="1"/>
  <c r="F2698" i="3" s="1"/>
  <c r="A2699" i="3"/>
  <c r="E2699" i="3"/>
  <c r="E2699" i="3" a="1"/>
  <c r="F2699" i="3" a="1"/>
  <c r="F2699" i="3" s="1"/>
  <c r="A2700" i="3"/>
  <c r="E2700" i="3" a="1"/>
  <c r="E2700" i="3" s="1"/>
  <c r="F2700" i="3" a="1"/>
  <c r="F2700" i="3" s="1"/>
  <c r="A2701" i="3"/>
  <c r="E2701" i="3" a="1"/>
  <c r="E2701" i="3" s="1"/>
  <c r="F2701" i="3"/>
  <c r="F2701" i="3" a="1"/>
  <c r="A2702" i="3"/>
  <c r="E2702" i="3" a="1"/>
  <c r="E2702" i="3" s="1"/>
  <c r="F2702" i="3"/>
  <c r="F2702" i="3" a="1"/>
  <c r="A2703" i="3"/>
  <c r="E2703" i="3"/>
  <c r="E2703" i="3" a="1"/>
  <c r="F2703" i="3" a="1"/>
  <c r="F2703" i="3" s="1"/>
  <c r="A2704" i="3"/>
  <c r="E2704" i="3"/>
  <c r="E2704" i="3" a="1"/>
  <c r="F2704" i="3" a="1"/>
  <c r="F2704" i="3" s="1"/>
  <c r="A2705" i="3"/>
  <c r="E2705" i="3" a="1"/>
  <c r="E2705" i="3" s="1"/>
  <c r="F2705" i="3"/>
  <c r="F2705" i="3" a="1"/>
  <c r="A2706" i="3"/>
  <c r="E2706" i="3"/>
  <c r="E2706" i="3" a="1"/>
  <c r="F2706" i="3" a="1"/>
  <c r="F2706" i="3" s="1"/>
  <c r="A2707" i="3"/>
  <c r="E2707" i="3"/>
  <c r="E2707" i="3" a="1"/>
  <c r="F2707" i="3" a="1"/>
  <c r="F2707" i="3" s="1"/>
  <c r="A2708" i="3"/>
  <c r="E2708" i="3" a="1"/>
  <c r="E2708" i="3" s="1"/>
  <c r="F2708" i="3" a="1"/>
  <c r="F2708" i="3" s="1"/>
  <c r="A2709" i="3"/>
  <c r="E2709" i="3"/>
  <c r="E2709" i="3" a="1"/>
  <c r="F2709" i="3"/>
  <c r="F2709" i="3" a="1"/>
  <c r="A2710" i="3"/>
  <c r="E2710" i="3" a="1"/>
  <c r="E2710" i="3" s="1"/>
  <c r="F2710" i="3"/>
  <c r="F2710" i="3" a="1"/>
  <c r="A2711" i="3"/>
  <c r="E2711" i="3"/>
  <c r="E2711" i="3" a="1"/>
  <c r="F2711" i="3" a="1"/>
  <c r="F2711" i="3" s="1"/>
  <c r="A2712" i="3"/>
  <c r="E2712" i="3"/>
  <c r="E2712" i="3" a="1"/>
  <c r="F2712" i="3"/>
  <c r="F2712" i="3" a="1"/>
  <c r="A2713" i="3"/>
  <c r="E2713" i="3" a="1"/>
  <c r="E2713" i="3" s="1"/>
  <c r="F2713" i="3" a="1"/>
  <c r="F2713" i="3" s="1"/>
  <c r="A2714" i="3"/>
  <c r="E2714" i="3"/>
  <c r="E2714" i="3" a="1"/>
  <c r="F2714" i="3" a="1"/>
  <c r="F2714" i="3" s="1"/>
  <c r="A2715" i="3"/>
  <c r="E2715" i="3"/>
  <c r="E2715" i="3" a="1"/>
  <c r="F2715" i="3" a="1"/>
  <c r="F2715" i="3" s="1"/>
  <c r="A2716" i="3"/>
  <c r="E2716" i="3" a="1"/>
  <c r="E2716" i="3" s="1"/>
  <c r="F2716" i="3" a="1"/>
  <c r="F2716" i="3" s="1"/>
  <c r="A2717" i="3"/>
  <c r="E2717" i="3" a="1"/>
  <c r="E2717" i="3" s="1"/>
  <c r="F2717" i="3"/>
  <c r="F2717" i="3" a="1"/>
  <c r="A2718" i="3"/>
  <c r="E2718" i="3" a="1"/>
  <c r="E2718" i="3" s="1"/>
  <c r="F2718" i="3"/>
  <c r="F2718" i="3" a="1"/>
  <c r="A2719" i="3"/>
  <c r="E2719" i="3"/>
  <c r="E2719" i="3" a="1"/>
  <c r="F2719" i="3" a="1"/>
  <c r="F2719" i="3" s="1"/>
  <c r="A2720" i="3"/>
  <c r="E2720" i="3"/>
  <c r="E2720" i="3" a="1"/>
  <c r="F2720" i="3" a="1"/>
  <c r="F2720" i="3" s="1"/>
  <c r="A2721" i="3"/>
  <c r="E2721" i="3" a="1"/>
  <c r="E2721" i="3" s="1"/>
  <c r="F2721" i="3"/>
  <c r="F2721" i="3" a="1"/>
  <c r="A2722" i="3"/>
  <c r="E2722" i="3"/>
  <c r="E2722" i="3" a="1"/>
  <c r="F2722" i="3" a="1"/>
  <c r="F2722" i="3" s="1"/>
  <c r="A2723" i="3"/>
  <c r="E2723" i="3" a="1"/>
  <c r="E2723" i="3" s="1"/>
  <c r="F2723" i="3" a="1"/>
  <c r="F2723" i="3" s="1"/>
  <c r="A2724" i="3"/>
  <c r="E2724" i="3" a="1"/>
  <c r="E2724" i="3" s="1"/>
  <c r="F2724" i="3" a="1"/>
  <c r="F2724" i="3" s="1"/>
  <c r="A2725" i="3"/>
  <c r="E2725" i="3"/>
  <c r="E2725" i="3" a="1"/>
  <c r="F2725" i="3"/>
  <c r="F2725" i="3" a="1"/>
  <c r="A2726" i="3"/>
  <c r="E2726" i="3" a="1"/>
  <c r="E2726" i="3" s="1"/>
  <c r="F2726" i="3" a="1"/>
  <c r="F2726" i="3" s="1"/>
  <c r="A2727" i="3"/>
  <c r="E2727" i="3"/>
  <c r="E2727" i="3" a="1"/>
  <c r="F2727" i="3" a="1"/>
  <c r="F2727" i="3" s="1"/>
  <c r="A2728" i="3"/>
  <c r="E2728" i="3" a="1"/>
  <c r="E2728" i="3" s="1"/>
  <c r="F2728" i="3"/>
  <c r="F2728" i="3" a="1"/>
  <c r="A2729" i="3"/>
  <c r="E2729" i="3" a="1"/>
  <c r="E2729" i="3" s="1"/>
  <c r="F2729" i="3" a="1"/>
  <c r="F2729" i="3" s="1"/>
  <c r="A2730" i="3"/>
  <c r="E2730" i="3" a="1"/>
  <c r="E2730" i="3" s="1"/>
  <c r="F2730" i="3" a="1"/>
  <c r="F2730" i="3" s="1"/>
  <c r="A2731" i="3"/>
  <c r="E2731" i="3"/>
  <c r="E2731" i="3" a="1"/>
  <c r="F2731" i="3" a="1"/>
  <c r="F2731" i="3" s="1"/>
  <c r="A2732" i="3"/>
  <c r="E2732" i="3" a="1"/>
  <c r="E2732" i="3" s="1"/>
  <c r="F2732" i="3" a="1"/>
  <c r="F2732" i="3" s="1"/>
  <c r="A2733" i="3"/>
  <c r="E2733" i="3" a="1"/>
  <c r="E2733" i="3" s="1"/>
  <c r="F2733" i="3"/>
  <c r="F2733" i="3" a="1"/>
  <c r="A2734" i="3"/>
  <c r="E2734" i="3" a="1"/>
  <c r="E2734" i="3" s="1"/>
  <c r="F2734" i="3"/>
  <c r="F2734" i="3" a="1"/>
  <c r="A2735" i="3"/>
  <c r="E2735" i="3"/>
  <c r="E2735" i="3" a="1"/>
  <c r="F2735" i="3" a="1"/>
  <c r="F2735" i="3" s="1"/>
  <c r="A2736" i="3"/>
  <c r="E2736" i="3"/>
  <c r="E2736" i="3" a="1"/>
  <c r="F2736" i="3" a="1"/>
  <c r="F2736" i="3" s="1"/>
  <c r="A2737" i="3"/>
  <c r="E2737" i="3" a="1"/>
  <c r="E2737" i="3" s="1"/>
  <c r="F2737" i="3"/>
  <c r="F2737" i="3" a="1"/>
  <c r="A2738" i="3"/>
  <c r="E2738" i="3"/>
  <c r="E2738" i="3" a="1"/>
  <c r="F2738" i="3" a="1"/>
  <c r="F2738" i="3" s="1"/>
  <c r="A2739" i="3"/>
  <c r="E2739" i="3"/>
  <c r="E2739" i="3" a="1"/>
  <c r="F2739" i="3" a="1"/>
  <c r="F2739" i="3" s="1"/>
  <c r="A2740" i="3"/>
  <c r="E2740" i="3" a="1"/>
  <c r="E2740" i="3" s="1"/>
  <c r="F2740" i="3" a="1"/>
  <c r="F2740" i="3" s="1"/>
  <c r="A2741" i="3"/>
  <c r="E2741" i="3"/>
  <c r="E2741" i="3" a="1"/>
  <c r="F2741" i="3"/>
  <c r="F2741" i="3" a="1"/>
  <c r="A2742" i="3"/>
  <c r="E2742" i="3" a="1"/>
  <c r="E2742" i="3" s="1"/>
  <c r="F2742" i="3" a="1"/>
  <c r="F2742" i="3" s="1"/>
  <c r="A2743" i="3"/>
  <c r="E2743" i="3"/>
  <c r="E2743" i="3" a="1"/>
  <c r="F2743" i="3" a="1"/>
  <c r="F2743" i="3" s="1"/>
  <c r="A2744" i="3"/>
  <c r="E2744" i="3"/>
  <c r="E2744" i="3" a="1"/>
  <c r="F2744" i="3"/>
  <c r="F2744" i="3" a="1"/>
  <c r="A2745" i="3"/>
  <c r="E2745" i="3" a="1"/>
  <c r="E2745" i="3" s="1"/>
  <c r="F2745" i="3" a="1"/>
  <c r="F2745" i="3" s="1"/>
  <c r="A2746" i="3"/>
  <c r="E2746" i="3"/>
  <c r="E2746" i="3" a="1"/>
  <c r="F2746" i="3" a="1"/>
  <c r="F2746" i="3" s="1"/>
  <c r="A2747" i="3"/>
  <c r="E2747" i="3"/>
  <c r="E2747" i="3" a="1"/>
  <c r="F2747" i="3" a="1"/>
  <c r="F2747" i="3" s="1"/>
  <c r="A2748" i="3"/>
  <c r="E2748" i="3" a="1"/>
  <c r="E2748" i="3" s="1"/>
  <c r="F2748" i="3" a="1"/>
  <c r="F2748" i="3" s="1"/>
  <c r="A2749" i="3"/>
  <c r="E2749" i="3" a="1"/>
  <c r="E2749" i="3" s="1"/>
  <c r="F2749" i="3"/>
  <c r="F2749" i="3" a="1"/>
  <c r="A2750" i="3"/>
  <c r="E2750" i="3" a="1"/>
  <c r="E2750" i="3" s="1"/>
  <c r="F2750" i="3"/>
  <c r="F2750" i="3" a="1"/>
  <c r="A2751" i="3"/>
  <c r="E2751" i="3"/>
  <c r="E2751" i="3" a="1"/>
  <c r="F2751" i="3" a="1"/>
  <c r="F2751" i="3" s="1"/>
  <c r="A2752" i="3"/>
  <c r="E2752" i="3"/>
  <c r="E2752" i="3" a="1"/>
  <c r="F2752" i="3" a="1"/>
  <c r="F2752" i="3" s="1"/>
  <c r="A2753" i="3"/>
  <c r="E2753" i="3" a="1"/>
  <c r="E2753" i="3" s="1"/>
  <c r="F2753" i="3"/>
  <c r="F2753" i="3" a="1"/>
  <c r="A2754" i="3"/>
  <c r="E2754" i="3"/>
  <c r="E2754" i="3" a="1"/>
  <c r="F2754" i="3" a="1"/>
  <c r="F2754" i="3" s="1"/>
  <c r="A2755" i="3"/>
  <c r="E2755" i="3" a="1"/>
  <c r="E2755" i="3" s="1"/>
  <c r="F2755" i="3" a="1"/>
  <c r="F2755" i="3" s="1"/>
  <c r="A2756" i="3"/>
  <c r="E2756" i="3" a="1"/>
  <c r="E2756" i="3" s="1"/>
  <c r="F2756" i="3" a="1"/>
  <c r="F2756" i="3" s="1"/>
  <c r="A2757" i="3"/>
  <c r="E2757" i="3"/>
  <c r="E2757" i="3" a="1"/>
  <c r="F2757" i="3"/>
  <c r="F2757" i="3" a="1"/>
  <c r="A2758" i="3"/>
  <c r="E2758" i="3" a="1"/>
  <c r="E2758" i="3" s="1"/>
  <c r="F2758" i="3"/>
  <c r="F2758" i="3" a="1"/>
  <c r="A2759" i="3"/>
  <c r="E2759" i="3"/>
  <c r="E2759" i="3" a="1"/>
  <c r="F2759" i="3" a="1"/>
  <c r="F2759" i="3" s="1"/>
  <c r="A2760" i="3"/>
  <c r="E2760" i="3" a="1"/>
  <c r="E2760" i="3" s="1"/>
  <c r="F2760" i="3"/>
  <c r="F2760" i="3" a="1"/>
  <c r="A2761" i="3"/>
  <c r="E2761" i="3" a="1"/>
  <c r="E2761" i="3" s="1"/>
  <c r="F2761" i="3" a="1"/>
  <c r="F2761" i="3" s="1"/>
  <c r="A2762" i="3"/>
  <c r="E2762" i="3" a="1"/>
  <c r="E2762" i="3" s="1"/>
  <c r="F2762" i="3" a="1"/>
  <c r="F2762" i="3" s="1"/>
  <c r="A2763" i="3"/>
  <c r="E2763" i="3"/>
  <c r="E2763" i="3" a="1"/>
  <c r="F2763" i="3" a="1"/>
  <c r="F2763" i="3" s="1"/>
  <c r="A2764" i="3"/>
  <c r="E2764" i="3" a="1"/>
  <c r="E2764" i="3" s="1"/>
  <c r="F2764" i="3" a="1"/>
  <c r="F2764" i="3" s="1"/>
  <c r="A2765" i="3"/>
  <c r="E2765" i="3" a="1"/>
  <c r="E2765" i="3" s="1"/>
  <c r="F2765" i="3"/>
  <c r="F2765" i="3" a="1"/>
  <c r="A2766" i="3"/>
  <c r="E2766" i="3" a="1"/>
  <c r="E2766" i="3" s="1"/>
  <c r="F2766" i="3"/>
  <c r="F2766" i="3" a="1"/>
  <c r="A2767" i="3"/>
  <c r="E2767" i="3"/>
  <c r="E2767" i="3" a="1"/>
  <c r="F2767" i="3" a="1"/>
  <c r="F2767" i="3" s="1"/>
  <c r="A2768" i="3"/>
  <c r="E2768" i="3"/>
  <c r="E2768" i="3" a="1"/>
  <c r="F2768" i="3" a="1"/>
  <c r="F2768" i="3" s="1"/>
  <c r="A2769" i="3"/>
  <c r="E2769" i="3" a="1"/>
  <c r="E2769" i="3" s="1"/>
  <c r="F2769" i="3"/>
  <c r="F2769" i="3" a="1"/>
  <c r="A2770" i="3"/>
  <c r="E2770" i="3"/>
  <c r="E2770" i="3" a="1"/>
  <c r="F2770" i="3" a="1"/>
  <c r="F2770" i="3" s="1"/>
  <c r="A2771" i="3"/>
  <c r="E2771" i="3"/>
  <c r="E2771" i="3" a="1"/>
  <c r="F2771" i="3" a="1"/>
  <c r="F2771" i="3" s="1"/>
  <c r="A2772" i="3"/>
  <c r="E2772" i="3" a="1"/>
  <c r="E2772" i="3" s="1"/>
  <c r="F2772" i="3" a="1"/>
  <c r="F2772" i="3" s="1"/>
  <c r="A2773" i="3"/>
  <c r="E2773" i="3"/>
  <c r="E2773" i="3" a="1"/>
  <c r="F2773" i="3"/>
  <c r="F2773" i="3" a="1"/>
  <c r="A2774" i="3"/>
  <c r="E2774" i="3" a="1"/>
  <c r="E2774" i="3" s="1"/>
  <c r="F2774" i="3" a="1"/>
  <c r="F2774" i="3" s="1"/>
  <c r="A2775" i="3"/>
  <c r="E2775" i="3"/>
  <c r="E2775" i="3" a="1"/>
  <c r="F2775" i="3" a="1"/>
  <c r="F2775" i="3" s="1"/>
  <c r="A2776" i="3"/>
  <c r="E2776" i="3"/>
  <c r="E2776" i="3" a="1"/>
  <c r="F2776" i="3" a="1"/>
  <c r="F2776" i="3" s="1"/>
  <c r="A2777" i="3"/>
  <c r="E2777" i="3" a="1"/>
  <c r="E2777" i="3" s="1"/>
  <c r="F2777" i="3"/>
  <c r="F2777" i="3" a="1"/>
  <c r="A2778" i="3"/>
  <c r="E2778" i="3" a="1"/>
  <c r="E2778" i="3" s="1"/>
  <c r="F2778" i="3" a="1"/>
  <c r="F2778" i="3" s="1"/>
  <c r="A2779" i="3"/>
  <c r="E2779" i="3" a="1"/>
  <c r="E2779" i="3" s="1"/>
  <c r="F2779" i="3"/>
  <c r="F2779" i="3" a="1"/>
  <c r="A2780" i="3"/>
  <c r="E2780" i="3" a="1"/>
  <c r="E2780" i="3" s="1"/>
  <c r="F2780" i="3"/>
  <c r="F2780" i="3" a="1"/>
  <c r="A2781" i="3"/>
  <c r="E2781" i="3" a="1"/>
  <c r="E2781" i="3" s="1"/>
  <c r="F2781" i="3"/>
  <c r="F2781" i="3" a="1"/>
  <c r="A2782" i="3"/>
  <c r="E2782" i="3"/>
  <c r="E2782" i="3" a="1"/>
  <c r="F2782" i="3" a="1"/>
  <c r="F2782" i="3" s="1"/>
  <c r="A2783" i="3"/>
  <c r="E2783" i="3"/>
  <c r="E2783" i="3" a="1"/>
  <c r="F2783" i="3"/>
  <c r="F2783" i="3" a="1"/>
  <c r="A2784" i="3"/>
  <c r="E2784" i="3" a="1"/>
  <c r="E2784" i="3" s="1"/>
  <c r="F2784" i="3"/>
  <c r="F2784" i="3" a="1"/>
  <c r="A2785" i="3"/>
  <c r="E2785" i="3"/>
  <c r="E2785" i="3" a="1"/>
  <c r="F2785" i="3" a="1"/>
  <c r="F2785" i="3" s="1"/>
  <c r="A2786" i="3"/>
  <c r="E2786" i="3" a="1"/>
  <c r="E2786" i="3" s="1"/>
  <c r="F2786" i="3" a="1"/>
  <c r="F2786" i="3" s="1"/>
  <c r="A2787" i="3"/>
  <c r="E2787" i="3"/>
  <c r="E2787" i="3" a="1"/>
  <c r="F2787" i="3" a="1"/>
  <c r="F2787" i="3" s="1"/>
  <c r="A2788" i="3"/>
  <c r="E2788" i="3" a="1"/>
  <c r="E2788" i="3" s="1"/>
  <c r="F2788" i="3" a="1"/>
  <c r="F2788" i="3" s="1"/>
  <c r="A2789" i="3"/>
  <c r="E2789" i="3" a="1"/>
  <c r="E2789" i="3" s="1"/>
  <c r="F2789" i="3"/>
  <c r="F2789" i="3" a="1"/>
  <c r="A2790" i="3"/>
  <c r="E2790" i="3" a="1"/>
  <c r="E2790" i="3" s="1"/>
  <c r="F2790" i="3"/>
  <c r="F2790" i="3" a="1"/>
  <c r="A2791" i="3"/>
  <c r="E2791" i="3"/>
  <c r="E2791" i="3" a="1"/>
  <c r="F2791" i="3"/>
  <c r="F2791" i="3" a="1"/>
  <c r="A2792" i="3"/>
  <c r="E2792" i="3"/>
  <c r="E2792" i="3" a="1"/>
  <c r="F2792" i="3" a="1"/>
  <c r="F2792" i="3" s="1"/>
  <c r="A2793" i="3"/>
  <c r="E2793" i="3"/>
  <c r="E2793" i="3" a="1"/>
  <c r="F2793" i="3"/>
  <c r="F2793" i="3" a="1"/>
  <c r="A2794" i="3"/>
  <c r="E2794" i="3" a="1"/>
  <c r="E2794" i="3" s="1"/>
  <c r="F2794" i="3" a="1"/>
  <c r="F2794" i="3" s="1"/>
  <c r="A2795" i="3"/>
  <c r="E2795" i="3" a="1"/>
  <c r="E2795" i="3" s="1"/>
  <c r="F2795" i="3"/>
  <c r="F2795" i="3" a="1"/>
  <c r="A2796" i="3"/>
  <c r="E2796" i="3" a="1"/>
  <c r="E2796" i="3" s="1"/>
  <c r="F2796" i="3"/>
  <c r="F2796" i="3" a="1"/>
  <c r="A2797" i="3"/>
  <c r="E2797" i="3"/>
  <c r="E2797" i="3" a="1"/>
  <c r="F2797" i="3"/>
  <c r="F2797" i="3" a="1"/>
  <c r="A2798" i="3"/>
  <c r="E2798" i="3"/>
  <c r="E2798" i="3" a="1"/>
  <c r="F2798" i="3" a="1"/>
  <c r="F2798" i="3" s="1"/>
  <c r="A2799" i="3"/>
  <c r="E2799" i="3"/>
  <c r="E2799" i="3" a="1"/>
  <c r="F2799" i="3"/>
  <c r="F2799" i="3" a="1"/>
  <c r="A2800" i="3"/>
  <c r="E2800" i="3" a="1"/>
  <c r="E2800" i="3" s="1"/>
  <c r="F2800" i="3"/>
  <c r="F2800" i="3" a="1"/>
  <c r="A2801" i="3"/>
  <c r="E2801" i="3" a="1"/>
  <c r="E2801" i="3" s="1"/>
  <c r="F2801" i="3"/>
  <c r="F2801" i="3" a="1"/>
  <c r="A2802" i="3"/>
  <c r="E2802" i="3"/>
  <c r="E2802" i="3" a="1"/>
  <c r="F2802" i="3" a="1"/>
  <c r="F2802" i="3" s="1"/>
  <c r="A2803" i="3"/>
  <c r="E2803" i="3"/>
  <c r="E2803" i="3" a="1"/>
  <c r="F2803" i="3" a="1"/>
  <c r="F2803" i="3" s="1"/>
  <c r="A2804" i="3"/>
  <c r="E2804" i="3" a="1"/>
  <c r="E2804" i="3" s="1"/>
  <c r="F2804" i="3" a="1"/>
  <c r="F2804" i="3" s="1"/>
  <c r="A2805" i="3"/>
  <c r="E2805" i="3"/>
  <c r="E2805" i="3" a="1"/>
  <c r="F2805" i="3"/>
  <c r="F2805" i="3" a="1"/>
  <c r="A2806" i="3"/>
  <c r="E2806" i="3" a="1"/>
  <c r="E2806" i="3" s="1"/>
  <c r="F2806" i="3" a="1"/>
  <c r="F2806" i="3" s="1"/>
  <c r="A2807" i="3"/>
  <c r="E2807" i="3"/>
  <c r="E2807" i="3" a="1"/>
  <c r="F2807" i="3" a="1"/>
  <c r="F2807" i="3" s="1"/>
  <c r="A2808" i="3"/>
  <c r="E2808" i="3"/>
  <c r="E2808" i="3" a="1"/>
  <c r="F2808" i="3" a="1"/>
  <c r="F2808" i="3" s="1"/>
  <c r="A2809" i="3"/>
  <c r="E2809" i="3" a="1"/>
  <c r="E2809" i="3" s="1"/>
  <c r="F2809" i="3" a="1"/>
  <c r="F2809" i="3" s="1"/>
  <c r="A2810" i="3"/>
  <c r="E2810" i="3" a="1"/>
  <c r="E2810" i="3" s="1"/>
  <c r="F2810" i="3" a="1"/>
  <c r="F2810" i="3" s="1"/>
  <c r="A2811" i="3"/>
  <c r="E2811" i="3" a="1"/>
  <c r="E2811" i="3" s="1"/>
  <c r="F2811" i="3"/>
  <c r="F2811" i="3" a="1"/>
  <c r="A2812" i="3"/>
  <c r="E2812" i="3" a="1"/>
  <c r="E2812" i="3" s="1"/>
  <c r="F2812" i="3"/>
  <c r="F2812" i="3" a="1"/>
  <c r="A2813" i="3"/>
  <c r="E2813" i="3" a="1"/>
  <c r="E2813" i="3" s="1"/>
  <c r="F2813" i="3"/>
  <c r="F2813" i="3" a="1"/>
  <c r="A2814" i="3"/>
  <c r="E2814" i="3"/>
  <c r="E2814" i="3" a="1"/>
  <c r="F2814" i="3" a="1"/>
  <c r="F2814" i="3" s="1"/>
  <c r="A2815" i="3"/>
  <c r="E2815" i="3"/>
  <c r="E2815" i="3" a="1"/>
  <c r="F2815" i="3"/>
  <c r="F2815" i="3" a="1"/>
  <c r="A2816" i="3"/>
  <c r="E2816" i="3" a="1"/>
  <c r="E2816" i="3" s="1"/>
  <c r="F2816" i="3"/>
  <c r="F2816" i="3" a="1"/>
  <c r="A2817" i="3"/>
  <c r="E2817" i="3"/>
  <c r="E2817" i="3" a="1"/>
  <c r="F2817" i="3" a="1"/>
  <c r="F2817" i="3" s="1"/>
  <c r="A2818" i="3"/>
  <c r="E2818" i="3" a="1"/>
  <c r="E2818" i="3" s="1"/>
  <c r="F2818" i="3" a="1"/>
  <c r="F2818" i="3" s="1"/>
  <c r="A2819" i="3"/>
  <c r="E2819" i="3"/>
  <c r="E2819" i="3" a="1"/>
  <c r="F2819" i="3" a="1"/>
  <c r="F2819" i="3" s="1"/>
  <c r="A2820" i="3"/>
  <c r="E2820" i="3" a="1"/>
  <c r="E2820" i="3" s="1"/>
  <c r="F2820" i="3" a="1"/>
  <c r="F2820" i="3" s="1"/>
  <c r="A2821" i="3"/>
  <c r="E2821" i="3" a="1"/>
  <c r="E2821" i="3" s="1"/>
  <c r="F2821" i="3"/>
  <c r="F2821" i="3" a="1"/>
  <c r="A2822" i="3"/>
  <c r="E2822" i="3" a="1"/>
  <c r="E2822" i="3" s="1"/>
  <c r="F2822" i="3"/>
  <c r="F2822" i="3" a="1"/>
  <c r="A2823" i="3"/>
  <c r="E2823" i="3"/>
  <c r="E2823" i="3" a="1"/>
  <c r="F2823" i="3"/>
  <c r="F2823" i="3" a="1"/>
  <c r="A2824" i="3"/>
  <c r="E2824" i="3"/>
  <c r="E2824" i="3" a="1"/>
  <c r="F2824" i="3" a="1"/>
  <c r="F2824" i="3" s="1"/>
  <c r="A2825" i="3"/>
  <c r="E2825" i="3"/>
  <c r="E2825" i="3" a="1"/>
  <c r="F2825" i="3"/>
  <c r="F2825" i="3" a="1"/>
  <c r="A2826" i="3"/>
  <c r="E2826" i="3" a="1"/>
  <c r="E2826" i="3" s="1"/>
  <c r="F2826" i="3" a="1"/>
  <c r="F2826" i="3" s="1"/>
  <c r="A2827" i="3"/>
  <c r="E2827" i="3"/>
  <c r="E2827" i="3" a="1"/>
  <c r="F2827" i="3" a="1"/>
  <c r="F2827" i="3" s="1"/>
  <c r="A2828" i="3"/>
  <c r="E2828" i="3"/>
  <c r="E2828" i="3" a="1"/>
  <c r="F2828" i="3" a="1"/>
  <c r="F2828" i="3" s="1"/>
  <c r="A2829" i="3"/>
  <c r="E2829" i="3" a="1"/>
  <c r="E2829" i="3" s="1"/>
  <c r="F2829" i="3" a="1"/>
  <c r="F2829" i="3" s="1"/>
  <c r="A2830" i="3"/>
  <c r="E2830" i="3" a="1"/>
  <c r="E2830" i="3" s="1"/>
  <c r="F2830" i="3"/>
  <c r="F2830" i="3" a="1"/>
  <c r="A2831" i="3"/>
  <c r="E2831" i="3"/>
  <c r="E2831" i="3" a="1"/>
  <c r="F2831" i="3"/>
  <c r="F2831" i="3" a="1"/>
  <c r="A2832" i="3"/>
  <c r="E2832" i="3"/>
  <c r="E2832" i="3" a="1"/>
  <c r="F2832" i="3" a="1"/>
  <c r="F2832" i="3" s="1"/>
  <c r="A2833" i="3"/>
  <c r="E2833" i="3"/>
  <c r="E2833" i="3" a="1"/>
  <c r="F2833" i="3"/>
  <c r="F2833" i="3" a="1"/>
  <c r="A2834" i="3"/>
  <c r="E2834" i="3" a="1"/>
  <c r="E2834" i="3" s="1"/>
  <c r="F2834" i="3" a="1"/>
  <c r="F2834" i="3" s="1"/>
  <c r="A2835" i="3"/>
  <c r="E2835" i="3"/>
  <c r="E2835" i="3" a="1"/>
  <c r="F2835" i="3" a="1"/>
  <c r="F2835" i="3" s="1"/>
  <c r="A2836" i="3"/>
  <c r="E2836" i="3"/>
  <c r="E2836" i="3" a="1"/>
  <c r="F2836" i="3" a="1"/>
  <c r="F2836" i="3" s="1"/>
  <c r="A2837" i="3"/>
  <c r="E2837" i="3" a="1"/>
  <c r="E2837" i="3" s="1"/>
  <c r="F2837" i="3"/>
  <c r="F2837" i="3" a="1"/>
  <c r="A2838" i="3"/>
  <c r="E2838" i="3" a="1"/>
  <c r="E2838" i="3" s="1"/>
  <c r="F2838" i="3"/>
  <c r="F2838" i="3" a="1"/>
  <c r="A2839" i="3"/>
  <c r="E2839" i="3"/>
  <c r="E2839" i="3" a="1"/>
  <c r="F2839" i="3"/>
  <c r="F2839" i="3" a="1"/>
  <c r="A2840" i="3"/>
  <c r="E2840" i="3"/>
  <c r="E2840" i="3" a="1"/>
  <c r="F2840" i="3" a="1"/>
  <c r="F2840" i="3" s="1"/>
  <c r="A2841" i="3"/>
  <c r="E2841" i="3"/>
  <c r="E2841" i="3" a="1"/>
  <c r="F2841" i="3"/>
  <c r="F2841" i="3" a="1"/>
  <c r="A2842" i="3"/>
  <c r="E2842" i="3" a="1"/>
  <c r="E2842" i="3" s="1"/>
  <c r="F2842" i="3" a="1"/>
  <c r="F2842" i="3" s="1"/>
  <c r="A2843" i="3"/>
  <c r="E2843" i="3"/>
  <c r="E2843" i="3" a="1"/>
  <c r="F2843" i="3" a="1"/>
  <c r="F2843" i="3" s="1"/>
  <c r="A2844" i="3"/>
  <c r="E2844" i="3"/>
  <c r="E2844" i="3" a="1"/>
  <c r="F2844" i="3" a="1"/>
  <c r="F2844" i="3" s="1"/>
  <c r="A2845" i="3"/>
  <c r="E2845" i="3" a="1"/>
  <c r="E2845" i="3" s="1"/>
  <c r="F2845" i="3" a="1"/>
  <c r="F2845" i="3" s="1"/>
  <c r="A2846" i="3"/>
  <c r="E2846" i="3" a="1"/>
  <c r="E2846" i="3" s="1"/>
  <c r="F2846" i="3"/>
  <c r="F2846" i="3" a="1"/>
  <c r="A2847" i="3"/>
  <c r="E2847" i="3"/>
  <c r="E2847" i="3" a="1"/>
  <c r="F2847" i="3"/>
  <c r="F2847" i="3" a="1"/>
  <c r="A2848" i="3"/>
  <c r="E2848" i="3"/>
  <c r="E2848" i="3" a="1"/>
  <c r="F2848" i="3" a="1"/>
  <c r="F2848" i="3" s="1"/>
  <c r="A2849" i="3"/>
  <c r="E2849" i="3"/>
  <c r="E2849" i="3" a="1"/>
  <c r="F2849" i="3"/>
  <c r="F2849" i="3" a="1"/>
  <c r="A2850" i="3"/>
  <c r="E2850" i="3" a="1"/>
  <c r="E2850" i="3" s="1"/>
  <c r="F2850" i="3"/>
  <c r="F2850" i="3" a="1"/>
  <c r="A2851" i="3"/>
  <c r="E2851" i="3"/>
  <c r="E2851" i="3" a="1"/>
  <c r="F2851" i="3" a="1"/>
  <c r="F2851" i="3" s="1"/>
  <c r="A2852" i="3"/>
  <c r="E2852" i="3" a="1"/>
  <c r="E2852" i="3" s="1"/>
  <c r="F2852" i="3" a="1"/>
  <c r="F2852" i="3" s="1"/>
  <c r="A2853" i="3"/>
  <c r="E2853" i="3" a="1"/>
  <c r="E2853" i="3" s="1"/>
  <c r="F2853" i="3" a="1"/>
  <c r="F2853" i="3" s="1"/>
  <c r="A2854" i="3"/>
  <c r="E2854" i="3" a="1"/>
  <c r="E2854" i="3" s="1"/>
  <c r="F2854" i="3"/>
  <c r="F2854" i="3" a="1"/>
  <c r="A2855" i="3"/>
  <c r="E2855" i="3"/>
  <c r="E2855" i="3" a="1"/>
  <c r="F2855" i="3"/>
  <c r="F2855" i="3" a="1"/>
  <c r="A2856" i="3"/>
  <c r="E2856" i="3"/>
  <c r="E2856" i="3" a="1"/>
  <c r="F2856" i="3" a="1"/>
  <c r="F2856" i="3" s="1"/>
  <c r="A2857" i="3"/>
  <c r="E2857" i="3"/>
  <c r="E2857" i="3" a="1"/>
  <c r="F2857" i="3"/>
  <c r="F2857" i="3" a="1"/>
  <c r="A2858" i="3"/>
  <c r="E2858" i="3" a="1"/>
  <c r="E2858" i="3" s="1"/>
  <c r="F2858" i="3" a="1"/>
  <c r="F2858" i="3" s="1"/>
  <c r="A2859" i="3"/>
  <c r="E2859" i="3"/>
  <c r="E2859" i="3" a="1"/>
  <c r="F2859" i="3" a="1"/>
  <c r="F2859" i="3" s="1"/>
  <c r="A2860" i="3"/>
  <c r="E2860" i="3"/>
  <c r="E2860" i="3" a="1"/>
  <c r="F2860" i="3" a="1"/>
  <c r="F2860" i="3" s="1"/>
  <c r="A2861" i="3"/>
  <c r="E2861" i="3" a="1"/>
  <c r="E2861" i="3" s="1"/>
  <c r="F2861" i="3" a="1"/>
  <c r="F2861" i="3" s="1"/>
  <c r="A2862" i="3"/>
  <c r="E2862" i="3" a="1"/>
  <c r="E2862" i="3" s="1"/>
  <c r="F2862" i="3"/>
  <c r="F2862" i="3" a="1"/>
  <c r="A2863" i="3"/>
  <c r="E2863" i="3"/>
  <c r="E2863" i="3" a="1"/>
  <c r="F2863" i="3"/>
  <c r="F2863" i="3" a="1"/>
  <c r="A2864" i="3"/>
  <c r="E2864" i="3"/>
  <c r="E2864" i="3" a="1"/>
  <c r="F2864" i="3" a="1"/>
  <c r="F2864" i="3" s="1"/>
  <c r="A2865" i="3"/>
  <c r="E2865" i="3"/>
  <c r="E2865" i="3" a="1"/>
  <c r="F2865" i="3"/>
  <c r="F2865" i="3" a="1"/>
  <c r="A2866" i="3"/>
  <c r="E2866" i="3" a="1"/>
  <c r="E2866" i="3" s="1"/>
  <c r="F2866" i="3" a="1"/>
  <c r="F2866" i="3" s="1"/>
  <c r="A2867" i="3"/>
  <c r="E2867" i="3"/>
  <c r="E2867" i="3" a="1"/>
  <c r="F2867" i="3" a="1"/>
  <c r="F2867" i="3" s="1"/>
  <c r="A2868" i="3"/>
  <c r="E2868" i="3"/>
  <c r="E2868" i="3" a="1"/>
  <c r="F2868" i="3" a="1"/>
  <c r="F2868" i="3" s="1"/>
  <c r="A2869" i="3"/>
  <c r="E2869" i="3" a="1"/>
  <c r="E2869" i="3" s="1"/>
  <c r="F2869" i="3" a="1"/>
  <c r="F2869" i="3" s="1"/>
  <c r="A2870" i="3"/>
  <c r="E2870" i="3" a="1"/>
  <c r="E2870" i="3" s="1"/>
  <c r="F2870" i="3"/>
  <c r="F2870" i="3" a="1"/>
  <c r="A2871" i="3"/>
  <c r="E2871" i="3" a="1"/>
  <c r="E2871" i="3" s="1"/>
  <c r="F2871" i="3"/>
  <c r="F2871" i="3" a="1"/>
  <c r="A2872" i="3"/>
  <c r="E2872" i="3"/>
  <c r="E2872" i="3" a="1"/>
  <c r="F2872" i="3" a="1"/>
  <c r="F2872" i="3" s="1"/>
  <c r="A2873" i="3"/>
  <c r="E2873" i="3"/>
  <c r="E2873" i="3" a="1"/>
  <c r="F2873" i="3"/>
  <c r="F2873" i="3" a="1"/>
  <c r="A2874" i="3"/>
  <c r="E2874" i="3" a="1"/>
  <c r="E2874" i="3" s="1"/>
  <c r="F2874" i="3" a="1"/>
  <c r="F2874" i="3" s="1"/>
  <c r="A2875" i="3"/>
  <c r="E2875" i="3"/>
  <c r="E2875" i="3" a="1"/>
  <c r="F2875" i="3" a="1"/>
  <c r="F2875" i="3" s="1"/>
  <c r="A2876" i="3"/>
  <c r="E2876" i="3"/>
  <c r="E2876" i="3" a="1"/>
  <c r="F2876" i="3" a="1"/>
  <c r="F2876" i="3" s="1"/>
  <c r="A2877" i="3"/>
  <c r="E2877" i="3" a="1"/>
  <c r="E2877" i="3" s="1"/>
  <c r="F2877" i="3" a="1"/>
  <c r="F2877" i="3" s="1"/>
  <c r="A2878" i="3"/>
  <c r="E2878" i="3" a="1"/>
  <c r="E2878" i="3" s="1"/>
  <c r="F2878" i="3"/>
  <c r="F2878" i="3" a="1"/>
  <c r="A2879" i="3"/>
  <c r="E2879" i="3"/>
  <c r="E2879" i="3" a="1"/>
  <c r="F2879" i="3"/>
  <c r="F2879" i="3" a="1"/>
  <c r="A2880" i="3"/>
  <c r="E2880" i="3"/>
  <c r="E2880" i="3" a="1"/>
  <c r="F2880" i="3" a="1"/>
  <c r="F2880" i="3" s="1"/>
  <c r="A2881" i="3"/>
  <c r="E2881" i="3"/>
  <c r="E2881" i="3" a="1"/>
  <c r="F2881" i="3"/>
  <c r="F2881" i="3" a="1"/>
  <c r="A2882" i="3"/>
  <c r="E2882" i="3" a="1"/>
  <c r="E2882" i="3" s="1"/>
  <c r="F2882" i="3"/>
  <c r="F2882" i="3" a="1"/>
  <c r="A2883" i="3"/>
  <c r="E2883" i="3"/>
  <c r="E2883" i="3" a="1"/>
  <c r="F2883" i="3" a="1"/>
  <c r="F2883" i="3" s="1"/>
  <c r="A2884" i="3"/>
  <c r="E2884" i="3"/>
  <c r="E2884" i="3" a="1"/>
  <c r="F2884" i="3" a="1"/>
  <c r="F2884" i="3" s="1"/>
  <c r="A2885" i="3"/>
  <c r="E2885" i="3" a="1"/>
  <c r="E2885" i="3" s="1"/>
  <c r="F2885" i="3" a="1"/>
  <c r="F2885" i="3" s="1"/>
  <c r="A2886" i="3"/>
  <c r="E2886" i="3" a="1"/>
  <c r="E2886" i="3" s="1"/>
  <c r="F2886" i="3"/>
  <c r="F2886" i="3" a="1"/>
  <c r="A2887" i="3"/>
  <c r="E2887" i="3"/>
  <c r="E2887" i="3" a="1"/>
  <c r="F2887" i="3"/>
  <c r="F2887" i="3" a="1"/>
  <c r="A2888" i="3"/>
  <c r="E2888" i="3"/>
  <c r="E2888" i="3" a="1"/>
  <c r="F2888" i="3" a="1"/>
  <c r="F2888" i="3" s="1"/>
  <c r="A2889" i="3"/>
  <c r="E2889" i="3"/>
  <c r="E2889" i="3" a="1"/>
  <c r="F2889" i="3"/>
  <c r="F2889" i="3" a="1"/>
  <c r="A2890" i="3"/>
  <c r="E2890" i="3" a="1"/>
  <c r="E2890" i="3" s="1"/>
  <c r="F2890" i="3" a="1"/>
  <c r="F2890" i="3" s="1"/>
  <c r="A2891" i="3"/>
  <c r="E2891" i="3"/>
  <c r="E2891" i="3" a="1"/>
  <c r="F2891" i="3" a="1"/>
  <c r="F2891" i="3" s="1"/>
  <c r="A2892" i="3"/>
  <c r="E2892" i="3"/>
  <c r="E2892" i="3" a="1"/>
  <c r="F2892" i="3" a="1"/>
  <c r="F2892" i="3" s="1"/>
  <c r="A2893" i="3"/>
  <c r="E2893" i="3" a="1"/>
  <c r="E2893" i="3" s="1"/>
  <c r="F2893" i="3" a="1"/>
  <c r="F2893" i="3" s="1"/>
  <c r="A2894" i="3"/>
  <c r="E2894" i="3" a="1"/>
  <c r="E2894" i="3" s="1"/>
  <c r="F2894" i="3"/>
  <c r="F2894" i="3" a="1"/>
  <c r="A2895" i="3"/>
  <c r="E2895" i="3"/>
  <c r="E2895" i="3" a="1"/>
  <c r="F2895" i="3"/>
  <c r="F2895" i="3" a="1"/>
  <c r="A2896" i="3"/>
  <c r="E2896" i="3"/>
  <c r="E2896" i="3" a="1"/>
  <c r="F2896" i="3" a="1"/>
  <c r="F2896" i="3" s="1"/>
  <c r="A2897" i="3"/>
  <c r="E2897" i="3"/>
  <c r="E2897" i="3" a="1"/>
  <c r="F2897" i="3"/>
  <c r="F2897" i="3" a="1"/>
  <c r="A2898" i="3"/>
  <c r="E2898" i="3" a="1"/>
  <c r="E2898" i="3" s="1"/>
  <c r="F2898" i="3" a="1"/>
  <c r="F2898" i="3" s="1"/>
  <c r="A2899" i="3"/>
  <c r="E2899" i="3"/>
  <c r="E2899" i="3" a="1"/>
  <c r="F2899" i="3" a="1"/>
  <c r="F2899" i="3" s="1"/>
  <c r="A2900" i="3"/>
  <c r="E2900" i="3"/>
  <c r="E2900" i="3" a="1"/>
  <c r="F2900" i="3" a="1"/>
  <c r="F2900" i="3" s="1"/>
  <c r="A2901" i="3"/>
  <c r="E2901" i="3" a="1"/>
  <c r="E2901" i="3" s="1"/>
  <c r="F2901" i="3"/>
  <c r="F2901" i="3" a="1"/>
  <c r="A2902" i="3"/>
  <c r="E2902" i="3" a="1"/>
  <c r="E2902" i="3" s="1"/>
  <c r="F2902" i="3"/>
  <c r="F2902" i="3" a="1"/>
  <c r="A2903" i="3"/>
  <c r="E2903" i="3" a="1"/>
  <c r="E2903" i="3" s="1"/>
  <c r="F2903" i="3"/>
  <c r="F2903" i="3" a="1"/>
  <c r="A2904" i="3"/>
  <c r="E2904" i="3"/>
  <c r="E2904" i="3" a="1"/>
  <c r="F2904" i="3" a="1"/>
  <c r="F2904" i="3" s="1"/>
  <c r="A2905" i="3"/>
  <c r="E2905" i="3"/>
  <c r="E2905" i="3" a="1"/>
  <c r="F2905" i="3"/>
  <c r="F2905" i="3" a="1"/>
  <c r="A2906" i="3"/>
  <c r="E2906" i="3" a="1"/>
  <c r="E2906" i="3" s="1"/>
  <c r="F2906" i="3" a="1"/>
  <c r="F2906" i="3" s="1"/>
  <c r="A2907" i="3"/>
  <c r="E2907" i="3"/>
  <c r="E2907" i="3" a="1"/>
  <c r="F2907" i="3" a="1"/>
  <c r="F2907" i="3" s="1"/>
  <c r="A2908" i="3"/>
  <c r="E2908" i="3"/>
  <c r="E2908" i="3" a="1"/>
  <c r="F2908" i="3" a="1"/>
  <c r="F2908" i="3" s="1"/>
  <c r="A2909" i="3"/>
  <c r="E2909" i="3" a="1"/>
  <c r="E2909" i="3" s="1"/>
  <c r="F2909" i="3" a="1"/>
  <c r="F2909" i="3" s="1"/>
  <c r="A2910" i="3"/>
  <c r="E2910" i="3" a="1"/>
  <c r="E2910" i="3" s="1"/>
  <c r="F2910" i="3"/>
  <c r="F2910" i="3" a="1"/>
  <c r="A2911" i="3"/>
  <c r="E2911" i="3"/>
  <c r="E2911" i="3" a="1"/>
  <c r="F2911" i="3"/>
  <c r="F2911" i="3" a="1"/>
  <c r="A2912" i="3"/>
  <c r="E2912" i="3"/>
  <c r="E2912" i="3" a="1"/>
  <c r="F2912" i="3" a="1"/>
  <c r="F2912" i="3" s="1"/>
  <c r="A2913" i="3"/>
  <c r="E2913" i="3"/>
  <c r="E2913" i="3" a="1"/>
  <c r="F2913" i="3"/>
  <c r="F2913" i="3" a="1"/>
  <c r="A2914" i="3"/>
  <c r="E2914" i="3" a="1"/>
  <c r="E2914" i="3" s="1"/>
  <c r="F2914" i="3"/>
  <c r="F2914" i="3" a="1"/>
  <c r="A2915" i="3"/>
  <c r="E2915" i="3"/>
  <c r="E2915" i="3" a="1"/>
  <c r="F2915" i="3" a="1"/>
  <c r="F2915" i="3" s="1"/>
  <c r="A2916" i="3"/>
  <c r="E2916" i="3" a="1"/>
  <c r="E2916" i="3" s="1"/>
  <c r="F2916" i="3" a="1"/>
  <c r="F2916" i="3" s="1"/>
  <c r="A2917" i="3"/>
  <c r="E2917" i="3" a="1"/>
  <c r="E2917" i="3" s="1"/>
  <c r="F2917" i="3" a="1"/>
  <c r="F2917" i="3" s="1"/>
  <c r="A2918" i="3"/>
  <c r="E2918" i="3" a="1"/>
  <c r="E2918" i="3" s="1"/>
  <c r="F2918" i="3"/>
  <c r="F2918" i="3" a="1"/>
  <c r="A2919" i="3"/>
  <c r="E2919" i="3"/>
  <c r="E2919" i="3" a="1"/>
  <c r="F2919" i="3"/>
  <c r="F2919" i="3" a="1"/>
  <c r="A2920" i="3"/>
  <c r="E2920" i="3"/>
  <c r="E2920" i="3" a="1"/>
  <c r="F2920" i="3" a="1"/>
  <c r="F2920" i="3" s="1"/>
  <c r="A2921" i="3"/>
  <c r="E2921" i="3"/>
  <c r="E2921" i="3" a="1"/>
  <c r="F2921" i="3"/>
  <c r="F2921" i="3" a="1"/>
  <c r="A2922" i="3"/>
  <c r="E2922" i="3" a="1"/>
  <c r="E2922" i="3" s="1"/>
  <c r="F2922" i="3" a="1"/>
  <c r="F2922" i="3" s="1"/>
  <c r="A2923" i="3"/>
  <c r="E2923" i="3"/>
  <c r="E2923" i="3" a="1"/>
  <c r="F2923" i="3" a="1"/>
  <c r="F2923" i="3" s="1"/>
  <c r="A2924" i="3"/>
  <c r="E2924" i="3"/>
  <c r="E2924" i="3" a="1"/>
  <c r="F2924" i="3" a="1"/>
  <c r="F2924" i="3" s="1"/>
  <c r="A2925" i="3"/>
  <c r="E2925" i="3" a="1"/>
  <c r="E2925" i="3" s="1"/>
  <c r="F2925" i="3" a="1"/>
  <c r="F2925" i="3" s="1"/>
  <c r="A2926" i="3"/>
  <c r="E2926" i="3" a="1"/>
  <c r="E2926" i="3" s="1"/>
  <c r="F2926" i="3"/>
  <c r="F2926" i="3" a="1"/>
  <c r="A2927" i="3"/>
  <c r="E2927" i="3"/>
  <c r="E2927" i="3" a="1"/>
  <c r="F2927" i="3"/>
  <c r="F2927" i="3" a="1"/>
  <c r="A2928" i="3"/>
  <c r="E2928" i="3"/>
  <c r="E2928" i="3" a="1"/>
  <c r="F2928" i="3" a="1"/>
  <c r="F2928" i="3" s="1"/>
  <c r="A2929" i="3"/>
  <c r="E2929" i="3"/>
  <c r="E2929" i="3" a="1"/>
  <c r="F2929" i="3"/>
  <c r="F2929" i="3" a="1"/>
  <c r="A2930" i="3"/>
  <c r="E2930" i="3" a="1"/>
  <c r="E2930" i="3" s="1"/>
  <c r="F2930" i="3" a="1"/>
  <c r="F2930" i="3" s="1"/>
  <c r="A2931" i="3"/>
  <c r="E2931" i="3"/>
  <c r="E2931" i="3" a="1"/>
  <c r="F2931" i="3" a="1"/>
  <c r="F2931" i="3" s="1"/>
  <c r="A2932" i="3"/>
  <c r="E2932" i="3"/>
  <c r="E2932" i="3" a="1"/>
  <c r="F2932" i="3" a="1"/>
  <c r="F2932" i="3" s="1"/>
  <c r="A2933" i="3"/>
  <c r="E2933" i="3" a="1"/>
  <c r="E2933" i="3" s="1"/>
  <c r="F2933" i="3"/>
  <c r="F2933" i="3" a="1"/>
  <c r="A2934" i="3"/>
  <c r="E2934" i="3" a="1"/>
  <c r="E2934" i="3" s="1"/>
  <c r="F2934" i="3"/>
  <c r="F2934" i="3" a="1"/>
  <c r="A2935" i="3"/>
  <c r="E2935" i="3" a="1"/>
  <c r="E2935" i="3" s="1"/>
  <c r="F2935" i="3"/>
  <c r="F2935" i="3" a="1"/>
  <c r="A2936" i="3"/>
  <c r="E2936" i="3"/>
  <c r="E2936" i="3" a="1"/>
  <c r="F2936" i="3" a="1"/>
  <c r="F2936" i="3" s="1"/>
  <c r="A2937" i="3"/>
  <c r="E2937" i="3"/>
  <c r="E2937" i="3" a="1"/>
  <c r="F2937" i="3"/>
  <c r="F2937" i="3" a="1"/>
  <c r="A2938" i="3"/>
  <c r="E2938" i="3" a="1"/>
  <c r="E2938" i="3" s="1"/>
  <c r="F2938" i="3" a="1"/>
  <c r="F2938" i="3" s="1"/>
  <c r="A2939" i="3"/>
  <c r="E2939" i="3"/>
  <c r="E2939" i="3" a="1"/>
  <c r="F2939" i="3" a="1"/>
  <c r="F2939" i="3" s="1"/>
  <c r="A2940" i="3"/>
  <c r="E2940" i="3"/>
  <c r="E2940" i="3" a="1"/>
  <c r="F2940" i="3" a="1"/>
  <c r="F2940" i="3" s="1"/>
  <c r="A2941" i="3"/>
  <c r="E2941" i="3" a="1"/>
  <c r="E2941" i="3" s="1"/>
  <c r="F2941" i="3" a="1"/>
  <c r="F2941" i="3" s="1"/>
  <c r="A2942" i="3"/>
  <c r="E2942" i="3" a="1"/>
  <c r="E2942" i="3" s="1"/>
  <c r="F2942" i="3"/>
  <c r="F2942" i="3" a="1"/>
  <c r="A2943" i="3"/>
  <c r="E2943" i="3"/>
  <c r="E2943" i="3" a="1"/>
  <c r="F2943" i="3"/>
  <c r="F2943" i="3" a="1"/>
  <c r="A2944" i="3"/>
  <c r="E2944" i="3"/>
  <c r="E2944" i="3" a="1"/>
  <c r="F2944" i="3" a="1"/>
  <c r="F2944" i="3" s="1"/>
  <c r="A2945" i="3"/>
  <c r="E2945" i="3"/>
  <c r="E2945" i="3" a="1"/>
  <c r="F2945" i="3"/>
  <c r="F2945" i="3" a="1"/>
  <c r="A2946" i="3"/>
  <c r="E2946" i="3" a="1"/>
  <c r="E2946" i="3" s="1"/>
  <c r="F2946" i="3"/>
  <c r="F2946" i="3" a="1"/>
  <c r="A2947" i="3"/>
  <c r="E2947" i="3"/>
  <c r="E2947" i="3" a="1"/>
  <c r="F2947" i="3" a="1"/>
  <c r="F2947" i="3" s="1"/>
  <c r="A2948" i="3"/>
  <c r="E2948" i="3" a="1"/>
  <c r="E2948" i="3" s="1"/>
  <c r="F2948" i="3" a="1"/>
  <c r="F2948" i="3" s="1"/>
  <c r="A2949" i="3"/>
  <c r="E2949" i="3" a="1"/>
  <c r="E2949" i="3" s="1"/>
  <c r="F2949" i="3" a="1"/>
  <c r="F2949" i="3" s="1"/>
  <c r="A2950" i="3"/>
  <c r="E2950" i="3" a="1"/>
  <c r="E2950" i="3" s="1"/>
  <c r="F2950" i="3"/>
  <c r="F2950" i="3" a="1"/>
  <c r="A2951" i="3"/>
  <c r="E2951" i="3"/>
  <c r="E2951" i="3" a="1"/>
  <c r="F2951" i="3"/>
  <c r="F2951" i="3" a="1"/>
  <c r="A2952" i="3"/>
  <c r="E2952" i="3"/>
  <c r="E2952" i="3" a="1"/>
  <c r="F2952" i="3" a="1"/>
  <c r="F2952" i="3" s="1"/>
  <c r="A2953" i="3"/>
  <c r="E2953" i="3"/>
  <c r="E2953" i="3" a="1"/>
  <c r="F2953" i="3"/>
  <c r="F2953" i="3" a="1"/>
  <c r="A2954" i="3"/>
  <c r="E2954" i="3" a="1"/>
  <c r="E2954" i="3" s="1"/>
  <c r="F2954" i="3" a="1"/>
  <c r="F2954" i="3" s="1"/>
  <c r="A2955" i="3"/>
  <c r="E2955" i="3"/>
  <c r="E2955" i="3" a="1"/>
  <c r="F2955" i="3" a="1"/>
  <c r="F2955" i="3" s="1"/>
  <c r="A2956" i="3"/>
  <c r="E2956" i="3"/>
  <c r="E2956" i="3" a="1"/>
  <c r="F2956" i="3" a="1"/>
  <c r="F2956" i="3" s="1"/>
  <c r="A2957" i="3"/>
  <c r="E2957" i="3" a="1"/>
  <c r="E2957" i="3" s="1"/>
  <c r="F2957" i="3" a="1"/>
  <c r="F2957" i="3" s="1"/>
  <c r="A2958" i="3"/>
  <c r="E2958" i="3" a="1"/>
  <c r="E2958" i="3" s="1"/>
  <c r="F2958" i="3"/>
  <c r="F2958" i="3" a="1"/>
  <c r="A2959" i="3"/>
  <c r="E2959" i="3"/>
  <c r="E2959" i="3" a="1"/>
  <c r="F2959" i="3"/>
  <c r="F2959" i="3" a="1"/>
  <c r="A2960" i="3"/>
  <c r="E2960" i="3"/>
  <c r="E2960" i="3" a="1"/>
  <c r="F2960" i="3" a="1"/>
  <c r="F2960" i="3" s="1"/>
  <c r="A2961" i="3"/>
  <c r="E2961" i="3"/>
  <c r="E2961" i="3" a="1"/>
  <c r="F2961" i="3"/>
  <c r="F2961" i="3" a="1"/>
  <c r="A2962" i="3"/>
  <c r="E2962" i="3" a="1"/>
  <c r="E2962" i="3" s="1"/>
  <c r="F2962" i="3" a="1"/>
  <c r="F2962" i="3" s="1"/>
  <c r="A2963" i="3"/>
  <c r="E2963" i="3"/>
  <c r="E2963" i="3" a="1"/>
  <c r="F2963" i="3" a="1"/>
  <c r="F2963" i="3" s="1"/>
  <c r="A2964" i="3"/>
  <c r="E2964" i="3"/>
  <c r="E2964" i="3" a="1"/>
  <c r="F2964" i="3" a="1"/>
  <c r="F2964" i="3" s="1"/>
  <c r="A2965" i="3"/>
  <c r="E2965" i="3" a="1"/>
  <c r="E2965" i="3" s="1"/>
  <c r="F2965" i="3"/>
  <c r="F2965" i="3" a="1"/>
  <c r="A2966" i="3"/>
  <c r="E2966" i="3" a="1"/>
  <c r="E2966" i="3" s="1"/>
  <c r="F2966" i="3"/>
  <c r="F2966" i="3" a="1"/>
  <c r="A2967" i="3"/>
  <c r="E2967" i="3"/>
  <c r="E2967" i="3" a="1"/>
  <c r="F2967" i="3"/>
  <c r="F2967" i="3" a="1"/>
  <c r="A2968" i="3"/>
  <c r="E2968" i="3"/>
  <c r="E2968" i="3" a="1"/>
  <c r="F2968" i="3" a="1"/>
  <c r="F2968" i="3" s="1"/>
  <c r="A2969" i="3"/>
  <c r="E2969" i="3"/>
  <c r="E2969" i="3" a="1"/>
  <c r="F2969" i="3"/>
  <c r="F2969" i="3" a="1"/>
  <c r="A2970" i="3"/>
  <c r="E2970" i="3" a="1"/>
  <c r="E2970" i="3" s="1"/>
  <c r="F2970" i="3" a="1"/>
  <c r="F2970" i="3" s="1"/>
  <c r="A2971" i="3"/>
  <c r="E2971" i="3"/>
  <c r="E2971" i="3" a="1"/>
  <c r="F2971" i="3" a="1"/>
  <c r="F2971" i="3" s="1"/>
  <c r="A2972" i="3"/>
  <c r="E2972" i="3"/>
  <c r="E2972" i="3" a="1"/>
  <c r="F2972" i="3" a="1"/>
  <c r="F2972" i="3" s="1"/>
  <c r="A2973" i="3"/>
  <c r="E2973" i="3" a="1"/>
  <c r="E2973" i="3" s="1"/>
  <c r="F2973" i="3" a="1"/>
  <c r="F2973" i="3" s="1"/>
  <c r="A2974" i="3"/>
  <c r="E2974" i="3" a="1"/>
  <c r="E2974" i="3" s="1"/>
  <c r="F2974" i="3"/>
  <c r="F2974" i="3" a="1"/>
  <c r="A2975" i="3"/>
  <c r="E2975" i="3"/>
  <c r="E2975" i="3" a="1"/>
  <c r="F2975" i="3"/>
  <c r="F2975" i="3" a="1"/>
  <c r="A2976" i="3"/>
  <c r="E2976" i="3"/>
  <c r="E2976" i="3" a="1"/>
  <c r="F2976" i="3" a="1"/>
  <c r="F2976" i="3" s="1"/>
  <c r="A2977" i="3"/>
  <c r="E2977" i="3"/>
  <c r="E2977" i="3" a="1"/>
  <c r="F2977" i="3"/>
  <c r="F2977" i="3" a="1"/>
  <c r="A2978" i="3"/>
  <c r="E2978" i="3" a="1"/>
  <c r="E2978" i="3" s="1"/>
  <c r="F2978" i="3"/>
  <c r="F2978" i="3" a="1"/>
  <c r="A2979" i="3"/>
  <c r="E2979" i="3"/>
  <c r="E2979" i="3" a="1"/>
  <c r="F2979" i="3" a="1"/>
  <c r="F2979" i="3" s="1"/>
  <c r="A2980" i="3"/>
  <c r="E2980" i="3" a="1"/>
  <c r="E2980" i="3" s="1"/>
  <c r="F2980" i="3" a="1"/>
  <c r="F2980" i="3" s="1"/>
  <c r="A2981" i="3"/>
  <c r="E2981" i="3" a="1"/>
  <c r="E2981" i="3" s="1"/>
  <c r="F2981" i="3" a="1"/>
  <c r="F2981" i="3" s="1"/>
  <c r="A2982" i="3"/>
  <c r="E2982" i="3" a="1"/>
  <c r="E2982" i="3" s="1"/>
  <c r="F2982" i="3"/>
  <c r="F2982" i="3" a="1"/>
  <c r="A2983" i="3"/>
  <c r="E2983" i="3"/>
  <c r="E2983" i="3" a="1"/>
  <c r="F2983" i="3"/>
  <c r="F2983" i="3" a="1"/>
  <c r="A2984" i="3"/>
  <c r="E2984" i="3"/>
  <c r="E2984" i="3" a="1"/>
  <c r="F2984" i="3" a="1"/>
  <c r="F2984" i="3" s="1"/>
  <c r="A2985" i="3"/>
  <c r="E2985" i="3"/>
  <c r="E2985" i="3" a="1"/>
  <c r="F2985" i="3"/>
  <c r="F2985" i="3" a="1"/>
  <c r="A2986" i="3"/>
  <c r="E2986" i="3" a="1"/>
  <c r="E2986" i="3" s="1"/>
  <c r="F2986" i="3" a="1"/>
  <c r="F2986" i="3" s="1"/>
  <c r="A2987" i="3"/>
  <c r="E2987" i="3"/>
  <c r="E2987" i="3" a="1"/>
  <c r="F2987" i="3" a="1"/>
  <c r="F2987" i="3" s="1"/>
  <c r="A2988" i="3"/>
  <c r="E2988" i="3"/>
  <c r="E2988" i="3" a="1"/>
  <c r="F2988" i="3" a="1"/>
  <c r="F2988" i="3" s="1"/>
  <c r="A2989" i="3"/>
  <c r="E2989" i="3" a="1"/>
  <c r="E2989" i="3" s="1"/>
  <c r="F2989" i="3" a="1"/>
  <c r="F2989" i="3" s="1"/>
  <c r="A2990" i="3"/>
  <c r="E2990" i="3" a="1"/>
  <c r="E2990" i="3" s="1"/>
  <c r="F2990" i="3"/>
  <c r="F2990" i="3" a="1"/>
  <c r="A2991" i="3"/>
  <c r="E2991" i="3"/>
  <c r="E2991" i="3" a="1"/>
  <c r="F2991" i="3"/>
  <c r="F2991" i="3" a="1"/>
  <c r="A2992" i="3"/>
  <c r="E2992" i="3"/>
  <c r="E2992" i="3" a="1"/>
  <c r="F2992" i="3" a="1"/>
  <c r="F2992" i="3" s="1"/>
  <c r="A2993" i="3"/>
  <c r="E2993" i="3"/>
  <c r="E2993" i="3" a="1"/>
  <c r="F2993" i="3"/>
  <c r="F2993" i="3" a="1"/>
  <c r="A2994" i="3"/>
  <c r="E2994" i="3" a="1"/>
  <c r="E2994" i="3" s="1"/>
  <c r="F2994" i="3" a="1"/>
  <c r="F2994" i="3" s="1"/>
  <c r="A2995" i="3"/>
  <c r="E2995" i="3"/>
  <c r="E2995" i="3" a="1"/>
  <c r="F2995" i="3" a="1"/>
  <c r="F2995" i="3" s="1"/>
  <c r="A2996" i="3"/>
  <c r="E2996" i="3"/>
  <c r="E2996" i="3" a="1"/>
  <c r="F2996" i="3" a="1"/>
  <c r="F2996" i="3" s="1"/>
  <c r="A2997" i="3"/>
  <c r="E2997" i="3" a="1"/>
  <c r="E2997" i="3" s="1"/>
  <c r="F2997" i="3" a="1"/>
  <c r="F2997" i="3" s="1"/>
  <c r="A2998" i="3"/>
  <c r="E2998" i="3" a="1"/>
  <c r="E2998" i="3" s="1"/>
  <c r="F2998" i="3"/>
  <c r="F2998" i="3" a="1"/>
  <c r="A2999" i="3"/>
  <c r="E2999" i="3" a="1"/>
  <c r="E2999" i="3" s="1"/>
  <c r="F2999" i="3"/>
  <c r="F2999" i="3" a="1"/>
  <c r="A3000" i="3"/>
  <c r="E3000" i="3"/>
  <c r="E3000" i="3" a="1"/>
  <c r="F3000" i="3" a="1"/>
  <c r="F3000" i="3" s="1"/>
  <c r="A3001" i="3"/>
  <c r="E3001" i="3"/>
  <c r="E3001" i="3" a="1"/>
  <c r="F3001" i="3"/>
  <c r="F3001" i="3" a="1"/>
  <c r="A3002" i="3"/>
  <c r="E3002" i="3" a="1"/>
  <c r="E3002" i="3" s="1"/>
  <c r="F3002" i="3" a="1"/>
  <c r="F3002" i="3" s="1"/>
  <c r="A3003" i="3"/>
  <c r="E3003" i="3"/>
  <c r="E3003" i="3" a="1"/>
  <c r="F3003" i="3" a="1"/>
  <c r="F3003" i="3" s="1"/>
  <c r="A3004" i="3"/>
  <c r="E3004" i="3"/>
  <c r="E3004" i="3" a="1"/>
  <c r="F3004" i="3" a="1"/>
  <c r="F3004" i="3" s="1"/>
  <c r="A3005" i="3"/>
  <c r="E3005" i="3" a="1"/>
  <c r="E3005" i="3" s="1"/>
  <c r="F3005" i="3" a="1"/>
  <c r="F3005" i="3" s="1"/>
  <c r="A3006" i="3"/>
  <c r="E3006" i="3" a="1"/>
  <c r="E3006" i="3" s="1"/>
  <c r="F3006" i="3"/>
  <c r="F3006" i="3" a="1"/>
  <c r="A3007" i="3"/>
  <c r="E3007" i="3"/>
  <c r="E3007" i="3" a="1"/>
  <c r="F3007" i="3"/>
  <c r="F3007" i="3" a="1"/>
  <c r="A3008" i="3"/>
  <c r="E3008" i="3"/>
  <c r="E3008" i="3" a="1"/>
  <c r="F3008" i="3" a="1"/>
  <c r="F3008" i="3" s="1"/>
  <c r="A3009" i="3"/>
  <c r="E3009" i="3"/>
  <c r="E3009" i="3" a="1"/>
  <c r="F3009" i="3"/>
  <c r="F3009" i="3" a="1"/>
  <c r="A3010" i="3"/>
  <c r="E3010" i="3" a="1"/>
  <c r="E3010" i="3" s="1"/>
  <c r="F3010" i="3"/>
  <c r="F3010" i="3" a="1"/>
  <c r="A3011" i="3"/>
  <c r="E3011" i="3"/>
  <c r="E3011" i="3" a="1"/>
  <c r="F3011" i="3" a="1"/>
  <c r="F3011" i="3" s="1"/>
  <c r="A3012" i="3"/>
  <c r="E3012" i="3"/>
  <c r="E3012" i="3" a="1"/>
  <c r="F3012" i="3" a="1"/>
  <c r="F3012" i="3" s="1"/>
  <c r="A3013" i="3"/>
  <c r="E3013" i="3" a="1"/>
  <c r="E3013" i="3" s="1"/>
  <c r="F3013" i="3" a="1"/>
  <c r="F3013" i="3" s="1"/>
  <c r="A3014" i="3"/>
  <c r="E3014" i="3" a="1"/>
  <c r="E3014" i="3" s="1"/>
  <c r="F3014" i="3"/>
  <c r="F3014" i="3" a="1"/>
  <c r="A3015" i="3"/>
  <c r="E3015" i="3"/>
  <c r="E3015" i="3" a="1"/>
  <c r="F3015" i="3"/>
  <c r="F3015" i="3" a="1"/>
  <c r="A3016" i="3"/>
  <c r="E3016" i="3"/>
  <c r="E3016" i="3" a="1"/>
  <c r="F3016" i="3" a="1"/>
  <c r="F3016" i="3" s="1"/>
  <c r="A3017" i="3"/>
  <c r="E3017" i="3"/>
  <c r="E3017" i="3" a="1"/>
  <c r="F3017" i="3"/>
  <c r="F3017" i="3" a="1"/>
  <c r="A3018" i="3"/>
  <c r="E3018" i="3" a="1"/>
  <c r="E3018" i="3" s="1"/>
  <c r="F3018" i="3" a="1"/>
  <c r="F3018" i="3" s="1"/>
  <c r="A3019" i="3"/>
  <c r="E3019" i="3"/>
  <c r="E3019" i="3" a="1"/>
  <c r="F3019" i="3" a="1"/>
  <c r="F3019" i="3" s="1"/>
  <c r="A3020" i="3"/>
  <c r="E3020" i="3"/>
  <c r="E3020" i="3" a="1"/>
  <c r="F3020" i="3" a="1"/>
  <c r="F3020" i="3" s="1"/>
  <c r="A3021" i="3"/>
  <c r="E3021" i="3" a="1"/>
  <c r="E3021" i="3" s="1"/>
  <c r="F3021" i="3" a="1"/>
  <c r="F3021" i="3" s="1"/>
  <c r="A3022" i="3"/>
  <c r="E3022" i="3" a="1"/>
  <c r="E3022" i="3" s="1"/>
  <c r="F3022" i="3"/>
  <c r="F3022" i="3" a="1"/>
  <c r="A3023" i="3"/>
  <c r="E3023" i="3"/>
  <c r="E3023" i="3" a="1"/>
  <c r="F3023" i="3"/>
  <c r="F3023" i="3" a="1"/>
  <c r="A3024" i="3"/>
  <c r="E3024" i="3"/>
  <c r="E3024" i="3" a="1"/>
  <c r="F3024" i="3" a="1"/>
  <c r="F3024" i="3" s="1"/>
  <c r="A3025" i="3"/>
  <c r="E3025" i="3"/>
  <c r="E3025" i="3" a="1"/>
  <c r="F3025" i="3"/>
  <c r="F3025" i="3" a="1"/>
  <c r="A3026" i="3"/>
  <c r="E3026" i="3" a="1"/>
  <c r="E3026" i="3" s="1"/>
  <c r="F3026" i="3" a="1"/>
  <c r="F3026" i="3" s="1"/>
  <c r="A3027" i="3"/>
  <c r="E3027" i="3"/>
  <c r="E3027" i="3" a="1"/>
  <c r="F3027" i="3" a="1"/>
  <c r="F3027" i="3" s="1"/>
  <c r="A3028" i="3"/>
  <c r="E3028" i="3"/>
  <c r="E3028" i="3" a="1"/>
  <c r="F3028" i="3" a="1"/>
  <c r="F3028" i="3" s="1"/>
  <c r="A3029" i="3"/>
  <c r="E3029" i="3" a="1"/>
  <c r="E3029" i="3" s="1"/>
  <c r="F3029" i="3"/>
  <c r="F3029" i="3" a="1"/>
  <c r="A3030" i="3"/>
  <c r="E3030" i="3" a="1"/>
  <c r="E3030" i="3" s="1"/>
  <c r="F3030" i="3"/>
  <c r="F3030" i="3" a="1"/>
  <c r="A3031" i="3"/>
  <c r="E3031" i="3" a="1"/>
  <c r="E3031" i="3" s="1"/>
  <c r="F3031" i="3"/>
  <c r="F3031" i="3" a="1"/>
  <c r="A3032" i="3"/>
  <c r="E3032" i="3"/>
  <c r="E3032" i="3" a="1"/>
  <c r="F3032" i="3" a="1"/>
  <c r="F3032" i="3" s="1"/>
  <c r="A3033" i="3"/>
  <c r="E3033" i="3"/>
  <c r="E3033" i="3" a="1"/>
  <c r="F3033" i="3"/>
  <c r="F3033" i="3" a="1"/>
  <c r="A3034" i="3"/>
  <c r="E3034" i="3" a="1"/>
  <c r="E3034" i="3" s="1"/>
  <c r="F3034" i="3" a="1"/>
  <c r="F3034" i="3" s="1"/>
  <c r="A3035" i="3"/>
  <c r="E3035" i="3"/>
  <c r="E3035" i="3" a="1"/>
  <c r="F3035" i="3" a="1"/>
  <c r="F3035" i="3" s="1"/>
  <c r="A3036" i="3"/>
  <c r="E3036" i="3"/>
  <c r="E3036" i="3" a="1"/>
  <c r="F3036" i="3" a="1"/>
  <c r="F3036" i="3" s="1"/>
  <c r="A3037" i="3"/>
  <c r="E3037" i="3" a="1"/>
  <c r="E3037" i="3" s="1"/>
  <c r="F3037" i="3" a="1"/>
  <c r="F3037" i="3" s="1"/>
  <c r="A3038" i="3"/>
  <c r="E3038" i="3" a="1"/>
  <c r="E3038" i="3" s="1"/>
  <c r="F3038" i="3"/>
  <c r="F3038" i="3" a="1"/>
  <c r="A3039" i="3"/>
  <c r="E3039" i="3"/>
  <c r="E3039" i="3" a="1"/>
  <c r="F3039" i="3"/>
  <c r="F3039" i="3" a="1"/>
  <c r="A3040" i="3"/>
  <c r="E3040" i="3"/>
  <c r="E3040" i="3" a="1"/>
  <c r="F3040" i="3" a="1"/>
  <c r="F3040" i="3" s="1"/>
  <c r="A3041" i="3"/>
  <c r="E3041" i="3"/>
  <c r="E3041" i="3" a="1"/>
  <c r="F3041" i="3"/>
  <c r="F3041" i="3" a="1"/>
  <c r="A3042" i="3"/>
  <c r="E3042" i="3" a="1"/>
  <c r="E3042" i="3" s="1"/>
  <c r="F3042" i="3" a="1"/>
  <c r="F3042" i="3" s="1"/>
  <c r="A3043" i="3"/>
  <c r="E3043" i="3"/>
  <c r="E3043" i="3" a="1"/>
  <c r="F3043" i="3" a="1"/>
  <c r="F3043" i="3" s="1"/>
  <c r="A3044" i="3"/>
  <c r="E3044" i="3" a="1"/>
  <c r="E3044" i="3" s="1"/>
  <c r="F3044" i="3" a="1"/>
  <c r="F3044" i="3" s="1"/>
  <c r="A3045" i="3"/>
  <c r="E3045" i="3" a="1"/>
  <c r="E3045" i="3" s="1"/>
  <c r="F3045" i="3" a="1"/>
  <c r="F3045" i="3" s="1"/>
  <c r="A3046" i="3"/>
  <c r="E3046" i="3" a="1"/>
  <c r="E3046" i="3" s="1"/>
  <c r="F3046" i="3"/>
  <c r="F3046" i="3" a="1"/>
  <c r="A3047" i="3"/>
  <c r="E3047" i="3"/>
  <c r="E3047" i="3" a="1"/>
  <c r="F3047" i="3"/>
  <c r="F3047" i="3" a="1"/>
  <c r="A3048" i="3"/>
  <c r="E3048" i="3"/>
  <c r="E3048" i="3" a="1"/>
  <c r="F3048" i="3" a="1"/>
  <c r="F3048" i="3" s="1"/>
  <c r="A3049" i="3"/>
  <c r="E3049" i="3"/>
  <c r="E3049" i="3" a="1"/>
  <c r="F3049" i="3"/>
  <c r="F3049" i="3" a="1"/>
  <c r="A3050" i="3"/>
  <c r="E3050" i="3" a="1"/>
  <c r="E3050" i="3" s="1"/>
  <c r="F3050" i="3" a="1"/>
  <c r="F3050" i="3" s="1"/>
  <c r="A3051" i="3"/>
  <c r="E3051" i="3"/>
  <c r="E3051" i="3" a="1"/>
  <c r="F3051" i="3" a="1"/>
  <c r="F3051" i="3" s="1"/>
  <c r="A3052" i="3"/>
  <c r="E3052" i="3"/>
  <c r="E3052" i="3" a="1"/>
  <c r="F3052" i="3" a="1"/>
  <c r="F3052" i="3" s="1"/>
  <c r="A3053" i="3"/>
  <c r="E3053" i="3" a="1"/>
  <c r="E3053" i="3" s="1"/>
  <c r="F3053" i="3" a="1"/>
  <c r="F3053" i="3" s="1"/>
  <c r="A3054" i="3"/>
  <c r="E3054" i="3" a="1"/>
  <c r="E3054" i="3" s="1"/>
  <c r="F3054" i="3"/>
  <c r="F3054" i="3" a="1"/>
  <c r="A3055" i="3"/>
  <c r="E3055" i="3"/>
  <c r="E3055" i="3" a="1"/>
  <c r="F3055" i="3"/>
  <c r="F3055" i="3" a="1"/>
  <c r="A3056" i="3"/>
  <c r="E3056" i="3"/>
  <c r="E3056" i="3" a="1"/>
  <c r="F3056" i="3" a="1"/>
  <c r="F3056" i="3" s="1"/>
  <c r="A3057" i="3"/>
  <c r="E3057" i="3"/>
  <c r="E3057" i="3" a="1"/>
  <c r="F3057" i="3"/>
  <c r="F3057" i="3" a="1"/>
  <c r="A3058" i="3"/>
  <c r="E3058" i="3" a="1"/>
  <c r="E3058" i="3" s="1"/>
  <c r="F3058" i="3" a="1"/>
  <c r="F3058" i="3" s="1"/>
  <c r="A3059" i="3"/>
  <c r="E3059" i="3"/>
  <c r="E3059" i="3" a="1"/>
  <c r="F3059" i="3" a="1"/>
  <c r="F3059" i="3" s="1"/>
  <c r="A3060" i="3"/>
  <c r="E3060" i="3"/>
  <c r="E3060" i="3" a="1"/>
  <c r="F3060" i="3" a="1"/>
  <c r="F3060" i="3" s="1"/>
  <c r="A3061" i="3"/>
  <c r="E3061" i="3" a="1"/>
  <c r="E3061" i="3" s="1"/>
  <c r="F3061" i="3"/>
  <c r="F3061" i="3" a="1"/>
  <c r="A3062" i="3"/>
  <c r="E3062" i="3" a="1"/>
  <c r="E3062" i="3" s="1"/>
  <c r="F3062" i="3"/>
  <c r="F3062" i="3" a="1"/>
  <c r="A3063" i="3"/>
  <c r="E3063" i="3" a="1"/>
  <c r="E3063" i="3" s="1"/>
  <c r="F3063" i="3"/>
  <c r="F3063" i="3" a="1"/>
  <c r="A3064" i="3"/>
  <c r="E3064" i="3"/>
  <c r="E3064" i="3" a="1"/>
  <c r="F3064" i="3" a="1"/>
  <c r="F3064" i="3" s="1"/>
  <c r="A3065" i="3"/>
  <c r="E3065" i="3"/>
  <c r="E3065" i="3" a="1"/>
  <c r="F3065" i="3"/>
  <c r="F3065" i="3" a="1"/>
  <c r="A3066" i="3"/>
  <c r="E3066" i="3" a="1"/>
  <c r="E3066" i="3" s="1"/>
  <c r="F3066" i="3" a="1"/>
  <c r="F3066" i="3" s="1"/>
  <c r="A3067" i="3"/>
  <c r="E3067" i="3"/>
  <c r="E3067" i="3" a="1"/>
  <c r="F3067" i="3" a="1"/>
  <c r="F3067" i="3" s="1"/>
  <c r="A3068" i="3"/>
  <c r="E3068" i="3"/>
  <c r="E3068" i="3" a="1"/>
  <c r="F3068" i="3" a="1"/>
  <c r="F3068" i="3" s="1"/>
  <c r="A3069" i="3"/>
  <c r="E3069" i="3" a="1"/>
  <c r="E3069" i="3" s="1"/>
  <c r="F3069" i="3" a="1"/>
  <c r="F3069" i="3" s="1"/>
  <c r="A3070" i="3"/>
  <c r="E3070" i="3" a="1"/>
  <c r="E3070" i="3" s="1"/>
  <c r="F3070" i="3"/>
  <c r="F3070" i="3" a="1"/>
  <c r="A3071" i="3"/>
  <c r="E3071" i="3"/>
  <c r="E3071" i="3" a="1"/>
  <c r="F3071" i="3"/>
  <c r="F3071" i="3" a="1"/>
  <c r="A3072" i="3"/>
  <c r="E3072" i="3"/>
  <c r="E3072" i="3" a="1"/>
  <c r="F3072" i="3" a="1"/>
  <c r="F3072" i="3" s="1"/>
  <c r="A3073" i="3"/>
  <c r="E3073" i="3"/>
  <c r="E3073" i="3" a="1"/>
  <c r="F3073" i="3"/>
  <c r="F3073" i="3" a="1"/>
  <c r="A3074" i="3"/>
  <c r="E3074" i="3" a="1"/>
  <c r="E3074" i="3" s="1"/>
  <c r="F3074" i="3"/>
  <c r="F3074" i="3" a="1"/>
  <c r="A3075" i="3"/>
  <c r="E3075" i="3"/>
  <c r="E3075" i="3" a="1"/>
  <c r="F3075" i="3" a="1"/>
  <c r="F3075" i="3" s="1"/>
  <c r="A3076" i="3"/>
  <c r="E3076" i="3" a="1"/>
  <c r="E3076" i="3" s="1"/>
  <c r="F3076" i="3" a="1"/>
  <c r="F3076" i="3" s="1"/>
  <c r="A3077" i="3"/>
  <c r="E3077" i="3" a="1"/>
  <c r="E3077" i="3" s="1"/>
  <c r="F3077" i="3" a="1"/>
  <c r="F3077" i="3" s="1"/>
  <c r="A3078" i="3"/>
  <c r="E3078" i="3" a="1"/>
  <c r="E3078" i="3" s="1"/>
  <c r="F3078" i="3"/>
  <c r="F3078" i="3" a="1"/>
  <c r="A3079" i="3"/>
  <c r="E3079" i="3"/>
  <c r="E3079" i="3" a="1"/>
  <c r="F3079" i="3"/>
  <c r="F3079" i="3" a="1"/>
  <c r="A3080" i="3"/>
  <c r="E3080" i="3"/>
  <c r="E3080" i="3" a="1"/>
  <c r="F3080" i="3" a="1"/>
  <c r="F3080" i="3" s="1"/>
  <c r="A3081" i="3"/>
  <c r="E3081" i="3"/>
  <c r="E3081" i="3" a="1"/>
  <c r="F3081" i="3"/>
  <c r="F3081" i="3" a="1"/>
  <c r="A3082" i="3"/>
  <c r="E3082" i="3" a="1"/>
  <c r="E3082" i="3" s="1"/>
  <c r="F3082" i="3" a="1"/>
  <c r="F3082" i="3" s="1"/>
  <c r="A3083" i="3"/>
  <c r="E3083" i="3"/>
  <c r="E3083" i="3" a="1"/>
  <c r="F3083" i="3" a="1"/>
  <c r="F3083" i="3" s="1"/>
  <c r="A3084" i="3"/>
  <c r="E3084" i="3"/>
  <c r="E3084" i="3" a="1"/>
  <c r="F3084" i="3" a="1"/>
  <c r="F3084" i="3" s="1"/>
  <c r="A3085" i="3"/>
  <c r="E3085" i="3" a="1"/>
  <c r="E3085" i="3" s="1"/>
  <c r="F3085" i="3" a="1"/>
  <c r="F3085" i="3" s="1"/>
  <c r="A3086" i="3"/>
  <c r="E3086" i="3" a="1"/>
  <c r="E3086" i="3" s="1"/>
  <c r="F3086" i="3"/>
  <c r="F3086" i="3" a="1"/>
  <c r="A3087" i="3"/>
  <c r="E3087" i="3"/>
  <c r="E3087" i="3" a="1"/>
  <c r="F3087" i="3"/>
  <c r="F3087" i="3" a="1"/>
  <c r="A3088" i="3"/>
  <c r="E3088" i="3"/>
  <c r="E3088" i="3" a="1"/>
  <c r="F3088" i="3" a="1"/>
  <c r="F3088" i="3" s="1"/>
  <c r="A3089" i="3"/>
  <c r="E3089" i="3"/>
  <c r="E3089" i="3" a="1"/>
  <c r="F3089" i="3"/>
  <c r="F3089" i="3" a="1"/>
  <c r="A3090" i="3"/>
  <c r="E3090" i="3" a="1"/>
  <c r="E3090" i="3" s="1"/>
  <c r="F3090" i="3" a="1"/>
  <c r="F3090" i="3" s="1"/>
  <c r="A3091" i="3"/>
  <c r="E3091" i="3"/>
  <c r="E3091" i="3" a="1"/>
  <c r="F3091" i="3" a="1"/>
  <c r="F3091" i="3" s="1"/>
  <c r="A3092" i="3"/>
  <c r="E3092" i="3"/>
  <c r="E3092" i="3" a="1"/>
  <c r="F3092" i="3" a="1"/>
  <c r="F3092" i="3" s="1"/>
  <c r="A3093" i="3"/>
  <c r="E3093" i="3" a="1"/>
  <c r="E3093" i="3" s="1"/>
  <c r="F3093" i="3"/>
  <c r="F3093" i="3" a="1"/>
  <c r="A3094" i="3"/>
  <c r="E3094" i="3" a="1"/>
  <c r="E3094" i="3" s="1"/>
  <c r="F3094" i="3"/>
  <c r="F3094" i="3" a="1"/>
  <c r="A3095" i="3"/>
  <c r="E3095" i="3"/>
  <c r="E3095" i="3" a="1"/>
  <c r="F3095" i="3"/>
  <c r="F3095" i="3" a="1"/>
  <c r="A3096" i="3"/>
  <c r="E3096" i="3"/>
  <c r="E3096" i="3" a="1"/>
  <c r="F3096" i="3" a="1"/>
  <c r="F3096" i="3" s="1"/>
  <c r="A3097" i="3"/>
  <c r="E3097" i="3"/>
  <c r="E3097" i="3" a="1"/>
  <c r="F3097" i="3"/>
  <c r="F3097" i="3" a="1"/>
  <c r="A3098" i="3"/>
  <c r="E3098" i="3" a="1"/>
  <c r="E3098" i="3" s="1"/>
  <c r="F3098" i="3" a="1"/>
  <c r="F3098" i="3" s="1"/>
  <c r="A3099" i="3"/>
  <c r="E3099" i="3"/>
  <c r="E3099" i="3" a="1"/>
  <c r="F3099" i="3" a="1"/>
  <c r="F3099" i="3" s="1"/>
  <c r="A3100" i="3"/>
  <c r="E3100" i="3"/>
  <c r="E3100" i="3" a="1"/>
  <c r="F3100" i="3" a="1"/>
  <c r="F3100" i="3" s="1"/>
  <c r="A3101" i="3"/>
  <c r="E3101" i="3" a="1"/>
  <c r="E3101" i="3" s="1"/>
  <c r="F3101" i="3" a="1"/>
  <c r="F3101" i="3" s="1"/>
  <c r="A3102" i="3"/>
  <c r="E3102" i="3" a="1"/>
  <c r="E3102" i="3" s="1"/>
  <c r="F3102" i="3"/>
  <c r="F3102" i="3" a="1"/>
  <c r="A3103" i="3"/>
  <c r="E3103" i="3"/>
  <c r="E3103" i="3" a="1"/>
  <c r="F3103" i="3"/>
  <c r="F3103" i="3" a="1"/>
  <c r="A3104" i="3"/>
  <c r="E3104" i="3"/>
  <c r="E3104" i="3" a="1"/>
  <c r="F3104" i="3" a="1"/>
  <c r="F3104" i="3" s="1"/>
  <c r="A3105" i="3"/>
  <c r="E3105" i="3"/>
  <c r="E3105" i="3" a="1"/>
  <c r="F3105" i="3"/>
  <c r="F3105" i="3" a="1"/>
  <c r="A3106" i="3"/>
  <c r="E3106" i="3" a="1"/>
  <c r="E3106" i="3" s="1"/>
  <c r="F3106" i="3"/>
  <c r="F3106" i="3" a="1"/>
  <c r="A3107" i="3"/>
  <c r="E3107" i="3"/>
  <c r="E3107" i="3" a="1"/>
  <c r="F3107" i="3" a="1"/>
  <c r="F3107" i="3" s="1"/>
  <c r="A3108" i="3"/>
  <c r="E3108" i="3" a="1"/>
  <c r="E3108" i="3" s="1"/>
  <c r="F3108" i="3" a="1"/>
  <c r="F3108" i="3" s="1"/>
  <c r="A3109" i="3"/>
  <c r="E3109" i="3" a="1"/>
  <c r="E3109" i="3" s="1"/>
  <c r="F3109" i="3" a="1"/>
  <c r="F3109" i="3" s="1"/>
  <c r="A3110" i="3"/>
  <c r="E3110" i="3" a="1"/>
  <c r="E3110" i="3" s="1"/>
  <c r="F3110" i="3"/>
  <c r="F3110" i="3" a="1"/>
  <c r="A3111" i="3"/>
  <c r="E3111" i="3"/>
  <c r="E3111" i="3" a="1"/>
  <c r="F3111" i="3"/>
  <c r="F3111" i="3" a="1"/>
  <c r="A3112" i="3"/>
  <c r="E3112" i="3"/>
  <c r="E3112" i="3" a="1"/>
  <c r="F3112" i="3" a="1"/>
  <c r="F3112" i="3" s="1"/>
  <c r="A3113" i="3"/>
  <c r="E3113" i="3"/>
  <c r="E3113" i="3" a="1"/>
  <c r="F3113" i="3"/>
  <c r="F3113" i="3" a="1"/>
  <c r="A3114" i="3"/>
  <c r="E3114" i="3" a="1"/>
  <c r="E3114" i="3" s="1"/>
  <c r="F3114" i="3" a="1"/>
  <c r="F3114" i="3" s="1"/>
  <c r="A3115" i="3"/>
  <c r="E3115" i="3"/>
  <c r="E3115" i="3" a="1"/>
  <c r="F3115" i="3" a="1"/>
  <c r="F3115" i="3" s="1"/>
  <c r="A3116" i="3"/>
  <c r="E3116" i="3"/>
  <c r="E3116" i="3" a="1"/>
  <c r="F3116" i="3" a="1"/>
  <c r="F3116" i="3" s="1"/>
  <c r="A3117" i="3"/>
  <c r="E3117" i="3" a="1"/>
  <c r="E3117" i="3" s="1"/>
  <c r="F3117" i="3" a="1"/>
  <c r="F3117" i="3" s="1"/>
  <c r="A3118" i="3"/>
  <c r="E3118" i="3" a="1"/>
  <c r="E3118" i="3" s="1"/>
  <c r="F3118" i="3"/>
  <c r="F3118" i="3" a="1"/>
  <c r="A3119" i="3"/>
  <c r="E3119" i="3"/>
  <c r="E3119" i="3" a="1"/>
  <c r="F3119" i="3"/>
  <c r="F3119" i="3" a="1"/>
  <c r="A3120" i="3"/>
  <c r="E3120" i="3"/>
  <c r="E3120" i="3" a="1"/>
  <c r="F3120" i="3" a="1"/>
  <c r="F3120" i="3" s="1"/>
  <c r="A3121" i="3"/>
  <c r="E3121" i="3"/>
  <c r="E3121" i="3" a="1"/>
  <c r="F3121" i="3"/>
  <c r="F3121" i="3" a="1"/>
  <c r="A3122" i="3"/>
  <c r="E3122" i="3" a="1"/>
  <c r="E3122" i="3" s="1"/>
  <c r="F3122" i="3" a="1"/>
  <c r="F3122" i="3" s="1"/>
  <c r="A3123" i="3"/>
  <c r="E3123" i="3"/>
  <c r="E3123" i="3" a="1"/>
  <c r="F3123" i="3" a="1"/>
  <c r="F3123" i="3" s="1"/>
  <c r="A3124" i="3"/>
  <c r="E3124" i="3"/>
  <c r="E3124" i="3" a="1"/>
  <c r="F3124" i="3" a="1"/>
  <c r="F3124" i="3" s="1"/>
  <c r="A3125" i="3"/>
  <c r="E3125" i="3" a="1"/>
  <c r="E3125" i="3" s="1"/>
  <c r="F3125" i="3" a="1"/>
  <c r="F3125" i="3" s="1"/>
  <c r="A3126" i="3"/>
  <c r="E3126" i="3" a="1"/>
  <c r="E3126" i="3" s="1"/>
  <c r="F3126" i="3"/>
  <c r="F3126" i="3" a="1"/>
  <c r="A3127" i="3"/>
  <c r="E3127" i="3" a="1"/>
  <c r="E3127" i="3" s="1"/>
  <c r="F3127" i="3"/>
  <c r="F3127" i="3" a="1"/>
  <c r="A3128" i="3"/>
  <c r="E3128" i="3"/>
  <c r="E3128" i="3" a="1"/>
  <c r="F3128" i="3" a="1"/>
  <c r="F3128" i="3" s="1"/>
  <c r="A3129" i="3"/>
  <c r="E3129" i="3"/>
  <c r="E3129" i="3" a="1"/>
  <c r="F3129" i="3"/>
  <c r="F3129" i="3" a="1"/>
  <c r="A3130" i="3"/>
  <c r="E3130" i="3" a="1"/>
  <c r="E3130" i="3" s="1"/>
  <c r="F3130" i="3" a="1"/>
  <c r="F3130" i="3" s="1"/>
  <c r="A3131" i="3"/>
  <c r="E3131" i="3"/>
  <c r="E3131" i="3" a="1"/>
  <c r="F3131" i="3" a="1"/>
  <c r="F3131" i="3" s="1"/>
  <c r="A3132" i="3"/>
  <c r="E3132" i="3"/>
  <c r="E3132" i="3" a="1"/>
  <c r="F3132" i="3" a="1"/>
  <c r="F3132" i="3" s="1"/>
  <c r="A3133" i="3"/>
  <c r="E3133" i="3" a="1"/>
  <c r="E3133" i="3" s="1"/>
  <c r="F3133" i="3" a="1"/>
  <c r="F3133" i="3" s="1"/>
  <c r="A3134" i="3"/>
  <c r="E3134" i="3" a="1"/>
  <c r="E3134" i="3" s="1"/>
  <c r="F3134" i="3"/>
  <c r="F3134" i="3" a="1"/>
  <c r="A3135" i="3"/>
  <c r="E3135" i="3"/>
  <c r="E3135" i="3" a="1"/>
  <c r="F3135" i="3"/>
  <c r="F3135" i="3" a="1"/>
  <c r="A3136" i="3"/>
  <c r="E3136" i="3"/>
  <c r="E3136" i="3" a="1"/>
  <c r="F3136" i="3" a="1"/>
  <c r="F3136" i="3" s="1"/>
  <c r="A3137" i="3"/>
  <c r="E3137" i="3"/>
  <c r="E3137" i="3" a="1"/>
  <c r="F3137" i="3"/>
  <c r="F3137" i="3" a="1"/>
  <c r="A3138" i="3"/>
  <c r="E3138" i="3" a="1"/>
  <c r="E3138" i="3" s="1"/>
  <c r="F3138" i="3"/>
  <c r="F3138" i="3" a="1"/>
  <c r="A3139" i="3"/>
  <c r="E3139" i="3"/>
  <c r="E3139" i="3" a="1"/>
  <c r="F3139" i="3" a="1"/>
  <c r="F3139" i="3" s="1"/>
  <c r="A3140" i="3"/>
  <c r="E3140" i="3"/>
  <c r="E3140" i="3" a="1"/>
  <c r="F3140" i="3" a="1"/>
  <c r="F3140" i="3" s="1"/>
  <c r="A3141" i="3"/>
  <c r="E3141" i="3" a="1"/>
  <c r="E3141" i="3" s="1"/>
  <c r="F3141" i="3" a="1"/>
  <c r="F3141" i="3" s="1"/>
  <c r="A3142" i="3"/>
  <c r="E3142" i="3" a="1"/>
  <c r="E3142" i="3" s="1"/>
  <c r="F3142" i="3"/>
  <c r="F3142" i="3" a="1"/>
  <c r="A3143" i="3"/>
  <c r="E3143" i="3"/>
  <c r="E3143" i="3" a="1"/>
  <c r="F3143" i="3"/>
  <c r="F3143" i="3" a="1"/>
  <c r="A3144" i="3"/>
  <c r="E3144" i="3"/>
  <c r="E3144" i="3" a="1"/>
  <c r="F3144" i="3" a="1"/>
  <c r="F3144" i="3" s="1"/>
  <c r="A3145" i="3"/>
  <c r="E3145" i="3"/>
  <c r="E3145" i="3" a="1"/>
  <c r="F3145" i="3"/>
  <c r="F3145" i="3" a="1"/>
  <c r="A3146" i="3"/>
  <c r="E3146" i="3" a="1"/>
  <c r="E3146" i="3" s="1"/>
  <c r="F3146" i="3" a="1"/>
  <c r="F3146" i="3" s="1"/>
  <c r="A3147" i="3"/>
  <c r="E3147" i="3"/>
  <c r="E3147" i="3" a="1"/>
  <c r="F3147" i="3" a="1"/>
  <c r="F3147" i="3" s="1"/>
  <c r="A3148" i="3"/>
  <c r="E3148" i="3"/>
  <c r="E3148" i="3" a="1"/>
  <c r="F3148" i="3" a="1"/>
  <c r="F3148" i="3" s="1"/>
  <c r="A3149" i="3"/>
  <c r="E3149" i="3" a="1"/>
  <c r="E3149" i="3" s="1"/>
  <c r="F3149" i="3" a="1"/>
  <c r="F3149" i="3" s="1"/>
  <c r="A3150" i="3"/>
  <c r="E3150" i="3" a="1"/>
  <c r="E3150" i="3" s="1"/>
  <c r="F3150" i="3"/>
  <c r="F3150" i="3" a="1"/>
  <c r="A3151" i="3"/>
  <c r="E3151" i="3"/>
  <c r="E3151" i="3" a="1"/>
  <c r="F3151" i="3"/>
  <c r="F3151" i="3" a="1"/>
  <c r="A3152" i="3"/>
  <c r="E3152" i="3"/>
  <c r="E3152" i="3" a="1"/>
  <c r="F3152" i="3" a="1"/>
  <c r="F3152" i="3" s="1"/>
  <c r="A3153" i="3"/>
  <c r="E3153" i="3"/>
  <c r="E3153" i="3" a="1"/>
  <c r="F3153" i="3"/>
  <c r="F3153" i="3" a="1"/>
  <c r="A3154" i="3"/>
  <c r="E3154" i="3" a="1"/>
  <c r="E3154" i="3" s="1"/>
  <c r="F3154" i="3" a="1"/>
  <c r="F3154" i="3" s="1"/>
  <c r="A3155" i="3"/>
  <c r="E3155" i="3"/>
  <c r="E3155" i="3" a="1"/>
  <c r="F3155" i="3" a="1"/>
  <c r="F3155" i="3" s="1"/>
  <c r="A3156" i="3"/>
  <c r="E3156" i="3"/>
  <c r="E3156" i="3" a="1"/>
  <c r="F3156" i="3" a="1"/>
  <c r="F3156" i="3" s="1"/>
  <c r="A3157" i="3"/>
  <c r="E3157" i="3" a="1"/>
  <c r="E3157" i="3" s="1"/>
  <c r="F3157" i="3"/>
  <c r="F3157" i="3" a="1"/>
  <c r="A3158" i="3"/>
  <c r="E3158" i="3" a="1"/>
  <c r="E3158" i="3" s="1"/>
  <c r="F3158" i="3"/>
  <c r="F3158" i="3" a="1"/>
  <c r="A3159" i="3"/>
  <c r="E3159" i="3" a="1"/>
  <c r="E3159" i="3" s="1"/>
  <c r="F3159" i="3"/>
  <c r="F3159" i="3" a="1"/>
  <c r="A3160" i="3"/>
  <c r="E3160" i="3"/>
  <c r="E3160" i="3" a="1"/>
  <c r="F3160" i="3" a="1"/>
  <c r="F3160" i="3" s="1"/>
  <c r="A3161" i="3"/>
  <c r="E3161" i="3"/>
  <c r="E3161" i="3" a="1"/>
  <c r="F3161" i="3"/>
  <c r="F3161" i="3" a="1"/>
  <c r="A3162" i="3"/>
  <c r="E3162" i="3" a="1"/>
  <c r="E3162" i="3" s="1"/>
  <c r="F3162" i="3" a="1"/>
  <c r="F3162" i="3" s="1"/>
  <c r="A3163" i="3"/>
  <c r="E3163" i="3"/>
  <c r="E3163" i="3" a="1"/>
  <c r="F3163" i="3" a="1"/>
  <c r="F3163" i="3" s="1"/>
  <c r="A3164" i="3"/>
  <c r="E3164" i="3"/>
  <c r="E3164" i="3" a="1"/>
  <c r="F3164" i="3" a="1"/>
  <c r="F3164" i="3" s="1"/>
  <c r="A3165" i="3"/>
  <c r="E3165" i="3" a="1"/>
  <c r="E3165" i="3" s="1"/>
  <c r="F3165" i="3" a="1"/>
  <c r="F3165" i="3" s="1"/>
  <c r="A3166" i="3"/>
  <c r="E3166" i="3" a="1"/>
  <c r="E3166" i="3" s="1"/>
  <c r="F3166" i="3"/>
  <c r="F3166" i="3" a="1"/>
  <c r="A3167" i="3"/>
  <c r="E3167" i="3"/>
  <c r="E3167" i="3" a="1"/>
  <c r="F3167" i="3"/>
  <c r="F3167" i="3" a="1"/>
  <c r="A3168" i="3"/>
  <c r="E3168" i="3"/>
  <c r="E3168" i="3" a="1"/>
  <c r="F3168" i="3" a="1"/>
  <c r="F3168" i="3" s="1"/>
  <c r="A3169" i="3"/>
  <c r="E3169" i="3"/>
  <c r="E3169" i="3" a="1"/>
  <c r="F3169" i="3"/>
  <c r="F3169" i="3" a="1"/>
  <c r="A3170" i="3"/>
  <c r="E3170" i="3" a="1"/>
  <c r="E3170" i="3" s="1"/>
  <c r="F3170" i="3"/>
  <c r="F3170" i="3" a="1"/>
  <c r="A3171" i="3"/>
  <c r="E3171" i="3"/>
  <c r="E3171" i="3" a="1"/>
  <c r="F3171" i="3" a="1"/>
  <c r="F3171" i="3" s="1"/>
  <c r="A3172" i="3"/>
  <c r="E3172" i="3" a="1"/>
  <c r="E3172" i="3" s="1"/>
  <c r="F3172" i="3" a="1"/>
  <c r="F3172" i="3" s="1"/>
  <c r="A3173" i="3"/>
  <c r="E3173" i="3" a="1"/>
  <c r="E3173" i="3" s="1"/>
  <c r="F3173" i="3" a="1"/>
  <c r="F3173" i="3" s="1"/>
  <c r="A3174" i="3"/>
  <c r="E3174" i="3" a="1"/>
  <c r="E3174" i="3" s="1"/>
  <c r="F3174" i="3"/>
  <c r="F3174" i="3" a="1"/>
  <c r="A3175" i="3"/>
  <c r="E3175" i="3"/>
  <c r="E3175" i="3" a="1"/>
  <c r="F3175" i="3"/>
  <c r="F3175" i="3" a="1"/>
  <c r="A3176" i="3"/>
  <c r="E3176" i="3"/>
  <c r="E3176" i="3" a="1"/>
  <c r="F3176" i="3" a="1"/>
  <c r="F3176" i="3" s="1"/>
  <c r="A3177" i="3"/>
  <c r="E3177" i="3"/>
  <c r="E3177" i="3" a="1"/>
  <c r="F3177" i="3"/>
  <c r="F3177" i="3" a="1"/>
  <c r="A3178" i="3"/>
  <c r="E3178" i="3" a="1"/>
  <c r="E3178" i="3" s="1"/>
  <c r="F3178" i="3" a="1"/>
  <c r="F3178" i="3" s="1"/>
  <c r="A3179" i="3"/>
  <c r="E3179" i="3"/>
  <c r="E3179" i="3" a="1"/>
  <c r="F3179" i="3" a="1"/>
  <c r="F3179" i="3" s="1"/>
  <c r="A3180" i="3"/>
  <c r="E3180" i="3"/>
  <c r="E3180" i="3" a="1"/>
  <c r="F3180" i="3" a="1"/>
  <c r="F3180" i="3" s="1"/>
  <c r="A3181" i="3"/>
  <c r="E3181" i="3" a="1"/>
  <c r="E3181" i="3" s="1"/>
  <c r="F3181" i="3" a="1"/>
  <c r="F3181" i="3" s="1"/>
  <c r="A3182" i="3"/>
  <c r="E3182" i="3" a="1"/>
  <c r="E3182" i="3" s="1"/>
  <c r="F3182" i="3"/>
  <c r="F3182" i="3" a="1"/>
  <c r="A3183" i="3"/>
  <c r="E3183" i="3"/>
  <c r="E3183" i="3" a="1"/>
  <c r="F3183" i="3"/>
  <c r="F3183" i="3" a="1"/>
  <c r="A3184" i="3"/>
  <c r="E3184" i="3"/>
  <c r="E3184" i="3" a="1"/>
  <c r="F3184" i="3" a="1"/>
  <c r="F3184" i="3" s="1"/>
  <c r="A3185" i="3"/>
  <c r="E3185" i="3"/>
  <c r="E3185" i="3" a="1"/>
  <c r="F3185" i="3"/>
  <c r="F3185" i="3" a="1"/>
  <c r="A3186" i="3"/>
  <c r="E3186" i="3" a="1"/>
  <c r="E3186" i="3" s="1"/>
  <c r="F3186" i="3" a="1"/>
  <c r="F3186" i="3" s="1"/>
  <c r="A3187" i="3"/>
  <c r="E3187" i="3"/>
  <c r="E3187" i="3" a="1"/>
  <c r="F3187" i="3" a="1"/>
  <c r="F3187" i="3" s="1"/>
  <c r="A3188" i="3"/>
  <c r="E3188" i="3"/>
  <c r="E3188" i="3" a="1"/>
  <c r="F3188" i="3" a="1"/>
  <c r="F3188" i="3" s="1"/>
  <c r="A3189" i="3"/>
  <c r="E3189" i="3" a="1"/>
  <c r="E3189" i="3" s="1"/>
  <c r="F3189" i="3"/>
  <c r="F3189" i="3" a="1"/>
  <c r="A3190" i="3"/>
  <c r="E3190" i="3" a="1"/>
  <c r="E3190" i="3" s="1"/>
  <c r="F3190" i="3"/>
  <c r="F3190" i="3" a="1"/>
  <c r="A3191" i="3"/>
  <c r="E3191" i="3" a="1"/>
  <c r="E3191" i="3" s="1"/>
  <c r="F3191" i="3"/>
  <c r="F3191" i="3" a="1"/>
  <c r="A3192" i="3"/>
  <c r="E3192" i="3"/>
  <c r="E3192" i="3" a="1"/>
  <c r="F3192" i="3" a="1"/>
  <c r="F3192" i="3" s="1"/>
  <c r="A3193" i="3"/>
  <c r="E3193" i="3"/>
  <c r="E3193" i="3" a="1"/>
  <c r="F3193" i="3"/>
  <c r="F3193" i="3" a="1"/>
  <c r="A3194" i="3"/>
  <c r="E3194" i="3" a="1"/>
  <c r="E3194" i="3" s="1"/>
  <c r="F3194" i="3" a="1"/>
  <c r="F3194" i="3" s="1"/>
  <c r="A3195" i="3"/>
  <c r="E3195" i="3"/>
  <c r="E3195" i="3" a="1"/>
  <c r="F3195" i="3" a="1"/>
  <c r="F3195" i="3" s="1"/>
  <c r="A3196" i="3"/>
  <c r="E3196" i="3"/>
  <c r="E3196" i="3" a="1"/>
  <c r="F3196" i="3" a="1"/>
  <c r="F3196" i="3" s="1"/>
  <c r="A3197" i="3"/>
  <c r="E3197" i="3" a="1"/>
  <c r="E3197" i="3" s="1"/>
  <c r="F3197" i="3" a="1"/>
  <c r="F3197" i="3" s="1"/>
  <c r="A3198" i="3"/>
  <c r="E3198" i="3" a="1"/>
  <c r="E3198" i="3" s="1"/>
  <c r="F3198" i="3"/>
  <c r="F3198" i="3" a="1"/>
  <c r="A3199" i="3"/>
  <c r="E3199" i="3"/>
  <c r="E3199" i="3" a="1"/>
  <c r="F3199" i="3"/>
  <c r="F3199" i="3" a="1"/>
  <c r="A3200" i="3"/>
  <c r="E3200" i="3"/>
  <c r="E3200" i="3" a="1"/>
  <c r="F3200" i="3" a="1"/>
  <c r="F3200" i="3" s="1"/>
  <c r="A3201" i="3"/>
  <c r="E3201" i="3"/>
  <c r="E3201" i="3" a="1"/>
  <c r="F3201" i="3"/>
  <c r="F3201" i="3" a="1"/>
  <c r="A3202" i="3"/>
  <c r="E3202" i="3" a="1"/>
  <c r="E3202" i="3" s="1"/>
  <c r="F3202" i="3"/>
  <c r="F3202" i="3" a="1"/>
  <c r="A3203" i="3"/>
  <c r="E3203" i="3"/>
  <c r="E3203" i="3" a="1"/>
  <c r="F3203" i="3" a="1"/>
  <c r="F3203" i="3" s="1"/>
  <c r="A3204" i="3"/>
  <c r="E3204" i="3" a="1"/>
  <c r="E3204" i="3" s="1"/>
  <c r="F3204" i="3" a="1"/>
  <c r="F3204" i="3" s="1"/>
  <c r="A3205" i="3"/>
  <c r="E3205" i="3" a="1"/>
  <c r="E3205" i="3" s="1"/>
  <c r="F3205" i="3" a="1"/>
  <c r="F3205" i="3" s="1"/>
  <c r="A3206" i="3"/>
  <c r="E3206" i="3" a="1"/>
  <c r="E3206" i="3" s="1"/>
  <c r="F3206" i="3"/>
  <c r="F3206" i="3" a="1"/>
  <c r="A3207" i="3"/>
  <c r="E3207" i="3"/>
  <c r="E3207" i="3" a="1"/>
  <c r="F3207" i="3"/>
  <c r="F3207" i="3" a="1"/>
  <c r="A3208" i="3"/>
  <c r="E3208" i="3"/>
  <c r="E3208" i="3" a="1"/>
  <c r="F3208" i="3" a="1"/>
  <c r="F3208" i="3" s="1"/>
  <c r="A3209" i="3"/>
  <c r="E3209" i="3"/>
  <c r="E3209" i="3" a="1"/>
  <c r="F3209" i="3"/>
  <c r="F3209" i="3" a="1"/>
  <c r="A3210" i="3"/>
  <c r="E3210" i="3" a="1"/>
  <c r="E3210" i="3" s="1"/>
  <c r="F3210" i="3" a="1"/>
  <c r="F3210" i="3" s="1"/>
  <c r="A3211" i="3"/>
  <c r="E3211" i="3"/>
  <c r="E3211" i="3" a="1"/>
  <c r="F3211" i="3" a="1"/>
  <c r="F3211" i="3" s="1"/>
  <c r="A3212" i="3"/>
  <c r="E3212" i="3"/>
  <c r="E3212" i="3" a="1"/>
  <c r="F3212" i="3" a="1"/>
  <c r="F3212" i="3" s="1"/>
  <c r="A3213" i="3"/>
  <c r="E3213" i="3" a="1"/>
  <c r="E3213" i="3" s="1"/>
  <c r="F3213" i="3" a="1"/>
  <c r="F3213" i="3" s="1"/>
  <c r="A3214" i="3"/>
  <c r="E3214" i="3" a="1"/>
  <c r="E3214" i="3" s="1"/>
  <c r="F3214" i="3"/>
  <c r="F3214" i="3" a="1"/>
  <c r="A3215" i="3"/>
  <c r="E3215" i="3"/>
  <c r="E3215" i="3" a="1"/>
  <c r="F3215" i="3"/>
  <c r="F3215" i="3" a="1"/>
  <c r="A3216" i="3"/>
  <c r="E3216" i="3"/>
  <c r="E3216" i="3" a="1"/>
  <c r="F3216" i="3" a="1"/>
  <c r="F3216" i="3" s="1"/>
  <c r="A3217" i="3"/>
  <c r="E3217" i="3"/>
  <c r="E3217" i="3" a="1"/>
  <c r="F3217" i="3"/>
  <c r="F3217" i="3" a="1"/>
  <c r="A3218" i="3"/>
  <c r="E3218" i="3" a="1"/>
  <c r="E3218" i="3" s="1"/>
  <c r="F3218" i="3" a="1"/>
  <c r="F3218" i="3" s="1"/>
  <c r="A3219" i="3"/>
  <c r="E3219" i="3"/>
  <c r="E3219" i="3" a="1"/>
  <c r="F3219" i="3" a="1"/>
  <c r="F3219" i="3" s="1"/>
  <c r="A3220" i="3"/>
  <c r="E3220" i="3"/>
  <c r="E3220" i="3" a="1"/>
  <c r="F3220" i="3" a="1"/>
  <c r="F3220" i="3" s="1"/>
  <c r="A3221" i="3"/>
  <c r="E3221" i="3" a="1"/>
  <c r="E3221" i="3" s="1"/>
  <c r="F3221" i="3"/>
  <c r="F3221" i="3" a="1"/>
  <c r="A3222" i="3"/>
  <c r="E3222" i="3" a="1"/>
  <c r="E3222" i="3" s="1"/>
  <c r="F3222" i="3"/>
  <c r="F3222" i="3" a="1"/>
  <c r="A3223" i="3"/>
  <c r="E3223" i="3"/>
  <c r="E3223" i="3" a="1"/>
  <c r="F3223" i="3"/>
  <c r="F3223" i="3" a="1"/>
  <c r="A3224" i="3"/>
  <c r="E3224" i="3"/>
  <c r="E3224" i="3" a="1"/>
  <c r="F3224" i="3" a="1"/>
  <c r="F3224" i="3" s="1"/>
  <c r="A3225" i="3"/>
  <c r="E3225" i="3"/>
  <c r="E3225" i="3" a="1"/>
  <c r="F3225" i="3"/>
  <c r="F3225" i="3" a="1"/>
  <c r="A3226" i="3"/>
  <c r="E3226" i="3" a="1"/>
  <c r="E3226" i="3" s="1"/>
  <c r="F3226" i="3"/>
  <c r="F3226" i="3" a="1"/>
  <c r="A3227" i="3"/>
  <c r="E3227" i="3"/>
  <c r="E3227" i="3" a="1"/>
  <c r="F3227" i="3" a="1"/>
  <c r="F3227" i="3" s="1"/>
  <c r="A3228" i="3"/>
  <c r="E3228" i="3" a="1"/>
  <c r="E3228" i="3" s="1"/>
  <c r="F3228" i="3" a="1"/>
  <c r="F3228" i="3" s="1"/>
  <c r="A3229" i="3"/>
  <c r="E3229" i="3" a="1"/>
  <c r="E3229" i="3" s="1"/>
  <c r="F3229" i="3" a="1"/>
  <c r="F3229" i="3" s="1"/>
  <c r="A3230" i="3"/>
  <c r="E3230" i="3" a="1"/>
  <c r="E3230" i="3" s="1"/>
  <c r="F3230" i="3"/>
  <c r="F3230" i="3" a="1"/>
  <c r="A3231" i="3"/>
  <c r="E3231" i="3"/>
  <c r="E3231" i="3" a="1"/>
  <c r="F3231" i="3"/>
  <c r="F3231" i="3" a="1"/>
  <c r="A3232" i="3"/>
  <c r="E3232" i="3"/>
  <c r="E3232" i="3" a="1"/>
  <c r="F3232" i="3" a="1"/>
  <c r="F3232" i="3" s="1"/>
  <c r="A3233" i="3"/>
  <c r="E3233" i="3"/>
  <c r="E3233" i="3" a="1"/>
  <c r="F3233" i="3"/>
  <c r="F3233" i="3" a="1"/>
  <c r="A3234" i="3"/>
  <c r="E3234" i="3" a="1"/>
  <c r="E3234" i="3" s="1"/>
  <c r="F3234" i="3" a="1"/>
  <c r="F3234" i="3" s="1"/>
  <c r="A3235" i="3"/>
  <c r="E3235" i="3"/>
  <c r="E3235" i="3" a="1"/>
  <c r="F3235" i="3" a="1"/>
  <c r="F3235" i="3" s="1"/>
  <c r="A3236" i="3"/>
  <c r="E3236" i="3"/>
  <c r="E3236" i="3" a="1"/>
  <c r="F3236" i="3" a="1"/>
  <c r="F3236" i="3" s="1"/>
  <c r="A3237" i="3"/>
  <c r="E3237" i="3" a="1"/>
  <c r="E3237" i="3" s="1"/>
  <c r="F3237" i="3" a="1"/>
  <c r="F3237" i="3" s="1"/>
  <c r="A3238" i="3"/>
  <c r="E3238" i="3" a="1"/>
  <c r="E3238" i="3" s="1"/>
  <c r="F3238" i="3"/>
  <c r="F3238" i="3" a="1"/>
  <c r="A3239" i="3"/>
  <c r="E3239" i="3" a="1"/>
  <c r="E3239" i="3" s="1"/>
  <c r="F3239" i="3"/>
  <c r="F3239" i="3" a="1"/>
  <c r="A3240" i="3"/>
  <c r="E3240" i="3"/>
  <c r="E3240" i="3" a="1"/>
  <c r="F3240" i="3" a="1"/>
  <c r="F3240" i="3" s="1"/>
  <c r="A3241" i="3"/>
  <c r="E3241" i="3"/>
  <c r="E3241" i="3" a="1"/>
  <c r="F3241" i="3"/>
  <c r="F3241" i="3" a="1"/>
  <c r="A3242" i="3"/>
  <c r="E3242" i="3" a="1"/>
  <c r="E3242" i="3" s="1"/>
  <c r="F3242" i="3"/>
  <c r="F3242" i="3" a="1"/>
  <c r="A3243" i="3"/>
  <c r="E3243" i="3"/>
  <c r="E3243" i="3" a="1"/>
  <c r="F3243" i="3" a="1"/>
  <c r="F3243" i="3" s="1"/>
  <c r="A3244" i="3"/>
  <c r="E3244" i="3"/>
  <c r="E3244" i="3" a="1"/>
  <c r="F3244" i="3" a="1"/>
  <c r="F3244" i="3" s="1"/>
  <c r="A3245" i="3"/>
  <c r="E3245" i="3" a="1"/>
  <c r="E3245" i="3" s="1"/>
  <c r="F3245" i="3" a="1"/>
  <c r="F3245" i="3" s="1"/>
  <c r="A3246" i="3"/>
  <c r="E3246" i="3" a="1"/>
  <c r="E3246" i="3" s="1"/>
  <c r="F3246" i="3"/>
  <c r="F3246" i="3" a="1"/>
  <c r="A3247" i="3"/>
  <c r="E3247" i="3"/>
  <c r="E3247" i="3" a="1"/>
  <c r="F3247" i="3"/>
  <c r="F3247" i="3" a="1"/>
  <c r="A3248" i="3"/>
  <c r="E3248" i="3"/>
  <c r="E3248" i="3" a="1"/>
  <c r="F3248" i="3" a="1"/>
  <c r="F3248" i="3" s="1"/>
  <c r="A3249" i="3"/>
  <c r="E3249" i="3"/>
  <c r="E3249" i="3" a="1"/>
  <c r="F3249" i="3"/>
  <c r="F3249" i="3" a="1"/>
  <c r="A3250" i="3"/>
  <c r="E3250" i="3" a="1"/>
  <c r="E3250" i="3" s="1"/>
  <c r="F3250" i="3" a="1"/>
  <c r="F3250" i="3" s="1"/>
  <c r="A3251" i="3"/>
  <c r="E3251" i="3"/>
  <c r="E3251" i="3" a="1"/>
  <c r="F3251" i="3" a="1"/>
  <c r="F3251" i="3" s="1"/>
  <c r="A3252" i="3"/>
  <c r="E3252" i="3"/>
  <c r="E3252" i="3" a="1"/>
  <c r="F3252" i="3" a="1"/>
  <c r="F3252" i="3" s="1"/>
  <c r="A3253" i="3"/>
  <c r="E3253" i="3" a="1"/>
  <c r="E3253" i="3" s="1"/>
  <c r="F3253" i="3"/>
  <c r="F3253" i="3" a="1"/>
  <c r="A3254" i="3"/>
  <c r="E3254" i="3" a="1"/>
  <c r="E3254" i="3" s="1"/>
  <c r="F3254" i="3"/>
  <c r="F3254" i="3" a="1"/>
  <c r="A3255" i="3"/>
  <c r="E3255" i="3" a="1"/>
  <c r="E3255" i="3" s="1"/>
  <c r="F3255" i="3"/>
  <c r="F3255" i="3" a="1"/>
  <c r="A3256" i="3"/>
  <c r="E3256" i="3"/>
  <c r="E3256" i="3" a="1"/>
  <c r="F3256" i="3" a="1"/>
  <c r="F3256" i="3" s="1"/>
  <c r="A3257" i="3"/>
  <c r="E3257" i="3"/>
  <c r="E3257" i="3" a="1"/>
  <c r="F3257" i="3"/>
  <c r="F3257" i="3" a="1"/>
  <c r="A3258" i="3"/>
  <c r="E3258" i="3" a="1"/>
  <c r="E3258" i="3" s="1"/>
  <c r="F3258" i="3" a="1"/>
  <c r="F3258" i="3" s="1"/>
  <c r="A3259" i="3"/>
  <c r="E3259" i="3"/>
  <c r="E3259" i="3" a="1"/>
  <c r="F3259" i="3" a="1"/>
  <c r="F3259" i="3" s="1"/>
  <c r="A3260" i="3"/>
  <c r="E3260" i="3" a="1"/>
  <c r="E3260" i="3" s="1"/>
  <c r="F3260" i="3" a="1"/>
  <c r="F3260" i="3" s="1"/>
  <c r="A3261" i="3"/>
  <c r="E3261" i="3" a="1"/>
  <c r="E3261" i="3" s="1"/>
  <c r="F3261" i="3" a="1"/>
  <c r="F3261" i="3" s="1"/>
  <c r="A3262" i="3"/>
  <c r="E3262" i="3" a="1"/>
  <c r="E3262" i="3" s="1"/>
  <c r="F3262" i="3"/>
  <c r="F3262" i="3" a="1"/>
  <c r="A3263" i="3"/>
  <c r="E3263" i="3"/>
  <c r="E3263" i="3" a="1"/>
  <c r="F3263" i="3"/>
  <c r="F3263" i="3" a="1"/>
  <c r="A3264" i="3"/>
  <c r="E3264" i="3"/>
  <c r="E3264" i="3" a="1"/>
  <c r="F3264" i="3" a="1"/>
  <c r="F3264" i="3" s="1"/>
  <c r="A3265" i="3"/>
  <c r="E3265" i="3"/>
  <c r="E3265" i="3" a="1"/>
  <c r="F3265" i="3"/>
  <c r="F3265" i="3" a="1"/>
  <c r="A3266" i="3"/>
  <c r="E3266" i="3" a="1"/>
  <c r="E3266" i="3" s="1"/>
  <c r="F3266" i="3" a="1"/>
  <c r="F3266" i="3" s="1"/>
  <c r="A3267" i="3"/>
  <c r="E3267" i="3"/>
  <c r="E3267" i="3" a="1"/>
  <c r="F3267" i="3" a="1"/>
  <c r="F3267" i="3" s="1"/>
  <c r="A3268" i="3"/>
  <c r="E3268" i="3"/>
  <c r="E3268" i="3" a="1"/>
  <c r="F3268" i="3" a="1"/>
  <c r="F3268" i="3" s="1"/>
  <c r="A3269" i="3"/>
  <c r="E3269" i="3" a="1"/>
  <c r="E3269" i="3" s="1"/>
  <c r="F3269" i="3"/>
  <c r="F3269" i="3" a="1"/>
  <c r="A3270" i="3"/>
  <c r="E3270" i="3" a="1"/>
  <c r="E3270" i="3" s="1"/>
  <c r="F3270" i="3"/>
  <c r="F3270" i="3" a="1"/>
  <c r="A3271" i="3"/>
  <c r="E3271" i="3" a="1"/>
  <c r="E3271" i="3" s="1"/>
  <c r="F3271" i="3"/>
  <c r="F3271" i="3" a="1"/>
  <c r="A3272" i="3"/>
  <c r="E3272" i="3"/>
  <c r="E3272" i="3" a="1"/>
  <c r="F3272" i="3" a="1"/>
  <c r="F3272" i="3" s="1"/>
  <c r="A3273" i="3"/>
  <c r="E3273" i="3"/>
  <c r="E3273" i="3" a="1"/>
  <c r="F3273" i="3"/>
  <c r="F3273" i="3" a="1"/>
  <c r="A3274" i="3"/>
  <c r="E3274" i="3" a="1"/>
  <c r="E3274" i="3" s="1"/>
  <c r="F3274" i="3"/>
  <c r="F3274" i="3" a="1"/>
  <c r="A3275" i="3"/>
  <c r="E3275" i="3"/>
  <c r="E3275" i="3" a="1"/>
  <c r="F3275" i="3" a="1"/>
  <c r="F3275" i="3" s="1"/>
  <c r="A3276" i="3"/>
  <c r="E3276" i="3" a="1"/>
  <c r="E3276" i="3" s="1"/>
  <c r="F3276" i="3" a="1"/>
  <c r="F3276" i="3" s="1"/>
  <c r="A3277" i="3"/>
  <c r="E3277" i="3" a="1"/>
  <c r="E3277" i="3" s="1"/>
  <c r="F3277" i="3" a="1"/>
  <c r="F3277" i="3" s="1"/>
  <c r="A3278" i="3"/>
  <c r="E3278" i="3" a="1"/>
  <c r="E3278" i="3" s="1"/>
  <c r="F3278" i="3"/>
  <c r="F3278" i="3" a="1"/>
  <c r="A3279" i="3"/>
  <c r="E3279" i="3"/>
  <c r="E3279" i="3" a="1"/>
  <c r="F3279" i="3"/>
  <c r="F3279" i="3" a="1"/>
  <c r="A3280" i="3"/>
  <c r="E3280" i="3"/>
  <c r="E3280" i="3" a="1"/>
  <c r="F3280" i="3" a="1"/>
  <c r="F3280" i="3" s="1"/>
  <c r="A3281" i="3"/>
  <c r="E3281" i="3"/>
  <c r="E3281" i="3" a="1"/>
  <c r="F3281" i="3"/>
  <c r="F3281" i="3" a="1"/>
  <c r="A3282" i="3"/>
  <c r="E3282" i="3" a="1"/>
  <c r="E3282" i="3" s="1"/>
  <c r="F3282" i="3" a="1"/>
  <c r="F3282" i="3" s="1"/>
  <c r="A3283" i="3"/>
  <c r="E3283" i="3"/>
  <c r="E3283" i="3" a="1"/>
  <c r="F3283" i="3" a="1"/>
  <c r="F3283" i="3" s="1"/>
  <c r="A3284" i="3"/>
  <c r="E3284" i="3"/>
  <c r="E3284" i="3" a="1"/>
  <c r="F3284" i="3" a="1"/>
  <c r="F3284" i="3" s="1"/>
  <c r="A3285" i="3"/>
  <c r="E3285" i="3" a="1"/>
  <c r="E3285" i="3" s="1"/>
  <c r="F3285" i="3"/>
  <c r="F3285" i="3" a="1"/>
  <c r="A3286" i="3"/>
  <c r="E3286" i="3" a="1"/>
  <c r="E3286" i="3" s="1"/>
  <c r="F3286" i="3"/>
  <c r="F3286" i="3" a="1"/>
  <c r="A3287" i="3"/>
  <c r="E3287" i="3"/>
  <c r="E3287" i="3" a="1"/>
  <c r="F3287" i="3"/>
  <c r="F3287" i="3" a="1"/>
  <c r="A3288" i="3"/>
  <c r="E3288" i="3"/>
  <c r="E3288" i="3" a="1"/>
  <c r="F3288" i="3" a="1"/>
  <c r="F3288" i="3" s="1"/>
  <c r="A3289" i="3"/>
  <c r="E3289" i="3"/>
  <c r="E3289" i="3" a="1"/>
  <c r="F3289" i="3"/>
  <c r="F3289" i="3" a="1"/>
  <c r="A3290" i="3"/>
  <c r="E3290" i="3" a="1"/>
  <c r="E3290" i="3" s="1"/>
  <c r="F3290" i="3"/>
  <c r="F3290" i="3" a="1"/>
  <c r="A3291" i="3"/>
  <c r="E3291" i="3"/>
  <c r="E3291" i="3" a="1"/>
  <c r="F3291" i="3" a="1"/>
  <c r="F3291" i="3" s="1"/>
  <c r="A3292" i="3"/>
  <c r="E3292" i="3" a="1"/>
  <c r="E3292" i="3" s="1"/>
  <c r="F3292" i="3" a="1"/>
  <c r="F3292" i="3" s="1"/>
  <c r="A3293" i="3"/>
  <c r="E3293" i="3" a="1"/>
  <c r="E3293" i="3" s="1"/>
  <c r="F3293" i="3" a="1"/>
  <c r="F3293" i="3" s="1"/>
  <c r="A3294" i="3"/>
  <c r="E3294" i="3" a="1"/>
  <c r="E3294" i="3" s="1"/>
  <c r="F3294" i="3"/>
  <c r="F3294" i="3" a="1"/>
  <c r="A3295" i="3"/>
  <c r="E3295" i="3"/>
  <c r="E3295" i="3" a="1"/>
  <c r="F3295" i="3"/>
  <c r="F3295" i="3" a="1"/>
  <c r="A3296" i="3"/>
  <c r="E3296" i="3"/>
  <c r="E3296" i="3" a="1"/>
  <c r="F3296" i="3" a="1"/>
  <c r="F3296" i="3" s="1"/>
  <c r="A3297" i="3"/>
  <c r="E3297" i="3"/>
  <c r="E3297" i="3" a="1"/>
  <c r="F3297" i="3"/>
  <c r="F3297" i="3" a="1"/>
  <c r="A3298" i="3"/>
  <c r="E3298" i="3" a="1"/>
  <c r="E3298" i="3" s="1"/>
  <c r="F3298" i="3" a="1"/>
  <c r="F3298" i="3" s="1"/>
  <c r="A3299" i="3"/>
  <c r="E3299" i="3"/>
  <c r="E3299" i="3" a="1"/>
  <c r="F3299" i="3" a="1"/>
  <c r="F3299" i="3" s="1"/>
  <c r="A3300" i="3"/>
  <c r="E3300" i="3"/>
  <c r="E3300" i="3" a="1"/>
  <c r="F3300" i="3" a="1"/>
  <c r="F3300" i="3" s="1"/>
  <c r="A3301" i="3"/>
  <c r="E3301" i="3" a="1"/>
  <c r="E3301" i="3" s="1"/>
  <c r="F3301" i="3" a="1"/>
  <c r="F3301" i="3" s="1"/>
  <c r="A3302" i="3"/>
  <c r="E3302" i="3" a="1"/>
  <c r="E3302" i="3" s="1"/>
  <c r="F3302" i="3"/>
  <c r="F3302" i="3" a="1"/>
  <c r="A3303" i="3"/>
  <c r="E3303" i="3" a="1"/>
  <c r="E3303" i="3" s="1"/>
  <c r="F3303" i="3"/>
  <c r="F3303" i="3" a="1"/>
  <c r="A3304" i="3"/>
  <c r="E3304" i="3"/>
  <c r="E3304" i="3" a="1"/>
  <c r="F3304" i="3" a="1"/>
  <c r="F3304" i="3" s="1"/>
  <c r="A3305" i="3"/>
  <c r="E3305" i="3"/>
  <c r="E3305" i="3" a="1"/>
  <c r="F3305" i="3"/>
  <c r="F3305" i="3" a="1"/>
  <c r="A3306" i="3"/>
  <c r="E3306" i="3" a="1"/>
  <c r="E3306" i="3" s="1"/>
  <c r="F3306" i="3"/>
  <c r="F3306" i="3" a="1"/>
  <c r="A3307" i="3"/>
  <c r="E3307" i="3"/>
  <c r="E3307" i="3" a="1"/>
  <c r="F3307" i="3" a="1"/>
  <c r="F3307" i="3" s="1"/>
  <c r="A3308" i="3"/>
  <c r="E3308" i="3"/>
  <c r="E3308" i="3" a="1"/>
  <c r="F3308" i="3" a="1"/>
  <c r="F3308" i="3" s="1"/>
  <c r="A3309" i="3"/>
  <c r="E3309" i="3" a="1"/>
  <c r="E3309" i="3" s="1"/>
  <c r="F3309" i="3" a="1"/>
  <c r="F3309" i="3" s="1"/>
  <c r="A3310" i="3"/>
  <c r="E3310" i="3" a="1"/>
  <c r="E3310" i="3" s="1"/>
  <c r="F3310" i="3"/>
  <c r="F3310" i="3" a="1"/>
  <c r="A3311" i="3"/>
  <c r="E3311" i="3"/>
  <c r="E3311" i="3" a="1"/>
  <c r="F3311" i="3"/>
  <c r="F3311" i="3" a="1"/>
  <c r="A3312" i="3"/>
  <c r="E3312" i="3"/>
  <c r="E3312" i="3" a="1"/>
  <c r="F3312" i="3" a="1"/>
  <c r="F3312" i="3" s="1"/>
  <c r="A3313" i="3"/>
  <c r="E3313" i="3"/>
  <c r="E3313" i="3" a="1"/>
  <c r="F3313" i="3"/>
  <c r="F3313" i="3" a="1"/>
  <c r="A3314" i="3"/>
  <c r="E3314" i="3" a="1"/>
  <c r="E3314" i="3" s="1"/>
  <c r="F3314" i="3" a="1"/>
  <c r="F3314" i="3" s="1"/>
  <c r="A3315" i="3"/>
  <c r="E3315" i="3"/>
  <c r="E3315" i="3" a="1"/>
  <c r="F3315" i="3" a="1"/>
  <c r="F3315" i="3" s="1"/>
  <c r="A3316" i="3"/>
  <c r="E3316" i="3"/>
  <c r="E3316" i="3" a="1"/>
  <c r="F3316" i="3" a="1"/>
  <c r="F3316" i="3" s="1"/>
  <c r="A3317" i="3"/>
  <c r="E3317" i="3" a="1"/>
  <c r="E3317" i="3" s="1"/>
  <c r="F3317" i="3"/>
  <c r="F3317" i="3" a="1"/>
  <c r="A3318" i="3"/>
  <c r="E3318" i="3" a="1"/>
  <c r="E3318" i="3" s="1"/>
  <c r="F3318" i="3"/>
  <c r="F3318" i="3" a="1"/>
  <c r="A3319" i="3"/>
  <c r="E3319" i="3" a="1"/>
  <c r="E3319" i="3" s="1"/>
  <c r="F3319" i="3"/>
  <c r="F3319" i="3" a="1"/>
  <c r="A3320" i="3"/>
  <c r="E3320" i="3"/>
  <c r="E3320" i="3" a="1"/>
  <c r="F3320" i="3" a="1"/>
  <c r="F3320" i="3" s="1"/>
  <c r="A3321" i="3"/>
  <c r="E3321" i="3"/>
  <c r="E3321" i="3" a="1"/>
  <c r="F3321" i="3"/>
  <c r="F3321" i="3" a="1"/>
  <c r="A3322" i="3"/>
  <c r="E3322" i="3" a="1"/>
  <c r="E3322" i="3" s="1"/>
  <c r="F3322" i="3"/>
  <c r="F3322" i="3" a="1"/>
  <c r="A3323" i="3"/>
  <c r="E3323" i="3"/>
  <c r="E3323" i="3" a="1"/>
  <c r="F3323" i="3" a="1"/>
  <c r="F3323" i="3" s="1"/>
  <c r="A3324" i="3"/>
  <c r="E3324" i="3" a="1"/>
  <c r="E3324" i="3" s="1"/>
  <c r="F3324" i="3" a="1"/>
  <c r="F3324" i="3" s="1"/>
  <c r="A3325" i="3"/>
  <c r="E3325" i="3" a="1"/>
  <c r="E3325" i="3" s="1"/>
  <c r="F3325" i="3" a="1"/>
  <c r="F3325" i="3" s="1"/>
  <c r="A3326" i="3"/>
  <c r="E3326" i="3" a="1"/>
  <c r="E3326" i="3" s="1"/>
  <c r="F3326" i="3"/>
  <c r="F3326" i="3" a="1"/>
  <c r="A3327" i="3"/>
  <c r="E3327" i="3"/>
  <c r="E3327" i="3" a="1"/>
  <c r="F3327" i="3"/>
  <c r="F3327" i="3" a="1"/>
  <c r="A3328" i="3"/>
  <c r="E3328" i="3"/>
  <c r="E3328" i="3" a="1"/>
  <c r="F3328" i="3" a="1"/>
  <c r="F3328" i="3" s="1"/>
  <c r="A3329" i="3"/>
  <c r="E3329" i="3"/>
  <c r="E3329" i="3" a="1"/>
  <c r="F3329" i="3"/>
  <c r="F3329" i="3" a="1"/>
  <c r="A3330" i="3"/>
  <c r="E3330" i="3" a="1"/>
  <c r="E3330" i="3" s="1"/>
  <c r="F3330" i="3" a="1"/>
  <c r="F3330" i="3" s="1"/>
  <c r="A3331" i="3"/>
  <c r="E3331" i="3"/>
  <c r="E3331" i="3" a="1"/>
  <c r="F3331" i="3" a="1"/>
  <c r="F3331" i="3" s="1"/>
  <c r="A3332" i="3"/>
  <c r="E3332" i="3"/>
  <c r="E3332" i="3" a="1"/>
  <c r="F3332" i="3" a="1"/>
  <c r="F3332" i="3" s="1"/>
  <c r="A3333" i="3"/>
  <c r="E3333" i="3" a="1"/>
  <c r="E3333" i="3" s="1"/>
  <c r="F3333" i="3"/>
  <c r="F3333" i="3" a="1"/>
  <c r="A3334" i="3"/>
  <c r="E3334" i="3" a="1"/>
  <c r="E3334" i="3" s="1"/>
  <c r="F3334" i="3"/>
  <c r="F3334" i="3" a="1"/>
  <c r="A3335" i="3"/>
  <c r="E3335" i="3" a="1"/>
  <c r="E3335" i="3" s="1"/>
  <c r="F3335" i="3"/>
  <c r="F3335" i="3" a="1"/>
  <c r="A3336" i="3"/>
  <c r="E3336" i="3"/>
  <c r="E3336" i="3" a="1"/>
  <c r="F3336" i="3" a="1"/>
  <c r="F3336" i="3" s="1"/>
  <c r="A3337" i="3"/>
  <c r="E3337" i="3"/>
  <c r="E3337" i="3" a="1"/>
  <c r="F3337" i="3"/>
  <c r="F3337" i="3" a="1"/>
  <c r="A3338" i="3"/>
  <c r="E3338" i="3" a="1"/>
  <c r="E3338" i="3" s="1"/>
  <c r="F3338" i="3"/>
  <c r="F3338" i="3" a="1"/>
  <c r="A3339" i="3"/>
  <c r="E3339" i="3"/>
  <c r="E3339" i="3" a="1"/>
  <c r="F3339" i="3" a="1"/>
  <c r="F3339" i="3" s="1"/>
  <c r="A3340" i="3"/>
  <c r="E3340" i="3" a="1"/>
  <c r="E3340" i="3" s="1"/>
  <c r="F3340" i="3" a="1"/>
  <c r="F3340" i="3" s="1"/>
  <c r="A3341" i="3"/>
  <c r="E3341" i="3" a="1"/>
  <c r="E3341" i="3" s="1"/>
  <c r="F3341" i="3" a="1"/>
  <c r="F3341" i="3" s="1"/>
  <c r="A3342" i="3"/>
  <c r="E3342" i="3" a="1"/>
  <c r="E3342" i="3" s="1"/>
  <c r="F3342" i="3"/>
  <c r="F3342" i="3" a="1"/>
  <c r="A3343" i="3"/>
  <c r="E3343" i="3"/>
  <c r="E3343" i="3" a="1"/>
  <c r="F3343" i="3"/>
  <c r="F3343" i="3" a="1"/>
  <c r="A3344" i="3"/>
  <c r="E3344" i="3"/>
  <c r="E3344" i="3" a="1"/>
  <c r="F3344" i="3" a="1"/>
  <c r="F3344" i="3" s="1"/>
  <c r="A3345" i="3"/>
  <c r="E3345" i="3"/>
  <c r="E3345" i="3" a="1"/>
  <c r="F3345" i="3"/>
  <c r="F3345" i="3" a="1"/>
  <c r="A3346" i="3"/>
  <c r="E3346" i="3" a="1"/>
  <c r="E3346" i="3" s="1"/>
  <c r="F3346" i="3" a="1"/>
  <c r="F3346" i="3" s="1"/>
  <c r="A3347" i="3"/>
  <c r="E3347" i="3"/>
  <c r="E3347" i="3" a="1"/>
  <c r="F3347" i="3" a="1"/>
  <c r="F3347" i="3" s="1"/>
  <c r="A3348" i="3"/>
  <c r="E3348" i="3"/>
  <c r="E3348" i="3" a="1"/>
  <c r="F3348" i="3" a="1"/>
  <c r="F3348" i="3" s="1"/>
  <c r="A3349" i="3"/>
  <c r="E3349" i="3" a="1"/>
  <c r="E3349" i="3" s="1"/>
  <c r="F3349" i="3"/>
  <c r="F3349" i="3" a="1"/>
  <c r="A3350" i="3"/>
  <c r="E3350" i="3" a="1"/>
  <c r="E3350" i="3" s="1"/>
  <c r="F3350" i="3"/>
  <c r="F3350" i="3" a="1"/>
  <c r="A3351" i="3"/>
  <c r="E3351" i="3"/>
  <c r="E3351" i="3" a="1"/>
  <c r="F3351" i="3"/>
  <c r="F3351" i="3" a="1"/>
  <c r="A3352" i="3"/>
  <c r="E3352" i="3"/>
  <c r="E3352" i="3" a="1"/>
  <c r="F3352" i="3" a="1"/>
  <c r="F3352" i="3" s="1"/>
  <c r="A3353" i="3"/>
  <c r="E3353" i="3"/>
  <c r="E3353" i="3" a="1"/>
  <c r="F3353" i="3"/>
  <c r="F3353" i="3" a="1"/>
  <c r="A3354" i="3"/>
  <c r="E3354" i="3" a="1"/>
  <c r="E3354" i="3" s="1"/>
  <c r="F3354" i="3"/>
  <c r="F3354" i="3" a="1"/>
  <c r="A3355" i="3"/>
  <c r="E3355" i="3"/>
  <c r="E3355" i="3" a="1"/>
  <c r="F3355" i="3" a="1"/>
  <c r="F3355" i="3" s="1"/>
  <c r="A3356" i="3"/>
  <c r="E3356" i="3" a="1"/>
  <c r="E3356" i="3" s="1"/>
  <c r="F3356" i="3" a="1"/>
  <c r="F3356" i="3" s="1"/>
  <c r="A3357" i="3"/>
  <c r="E3357" i="3" a="1"/>
  <c r="E3357" i="3" s="1"/>
  <c r="F3357" i="3" a="1"/>
  <c r="F3357" i="3" s="1"/>
  <c r="A3358" i="3"/>
  <c r="E3358" i="3" a="1"/>
  <c r="E3358" i="3" s="1"/>
  <c r="F3358" i="3"/>
  <c r="F3358" i="3" a="1"/>
  <c r="A3359" i="3"/>
  <c r="E3359" i="3"/>
  <c r="E3359" i="3" a="1"/>
  <c r="F3359" i="3"/>
  <c r="F3359" i="3" a="1"/>
  <c r="A3360" i="3"/>
  <c r="E3360" i="3"/>
  <c r="E3360" i="3" a="1"/>
  <c r="F3360" i="3" a="1"/>
  <c r="F3360" i="3" s="1"/>
  <c r="A3361" i="3"/>
  <c r="E3361" i="3"/>
  <c r="E3361" i="3" a="1"/>
  <c r="F3361" i="3"/>
  <c r="F3361" i="3" a="1"/>
  <c r="A3362" i="3"/>
  <c r="E3362" i="3" a="1"/>
  <c r="E3362" i="3" s="1"/>
  <c r="F3362" i="3" a="1"/>
  <c r="F3362" i="3" s="1"/>
  <c r="A3363" i="3"/>
  <c r="E3363" i="3"/>
  <c r="E3363" i="3" a="1"/>
  <c r="F3363" i="3" a="1"/>
  <c r="F3363" i="3" s="1"/>
  <c r="A3364" i="3"/>
  <c r="E3364" i="3"/>
  <c r="E3364" i="3" a="1"/>
  <c r="F3364" i="3" a="1"/>
  <c r="F3364" i="3" s="1"/>
  <c r="A3365" i="3"/>
  <c r="E3365" i="3" a="1"/>
  <c r="E3365" i="3" s="1"/>
  <c r="F3365" i="3" a="1"/>
  <c r="F3365" i="3" s="1"/>
  <c r="A3366" i="3"/>
  <c r="E3366" i="3" a="1"/>
  <c r="E3366" i="3" s="1"/>
  <c r="F3366" i="3"/>
  <c r="F3366" i="3" a="1"/>
  <c r="A3367" i="3"/>
  <c r="E3367" i="3" a="1"/>
  <c r="E3367" i="3" s="1"/>
  <c r="F3367" i="3"/>
  <c r="F3367" i="3" a="1"/>
  <c r="A3368" i="3"/>
  <c r="E3368" i="3"/>
  <c r="E3368" i="3" a="1"/>
  <c r="F3368" i="3" a="1"/>
  <c r="F3368" i="3" s="1"/>
  <c r="A3369" i="3"/>
  <c r="E3369" i="3"/>
  <c r="E3369" i="3" a="1"/>
  <c r="F3369" i="3"/>
  <c r="F3369" i="3" a="1"/>
  <c r="A3370" i="3"/>
  <c r="E3370" i="3" a="1"/>
  <c r="E3370" i="3" s="1"/>
  <c r="F3370" i="3"/>
  <c r="F3370" i="3" a="1"/>
  <c r="A3371" i="3"/>
  <c r="E3371" i="3"/>
  <c r="E3371" i="3" a="1"/>
  <c r="F3371" i="3" a="1"/>
  <c r="F3371" i="3" s="1"/>
  <c r="A3372" i="3"/>
  <c r="E3372" i="3"/>
  <c r="E3372" i="3" a="1"/>
  <c r="F3372" i="3" a="1"/>
  <c r="F3372" i="3" s="1"/>
  <c r="A3373" i="3"/>
  <c r="E3373" i="3" a="1"/>
  <c r="E3373" i="3" s="1"/>
  <c r="F3373" i="3" a="1"/>
  <c r="F3373" i="3" s="1"/>
  <c r="A3374" i="3"/>
  <c r="E3374" i="3" a="1"/>
  <c r="E3374" i="3" s="1"/>
  <c r="F3374" i="3"/>
  <c r="F3374" i="3" a="1"/>
  <c r="A3375" i="3"/>
  <c r="E3375" i="3"/>
  <c r="E3375" i="3" a="1"/>
  <c r="F3375" i="3"/>
  <c r="F3375" i="3" a="1"/>
  <c r="A3376" i="3"/>
  <c r="E3376" i="3"/>
  <c r="E3376" i="3" a="1"/>
  <c r="F3376" i="3" a="1"/>
  <c r="F3376" i="3" s="1"/>
  <c r="A3377" i="3"/>
  <c r="E3377" i="3"/>
  <c r="E3377" i="3" a="1"/>
  <c r="F3377" i="3"/>
  <c r="F3377" i="3" a="1"/>
  <c r="A3378" i="3"/>
  <c r="E3378" i="3" a="1"/>
  <c r="E3378" i="3" s="1"/>
  <c r="F3378" i="3" a="1"/>
  <c r="F3378" i="3" s="1"/>
  <c r="A3379" i="3"/>
  <c r="E3379" i="3"/>
  <c r="E3379" i="3" a="1"/>
  <c r="F3379" i="3" a="1"/>
  <c r="F3379" i="3" s="1"/>
  <c r="A3380" i="3"/>
  <c r="E3380" i="3"/>
  <c r="E3380" i="3" a="1"/>
  <c r="F3380" i="3" a="1"/>
  <c r="F3380" i="3" s="1"/>
  <c r="A3381" i="3"/>
  <c r="E3381" i="3" a="1"/>
  <c r="E3381" i="3" s="1"/>
  <c r="F3381" i="3"/>
  <c r="F3381" i="3" a="1"/>
  <c r="A3382" i="3"/>
  <c r="E3382" i="3" a="1"/>
  <c r="E3382" i="3" s="1"/>
  <c r="F3382" i="3"/>
  <c r="F3382" i="3" a="1"/>
  <c r="A3383" i="3"/>
  <c r="E3383" i="3" a="1"/>
  <c r="E3383" i="3" s="1"/>
  <c r="F3383" i="3"/>
  <c r="F3383" i="3" a="1"/>
  <c r="A3384" i="3"/>
  <c r="E3384" i="3"/>
  <c r="E3384" i="3" a="1"/>
  <c r="F3384" i="3" a="1"/>
  <c r="F3384" i="3" s="1"/>
  <c r="A3385" i="3"/>
  <c r="E3385" i="3"/>
  <c r="E3385" i="3" a="1"/>
  <c r="F3385" i="3"/>
  <c r="F3385" i="3" a="1"/>
  <c r="A3386" i="3"/>
  <c r="E3386" i="3" a="1"/>
  <c r="E3386" i="3" s="1"/>
  <c r="F3386" i="3" a="1"/>
  <c r="F3386" i="3" s="1"/>
  <c r="A3387" i="3"/>
  <c r="E3387" i="3"/>
  <c r="E3387" i="3" a="1"/>
  <c r="F3387" i="3" a="1"/>
  <c r="F3387" i="3" s="1"/>
  <c r="A3388" i="3"/>
  <c r="E3388" i="3" a="1"/>
  <c r="E3388" i="3" s="1"/>
  <c r="F3388" i="3" a="1"/>
  <c r="F3388" i="3" s="1"/>
  <c r="A3389" i="3"/>
  <c r="E3389" i="3" a="1"/>
  <c r="E3389" i="3" s="1"/>
  <c r="F3389" i="3" a="1"/>
  <c r="F3389" i="3" s="1"/>
  <c r="A3390" i="3"/>
  <c r="E3390" i="3" a="1"/>
  <c r="E3390" i="3" s="1"/>
  <c r="F3390" i="3"/>
  <c r="F3390" i="3" a="1"/>
  <c r="A3391" i="3"/>
  <c r="E3391" i="3"/>
  <c r="E3391" i="3" a="1"/>
  <c r="F3391" i="3"/>
  <c r="F3391" i="3" a="1"/>
  <c r="A3392" i="3"/>
  <c r="E3392" i="3"/>
  <c r="E3392" i="3" a="1"/>
  <c r="F3392" i="3" a="1"/>
  <c r="F3392" i="3" s="1"/>
  <c r="A3393" i="3"/>
  <c r="E3393" i="3"/>
  <c r="E3393" i="3" a="1"/>
  <c r="F3393" i="3"/>
  <c r="F3393" i="3" a="1"/>
  <c r="A3394" i="3"/>
  <c r="E3394" i="3" a="1"/>
  <c r="E3394" i="3" s="1"/>
  <c r="F3394" i="3" a="1"/>
  <c r="F3394" i="3" s="1"/>
  <c r="A3395" i="3"/>
  <c r="E3395" i="3"/>
  <c r="E3395" i="3" a="1"/>
  <c r="F3395" i="3" a="1"/>
  <c r="F3395" i="3" s="1"/>
  <c r="A3396" i="3"/>
  <c r="E3396" i="3"/>
  <c r="E3396" i="3" a="1"/>
  <c r="F3396" i="3" a="1"/>
  <c r="F3396" i="3" s="1"/>
  <c r="A3397" i="3"/>
  <c r="E3397" i="3" a="1"/>
  <c r="E3397" i="3" s="1"/>
  <c r="F3397" i="3"/>
  <c r="F3397" i="3" a="1"/>
  <c r="A3398" i="3"/>
  <c r="E3398" i="3" a="1"/>
  <c r="E3398" i="3" s="1"/>
  <c r="F3398" i="3"/>
  <c r="F3398" i="3" a="1"/>
  <c r="A3399" i="3"/>
  <c r="E3399" i="3" a="1"/>
  <c r="E3399" i="3" s="1"/>
  <c r="F3399" i="3"/>
  <c r="F3399" i="3" a="1"/>
  <c r="A3400" i="3"/>
  <c r="E3400" i="3"/>
  <c r="E3400" i="3" a="1"/>
  <c r="F3400" i="3" a="1"/>
  <c r="F3400" i="3" s="1"/>
  <c r="A3401" i="3"/>
  <c r="E3401" i="3"/>
  <c r="E3401" i="3" a="1"/>
  <c r="F3401" i="3"/>
  <c r="F3401" i="3" a="1"/>
  <c r="A3402" i="3"/>
  <c r="E3402" i="3" a="1"/>
  <c r="E3402" i="3" s="1"/>
  <c r="F3402" i="3"/>
  <c r="F3402" i="3" a="1"/>
  <c r="A3403" i="3"/>
  <c r="E3403" i="3"/>
  <c r="E3403" i="3" a="1"/>
  <c r="F3403" i="3" a="1"/>
  <c r="F3403" i="3" s="1"/>
  <c r="A3404" i="3"/>
  <c r="E3404" i="3" a="1"/>
  <c r="E3404" i="3" s="1"/>
  <c r="F3404" i="3" a="1"/>
  <c r="F3404" i="3" s="1"/>
  <c r="A3405" i="3"/>
  <c r="E3405" i="3" a="1"/>
  <c r="E3405" i="3" s="1"/>
  <c r="F3405" i="3" a="1"/>
  <c r="F3405" i="3" s="1"/>
  <c r="A3406" i="3"/>
  <c r="E3406" i="3" a="1"/>
  <c r="E3406" i="3" s="1"/>
  <c r="F3406" i="3"/>
  <c r="F3406" i="3" a="1"/>
  <c r="A3407" i="3"/>
  <c r="E3407" i="3"/>
  <c r="E3407" i="3" a="1"/>
  <c r="F3407" i="3"/>
  <c r="F3407" i="3" a="1"/>
  <c r="A3408" i="3"/>
  <c r="E3408" i="3"/>
  <c r="E3408" i="3" a="1"/>
  <c r="F3408" i="3" a="1"/>
  <c r="F3408" i="3" s="1"/>
  <c r="A3409" i="3"/>
  <c r="E3409" i="3"/>
  <c r="E3409" i="3" a="1"/>
  <c r="F3409" i="3"/>
  <c r="F3409" i="3" a="1"/>
  <c r="A3410" i="3"/>
  <c r="E3410" i="3" a="1"/>
  <c r="E3410" i="3" s="1"/>
  <c r="F3410" i="3" a="1"/>
  <c r="F3410" i="3" s="1"/>
  <c r="A3411" i="3"/>
  <c r="E3411" i="3"/>
  <c r="E3411" i="3" a="1"/>
  <c r="F3411" i="3" a="1"/>
  <c r="F3411" i="3" s="1"/>
  <c r="A3412" i="3"/>
  <c r="E3412" i="3"/>
  <c r="E3412" i="3" a="1"/>
  <c r="F3412" i="3" a="1"/>
  <c r="F3412" i="3" s="1"/>
  <c r="A3413" i="3"/>
  <c r="E3413" i="3" a="1"/>
  <c r="E3413" i="3" s="1"/>
  <c r="F3413" i="3"/>
  <c r="F3413" i="3" a="1"/>
  <c r="A3414" i="3"/>
  <c r="E3414" i="3" a="1"/>
  <c r="E3414" i="3" s="1"/>
  <c r="F3414" i="3"/>
  <c r="F3414" i="3" a="1"/>
  <c r="A3415" i="3"/>
  <c r="E3415" i="3"/>
  <c r="E3415" i="3" a="1"/>
  <c r="F3415" i="3"/>
  <c r="F3415" i="3" a="1"/>
  <c r="A3416" i="3"/>
  <c r="E3416" i="3"/>
  <c r="E3416" i="3" a="1"/>
  <c r="F3416" i="3" a="1"/>
  <c r="F3416" i="3" s="1"/>
  <c r="A3417" i="3"/>
  <c r="E3417" i="3"/>
  <c r="E3417" i="3" a="1"/>
  <c r="F3417" i="3"/>
  <c r="F3417" i="3" a="1"/>
  <c r="A3418" i="3"/>
  <c r="E3418" i="3" a="1"/>
  <c r="E3418" i="3" s="1"/>
  <c r="F3418" i="3"/>
  <c r="F3418" i="3" a="1"/>
  <c r="A3419" i="3"/>
  <c r="E3419" i="3"/>
  <c r="E3419" i="3" a="1"/>
  <c r="F3419" i="3" a="1"/>
  <c r="F3419" i="3" s="1"/>
  <c r="A3420" i="3"/>
  <c r="E3420" i="3" a="1"/>
  <c r="E3420" i="3" s="1"/>
  <c r="F3420" i="3" a="1"/>
  <c r="F3420" i="3" s="1"/>
  <c r="A3421" i="3"/>
  <c r="E3421" i="3" a="1"/>
  <c r="E3421" i="3" s="1"/>
  <c r="F3421" i="3" a="1"/>
  <c r="F3421" i="3" s="1"/>
  <c r="A3422" i="3"/>
  <c r="E3422" i="3" a="1"/>
  <c r="E3422" i="3" s="1"/>
  <c r="F3422" i="3"/>
  <c r="F3422" i="3" a="1"/>
  <c r="A3423" i="3"/>
  <c r="E3423" i="3"/>
  <c r="E3423" i="3" a="1"/>
  <c r="F3423" i="3"/>
  <c r="F3423" i="3" a="1"/>
  <c r="A3424" i="3"/>
  <c r="E3424" i="3"/>
  <c r="E3424" i="3" a="1"/>
  <c r="F3424" i="3" a="1"/>
  <c r="F3424" i="3" s="1"/>
  <c r="A3425" i="3"/>
  <c r="E3425" i="3"/>
  <c r="E3425" i="3" a="1"/>
  <c r="F3425" i="3"/>
  <c r="F3425" i="3" a="1"/>
  <c r="A3426" i="3"/>
  <c r="E3426" i="3" a="1"/>
  <c r="E3426" i="3" s="1"/>
  <c r="F3426" i="3" a="1"/>
  <c r="F3426" i="3" s="1"/>
  <c r="A3427" i="3"/>
  <c r="E3427" i="3"/>
  <c r="E3427" i="3" a="1"/>
  <c r="F3427" i="3" a="1"/>
  <c r="F3427" i="3" s="1"/>
  <c r="A3428" i="3"/>
  <c r="E3428" i="3"/>
  <c r="E3428" i="3" a="1"/>
  <c r="F3428" i="3" a="1"/>
  <c r="F3428" i="3" s="1"/>
  <c r="A3429" i="3"/>
  <c r="E3429" i="3" a="1"/>
  <c r="E3429" i="3" s="1"/>
  <c r="F3429" i="3" a="1"/>
  <c r="F3429" i="3" s="1"/>
  <c r="A3430" i="3"/>
  <c r="E3430" i="3" a="1"/>
  <c r="E3430" i="3" s="1"/>
  <c r="F3430" i="3"/>
  <c r="F3430" i="3" a="1"/>
  <c r="A3431" i="3"/>
  <c r="E3431" i="3" a="1"/>
  <c r="E3431" i="3" s="1"/>
  <c r="F3431" i="3"/>
  <c r="F3431" i="3" a="1"/>
  <c r="A3432" i="3"/>
  <c r="E3432" i="3"/>
  <c r="E3432" i="3" a="1"/>
  <c r="F3432" i="3" a="1"/>
  <c r="F3432" i="3" s="1"/>
  <c r="A3433" i="3"/>
  <c r="E3433" i="3"/>
  <c r="E3433" i="3" a="1"/>
  <c r="F3433" i="3"/>
  <c r="F3433" i="3" a="1"/>
  <c r="A3434" i="3"/>
  <c r="E3434" i="3" a="1"/>
  <c r="E3434" i="3" s="1"/>
  <c r="F3434" i="3"/>
  <c r="F3434" i="3" a="1"/>
  <c r="A3435" i="3"/>
  <c r="E3435" i="3"/>
  <c r="E3435" i="3" a="1"/>
  <c r="F3435" i="3" a="1"/>
  <c r="F3435" i="3" s="1"/>
  <c r="A3436" i="3"/>
  <c r="E3436" i="3"/>
  <c r="E3436" i="3" a="1"/>
  <c r="F3436" i="3" a="1"/>
  <c r="F3436" i="3" s="1"/>
  <c r="A3437" i="3"/>
  <c r="E3437" i="3" a="1"/>
  <c r="E3437" i="3" s="1"/>
  <c r="F3437" i="3" a="1"/>
  <c r="F3437" i="3" s="1"/>
  <c r="A3438" i="3"/>
  <c r="E3438" i="3" a="1"/>
  <c r="E3438" i="3" s="1"/>
  <c r="F3438" i="3"/>
  <c r="F3438" i="3" a="1"/>
  <c r="A3439" i="3"/>
  <c r="E3439" i="3"/>
  <c r="E3439" i="3" a="1"/>
  <c r="F3439" i="3"/>
  <c r="F3439" i="3" a="1"/>
  <c r="A3440" i="3"/>
  <c r="E3440" i="3"/>
  <c r="E3440" i="3" a="1"/>
  <c r="F3440" i="3" a="1"/>
  <c r="F3440" i="3" s="1"/>
  <c r="A3441" i="3"/>
  <c r="E3441" i="3"/>
  <c r="E3441" i="3" a="1"/>
  <c r="F3441" i="3"/>
  <c r="F3441" i="3" a="1"/>
  <c r="A3442" i="3"/>
  <c r="E3442" i="3" a="1"/>
  <c r="E3442" i="3" s="1"/>
  <c r="F3442" i="3" a="1"/>
  <c r="F3442" i="3" s="1"/>
  <c r="A3443" i="3"/>
  <c r="E3443" i="3"/>
  <c r="E3443" i="3" a="1"/>
  <c r="F3443" i="3" a="1"/>
  <c r="F3443" i="3" s="1"/>
  <c r="A3444" i="3"/>
  <c r="E3444" i="3"/>
  <c r="E3444" i="3" a="1"/>
  <c r="F3444" i="3" a="1"/>
  <c r="F3444" i="3" s="1"/>
  <c r="A3445" i="3"/>
  <c r="E3445" i="3" a="1"/>
  <c r="E3445" i="3" s="1"/>
  <c r="F3445" i="3"/>
  <c r="F3445" i="3" a="1"/>
  <c r="A3446" i="3"/>
  <c r="E3446" i="3" a="1"/>
  <c r="E3446" i="3" s="1"/>
  <c r="F3446" i="3"/>
  <c r="F3446" i="3" a="1"/>
  <c r="A3447" i="3"/>
  <c r="E3447" i="3" a="1"/>
  <c r="E3447" i="3" s="1"/>
  <c r="F3447" i="3"/>
  <c r="F3447" i="3" a="1"/>
  <c r="A3448" i="3"/>
  <c r="E3448" i="3"/>
  <c r="E3448" i="3" a="1"/>
  <c r="F3448" i="3" a="1"/>
  <c r="F3448" i="3" s="1"/>
  <c r="A3449" i="3"/>
  <c r="E3449" i="3"/>
  <c r="E3449" i="3" a="1"/>
  <c r="F3449" i="3"/>
  <c r="F3449" i="3" a="1"/>
  <c r="A3450" i="3"/>
  <c r="E3450" i="3" a="1"/>
  <c r="E3450" i="3" s="1"/>
  <c r="F3450" i="3"/>
  <c r="F3450" i="3" a="1"/>
  <c r="A3451" i="3"/>
  <c r="E3451" i="3"/>
  <c r="E3451" i="3" a="1"/>
  <c r="F3451" i="3" a="1"/>
  <c r="F3451" i="3" s="1"/>
  <c r="A3452" i="3"/>
  <c r="E3452" i="3" a="1"/>
  <c r="E3452" i="3" s="1"/>
  <c r="F3452" i="3" a="1"/>
  <c r="F3452" i="3" s="1"/>
  <c r="A3453" i="3"/>
  <c r="E3453" i="3" a="1"/>
  <c r="E3453" i="3" s="1"/>
  <c r="F3453" i="3" a="1"/>
  <c r="F3453" i="3" s="1"/>
  <c r="A3454" i="3"/>
  <c r="E3454" i="3" a="1"/>
  <c r="E3454" i="3" s="1"/>
  <c r="F3454" i="3"/>
  <c r="F3454" i="3" a="1"/>
  <c r="A3455" i="3"/>
  <c r="E3455" i="3"/>
  <c r="E3455" i="3" a="1"/>
  <c r="F3455" i="3"/>
  <c r="F3455" i="3" a="1"/>
  <c r="A3456" i="3"/>
  <c r="E3456" i="3"/>
  <c r="E3456" i="3" a="1"/>
  <c r="F3456" i="3" a="1"/>
  <c r="F3456" i="3" s="1"/>
  <c r="A3457" i="3"/>
  <c r="E3457" i="3"/>
  <c r="E3457" i="3" a="1"/>
  <c r="F3457" i="3"/>
  <c r="F3457" i="3" a="1"/>
  <c r="A3458" i="3"/>
  <c r="E3458" i="3" a="1"/>
  <c r="E3458" i="3" s="1"/>
  <c r="F3458" i="3" a="1"/>
  <c r="F3458" i="3" s="1"/>
  <c r="A3459" i="3"/>
  <c r="E3459" i="3"/>
  <c r="E3459" i="3" a="1"/>
  <c r="F3459" i="3" a="1"/>
  <c r="F3459" i="3" s="1"/>
  <c r="A3460" i="3"/>
  <c r="E3460" i="3"/>
  <c r="E3460" i="3" a="1"/>
  <c r="F3460" i="3" a="1"/>
  <c r="F3460" i="3" s="1"/>
  <c r="A3461" i="3"/>
  <c r="E3461" i="3" a="1"/>
  <c r="E3461" i="3" s="1"/>
  <c r="F3461" i="3"/>
  <c r="F3461" i="3" a="1"/>
  <c r="A3462" i="3"/>
  <c r="E3462" i="3" a="1"/>
  <c r="E3462" i="3" s="1"/>
  <c r="F3462" i="3"/>
  <c r="F3462" i="3" a="1"/>
  <c r="A3463" i="3"/>
  <c r="E3463" i="3" a="1"/>
  <c r="E3463" i="3" s="1"/>
  <c r="F3463" i="3"/>
  <c r="F3463" i="3" a="1"/>
  <c r="A3464" i="3"/>
  <c r="E3464" i="3"/>
  <c r="E3464" i="3" a="1"/>
  <c r="F3464" i="3" a="1"/>
  <c r="F3464" i="3" s="1"/>
  <c r="A3465" i="3"/>
  <c r="E3465" i="3"/>
  <c r="E3465" i="3" a="1"/>
  <c r="F3465" i="3"/>
  <c r="F3465" i="3" a="1"/>
  <c r="A3466" i="3"/>
  <c r="E3466" i="3" a="1"/>
  <c r="E3466" i="3" s="1"/>
  <c r="F3466" i="3"/>
  <c r="F3466" i="3" a="1"/>
  <c r="A3467" i="3"/>
  <c r="E3467" i="3"/>
  <c r="E3467" i="3" a="1"/>
  <c r="F3467" i="3" a="1"/>
  <c r="F3467" i="3" s="1"/>
  <c r="A3468" i="3"/>
  <c r="E3468" i="3" a="1"/>
  <c r="E3468" i="3" s="1"/>
  <c r="F3468" i="3" a="1"/>
  <c r="F3468" i="3" s="1"/>
  <c r="A3469" i="3"/>
  <c r="E3469" i="3" a="1"/>
  <c r="E3469" i="3" s="1"/>
  <c r="F3469" i="3" a="1"/>
  <c r="F3469" i="3" s="1"/>
  <c r="A3470" i="3"/>
  <c r="E3470" i="3" a="1"/>
  <c r="E3470" i="3" s="1"/>
  <c r="F3470" i="3"/>
  <c r="F3470" i="3" a="1"/>
  <c r="A3471" i="3"/>
  <c r="E3471" i="3"/>
  <c r="E3471" i="3" a="1"/>
  <c r="F3471" i="3"/>
  <c r="F3471" i="3" a="1"/>
  <c r="A3472" i="3"/>
  <c r="E3472" i="3"/>
  <c r="E3472" i="3" a="1"/>
  <c r="F3472" i="3" a="1"/>
  <c r="F3472" i="3" s="1"/>
  <c r="A3473" i="3"/>
  <c r="E3473" i="3"/>
  <c r="E3473" i="3" a="1"/>
  <c r="F3473" i="3"/>
  <c r="F3473" i="3" a="1"/>
  <c r="A3474" i="3"/>
  <c r="E3474" i="3" a="1"/>
  <c r="E3474" i="3" s="1"/>
  <c r="F3474" i="3" a="1"/>
  <c r="F3474" i="3" s="1"/>
  <c r="A3475" i="3"/>
  <c r="E3475" i="3"/>
  <c r="E3475" i="3" a="1"/>
  <c r="F3475" i="3" a="1"/>
  <c r="F3475" i="3" s="1"/>
  <c r="A3476" i="3"/>
  <c r="E3476" i="3"/>
  <c r="E3476" i="3" a="1"/>
  <c r="F3476" i="3" a="1"/>
  <c r="F3476" i="3" s="1"/>
  <c r="A3477" i="3"/>
  <c r="E3477" i="3" a="1"/>
  <c r="E3477" i="3" s="1"/>
  <c r="F3477" i="3"/>
  <c r="F3477" i="3" a="1"/>
  <c r="A3478" i="3"/>
  <c r="E3478" i="3" a="1"/>
  <c r="E3478" i="3" s="1"/>
  <c r="F3478" i="3"/>
  <c r="F3478" i="3" a="1"/>
  <c r="A3479" i="3"/>
  <c r="E3479" i="3"/>
  <c r="E3479" i="3" a="1"/>
  <c r="F3479" i="3"/>
  <c r="F3479" i="3" a="1"/>
  <c r="A3480" i="3"/>
  <c r="E3480" i="3"/>
  <c r="E3480" i="3" a="1"/>
  <c r="F3480" i="3" a="1"/>
  <c r="F3480" i="3" s="1"/>
  <c r="A3481" i="3"/>
  <c r="E3481" i="3"/>
  <c r="E3481" i="3" a="1"/>
  <c r="F3481" i="3"/>
  <c r="F3481" i="3" a="1"/>
  <c r="A3482" i="3"/>
  <c r="E3482" i="3" a="1"/>
  <c r="E3482" i="3" s="1"/>
  <c r="F3482" i="3"/>
  <c r="F3482" i="3" a="1"/>
  <c r="A3483" i="3"/>
  <c r="E3483" i="3"/>
  <c r="E3483" i="3" a="1"/>
  <c r="F3483" i="3" a="1"/>
  <c r="F3483" i="3" s="1"/>
  <c r="A3484" i="3"/>
  <c r="E3484" i="3" a="1"/>
  <c r="E3484" i="3" s="1"/>
  <c r="F3484" i="3" a="1"/>
  <c r="F3484" i="3" s="1"/>
  <c r="A3485" i="3"/>
  <c r="E3485" i="3" a="1"/>
  <c r="E3485" i="3" s="1"/>
  <c r="F3485" i="3" a="1"/>
  <c r="F3485" i="3" s="1"/>
  <c r="A3486" i="3"/>
  <c r="E3486" i="3" a="1"/>
  <c r="E3486" i="3" s="1"/>
  <c r="F3486" i="3"/>
  <c r="F3486" i="3" a="1"/>
  <c r="A3487" i="3"/>
  <c r="E3487" i="3"/>
  <c r="E3487" i="3" a="1"/>
  <c r="F3487" i="3"/>
  <c r="F3487" i="3" a="1"/>
  <c r="A3488" i="3"/>
  <c r="E3488" i="3"/>
  <c r="E3488" i="3" a="1"/>
  <c r="F3488" i="3" a="1"/>
  <c r="F3488" i="3" s="1"/>
  <c r="A3489" i="3"/>
  <c r="E3489" i="3"/>
  <c r="E3489" i="3" a="1"/>
  <c r="F3489" i="3"/>
  <c r="F3489" i="3" a="1"/>
  <c r="A3490" i="3"/>
  <c r="E3490" i="3" a="1"/>
  <c r="E3490" i="3" s="1"/>
  <c r="F3490" i="3" a="1"/>
  <c r="F3490" i="3" s="1"/>
  <c r="A3491" i="3"/>
  <c r="E3491" i="3"/>
  <c r="E3491" i="3" a="1"/>
  <c r="F3491" i="3" a="1"/>
  <c r="F3491" i="3" s="1"/>
  <c r="A3492" i="3"/>
  <c r="E3492" i="3"/>
  <c r="E3492" i="3" a="1"/>
  <c r="F3492" i="3" a="1"/>
  <c r="F3492" i="3" s="1"/>
  <c r="A3493" i="3"/>
  <c r="E3493" i="3" a="1"/>
  <c r="E3493" i="3" s="1"/>
  <c r="F3493" i="3" a="1"/>
  <c r="F3493" i="3" s="1"/>
  <c r="A3494" i="3"/>
  <c r="E3494" i="3" a="1"/>
  <c r="E3494" i="3" s="1"/>
  <c r="F3494" i="3"/>
  <c r="F3494" i="3" a="1"/>
  <c r="A3495" i="3"/>
  <c r="E3495" i="3" a="1"/>
  <c r="E3495" i="3" s="1"/>
  <c r="F3495" i="3"/>
  <c r="F3495" i="3" a="1"/>
  <c r="A3496" i="3"/>
  <c r="E3496" i="3"/>
  <c r="E3496" i="3" a="1"/>
  <c r="F3496" i="3" a="1"/>
  <c r="F3496" i="3" s="1"/>
  <c r="A3497" i="3"/>
  <c r="E3497" i="3"/>
  <c r="E3497" i="3" a="1"/>
  <c r="F3497" i="3"/>
  <c r="F3497" i="3" a="1"/>
  <c r="A3498" i="3"/>
  <c r="E3498" i="3" a="1"/>
  <c r="E3498" i="3" s="1"/>
  <c r="F3498" i="3"/>
  <c r="F3498" i="3" a="1"/>
  <c r="A3499" i="3"/>
  <c r="E3499" i="3"/>
  <c r="E3499" i="3" a="1"/>
  <c r="F3499" i="3" a="1"/>
  <c r="F3499" i="3" s="1"/>
  <c r="A3500" i="3"/>
  <c r="E3500" i="3"/>
  <c r="E3500" i="3" a="1"/>
  <c r="F3500" i="3" a="1"/>
  <c r="F3500" i="3" s="1"/>
  <c r="A3501" i="3"/>
  <c r="E3501" i="3" a="1"/>
  <c r="E3501" i="3" s="1"/>
  <c r="F3501" i="3" a="1"/>
  <c r="F3501" i="3" s="1"/>
  <c r="A3502" i="3"/>
  <c r="E3502" i="3" a="1"/>
  <c r="E3502" i="3" s="1"/>
  <c r="F3502" i="3"/>
  <c r="F3502" i="3" a="1"/>
  <c r="A3503" i="3"/>
  <c r="E3503" i="3"/>
  <c r="E3503" i="3" a="1"/>
  <c r="F3503" i="3"/>
  <c r="F3503" i="3" a="1"/>
  <c r="A3504" i="3"/>
  <c r="E3504" i="3"/>
  <c r="E3504" i="3" a="1"/>
  <c r="F3504" i="3" a="1"/>
  <c r="F3504" i="3" s="1"/>
  <c r="A3505" i="3"/>
  <c r="E3505" i="3"/>
  <c r="E3505" i="3" a="1"/>
  <c r="F3505" i="3"/>
  <c r="F3505" i="3" a="1"/>
  <c r="A3506" i="3"/>
  <c r="E3506" i="3" a="1"/>
  <c r="E3506" i="3" s="1"/>
  <c r="F3506" i="3" a="1"/>
  <c r="F3506" i="3" s="1"/>
  <c r="A3507" i="3"/>
  <c r="E3507" i="3"/>
  <c r="E3507" i="3" a="1"/>
  <c r="F3507" i="3" a="1"/>
  <c r="F3507" i="3" s="1"/>
  <c r="A3508" i="3"/>
  <c r="E3508" i="3"/>
  <c r="E3508" i="3" a="1"/>
  <c r="F3508" i="3" a="1"/>
  <c r="F3508" i="3" s="1"/>
  <c r="A3509" i="3"/>
  <c r="E3509" i="3" a="1"/>
  <c r="E3509" i="3" s="1"/>
  <c r="F3509" i="3"/>
  <c r="F3509" i="3" a="1"/>
  <c r="A3510" i="3"/>
  <c r="E3510" i="3" a="1"/>
  <c r="E3510" i="3" s="1"/>
  <c r="F3510" i="3"/>
  <c r="F3510" i="3" a="1"/>
  <c r="A3511" i="3"/>
  <c r="E3511" i="3" a="1"/>
  <c r="E3511" i="3" s="1"/>
  <c r="F3511" i="3"/>
  <c r="F3511" i="3" a="1"/>
  <c r="A3512" i="3"/>
  <c r="E3512" i="3"/>
  <c r="E3512" i="3" a="1"/>
  <c r="F3512" i="3" a="1"/>
  <c r="F3512" i="3" s="1"/>
  <c r="A3513" i="3"/>
  <c r="E3513" i="3"/>
  <c r="E3513" i="3" a="1"/>
  <c r="F3513" i="3"/>
  <c r="F3513" i="3" a="1"/>
  <c r="A3514" i="3"/>
  <c r="E3514" i="3" a="1"/>
  <c r="E3514" i="3" s="1"/>
  <c r="F3514" i="3" a="1"/>
  <c r="F3514" i="3" s="1"/>
  <c r="A3515" i="3"/>
  <c r="E3515" i="3"/>
  <c r="E3515" i="3" a="1"/>
  <c r="F3515" i="3" a="1"/>
  <c r="F3515" i="3" s="1"/>
  <c r="A3516" i="3"/>
  <c r="E3516" i="3" a="1"/>
  <c r="E3516" i="3" s="1"/>
  <c r="F3516" i="3" a="1"/>
  <c r="F3516" i="3" s="1"/>
  <c r="A3517" i="3"/>
  <c r="E3517" i="3" a="1"/>
  <c r="E3517" i="3" s="1"/>
  <c r="F3517" i="3" a="1"/>
  <c r="F3517" i="3" s="1"/>
  <c r="A3518" i="3"/>
  <c r="E3518" i="3" a="1"/>
  <c r="E3518" i="3" s="1"/>
  <c r="F3518" i="3"/>
  <c r="F3518" i="3" a="1"/>
  <c r="A3519" i="3"/>
  <c r="E3519" i="3"/>
  <c r="E3519" i="3" a="1"/>
  <c r="F3519" i="3"/>
  <c r="F3519" i="3" a="1"/>
  <c r="A3520" i="3"/>
  <c r="E3520" i="3"/>
  <c r="E3520" i="3" a="1"/>
  <c r="F3520" i="3" a="1"/>
  <c r="F3520" i="3" s="1"/>
  <c r="A3521" i="3"/>
  <c r="E3521" i="3"/>
  <c r="E3521" i="3" a="1"/>
  <c r="F3521" i="3"/>
  <c r="F3521" i="3" a="1"/>
  <c r="A3522" i="3"/>
  <c r="E3522" i="3" a="1"/>
  <c r="E3522" i="3" s="1"/>
  <c r="F3522" i="3" a="1"/>
  <c r="F3522" i="3" s="1"/>
  <c r="A3523" i="3"/>
  <c r="E3523" i="3"/>
  <c r="E3523" i="3" a="1"/>
  <c r="F3523" i="3" a="1"/>
  <c r="F3523" i="3" s="1"/>
  <c r="A3524" i="3"/>
  <c r="E3524" i="3"/>
  <c r="E3524" i="3" a="1"/>
  <c r="F3524" i="3" a="1"/>
  <c r="F3524" i="3" s="1"/>
  <c r="A3525" i="3"/>
  <c r="E3525" i="3" a="1"/>
  <c r="E3525" i="3" s="1"/>
  <c r="F3525" i="3"/>
  <c r="F3525" i="3" a="1"/>
  <c r="A3526" i="3"/>
  <c r="E3526" i="3" a="1"/>
  <c r="E3526" i="3" s="1"/>
  <c r="F3526" i="3"/>
  <c r="F3526" i="3" a="1"/>
  <c r="A3527" i="3"/>
  <c r="E3527" i="3" a="1"/>
  <c r="E3527" i="3" s="1"/>
  <c r="F3527" i="3"/>
  <c r="F3527" i="3" a="1"/>
  <c r="A3528" i="3"/>
  <c r="E3528" i="3"/>
  <c r="E3528" i="3" a="1"/>
  <c r="F3528" i="3" a="1"/>
  <c r="F3528" i="3" s="1"/>
  <c r="A3529" i="3"/>
  <c r="E3529" i="3"/>
  <c r="E3529" i="3" a="1"/>
  <c r="F3529" i="3"/>
  <c r="F3529" i="3" a="1"/>
  <c r="A3530" i="3"/>
  <c r="E3530" i="3" a="1"/>
  <c r="E3530" i="3" s="1"/>
  <c r="F3530" i="3"/>
  <c r="F3530" i="3" a="1"/>
  <c r="A3531" i="3"/>
  <c r="E3531" i="3"/>
  <c r="E3531" i="3" a="1"/>
  <c r="F3531" i="3" a="1"/>
  <c r="F3531" i="3" s="1"/>
  <c r="A3532" i="3"/>
  <c r="E3532" i="3" a="1"/>
  <c r="E3532" i="3" s="1"/>
  <c r="F3532" i="3" a="1"/>
  <c r="F3532" i="3" s="1"/>
  <c r="A3533" i="3"/>
  <c r="E3533" i="3" a="1"/>
  <c r="E3533" i="3" s="1"/>
  <c r="F3533" i="3" a="1"/>
  <c r="F3533" i="3" s="1"/>
  <c r="A3534" i="3"/>
  <c r="E3534" i="3" a="1"/>
  <c r="E3534" i="3" s="1"/>
  <c r="F3534" i="3"/>
  <c r="F3534" i="3" a="1"/>
  <c r="A3535" i="3"/>
  <c r="E3535" i="3"/>
  <c r="E3535" i="3" a="1"/>
  <c r="F3535" i="3"/>
  <c r="F3535" i="3" a="1"/>
  <c r="A3536" i="3"/>
  <c r="E3536" i="3"/>
  <c r="E3536" i="3" a="1"/>
  <c r="F3536" i="3" a="1"/>
  <c r="F3536" i="3" s="1"/>
  <c r="A3537" i="3"/>
  <c r="E3537" i="3"/>
  <c r="E3537" i="3" a="1"/>
  <c r="F3537" i="3"/>
  <c r="F3537" i="3" a="1"/>
  <c r="A3538" i="3"/>
  <c r="E3538" i="3" a="1"/>
  <c r="E3538" i="3" s="1"/>
  <c r="F3538" i="3" a="1"/>
  <c r="F3538" i="3" s="1"/>
  <c r="A3539" i="3"/>
  <c r="E3539" i="3"/>
  <c r="E3539" i="3" a="1"/>
  <c r="F3539" i="3" a="1"/>
  <c r="F3539" i="3" s="1"/>
  <c r="A3540" i="3"/>
  <c r="E3540" i="3"/>
  <c r="E3540" i="3" a="1"/>
  <c r="F3540" i="3" a="1"/>
  <c r="F3540" i="3" s="1"/>
  <c r="A3541" i="3"/>
  <c r="E3541" i="3" a="1"/>
  <c r="E3541" i="3" s="1"/>
  <c r="F3541" i="3"/>
  <c r="F3541" i="3" a="1"/>
  <c r="A3542" i="3"/>
  <c r="E3542" i="3" a="1"/>
  <c r="E3542" i="3" s="1"/>
  <c r="F3542" i="3"/>
  <c r="F3542" i="3" a="1"/>
  <c r="A3543" i="3"/>
  <c r="E3543" i="3"/>
  <c r="E3543" i="3" a="1"/>
  <c r="F3543" i="3"/>
  <c r="F3543" i="3" a="1"/>
  <c r="A3544" i="3"/>
  <c r="E3544" i="3"/>
  <c r="E3544" i="3" a="1"/>
  <c r="F3544" i="3" a="1"/>
  <c r="F3544" i="3" s="1"/>
  <c r="A3545" i="3"/>
  <c r="E3545" i="3"/>
  <c r="E3545" i="3" a="1"/>
  <c r="F3545" i="3"/>
  <c r="F3545" i="3" a="1"/>
  <c r="A3546" i="3"/>
  <c r="E3546" i="3" a="1"/>
  <c r="E3546" i="3" s="1"/>
  <c r="F3546" i="3"/>
  <c r="F3546" i="3" a="1"/>
  <c r="A3547" i="3"/>
  <c r="E3547" i="3"/>
  <c r="E3547" i="3" a="1"/>
  <c r="F3547" i="3" a="1"/>
  <c r="F3547" i="3" s="1"/>
  <c r="A3548" i="3"/>
  <c r="E3548" i="3" a="1"/>
  <c r="E3548" i="3" s="1"/>
  <c r="F3548" i="3" a="1"/>
  <c r="F3548" i="3" s="1"/>
  <c r="A3549" i="3"/>
  <c r="E3549" i="3" a="1"/>
  <c r="E3549" i="3" s="1"/>
  <c r="F3549" i="3" a="1"/>
  <c r="F3549" i="3" s="1"/>
  <c r="A3550" i="3"/>
  <c r="E3550" i="3" a="1"/>
  <c r="E3550" i="3" s="1"/>
  <c r="F3550" i="3"/>
  <c r="F3550" i="3" a="1"/>
  <c r="A3551" i="3"/>
  <c r="E3551" i="3"/>
  <c r="E3551" i="3" a="1"/>
  <c r="F3551" i="3"/>
  <c r="F3551" i="3" a="1"/>
  <c r="A3552" i="3"/>
  <c r="E3552" i="3"/>
  <c r="E3552" i="3" a="1"/>
  <c r="F3552" i="3" a="1"/>
  <c r="F3552" i="3" s="1"/>
  <c r="A3553" i="3"/>
  <c r="E3553" i="3"/>
  <c r="E3553" i="3" a="1"/>
  <c r="F3553" i="3"/>
  <c r="F3553" i="3" a="1"/>
  <c r="A3554" i="3"/>
  <c r="E3554" i="3" a="1"/>
  <c r="E3554" i="3" s="1"/>
  <c r="F3554" i="3" a="1"/>
  <c r="F3554" i="3" s="1"/>
  <c r="A3555" i="3"/>
  <c r="E3555" i="3"/>
  <c r="E3555" i="3" a="1"/>
  <c r="F3555" i="3" a="1"/>
  <c r="F3555" i="3" s="1"/>
  <c r="A3556" i="3"/>
  <c r="E3556" i="3"/>
  <c r="E3556" i="3" a="1"/>
  <c r="F3556" i="3" a="1"/>
  <c r="F3556" i="3" s="1"/>
  <c r="A3557" i="3"/>
  <c r="E3557" i="3" a="1"/>
  <c r="E3557" i="3" s="1"/>
  <c r="F3557" i="3" a="1"/>
  <c r="F3557" i="3" s="1"/>
  <c r="A3558" i="3"/>
  <c r="E3558" i="3" a="1"/>
  <c r="E3558" i="3" s="1"/>
  <c r="F3558" i="3"/>
  <c r="F3558" i="3" a="1"/>
  <c r="A3559" i="3"/>
  <c r="E3559" i="3" a="1"/>
  <c r="E3559" i="3" s="1"/>
  <c r="F3559" i="3"/>
  <c r="F3559" i="3" a="1"/>
  <c r="A3560" i="3"/>
  <c r="E3560" i="3"/>
  <c r="E3560" i="3" a="1"/>
  <c r="F3560" i="3" a="1"/>
  <c r="F3560" i="3" s="1"/>
  <c r="A3561" i="3"/>
  <c r="E3561" i="3"/>
  <c r="E3561" i="3" a="1"/>
  <c r="F3561" i="3"/>
  <c r="F3561" i="3" a="1"/>
  <c r="A3562" i="3"/>
  <c r="E3562" i="3" a="1"/>
  <c r="E3562" i="3" s="1"/>
  <c r="F3562" i="3"/>
  <c r="F3562" i="3" a="1"/>
  <c r="A3563" i="3"/>
  <c r="E3563" i="3"/>
  <c r="E3563" i="3" a="1"/>
  <c r="F3563" i="3" a="1"/>
  <c r="F3563" i="3" s="1"/>
  <c r="A3564" i="3"/>
  <c r="E3564" i="3"/>
  <c r="E3564" i="3" a="1"/>
  <c r="F3564" i="3" a="1"/>
  <c r="F3564" i="3" s="1"/>
  <c r="A3565" i="3"/>
  <c r="E3565" i="3" a="1"/>
  <c r="E3565" i="3" s="1"/>
  <c r="F3565" i="3" a="1"/>
  <c r="F3565" i="3" s="1"/>
  <c r="A3566" i="3"/>
  <c r="E3566" i="3" a="1"/>
  <c r="E3566" i="3" s="1"/>
  <c r="F3566" i="3"/>
  <c r="F3566" i="3" a="1"/>
  <c r="A3567" i="3"/>
  <c r="E3567" i="3"/>
  <c r="E3567" i="3" a="1"/>
  <c r="F3567" i="3"/>
  <c r="F3567" i="3" a="1"/>
  <c r="A3568" i="3"/>
  <c r="E3568" i="3"/>
  <c r="E3568" i="3" a="1"/>
  <c r="F3568" i="3" a="1"/>
  <c r="F3568" i="3" s="1"/>
  <c r="A3569" i="3"/>
  <c r="E3569" i="3"/>
  <c r="E3569" i="3" a="1"/>
  <c r="F3569" i="3"/>
  <c r="F3569" i="3" a="1"/>
  <c r="A3570" i="3"/>
  <c r="E3570" i="3" a="1"/>
  <c r="E3570" i="3" s="1"/>
  <c r="F3570" i="3" a="1"/>
  <c r="F3570" i="3" s="1"/>
  <c r="A3571" i="3"/>
  <c r="E3571" i="3"/>
  <c r="E3571" i="3" a="1"/>
  <c r="F3571" i="3" a="1"/>
  <c r="F3571" i="3" s="1"/>
  <c r="A3572" i="3"/>
  <c r="E3572" i="3"/>
  <c r="E3572" i="3" a="1"/>
  <c r="F3572" i="3" a="1"/>
  <c r="F3572" i="3" s="1"/>
  <c r="A3573" i="3"/>
  <c r="E3573" i="3" a="1"/>
  <c r="E3573" i="3" s="1"/>
  <c r="F3573" i="3"/>
  <c r="F3573" i="3" a="1"/>
  <c r="A3574" i="3"/>
  <c r="E3574" i="3" a="1"/>
  <c r="E3574" i="3" s="1"/>
  <c r="F3574" i="3"/>
  <c r="F3574" i="3" a="1"/>
  <c r="A3575" i="3"/>
  <c r="E3575" i="3" a="1"/>
  <c r="E3575" i="3" s="1"/>
  <c r="F3575" i="3"/>
  <c r="F3575" i="3" a="1"/>
  <c r="A3576" i="3"/>
  <c r="E3576" i="3"/>
  <c r="E3576" i="3" a="1"/>
  <c r="F3576" i="3" a="1"/>
  <c r="F3576" i="3" s="1"/>
  <c r="A3577" i="3"/>
  <c r="E3577" i="3"/>
  <c r="E3577" i="3" a="1"/>
  <c r="F3577" i="3"/>
  <c r="F3577" i="3" a="1"/>
  <c r="A3578" i="3"/>
  <c r="E3578" i="3" a="1"/>
  <c r="E3578" i="3" s="1"/>
  <c r="F3578" i="3"/>
  <c r="F3578" i="3" a="1"/>
  <c r="A3579" i="3"/>
  <c r="E3579" i="3"/>
  <c r="E3579" i="3" a="1"/>
  <c r="F3579" i="3" a="1"/>
  <c r="F3579" i="3" s="1"/>
  <c r="A3580" i="3"/>
  <c r="E3580" i="3" a="1"/>
  <c r="E3580" i="3" s="1"/>
  <c r="F3580" i="3" a="1"/>
  <c r="F3580" i="3" s="1"/>
  <c r="A3581" i="3"/>
  <c r="E3581" i="3" a="1"/>
  <c r="E3581" i="3" s="1"/>
  <c r="F3581" i="3" a="1"/>
  <c r="F3581" i="3" s="1"/>
  <c r="A3582" i="3"/>
  <c r="E3582" i="3" a="1"/>
  <c r="E3582" i="3" s="1"/>
  <c r="F3582" i="3"/>
  <c r="F3582" i="3" a="1"/>
  <c r="A3583" i="3"/>
  <c r="E3583" i="3"/>
  <c r="E3583" i="3" a="1"/>
  <c r="F3583" i="3"/>
  <c r="F3583" i="3" a="1"/>
  <c r="A3584" i="3"/>
  <c r="E3584" i="3"/>
  <c r="E3584" i="3" a="1"/>
  <c r="F3584" i="3" a="1"/>
  <c r="F3584" i="3" s="1"/>
  <c r="A3585" i="3"/>
  <c r="E3585" i="3"/>
  <c r="E3585" i="3" a="1"/>
  <c r="F3585" i="3"/>
  <c r="F3585" i="3" a="1"/>
  <c r="A3586" i="3"/>
  <c r="E3586" i="3" a="1"/>
  <c r="E3586" i="3" s="1"/>
  <c r="F3586" i="3" a="1"/>
  <c r="F3586" i="3" s="1"/>
  <c r="A3587" i="3"/>
  <c r="E3587" i="3" a="1"/>
  <c r="E3587" i="3" s="1"/>
  <c r="F3587" i="3" a="1"/>
  <c r="F3587" i="3" s="1"/>
  <c r="A3588" i="3"/>
  <c r="E3588" i="3"/>
  <c r="E3588" i="3" a="1"/>
  <c r="F3588" i="3" a="1"/>
  <c r="F3588" i="3" s="1"/>
  <c r="A3589" i="3"/>
  <c r="E3589" i="3" a="1"/>
  <c r="E3589" i="3" s="1"/>
  <c r="F3589" i="3"/>
  <c r="F3589" i="3" a="1"/>
  <c r="A3590" i="3"/>
  <c r="E3590" i="3" a="1"/>
  <c r="E3590" i="3" s="1"/>
  <c r="F3590" i="3"/>
  <c r="F3590" i="3" a="1"/>
  <c r="A3591" i="3"/>
  <c r="E3591" i="3" a="1"/>
  <c r="E3591" i="3" s="1"/>
  <c r="F3591" i="3"/>
  <c r="F3591" i="3" a="1"/>
  <c r="A3592" i="3"/>
  <c r="E3592" i="3"/>
  <c r="E3592" i="3" a="1"/>
  <c r="F3592" i="3" a="1"/>
  <c r="F3592" i="3" s="1"/>
  <c r="A3593" i="3"/>
  <c r="E3593" i="3"/>
  <c r="E3593" i="3" a="1"/>
  <c r="F3593" i="3"/>
  <c r="F3593" i="3" a="1"/>
  <c r="A3594" i="3"/>
  <c r="E3594" i="3" a="1"/>
  <c r="E3594" i="3" s="1"/>
  <c r="F3594" i="3"/>
  <c r="F3594" i="3" a="1"/>
  <c r="A3595" i="3"/>
  <c r="E3595" i="3"/>
  <c r="E3595" i="3" a="1"/>
  <c r="F3595" i="3" a="1"/>
  <c r="F3595" i="3" s="1"/>
  <c r="A3596" i="3"/>
  <c r="E3596" i="3"/>
  <c r="E3596" i="3" a="1"/>
  <c r="F3596" i="3" a="1"/>
  <c r="F3596" i="3" s="1"/>
  <c r="A3597" i="3"/>
  <c r="E3597" i="3" a="1"/>
  <c r="E3597" i="3" s="1"/>
  <c r="F3597" i="3" a="1"/>
  <c r="F3597" i="3" s="1"/>
  <c r="A3598" i="3"/>
  <c r="E3598" i="3" a="1"/>
  <c r="E3598" i="3" s="1"/>
  <c r="F3598" i="3"/>
  <c r="F3598" i="3" a="1"/>
  <c r="A3599" i="3"/>
  <c r="E3599" i="3"/>
  <c r="E3599" i="3" a="1"/>
  <c r="F3599" i="3"/>
  <c r="F3599" i="3" a="1"/>
  <c r="A3600" i="3"/>
  <c r="E3600" i="3"/>
  <c r="E3600" i="3" a="1"/>
  <c r="F3600" i="3" a="1"/>
  <c r="F3600" i="3" s="1"/>
  <c r="A3601" i="3"/>
  <c r="E3601" i="3"/>
  <c r="E3601" i="3" a="1"/>
  <c r="F3601" i="3" a="1"/>
  <c r="F3601" i="3" s="1"/>
  <c r="A3602" i="3"/>
  <c r="E3602" i="3" a="1"/>
  <c r="E3602" i="3" s="1"/>
  <c r="F3602" i="3" a="1"/>
  <c r="F3602" i="3" s="1"/>
  <c r="A3603" i="3"/>
  <c r="E3603" i="3"/>
  <c r="E3603" i="3" a="1"/>
  <c r="F3603" i="3" a="1"/>
  <c r="F3603" i="3" s="1"/>
  <c r="A3604" i="3"/>
  <c r="E3604" i="3"/>
  <c r="E3604" i="3" a="1"/>
  <c r="F3604" i="3" a="1"/>
  <c r="F3604" i="3" s="1"/>
  <c r="A3605" i="3"/>
  <c r="E3605" i="3" a="1"/>
  <c r="E3605" i="3" s="1"/>
  <c r="F3605" i="3"/>
  <c r="F3605" i="3" a="1"/>
  <c r="A3606" i="3"/>
  <c r="E3606" i="3" a="1"/>
  <c r="E3606" i="3" s="1"/>
  <c r="F3606" i="3"/>
  <c r="F3606" i="3" a="1"/>
  <c r="A3607" i="3"/>
  <c r="E3607" i="3"/>
  <c r="E3607" i="3" a="1"/>
  <c r="F3607" i="3"/>
  <c r="F3607" i="3" a="1"/>
  <c r="A3608" i="3"/>
  <c r="E3608" i="3"/>
  <c r="E3608" i="3" a="1"/>
  <c r="F3608" i="3" a="1"/>
  <c r="F3608" i="3" s="1"/>
  <c r="A3609" i="3"/>
  <c r="E3609" i="3"/>
  <c r="E3609" i="3" a="1"/>
  <c r="F3609" i="3"/>
  <c r="F3609" i="3" a="1"/>
  <c r="A3610" i="3"/>
  <c r="E3610" i="3" a="1"/>
  <c r="E3610" i="3" s="1"/>
  <c r="F3610" i="3"/>
  <c r="F3610" i="3" a="1"/>
  <c r="A3611" i="3"/>
  <c r="E3611" i="3"/>
  <c r="E3611" i="3" a="1"/>
  <c r="F3611" i="3" a="1"/>
  <c r="F3611" i="3" s="1"/>
  <c r="A3612" i="3"/>
  <c r="E3612" i="3" a="1"/>
  <c r="E3612" i="3" s="1"/>
  <c r="F3612" i="3" a="1"/>
  <c r="F3612" i="3" s="1"/>
  <c r="A3613" i="3"/>
  <c r="E3613" i="3" a="1"/>
  <c r="E3613" i="3" s="1"/>
  <c r="F3613" i="3" a="1"/>
  <c r="F3613" i="3" s="1"/>
  <c r="A3614" i="3"/>
  <c r="E3614" i="3" a="1"/>
  <c r="E3614" i="3" s="1"/>
  <c r="F3614" i="3"/>
  <c r="F3614" i="3" a="1"/>
  <c r="A3615" i="3"/>
  <c r="E3615" i="3"/>
  <c r="E3615" i="3" a="1"/>
  <c r="F3615" i="3"/>
  <c r="F3615" i="3" a="1"/>
  <c r="A3616" i="3"/>
  <c r="E3616" i="3"/>
  <c r="E3616" i="3" a="1"/>
  <c r="F3616" i="3" a="1"/>
  <c r="F3616" i="3" s="1"/>
  <c r="A3617" i="3"/>
  <c r="E3617" i="3"/>
  <c r="E3617" i="3" a="1"/>
  <c r="F3617" i="3" a="1"/>
  <c r="F3617" i="3" s="1"/>
  <c r="A3618" i="3"/>
  <c r="E3618" i="3" a="1"/>
  <c r="E3618" i="3" s="1"/>
  <c r="F3618" i="3" a="1"/>
  <c r="F3618" i="3" s="1"/>
  <c r="A3619" i="3"/>
  <c r="E3619" i="3" a="1"/>
  <c r="E3619" i="3" s="1"/>
  <c r="F3619" i="3"/>
  <c r="F3619" i="3" a="1"/>
  <c r="A3620" i="3"/>
  <c r="E3620" i="3" a="1"/>
  <c r="E3620" i="3" s="1"/>
  <c r="F3620" i="3" a="1"/>
  <c r="F3620" i="3" s="1"/>
  <c r="A3621" i="3"/>
  <c r="E3621" i="3" a="1"/>
  <c r="E3621" i="3" s="1"/>
  <c r="F3621" i="3" a="1"/>
  <c r="F3621" i="3" s="1"/>
  <c r="A3622" i="3"/>
  <c r="E3622" i="3" a="1"/>
  <c r="E3622" i="3" s="1"/>
  <c r="F3622" i="3" a="1"/>
  <c r="F3622" i="3" s="1"/>
  <c r="A3623" i="3"/>
  <c r="E3623" i="3"/>
  <c r="E3623" i="3" a="1"/>
  <c r="F3623" i="3"/>
  <c r="F3623" i="3" a="1"/>
  <c r="A3624" i="3"/>
  <c r="E3624" i="3" a="1"/>
  <c r="E3624" i="3" s="1"/>
  <c r="F3624" i="3"/>
  <c r="F3624" i="3" a="1"/>
  <c r="A3625" i="3"/>
  <c r="E3625" i="3"/>
  <c r="E3625" i="3" a="1"/>
  <c r="F3625" i="3"/>
  <c r="F3625" i="3" a="1"/>
  <c r="A3626" i="3"/>
  <c r="E3626" i="3"/>
  <c r="E3626" i="3" a="1"/>
  <c r="F3626" i="3" a="1"/>
  <c r="F3626" i="3" s="1"/>
  <c r="A3627" i="3"/>
  <c r="E3627" i="3"/>
  <c r="E3627" i="3" a="1"/>
  <c r="F3627" i="3"/>
  <c r="F3627" i="3" a="1"/>
  <c r="A3628" i="3"/>
  <c r="E3628" i="3" a="1"/>
  <c r="E3628" i="3" s="1"/>
  <c r="F3628" i="3" a="1"/>
  <c r="F3628" i="3" s="1"/>
  <c r="A3629" i="3"/>
  <c r="E3629" i="3" a="1"/>
  <c r="E3629" i="3" s="1"/>
  <c r="F3629" i="3" a="1"/>
  <c r="F3629" i="3" s="1"/>
  <c r="A3630" i="3"/>
  <c r="E3630" i="3" a="1"/>
  <c r="E3630" i="3" s="1"/>
  <c r="F3630" i="3" a="1"/>
  <c r="F3630" i="3" s="1"/>
  <c r="A3631" i="3"/>
  <c r="E3631" i="3" a="1"/>
  <c r="E3631" i="3" s="1"/>
  <c r="F3631" i="3"/>
  <c r="F3631" i="3" a="1"/>
  <c r="A3632" i="3"/>
  <c r="E3632" i="3" a="1"/>
  <c r="E3632" i="3" s="1"/>
  <c r="F3632" i="3" a="1"/>
  <c r="F3632" i="3" s="1"/>
  <c r="A3633" i="3"/>
  <c r="E3633" i="3"/>
  <c r="E3633" i="3" a="1"/>
  <c r="F3633" i="3"/>
  <c r="F3633" i="3" a="1"/>
  <c r="A3634" i="3"/>
  <c r="E3634" i="3" a="1"/>
  <c r="E3634" i="3" s="1"/>
  <c r="F3634" i="3"/>
  <c r="F3634" i="3" a="1"/>
  <c r="A3635" i="3"/>
  <c r="E3635" i="3"/>
  <c r="E3635" i="3" a="1"/>
  <c r="F3635" i="3"/>
  <c r="F3635" i="3" a="1"/>
  <c r="A3636" i="3"/>
  <c r="E3636" i="3"/>
  <c r="E3636" i="3" a="1"/>
  <c r="F3636" i="3" a="1"/>
  <c r="F3636" i="3" s="1"/>
  <c r="A3637" i="3"/>
  <c r="E3637" i="3" a="1"/>
  <c r="E3637" i="3" s="1"/>
  <c r="F3637" i="3" a="1"/>
  <c r="F3637" i="3" s="1"/>
  <c r="A3638" i="3"/>
  <c r="E3638" i="3" a="1"/>
  <c r="E3638" i="3" s="1"/>
  <c r="F3638" i="3" a="1"/>
  <c r="F3638" i="3" s="1"/>
  <c r="A3639" i="3"/>
  <c r="E3639" i="3"/>
  <c r="E3639" i="3" a="1"/>
  <c r="F3639" i="3"/>
  <c r="F3639" i="3" a="1"/>
  <c r="A3640" i="3"/>
  <c r="E3640" i="3" a="1"/>
  <c r="E3640" i="3" s="1"/>
  <c r="F3640" i="3" a="1"/>
  <c r="F3640" i="3" s="1"/>
  <c r="A3641" i="3"/>
  <c r="E3641" i="3"/>
  <c r="E3641" i="3" a="1"/>
  <c r="F3641" i="3"/>
  <c r="F3641" i="3" a="1"/>
  <c r="A3642" i="3"/>
  <c r="E3642" i="3" a="1"/>
  <c r="E3642" i="3" s="1"/>
  <c r="F3642" i="3" a="1"/>
  <c r="F3642" i="3" s="1"/>
  <c r="A3643" i="3"/>
  <c r="E3643" i="3"/>
  <c r="E3643" i="3" a="1"/>
  <c r="F3643" i="3"/>
  <c r="F3643" i="3" a="1"/>
  <c r="A3644" i="3"/>
  <c r="E3644" i="3" a="1"/>
  <c r="E3644" i="3" s="1"/>
  <c r="F3644" i="3" a="1"/>
  <c r="F3644" i="3" s="1"/>
  <c r="A3645" i="3"/>
  <c r="E3645" i="3" a="1"/>
  <c r="E3645" i="3" s="1"/>
  <c r="F3645" i="3" a="1"/>
  <c r="F3645" i="3" s="1"/>
  <c r="A3646" i="3"/>
  <c r="E3646" i="3" a="1"/>
  <c r="E3646" i="3" s="1"/>
  <c r="F3646" i="3" a="1"/>
  <c r="F3646" i="3" s="1"/>
  <c r="A3647" i="3"/>
  <c r="E3647" i="3"/>
  <c r="E3647" i="3" a="1"/>
  <c r="F3647" i="3"/>
  <c r="F3647" i="3" a="1"/>
  <c r="A3648" i="3"/>
  <c r="E3648" i="3" a="1"/>
  <c r="E3648" i="3" s="1"/>
  <c r="F3648" i="3" a="1"/>
  <c r="F3648" i="3" s="1"/>
  <c r="A3649" i="3"/>
  <c r="E3649" i="3"/>
  <c r="E3649" i="3" a="1"/>
  <c r="F3649" i="3" a="1"/>
  <c r="F3649" i="3" s="1"/>
  <c r="A3650" i="3"/>
  <c r="E3650" i="3" a="1"/>
  <c r="E3650" i="3" s="1"/>
  <c r="F3650" i="3" a="1"/>
  <c r="F3650" i="3" s="1"/>
  <c r="A3651" i="3"/>
  <c r="E3651" i="3" a="1"/>
  <c r="E3651" i="3" s="1"/>
  <c r="F3651" i="3"/>
  <c r="F3651" i="3" a="1"/>
  <c r="A3652" i="3"/>
  <c r="E3652" i="3" a="1"/>
  <c r="E3652" i="3" s="1"/>
  <c r="F3652" i="3" a="1"/>
  <c r="F3652" i="3" s="1"/>
  <c r="A3653" i="3"/>
  <c r="E3653" i="3"/>
  <c r="E3653" i="3" a="1"/>
  <c r="F3653" i="3"/>
  <c r="F3653" i="3" a="1"/>
  <c r="A3654" i="3"/>
  <c r="E3654" i="3" a="1"/>
  <c r="E3654" i="3" s="1"/>
  <c r="F3654" i="3"/>
  <c r="F3654" i="3" a="1"/>
  <c r="A3655" i="3"/>
  <c r="E3655" i="3"/>
  <c r="E3655" i="3" a="1"/>
  <c r="F3655" i="3"/>
  <c r="F3655" i="3" a="1"/>
  <c r="A3656" i="3"/>
  <c r="E3656" i="3"/>
  <c r="E3656" i="3" a="1"/>
  <c r="F3656" i="3" a="1"/>
  <c r="F3656" i="3" s="1"/>
  <c r="A3657" i="3"/>
  <c r="E3657" i="3"/>
  <c r="E3657" i="3" a="1"/>
  <c r="F3657" i="3" a="1"/>
  <c r="F3657" i="3" s="1"/>
  <c r="A3658" i="3"/>
  <c r="E3658" i="3" a="1"/>
  <c r="E3658" i="3" s="1"/>
  <c r="F3658" i="3" a="1"/>
  <c r="F3658" i="3" s="1"/>
  <c r="A3659" i="3"/>
  <c r="E3659" i="3" a="1"/>
  <c r="E3659" i="3" s="1"/>
  <c r="F3659" i="3"/>
  <c r="F3659" i="3" a="1"/>
  <c r="A3660" i="3"/>
  <c r="E3660" i="3" a="1"/>
  <c r="E3660" i="3" s="1"/>
  <c r="F3660" i="3" a="1"/>
  <c r="F3660" i="3" s="1"/>
  <c r="A3661" i="3"/>
  <c r="E3661" i="3"/>
  <c r="E3661" i="3" a="1"/>
  <c r="F3661" i="3"/>
  <c r="F3661" i="3" a="1"/>
  <c r="A3662" i="3"/>
  <c r="E3662" i="3" a="1"/>
  <c r="E3662" i="3" s="1"/>
  <c r="F3662" i="3" a="1"/>
  <c r="F3662" i="3" s="1"/>
  <c r="A3663" i="3"/>
  <c r="E3663" i="3"/>
  <c r="E3663" i="3" a="1"/>
  <c r="F3663" i="3"/>
  <c r="F3663" i="3" a="1"/>
  <c r="A3664" i="3"/>
  <c r="E3664" i="3" a="1"/>
  <c r="E3664" i="3" s="1"/>
  <c r="F3664" i="3" a="1"/>
  <c r="F3664" i="3" s="1"/>
  <c r="A3665" i="3"/>
  <c r="E3665" i="3"/>
  <c r="E3665" i="3" a="1"/>
  <c r="F3665" i="3"/>
  <c r="F3665" i="3" a="1"/>
  <c r="A3666" i="3"/>
  <c r="E3666" i="3" a="1"/>
  <c r="E3666" i="3" s="1"/>
  <c r="F3666" i="3" a="1"/>
  <c r="F3666" i="3" s="1"/>
  <c r="A3667" i="3"/>
  <c r="E3667" i="3" a="1"/>
  <c r="E3667" i="3" s="1"/>
  <c r="F3667" i="3"/>
  <c r="F3667" i="3" a="1"/>
  <c r="A3668" i="3"/>
  <c r="E3668" i="3" a="1"/>
  <c r="E3668" i="3" s="1"/>
  <c r="F3668" i="3" a="1"/>
  <c r="F3668" i="3" s="1"/>
  <c r="A3669" i="3"/>
  <c r="E3669" i="3"/>
  <c r="E3669" i="3" a="1"/>
  <c r="F3669" i="3"/>
  <c r="F3669" i="3" a="1"/>
  <c r="A3670" i="3"/>
  <c r="E3670" i="3" a="1"/>
  <c r="E3670" i="3" s="1"/>
  <c r="F3670" i="3" a="1"/>
  <c r="F3670" i="3" s="1"/>
  <c r="A3671" i="3"/>
  <c r="E3671" i="3"/>
  <c r="E3671" i="3" a="1"/>
  <c r="F3671" i="3"/>
  <c r="F3671" i="3" a="1"/>
  <c r="A3672" i="3"/>
  <c r="E3672" i="3" a="1"/>
  <c r="E3672" i="3" s="1"/>
  <c r="F3672" i="3" a="1"/>
  <c r="F3672" i="3" s="1"/>
  <c r="A3673" i="3"/>
  <c r="E3673" i="3"/>
  <c r="E3673" i="3" a="1"/>
  <c r="F3673" i="3" a="1"/>
  <c r="F3673" i="3" s="1"/>
  <c r="A3674" i="3"/>
  <c r="E3674" i="3" a="1"/>
  <c r="E3674" i="3" s="1"/>
  <c r="F3674" i="3" a="1"/>
  <c r="F3674" i="3" s="1"/>
  <c r="A3675" i="3"/>
  <c r="E3675" i="3"/>
  <c r="E3675" i="3" a="1"/>
  <c r="F3675" i="3"/>
  <c r="F3675" i="3" a="1"/>
  <c r="A3676" i="3"/>
  <c r="E3676" i="3" a="1"/>
  <c r="E3676" i="3" s="1"/>
  <c r="F3676" i="3" a="1"/>
  <c r="F3676" i="3" s="1"/>
  <c r="A3677" i="3"/>
  <c r="E3677" i="3"/>
  <c r="E3677" i="3" a="1"/>
  <c r="F3677" i="3"/>
  <c r="F3677" i="3" a="1"/>
  <c r="A3678" i="3"/>
  <c r="E3678" i="3" a="1"/>
  <c r="E3678" i="3" s="1"/>
  <c r="F3678" i="3" a="1"/>
  <c r="F3678" i="3" s="1"/>
  <c r="A3679" i="3"/>
  <c r="E3679" i="3"/>
  <c r="E3679" i="3" a="1"/>
  <c r="F3679" i="3"/>
  <c r="F3679" i="3" a="1"/>
  <c r="A3680" i="3"/>
  <c r="E3680" i="3" a="1"/>
  <c r="E3680" i="3" s="1"/>
  <c r="F3680" i="3" a="1"/>
  <c r="F3680" i="3" s="1"/>
  <c r="A3681" i="3"/>
  <c r="E3681" i="3"/>
  <c r="E3681" i="3" a="1"/>
  <c r="F3681" i="3" a="1"/>
  <c r="F3681" i="3" s="1"/>
  <c r="A3682" i="3"/>
  <c r="E3682" i="3" a="1"/>
  <c r="E3682" i="3" s="1"/>
  <c r="F3682" i="3" a="1"/>
  <c r="F3682" i="3" s="1"/>
  <c r="A3683" i="3"/>
  <c r="E3683" i="3" a="1"/>
  <c r="E3683" i="3" s="1"/>
  <c r="F3683" i="3"/>
  <c r="F3683" i="3" a="1"/>
  <c r="A3684" i="3"/>
  <c r="E3684" i="3" a="1"/>
  <c r="E3684" i="3" s="1"/>
  <c r="F3684" i="3" a="1"/>
  <c r="F3684" i="3" s="1"/>
  <c r="A3685" i="3"/>
  <c r="E3685" i="3"/>
  <c r="E3685" i="3" a="1"/>
  <c r="F3685" i="3"/>
  <c r="F3685" i="3" a="1"/>
  <c r="A3686" i="3"/>
  <c r="E3686" i="3" a="1"/>
  <c r="E3686" i="3" s="1"/>
  <c r="F3686" i="3"/>
  <c r="F3686" i="3" a="1"/>
  <c r="A3687" i="3"/>
  <c r="E3687" i="3"/>
  <c r="E3687" i="3" a="1"/>
  <c r="F3687" i="3"/>
  <c r="F3687" i="3" a="1"/>
  <c r="A3688" i="3"/>
  <c r="E3688" i="3"/>
  <c r="E3688" i="3" a="1"/>
  <c r="F3688" i="3" a="1"/>
  <c r="F3688" i="3" s="1"/>
  <c r="A3689" i="3"/>
  <c r="E3689" i="3"/>
  <c r="E3689" i="3" a="1"/>
  <c r="F3689" i="3" a="1"/>
  <c r="F3689" i="3" s="1"/>
  <c r="A3690" i="3"/>
  <c r="E3690" i="3" a="1"/>
  <c r="E3690" i="3" s="1"/>
  <c r="F3690" i="3" a="1"/>
  <c r="F3690" i="3" s="1"/>
  <c r="A3691" i="3"/>
  <c r="E3691" i="3" a="1"/>
  <c r="E3691" i="3" s="1"/>
  <c r="F3691" i="3"/>
  <c r="F3691" i="3" a="1"/>
  <c r="A3692" i="3"/>
  <c r="E3692" i="3" a="1"/>
  <c r="E3692" i="3" s="1"/>
  <c r="F3692" i="3" a="1"/>
  <c r="F3692" i="3" s="1"/>
  <c r="A3693" i="3"/>
  <c r="E3693" i="3"/>
  <c r="E3693" i="3" a="1"/>
  <c r="F3693" i="3"/>
  <c r="F3693" i="3" a="1"/>
  <c r="A3694" i="3"/>
  <c r="E3694" i="3" a="1"/>
  <c r="E3694" i="3" s="1"/>
  <c r="F3694" i="3" a="1"/>
  <c r="F3694" i="3" s="1"/>
  <c r="A3695" i="3"/>
  <c r="E3695" i="3"/>
  <c r="E3695" i="3" a="1"/>
  <c r="F3695" i="3"/>
  <c r="F3695" i="3" a="1"/>
  <c r="A3696" i="3"/>
  <c r="E3696" i="3" a="1"/>
  <c r="E3696" i="3" s="1"/>
  <c r="F3696" i="3" a="1"/>
  <c r="F3696" i="3" s="1"/>
  <c r="A3697" i="3"/>
  <c r="E3697" i="3"/>
  <c r="E3697" i="3" a="1"/>
  <c r="F3697" i="3"/>
  <c r="F3697" i="3" a="1"/>
  <c r="A3698" i="3"/>
  <c r="E3698" i="3" a="1"/>
  <c r="E3698" i="3" s="1"/>
  <c r="F3698" i="3" a="1"/>
  <c r="F3698" i="3" s="1"/>
  <c r="A3699" i="3"/>
  <c r="E3699" i="3" a="1"/>
  <c r="E3699" i="3" s="1"/>
  <c r="F3699" i="3"/>
  <c r="F3699" i="3" a="1"/>
  <c r="A3700" i="3"/>
  <c r="E3700" i="3" a="1"/>
  <c r="E3700" i="3" s="1"/>
  <c r="F3700" i="3" a="1"/>
  <c r="F3700" i="3" s="1"/>
  <c r="A3701" i="3"/>
  <c r="E3701" i="3"/>
  <c r="E3701" i="3" a="1"/>
  <c r="F3701" i="3"/>
  <c r="F3701" i="3" a="1"/>
  <c r="A3702" i="3"/>
  <c r="E3702" i="3" a="1"/>
  <c r="E3702" i="3" s="1"/>
  <c r="F3702" i="3" a="1"/>
  <c r="F3702" i="3" s="1"/>
  <c r="A3703" i="3"/>
  <c r="E3703" i="3"/>
  <c r="E3703" i="3" a="1"/>
  <c r="F3703" i="3"/>
  <c r="F3703" i="3" a="1"/>
  <c r="A3704" i="3"/>
  <c r="E3704" i="3" a="1"/>
  <c r="E3704" i="3" s="1"/>
  <c r="F3704" i="3" a="1"/>
  <c r="F3704" i="3" s="1"/>
  <c r="A3705" i="3"/>
  <c r="E3705" i="3"/>
  <c r="E3705" i="3" a="1"/>
  <c r="F3705" i="3" a="1"/>
  <c r="F3705" i="3" s="1"/>
  <c r="A3706" i="3"/>
  <c r="E3706" i="3" a="1"/>
  <c r="E3706" i="3" s="1"/>
  <c r="F3706" i="3" a="1"/>
  <c r="F3706" i="3" s="1"/>
  <c r="A3707" i="3"/>
  <c r="E3707" i="3"/>
  <c r="E3707" i="3" a="1"/>
  <c r="F3707" i="3"/>
  <c r="F3707" i="3" a="1"/>
  <c r="A3708" i="3"/>
  <c r="E3708" i="3" a="1"/>
  <c r="E3708" i="3" s="1"/>
  <c r="F3708" i="3" a="1"/>
  <c r="F3708" i="3" s="1"/>
  <c r="A3709" i="3"/>
  <c r="E3709" i="3"/>
  <c r="E3709" i="3" a="1"/>
  <c r="F3709" i="3"/>
  <c r="F3709" i="3" a="1"/>
  <c r="A3710" i="3"/>
  <c r="E3710" i="3" a="1"/>
  <c r="E3710" i="3" s="1"/>
  <c r="F3710" i="3" a="1"/>
  <c r="F3710" i="3" s="1"/>
  <c r="A3711" i="3"/>
  <c r="E3711" i="3"/>
  <c r="E3711" i="3" a="1"/>
  <c r="F3711" i="3"/>
  <c r="F3711" i="3" a="1"/>
  <c r="A3712" i="3"/>
  <c r="E3712" i="3" a="1"/>
  <c r="E3712" i="3" s="1"/>
  <c r="F3712" i="3" a="1"/>
  <c r="F3712" i="3" s="1"/>
  <c r="A3713" i="3"/>
  <c r="E3713" i="3"/>
  <c r="E3713" i="3" a="1"/>
  <c r="F3713" i="3" a="1"/>
  <c r="F3713" i="3" s="1"/>
  <c r="A3714" i="3"/>
  <c r="E3714" i="3" a="1"/>
  <c r="E3714" i="3" s="1"/>
  <c r="F3714" i="3" a="1"/>
  <c r="F3714" i="3" s="1"/>
  <c r="A3715" i="3"/>
  <c r="E3715" i="3" a="1"/>
  <c r="E3715" i="3" s="1"/>
  <c r="F3715" i="3"/>
  <c r="F3715" i="3" a="1"/>
  <c r="A3716" i="3"/>
  <c r="E3716" i="3" a="1"/>
  <c r="E3716" i="3" s="1"/>
  <c r="F3716" i="3" a="1"/>
  <c r="F3716" i="3" s="1"/>
  <c r="A3717" i="3"/>
  <c r="E3717" i="3"/>
  <c r="E3717" i="3" a="1"/>
  <c r="F3717" i="3"/>
  <c r="F3717" i="3" a="1"/>
  <c r="A3718" i="3"/>
  <c r="E3718" i="3" a="1"/>
  <c r="E3718" i="3" s="1"/>
  <c r="F3718" i="3"/>
  <c r="F3718" i="3" a="1"/>
  <c r="A3719" i="3"/>
  <c r="E3719" i="3"/>
  <c r="E3719" i="3" a="1"/>
  <c r="F3719" i="3"/>
  <c r="F3719" i="3" a="1"/>
  <c r="A3720" i="3"/>
  <c r="E3720" i="3"/>
  <c r="E3720" i="3" a="1"/>
  <c r="F3720" i="3" a="1"/>
  <c r="F3720" i="3" s="1"/>
  <c r="A3721" i="3"/>
  <c r="E3721" i="3"/>
  <c r="E3721" i="3" a="1"/>
  <c r="F3721" i="3" a="1"/>
  <c r="F3721" i="3" s="1"/>
  <c r="A3722" i="3"/>
  <c r="E3722" i="3" a="1"/>
  <c r="E3722" i="3" s="1"/>
  <c r="F3722" i="3" a="1"/>
  <c r="F3722" i="3" s="1"/>
  <c r="A3723" i="3"/>
  <c r="E3723" i="3" a="1"/>
  <c r="E3723" i="3" s="1"/>
  <c r="F3723" i="3"/>
  <c r="F3723" i="3" a="1"/>
  <c r="A3724" i="3"/>
  <c r="E3724" i="3" a="1"/>
  <c r="E3724" i="3" s="1"/>
  <c r="F3724" i="3" a="1"/>
  <c r="F3724" i="3" s="1"/>
  <c r="A3725" i="3"/>
  <c r="E3725" i="3"/>
  <c r="E3725" i="3" a="1"/>
  <c r="F3725" i="3"/>
  <c r="F3725" i="3" a="1"/>
  <c r="A3726" i="3"/>
  <c r="E3726" i="3" a="1"/>
  <c r="E3726" i="3" s="1"/>
  <c r="F3726" i="3" a="1"/>
  <c r="F3726" i="3" s="1"/>
  <c r="A3727" i="3"/>
  <c r="E3727" i="3"/>
  <c r="E3727" i="3" a="1"/>
  <c r="F3727" i="3"/>
  <c r="F3727" i="3" a="1"/>
  <c r="A3728" i="3"/>
  <c r="E3728" i="3" a="1"/>
  <c r="E3728" i="3" s="1"/>
  <c r="F3728" i="3" a="1"/>
  <c r="F3728" i="3" s="1"/>
  <c r="A3729" i="3"/>
  <c r="E3729" i="3"/>
  <c r="E3729" i="3" a="1"/>
  <c r="F3729" i="3"/>
  <c r="F3729" i="3" a="1"/>
  <c r="A3730" i="3"/>
  <c r="E3730" i="3" a="1"/>
  <c r="E3730" i="3" s="1"/>
  <c r="F3730" i="3" a="1"/>
  <c r="F3730" i="3" s="1"/>
  <c r="A3731" i="3"/>
  <c r="E3731" i="3" a="1"/>
  <c r="E3731" i="3" s="1"/>
  <c r="F3731" i="3"/>
  <c r="F3731" i="3" a="1"/>
  <c r="A3732" i="3"/>
  <c r="E3732" i="3" a="1"/>
  <c r="E3732" i="3" s="1"/>
  <c r="F3732" i="3" a="1"/>
  <c r="F3732" i="3" s="1"/>
  <c r="A3733" i="3"/>
  <c r="E3733" i="3"/>
  <c r="E3733" i="3" a="1"/>
  <c r="F3733" i="3"/>
  <c r="F3733" i="3" a="1"/>
  <c r="A3734" i="3"/>
  <c r="E3734" i="3" a="1"/>
  <c r="E3734" i="3" s="1"/>
  <c r="F3734" i="3" a="1"/>
  <c r="F3734" i="3" s="1"/>
  <c r="A3735" i="3"/>
  <c r="E3735" i="3"/>
  <c r="E3735" i="3" a="1"/>
  <c r="F3735" i="3"/>
  <c r="F3735" i="3" a="1"/>
  <c r="A3736" i="3"/>
  <c r="E3736" i="3" a="1"/>
  <c r="E3736" i="3" s="1"/>
  <c r="F3736" i="3" a="1"/>
  <c r="F3736" i="3" s="1"/>
  <c r="A3737" i="3"/>
  <c r="E3737" i="3"/>
  <c r="E3737" i="3" a="1"/>
  <c r="F3737" i="3" a="1"/>
  <c r="F3737" i="3" s="1"/>
  <c r="A3738" i="3"/>
  <c r="E3738" i="3" a="1"/>
  <c r="E3738" i="3" s="1"/>
  <c r="F3738" i="3" a="1"/>
  <c r="F3738" i="3" s="1"/>
  <c r="A3739" i="3"/>
  <c r="E3739" i="3"/>
  <c r="E3739" i="3" a="1"/>
  <c r="F3739" i="3"/>
  <c r="F3739" i="3" a="1"/>
  <c r="A3740" i="3"/>
  <c r="E3740" i="3" a="1"/>
  <c r="E3740" i="3" s="1"/>
  <c r="F3740" i="3" a="1"/>
  <c r="F3740" i="3" s="1"/>
  <c r="A3741" i="3"/>
  <c r="E3741" i="3"/>
  <c r="E3741" i="3" a="1"/>
  <c r="F3741" i="3"/>
  <c r="F3741" i="3" a="1"/>
  <c r="A3742" i="3"/>
  <c r="E3742" i="3" a="1"/>
  <c r="E3742" i="3" s="1"/>
  <c r="F3742" i="3" a="1"/>
  <c r="F3742" i="3" s="1"/>
  <c r="A3743" i="3"/>
  <c r="E3743" i="3"/>
  <c r="E3743" i="3" a="1"/>
  <c r="F3743" i="3"/>
  <c r="F3743" i="3" a="1"/>
  <c r="A3744" i="3"/>
  <c r="E3744" i="3" a="1"/>
  <c r="E3744" i="3" s="1"/>
  <c r="F3744" i="3" a="1"/>
  <c r="F3744" i="3" s="1"/>
  <c r="A3745" i="3"/>
  <c r="E3745" i="3"/>
  <c r="E3745" i="3" a="1"/>
  <c r="F3745" i="3" a="1"/>
  <c r="F3745" i="3" s="1"/>
  <c r="A3746" i="3"/>
  <c r="E3746" i="3" a="1"/>
  <c r="E3746" i="3" s="1"/>
  <c r="F3746" i="3" a="1"/>
  <c r="F3746" i="3" s="1"/>
  <c r="A3747" i="3"/>
  <c r="E3747" i="3" a="1"/>
  <c r="E3747" i="3" s="1"/>
  <c r="F3747" i="3"/>
  <c r="F3747" i="3" a="1"/>
  <c r="A3748" i="3"/>
  <c r="E3748" i="3" a="1"/>
  <c r="E3748" i="3" s="1"/>
  <c r="F3748" i="3" a="1"/>
  <c r="F3748" i="3" s="1"/>
  <c r="A3749" i="3"/>
  <c r="E3749" i="3"/>
  <c r="E3749" i="3" a="1"/>
  <c r="F3749" i="3"/>
  <c r="F3749" i="3" a="1"/>
  <c r="A3750" i="3"/>
  <c r="E3750" i="3" a="1"/>
  <c r="E3750" i="3" s="1"/>
  <c r="F3750" i="3"/>
  <c r="F3750" i="3" a="1"/>
  <c r="A3751" i="3"/>
  <c r="E3751" i="3"/>
  <c r="E3751" i="3" a="1"/>
  <c r="F3751" i="3"/>
  <c r="F3751" i="3" a="1"/>
  <c r="A3752" i="3"/>
  <c r="E3752" i="3"/>
  <c r="E3752" i="3" a="1"/>
  <c r="F3752" i="3" a="1"/>
  <c r="F3752" i="3" s="1"/>
  <c r="A3753" i="3"/>
  <c r="E3753" i="3"/>
  <c r="E3753" i="3" a="1"/>
  <c r="F3753" i="3" a="1"/>
  <c r="F3753" i="3" s="1"/>
  <c r="A3754" i="3"/>
  <c r="E3754" i="3" a="1"/>
  <c r="E3754" i="3" s="1"/>
  <c r="F3754" i="3" a="1"/>
  <c r="F3754" i="3" s="1"/>
  <c r="A3755" i="3"/>
  <c r="E3755" i="3" a="1"/>
  <c r="E3755" i="3" s="1"/>
  <c r="F3755" i="3"/>
  <c r="F3755" i="3" a="1"/>
  <c r="A3756" i="3"/>
  <c r="E3756" i="3" a="1"/>
  <c r="E3756" i="3" s="1"/>
  <c r="F3756" i="3" a="1"/>
  <c r="F3756" i="3" s="1"/>
  <c r="A3757" i="3"/>
  <c r="E3757" i="3"/>
  <c r="E3757" i="3" a="1"/>
  <c r="F3757" i="3"/>
  <c r="F3757" i="3" a="1"/>
  <c r="A3758" i="3"/>
  <c r="E3758" i="3" a="1"/>
  <c r="E3758" i="3" s="1"/>
  <c r="F3758" i="3" a="1"/>
  <c r="F3758" i="3" s="1"/>
  <c r="A3759" i="3"/>
  <c r="E3759" i="3"/>
  <c r="E3759" i="3" a="1"/>
  <c r="F3759" i="3"/>
  <c r="F3759" i="3" a="1"/>
  <c r="A3760" i="3"/>
  <c r="E3760" i="3" a="1"/>
  <c r="E3760" i="3" s="1"/>
  <c r="F3760" i="3" a="1"/>
  <c r="F3760" i="3" s="1"/>
  <c r="A3761" i="3"/>
  <c r="E3761" i="3"/>
  <c r="E3761" i="3" a="1"/>
  <c r="F3761" i="3"/>
  <c r="F3761" i="3" a="1"/>
  <c r="A3762" i="3"/>
  <c r="E3762" i="3" a="1"/>
  <c r="E3762" i="3" s="1"/>
  <c r="F3762" i="3" a="1"/>
  <c r="F3762" i="3" s="1"/>
  <c r="A3763" i="3"/>
  <c r="E3763" i="3" a="1"/>
  <c r="E3763" i="3" s="1"/>
  <c r="F3763" i="3"/>
  <c r="F3763" i="3" a="1"/>
  <c r="A3764" i="3"/>
  <c r="E3764" i="3" a="1"/>
  <c r="E3764" i="3" s="1"/>
  <c r="F3764" i="3" a="1"/>
  <c r="F3764" i="3" s="1"/>
  <c r="A3765" i="3"/>
  <c r="E3765" i="3"/>
  <c r="E3765" i="3" a="1"/>
  <c r="F3765" i="3"/>
  <c r="F3765" i="3" a="1"/>
  <c r="A3766" i="3"/>
  <c r="E3766" i="3" a="1"/>
  <c r="E3766" i="3" s="1"/>
  <c r="F3766" i="3" a="1"/>
  <c r="F3766" i="3" s="1"/>
  <c r="A3767" i="3"/>
  <c r="E3767" i="3"/>
  <c r="E3767" i="3" a="1"/>
  <c r="F3767" i="3"/>
  <c r="F3767" i="3" a="1"/>
  <c r="A3768" i="3"/>
  <c r="E3768" i="3" a="1"/>
  <c r="E3768" i="3" s="1"/>
  <c r="F3768" i="3" a="1"/>
  <c r="F3768" i="3" s="1"/>
  <c r="A3769" i="3"/>
  <c r="E3769" i="3"/>
  <c r="E3769" i="3" a="1"/>
  <c r="F3769" i="3" a="1"/>
  <c r="F3769" i="3" s="1"/>
  <c r="A3770" i="3"/>
  <c r="E3770" i="3" a="1"/>
  <c r="E3770" i="3" s="1"/>
  <c r="F3770" i="3" a="1"/>
  <c r="F3770" i="3" s="1"/>
  <c r="A3771" i="3"/>
  <c r="E3771" i="3"/>
  <c r="E3771" i="3" a="1"/>
  <c r="F3771" i="3"/>
  <c r="F3771" i="3" a="1"/>
  <c r="A3772" i="3"/>
  <c r="E3772" i="3" a="1"/>
  <c r="E3772" i="3" s="1"/>
  <c r="F3772" i="3" a="1"/>
  <c r="F3772" i="3" s="1"/>
  <c r="A3773" i="3"/>
  <c r="E3773" i="3"/>
  <c r="E3773" i="3" a="1"/>
  <c r="F3773" i="3"/>
  <c r="F3773" i="3" a="1"/>
  <c r="A3774" i="3"/>
  <c r="E3774" i="3" a="1"/>
  <c r="E3774" i="3" s="1"/>
  <c r="F3774" i="3" a="1"/>
  <c r="F3774" i="3" s="1"/>
  <c r="A3775" i="3"/>
  <c r="E3775" i="3"/>
  <c r="E3775" i="3" a="1"/>
  <c r="F3775" i="3"/>
  <c r="F3775" i="3" a="1"/>
  <c r="A3776" i="3"/>
  <c r="E3776" i="3" a="1"/>
  <c r="E3776" i="3" s="1"/>
  <c r="F3776" i="3" a="1"/>
  <c r="F3776" i="3" s="1"/>
  <c r="A3777" i="3"/>
  <c r="E3777" i="3"/>
  <c r="E3777" i="3" a="1"/>
  <c r="F3777" i="3" a="1"/>
  <c r="F3777" i="3" s="1"/>
  <c r="A3778" i="3"/>
  <c r="E3778" i="3" a="1"/>
  <c r="E3778" i="3" s="1"/>
  <c r="F3778" i="3" a="1"/>
  <c r="F3778" i="3" s="1"/>
  <c r="A3779" i="3"/>
  <c r="E3779" i="3" a="1"/>
  <c r="E3779" i="3" s="1"/>
  <c r="F3779" i="3"/>
  <c r="F3779" i="3" a="1"/>
  <c r="A3780" i="3"/>
  <c r="E3780" i="3" a="1"/>
  <c r="E3780" i="3" s="1"/>
  <c r="F3780" i="3" a="1"/>
  <c r="F3780" i="3" s="1"/>
  <c r="A3781" i="3"/>
  <c r="E3781" i="3"/>
  <c r="E3781" i="3" a="1"/>
  <c r="F3781" i="3"/>
  <c r="F3781" i="3" a="1"/>
  <c r="A3782" i="3"/>
  <c r="E3782" i="3" a="1"/>
  <c r="E3782" i="3" s="1"/>
  <c r="F3782" i="3"/>
  <c r="F3782" i="3" a="1"/>
  <c r="A3783" i="3"/>
  <c r="E3783" i="3"/>
  <c r="E3783" i="3" a="1"/>
  <c r="F3783" i="3"/>
  <c r="F3783" i="3" a="1"/>
  <c r="A3784" i="3"/>
  <c r="E3784" i="3"/>
  <c r="E3784" i="3" a="1"/>
  <c r="F3784" i="3" a="1"/>
  <c r="F3784" i="3" s="1"/>
  <c r="A3785" i="3"/>
  <c r="E3785" i="3"/>
  <c r="E3785" i="3" a="1"/>
  <c r="F3785" i="3" a="1"/>
  <c r="F3785" i="3" s="1"/>
  <c r="A3786" i="3"/>
  <c r="E3786" i="3" a="1"/>
  <c r="E3786" i="3" s="1"/>
  <c r="F3786" i="3" a="1"/>
  <c r="F3786" i="3" s="1"/>
  <c r="A3787" i="3"/>
  <c r="E3787" i="3" a="1"/>
  <c r="E3787" i="3" s="1"/>
  <c r="F3787" i="3"/>
  <c r="F3787" i="3" a="1"/>
  <c r="A3788" i="3"/>
  <c r="E3788" i="3" a="1"/>
  <c r="E3788" i="3" s="1"/>
  <c r="F3788" i="3" a="1"/>
  <c r="F3788" i="3" s="1"/>
  <c r="A3789" i="3"/>
  <c r="E3789" i="3"/>
  <c r="E3789" i="3" a="1"/>
  <c r="F3789" i="3"/>
  <c r="F3789" i="3" a="1"/>
  <c r="A3790" i="3"/>
  <c r="E3790" i="3" a="1"/>
  <c r="E3790" i="3" s="1"/>
  <c r="F3790" i="3" a="1"/>
  <c r="F3790" i="3" s="1"/>
  <c r="A3791" i="3"/>
  <c r="E3791" i="3"/>
  <c r="E3791" i="3" a="1"/>
  <c r="F3791" i="3"/>
  <c r="F3791" i="3" a="1"/>
  <c r="A3792" i="3"/>
  <c r="E3792" i="3" a="1"/>
  <c r="E3792" i="3" s="1"/>
  <c r="F3792" i="3" a="1"/>
  <c r="F3792" i="3" s="1"/>
  <c r="A3793" i="3"/>
  <c r="E3793" i="3"/>
  <c r="E3793" i="3" a="1"/>
  <c r="F3793" i="3"/>
  <c r="F3793" i="3" a="1"/>
  <c r="A3794" i="3"/>
  <c r="E3794" i="3" a="1"/>
  <c r="E3794" i="3" s="1"/>
  <c r="F3794" i="3" a="1"/>
  <c r="F3794" i="3" s="1"/>
  <c r="A3795" i="3"/>
  <c r="E3795" i="3" a="1"/>
  <c r="E3795" i="3" s="1"/>
  <c r="F3795" i="3"/>
  <c r="F3795" i="3" a="1"/>
  <c r="A3796" i="3"/>
  <c r="E3796" i="3" a="1"/>
  <c r="E3796" i="3" s="1"/>
  <c r="F3796" i="3" a="1"/>
  <c r="F3796" i="3" s="1"/>
  <c r="A3797" i="3"/>
  <c r="E3797" i="3"/>
  <c r="E3797" i="3" a="1"/>
  <c r="F3797" i="3"/>
  <c r="F3797" i="3" a="1"/>
  <c r="A3798" i="3"/>
  <c r="E3798" i="3" a="1"/>
  <c r="E3798" i="3" s="1"/>
  <c r="F3798" i="3" a="1"/>
  <c r="F3798" i="3" s="1"/>
  <c r="A3799" i="3"/>
  <c r="E3799" i="3"/>
  <c r="E3799" i="3" a="1"/>
  <c r="F3799" i="3"/>
  <c r="F3799" i="3" a="1"/>
  <c r="A3800" i="3"/>
  <c r="E3800" i="3" a="1"/>
  <c r="E3800" i="3" s="1"/>
  <c r="F3800" i="3" a="1"/>
  <c r="F3800" i="3" s="1"/>
  <c r="A3801" i="3"/>
  <c r="E3801" i="3"/>
  <c r="E3801" i="3" a="1"/>
  <c r="F3801" i="3" a="1"/>
  <c r="F3801" i="3" s="1"/>
  <c r="A3802" i="3"/>
  <c r="E3802" i="3" a="1"/>
  <c r="E3802" i="3" s="1"/>
  <c r="F3802" i="3" a="1"/>
  <c r="F3802" i="3" s="1"/>
  <c r="A3803" i="3"/>
  <c r="E3803" i="3"/>
  <c r="E3803" i="3" a="1"/>
  <c r="F3803" i="3"/>
  <c r="F3803" i="3" a="1"/>
  <c r="A3804" i="3"/>
  <c r="E3804" i="3" a="1"/>
  <c r="E3804" i="3" s="1"/>
  <c r="F3804" i="3" a="1"/>
  <c r="F3804" i="3" s="1"/>
  <c r="A3805" i="3"/>
  <c r="E3805" i="3"/>
  <c r="E3805" i="3" a="1"/>
  <c r="F3805" i="3"/>
  <c r="F3805" i="3" a="1"/>
  <c r="A3806" i="3"/>
  <c r="E3806" i="3" a="1"/>
  <c r="E3806" i="3" s="1"/>
  <c r="F3806" i="3" a="1"/>
  <c r="F3806" i="3" s="1"/>
  <c r="A3807" i="3"/>
  <c r="E3807" i="3"/>
  <c r="E3807" i="3" a="1"/>
  <c r="F3807" i="3"/>
  <c r="F3807" i="3" a="1"/>
  <c r="A3808" i="3"/>
  <c r="E3808" i="3" a="1"/>
  <c r="E3808" i="3" s="1"/>
  <c r="F3808" i="3" a="1"/>
  <c r="F3808" i="3" s="1"/>
  <c r="A3809" i="3"/>
  <c r="E3809" i="3"/>
  <c r="E3809" i="3" a="1"/>
  <c r="F3809" i="3" a="1"/>
  <c r="F3809" i="3" s="1"/>
  <c r="A3810" i="3"/>
  <c r="E3810" i="3" a="1"/>
  <c r="E3810" i="3" s="1"/>
  <c r="F3810" i="3" a="1"/>
  <c r="F3810" i="3" s="1"/>
  <c r="A3811" i="3"/>
  <c r="E3811" i="3" a="1"/>
  <c r="E3811" i="3" s="1"/>
  <c r="F3811" i="3"/>
  <c r="F3811" i="3" a="1"/>
  <c r="A3812" i="3"/>
  <c r="E3812" i="3" a="1"/>
  <c r="E3812" i="3" s="1"/>
  <c r="F3812" i="3" a="1"/>
  <c r="F3812" i="3" s="1"/>
  <c r="A3813" i="3"/>
  <c r="E3813" i="3"/>
  <c r="E3813" i="3" a="1"/>
  <c r="F3813" i="3"/>
  <c r="F3813" i="3" a="1"/>
  <c r="A3814" i="3"/>
  <c r="E3814" i="3" a="1"/>
  <c r="E3814" i="3" s="1"/>
  <c r="F3814" i="3"/>
  <c r="F3814" i="3" a="1"/>
  <c r="A3815" i="3"/>
  <c r="E3815" i="3"/>
  <c r="E3815" i="3" a="1"/>
  <c r="F3815" i="3"/>
  <c r="F3815" i="3" a="1"/>
  <c r="A3816" i="3"/>
  <c r="E3816" i="3"/>
  <c r="E3816" i="3" a="1"/>
  <c r="F3816" i="3" a="1"/>
  <c r="F3816" i="3" s="1"/>
  <c r="A3817" i="3"/>
  <c r="E3817" i="3"/>
  <c r="E3817" i="3" a="1"/>
  <c r="F3817" i="3" a="1"/>
  <c r="F3817" i="3" s="1"/>
  <c r="A3818" i="3"/>
  <c r="E3818" i="3" a="1"/>
  <c r="E3818" i="3" s="1"/>
  <c r="F3818" i="3" a="1"/>
  <c r="F3818" i="3" s="1"/>
  <c r="A3819" i="3"/>
  <c r="E3819" i="3" a="1"/>
  <c r="E3819" i="3" s="1"/>
  <c r="F3819" i="3"/>
  <c r="F3819" i="3" a="1"/>
  <c r="A3820" i="3"/>
  <c r="E3820" i="3" a="1"/>
  <c r="E3820" i="3" s="1"/>
  <c r="F3820" i="3" a="1"/>
  <c r="F3820" i="3" s="1"/>
  <c r="A3821" i="3"/>
  <c r="E3821" i="3"/>
  <c r="E3821" i="3" a="1"/>
  <c r="F3821" i="3"/>
  <c r="F3821" i="3" a="1"/>
  <c r="A3822" i="3"/>
  <c r="E3822" i="3" a="1"/>
  <c r="E3822" i="3" s="1"/>
  <c r="F3822" i="3" a="1"/>
  <c r="F3822" i="3" s="1"/>
  <c r="A3823" i="3"/>
  <c r="E3823" i="3"/>
  <c r="E3823" i="3" a="1"/>
  <c r="F3823" i="3"/>
  <c r="F3823" i="3" a="1"/>
  <c r="A3824" i="3"/>
  <c r="E3824" i="3" a="1"/>
  <c r="E3824" i="3" s="1"/>
  <c r="F3824" i="3" a="1"/>
  <c r="F3824" i="3" s="1"/>
  <c r="A3825" i="3"/>
  <c r="E3825" i="3"/>
  <c r="E3825" i="3" a="1"/>
  <c r="F3825" i="3"/>
  <c r="F3825" i="3" a="1"/>
  <c r="A3826" i="3"/>
  <c r="E3826" i="3" a="1"/>
  <c r="E3826" i="3" s="1"/>
  <c r="F3826" i="3" a="1"/>
  <c r="F3826" i="3" s="1"/>
  <c r="A3827" i="3"/>
  <c r="E3827" i="3" a="1"/>
  <c r="E3827" i="3" s="1"/>
  <c r="F3827" i="3"/>
  <c r="F3827" i="3" a="1"/>
  <c r="A3828" i="3"/>
  <c r="E3828" i="3" a="1"/>
  <c r="E3828" i="3" s="1"/>
  <c r="F3828" i="3" a="1"/>
  <c r="F3828" i="3" s="1"/>
  <c r="A3829" i="3"/>
  <c r="E3829" i="3"/>
  <c r="E3829" i="3" a="1"/>
  <c r="F3829" i="3"/>
  <c r="F3829" i="3" a="1"/>
  <c r="A3830" i="3"/>
  <c r="E3830" i="3" a="1"/>
  <c r="E3830" i="3" s="1"/>
  <c r="F3830" i="3" a="1"/>
  <c r="F3830" i="3" s="1"/>
  <c r="A3831" i="3"/>
  <c r="E3831" i="3"/>
  <c r="E3831" i="3" a="1"/>
  <c r="F3831" i="3"/>
  <c r="F3831" i="3" a="1"/>
  <c r="A3832" i="3"/>
  <c r="E3832" i="3" a="1"/>
  <c r="E3832" i="3" s="1"/>
  <c r="F3832" i="3" a="1"/>
  <c r="F3832" i="3" s="1"/>
  <c r="A3833" i="3"/>
  <c r="E3833" i="3"/>
  <c r="E3833" i="3" a="1"/>
  <c r="F3833" i="3" a="1"/>
  <c r="F3833" i="3" s="1"/>
  <c r="A3834" i="3"/>
  <c r="E3834" i="3" a="1"/>
  <c r="E3834" i="3" s="1"/>
  <c r="F3834" i="3" a="1"/>
  <c r="F3834" i="3" s="1"/>
  <c r="A3835" i="3"/>
  <c r="E3835" i="3"/>
  <c r="E3835" i="3" a="1"/>
  <c r="F3835" i="3"/>
  <c r="F3835" i="3" a="1"/>
  <c r="A3836" i="3"/>
  <c r="E3836" i="3" a="1"/>
  <c r="E3836" i="3" s="1"/>
  <c r="F3836" i="3" a="1"/>
  <c r="F3836" i="3" s="1"/>
  <c r="A3837" i="3"/>
  <c r="E3837" i="3"/>
  <c r="E3837" i="3" a="1"/>
  <c r="F3837" i="3"/>
  <c r="F3837" i="3" a="1"/>
  <c r="A3838" i="3"/>
  <c r="E3838" i="3" a="1"/>
  <c r="E3838" i="3" s="1"/>
  <c r="F3838" i="3" a="1"/>
  <c r="F3838" i="3" s="1"/>
  <c r="A3839" i="3"/>
  <c r="E3839" i="3"/>
  <c r="E3839" i="3" a="1"/>
  <c r="F3839" i="3"/>
  <c r="F3839" i="3" a="1"/>
  <c r="A3840" i="3"/>
  <c r="E3840" i="3" a="1"/>
  <c r="E3840" i="3" s="1"/>
  <c r="F3840" i="3" a="1"/>
  <c r="F3840" i="3" s="1"/>
  <c r="A3841" i="3"/>
  <c r="E3841" i="3"/>
  <c r="E3841" i="3" a="1"/>
  <c r="F3841" i="3" a="1"/>
  <c r="F3841" i="3" s="1"/>
  <c r="A3842" i="3"/>
  <c r="E3842" i="3" a="1"/>
  <c r="E3842" i="3" s="1"/>
  <c r="F3842" i="3" a="1"/>
  <c r="F3842" i="3" s="1"/>
  <c r="A3843" i="3"/>
  <c r="E3843" i="3" a="1"/>
  <c r="E3843" i="3" s="1"/>
  <c r="F3843" i="3"/>
  <c r="F3843" i="3" a="1"/>
  <c r="A3844" i="3"/>
  <c r="E3844" i="3" a="1"/>
  <c r="E3844" i="3" s="1"/>
  <c r="F3844" i="3" a="1"/>
  <c r="F3844" i="3" s="1"/>
  <c r="A3845" i="3"/>
  <c r="E3845" i="3"/>
  <c r="E3845" i="3" a="1"/>
  <c r="F3845" i="3"/>
  <c r="F3845" i="3" a="1"/>
  <c r="A3846" i="3"/>
  <c r="E3846" i="3" a="1"/>
  <c r="E3846" i="3" s="1"/>
  <c r="F3846" i="3"/>
  <c r="F3846" i="3" a="1"/>
  <c r="A3847" i="3"/>
  <c r="E3847" i="3"/>
  <c r="E3847" i="3" a="1"/>
  <c r="F3847" i="3"/>
  <c r="F3847" i="3" a="1"/>
  <c r="A3848" i="3"/>
  <c r="E3848" i="3"/>
  <c r="E3848" i="3" a="1"/>
  <c r="F3848" i="3" a="1"/>
  <c r="F3848" i="3" s="1"/>
  <c r="A3849" i="3"/>
  <c r="E3849" i="3"/>
  <c r="E3849" i="3" a="1"/>
  <c r="F3849" i="3" a="1"/>
  <c r="F3849" i="3" s="1"/>
  <c r="A3850" i="3"/>
  <c r="E3850" i="3" a="1"/>
  <c r="E3850" i="3" s="1"/>
  <c r="F3850" i="3" a="1"/>
  <c r="F3850" i="3" s="1"/>
  <c r="A3851" i="3"/>
  <c r="E3851" i="3" a="1"/>
  <c r="E3851" i="3" s="1"/>
  <c r="F3851" i="3"/>
  <c r="F3851" i="3" a="1"/>
  <c r="A3852" i="3"/>
  <c r="E3852" i="3" a="1"/>
  <c r="E3852" i="3" s="1"/>
  <c r="F3852" i="3" a="1"/>
  <c r="F3852" i="3" s="1"/>
  <c r="A3853" i="3"/>
  <c r="E3853" i="3"/>
  <c r="E3853" i="3" a="1"/>
  <c r="F3853" i="3"/>
  <c r="F3853" i="3" a="1"/>
  <c r="A3854" i="3"/>
  <c r="E3854" i="3" a="1"/>
  <c r="E3854" i="3" s="1"/>
  <c r="F3854" i="3" a="1"/>
  <c r="F3854" i="3" s="1"/>
  <c r="A3855" i="3"/>
  <c r="E3855" i="3"/>
  <c r="E3855" i="3" a="1"/>
  <c r="F3855" i="3"/>
  <c r="F3855" i="3" a="1"/>
  <c r="A3856" i="3"/>
  <c r="E3856" i="3" a="1"/>
  <c r="E3856" i="3" s="1"/>
  <c r="F3856" i="3" a="1"/>
  <c r="F3856" i="3" s="1"/>
  <c r="A3857" i="3"/>
  <c r="E3857" i="3"/>
  <c r="E3857" i="3" a="1"/>
  <c r="F3857" i="3"/>
  <c r="F3857" i="3" a="1"/>
  <c r="A3858" i="3"/>
  <c r="E3858" i="3" a="1"/>
  <c r="E3858" i="3" s="1"/>
  <c r="F3858" i="3" a="1"/>
  <c r="F3858" i="3" s="1"/>
  <c r="A3859" i="3"/>
  <c r="E3859" i="3" a="1"/>
  <c r="E3859" i="3" s="1"/>
  <c r="F3859" i="3"/>
  <c r="F3859" i="3" a="1"/>
  <c r="A3860" i="3"/>
  <c r="E3860" i="3" a="1"/>
  <c r="E3860" i="3" s="1"/>
  <c r="F3860" i="3" a="1"/>
  <c r="F3860" i="3" s="1"/>
  <c r="A3861" i="3"/>
  <c r="E3861" i="3"/>
  <c r="E3861" i="3" a="1"/>
  <c r="F3861" i="3"/>
  <c r="F3861" i="3" a="1"/>
  <c r="A3862" i="3"/>
  <c r="E3862" i="3" a="1"/>
  <c r="E3862" i="3" s="1"/>
  <c r="F3862" i="3" a="1"/>
  <c r="F3862" i="3" s="1"/>
  <c r="A3863" i="3"/>
  <c r="E3863" i="3"/>
  <c r="E3863" i="3" a="1"/>
  <c r="F3863" i="3"/>
  <c r="F3863" i="3" a="1"/>
  <c r="A3864" i="3"/>
  <c r="E3864" i="3" a="1"/>
  <c r="E3864" i="3" s="1"/>
  <c r="F3864" i="3" a="1"/>
  <c r="F3864" i="3" s="1"/>
  <c r="A3865" i="3"/>
  <c r="E3865" i="3"/>
  <c r="E3865" i="3" a="1"/>
  <c r="F3865" i="3" a="1"/>
  <c r="F3865" i="3" s="1"/>
  <c r="A3866" i="3"/>
  <c r="E3866" i="3" a="1"/>
  <c r="E3866" i="3" s="1"/>
  <c r="F3866" i="3" a="1"/>
  <c r="F3866" i="3" s="1"/>
  <c r="A3867" i="3"/>
  <c r="E3867" i="3"/>
  <c r="E3867" i="3" a="1"/>
  <c r="F3867" i="3"/>
  <c r="F3867" i="3" a="1"/>
  <c r="A3868" i="3"/>
  <c r="E3868" i="3" a="1"/>
  <c r="E3868" i="3" s="1"/>
  <c r="F3868" i="3" a="1"/>
  <c r="F3868" i="3" s="1"/>
  <c r="A3869" i="3"/>
  <c r="E3869" i="3"/>
  <c r="E3869" i="3" a="1"/>
  <c r="F3869" i="3"/>
  <c r="F3869" i="3" a="1"/>
  <c r="A3870" i="3"/>
  <c r="E3870" i="3" a="1"/>
  <c r="E3870" i="3" s="1"/>
  <c r="F3870" i="3" a="1"/>
  <c r="F3870" i="3" s="1"/>
  <c r="A3871" i="3"/>
  <c r="E3871" i="3"/>
  <c r="E3871" i="3" a="1"/>
  <c r="F3871" i="3"/>
  <c r="F3871" i="3" a="1"/>
  <c r="A3872" i="3"/>
  <c r="E3872" i="3" a="1"/>
  <c r="E3872" i="3" s="1"/>
  <c r="F3872" i="3" a="1"/>
  <c r="F3872" i="3" s="1"/>
  <c r="A3873" i="3"/>
  <c r="E3873" i="3"/>
  <c r="E3873" i="3" a="1"/>
  <c r="F3873" i="3" a="1"/>
  <c r="F3873" i="3" s="1"/>
  <c r="A3874" i="3"/>
  <c r="E3874" i="3" a="1"/>
  <c r="E3874" i="3" s="1"/>
  <c r="F3874" i="3" a="1"/>
  <c r="F3874" i="3" s="1"/>
  <c r="A3875" i="3"/>
  <c r="E3875" i="3" a="1"/>
  <c r="E3875" i="3" s="1"/>
  <c r="F3875" i="3"/>
  <c r="F3875" i="3" a="1"/>
  <c r="A3876" i="3"/>
  <c r="E3876" i="3" a="1"/>
  <c r="E3876" i="3" s="1"/>
  <c r="F3876" i="3" a="1"/>
  <c r="F3876" i="3" s="1"/>
  <c r="A3877" i="3"/>
  <c r="E3877" i="3"/>
  <c r="E3877" i="3" a="1"/>
  <c r="F3877" i="3"/>
  <c r="F3877" i="3" a="1"/>
  <c r="A3878" i="3"/>
  <c r="E3878" i="3" a="1"/>
  <c r="E3878" i="3" s="1"/>
  <c r="F3878" i="3"/>
  <c r="F3878" i="3" a="1"/>
  <c r="A3879" i="3"/>
  <c r="E3879" i="3"/>
  <c r="E3879" i="3" a="1"/>
  <c r="F3879" i="3"/>
  <c r="F3879" i="3" a="1"/>
  <c r="A3880" i="3"/>
  <c r="E3880" i="3" a="1"/>
  <c r="E3880" i="3" s="1"/>
  <c r="F3880" i="3" a="1"/>
  <c r="F3880" i="3" s="1"/>
  <c r="A3881" i="3"/>
  <c r="E3881" i="3"/>
  <c r="E3881" i="3" a="1"/>
  <c r="F3881" i="3" a="1"/>
  <c r="F3881" i="3" s="1"/>
  <c r="A3882" i="3"/>
  <c r="E3882" i="3" a="1"/>
  <c r="E3882" i="3" s="1"/>
  <c r="F3882" i="3" a="1"/>
  <c r="F3882" i="3" s="1"/>
  <c r="A3883" i="3"/>
  <c r="E3883" i="3" a="1"/>
  <c r="E3883" i="3" s="1"/>
  <c r="F3883" i="3"/>
  <c r="F3883" i="3" a="1"/>
  <c r="A3884" i="3"/>
  <c r="E3884" i="3" a="1"/>
  <c r="E3884" i="3" s="1"/>
  <c r="F3884" i="3" a="1"/>
  <c r="F3884" i="3" s="1"/>
  <c r="A3885" i="3"/>
  <c r="E3885" i="3"/>
  <c r="E3885" i="3" a="1"/>
  <c r="F3885" i="3"/>
  <c r="F3885" i="3" a="1"/>
  <c r="A3886" i="3"/>
  <c r="E3886" i="3" a="1"/>
  <c r="E3886" i="3" s="1"/>
  <c r="F3886" i="3" a="1"/>
  <c r="F3886" i="3" s="1"/>
  <c r="A3887" i="3"/>
  <c r="E3887" i="3"/>
  <c r="E3887" i="3" a="1"/>
  <c r="F3887" i="3"/>
  <c r="F3887" i="3" a="1"/>
  <c r="A3888" i="3"/>
  <c r="E3888" i="3" a="1"/>
  <c r="E3888" i="3" s="1"/>
  <c r="F3888" i="3" a="1"/>
  <c r="F3888" i="3" s="1"/>
  <c r="A3889" i="3"/>
  <c r="E3889" i="3"/>
  <c r="E3889" i="3" a="1"/>
  <c r="F3889" i="3" a="1"/>
  <c r="F3889" i="3" s="1"/>
  <c r="A3890" i="3"/>
  <c r="E3890" i="3" a="1"/>
  <c r="E3890" i="3" s="1"/>
  <c r="F3890" i="3" a="1"/>
  <c r="F3890" i="3" s="1"/>
  <c r="A3891" i="3"/>
  <c r="E3891" i="3" a="1"/>
  <c r="E3891" i="3" s="1"/>
  <c r="F3891" i="3"/>
  <c r="F3891" i="3" a="1"/>
  <c r="A3892" i="3"/>
  <c r="E3892" i="3" a="1"/>
  <c r="E3892" i="3" s="1"/>
  <c r="F3892" i="3" a="1"/>
  <c r="F3892" i="3" s="1"/>
  <c r="A3893" i="3"/>
  <c r="E3893" i="3"/>
  <c r="E3893" i="3" a="1"/>
  <c r="F3893" i="3"/>
  <c r="F3893" i="3" a="1"/>
  <c r="A3894" i="3"/>
  <c r="E3894" i="3" a="1"/>
  <c r="E3894" i="3" s="1"/>
  <c r="F3894" i="3"/>
  <c r="F3894" i="3" a="1"/>
  <c r="A3895" i="3"/>
  <c r="E3895" i="3"/>
  <c r="E3895" i="3" a="1"/>
  <c r="F3895" i="3"/>
  <c r="F3895" i="3" a="1"/>
  <c r="A3896" i="3"/>
  <c r="E3896" i="3"/>
  <c r="E3896" i="3" a="1"/>
  <c r="F3896" i="3" a="1"/>
  <c r="F3896" i="3" s="1"/>
  <c r="A3897" i="3"/>
  <c r="E3897" i="3"/>
  <c r="E3897" i="3" a="1"/>
  <c r="F3897" i="3" a="1"/>
  <c r="F3897" i="3" s="1"/>
  <c r="A3898" i="3"/>
  <c r="E3898" i="3" a="1"/>
  <c r="E3898" i="3" s="1"/>
  <c r="F3898" i="3" a="1"/>
  <c r="F3898" i="3" s="1"/>
  <c r="A3899" i="3"/>
  <c r="E3899" i="3" a="1"/>
  <c r="E3899" i="3" s="1"/>
  <c r="F3899" i="3"/>
  <c r="F3899" i="3" a="1"/>
  <c r="A3900" i="3"/>
  <c r="E3900" i="3" a="1"/>
  <c r="E3900" i="3" s="1"/>
  <c r="F3900" i="3" a="1"/>
  <c r="F3900" i="3" s="1"/>
  <c r="A3901" i="3"/>
  <c r="E3901" i="3"/>
  <c r="E3901" i="3" a="1"/>
  <c r="F3901" i="3"/>
  <c r="F3901" i="3" a="1"/>
  <c r="A3902" i="3"/>
  <c r="E3902" i="3" a="1"/>
  <c r="E3902" i="3" s="1"/>
  <c r="F3902" i="3" a="1"/>
  <c r="F3902" i="3" s="1"/>
  <c r="A3903" i="3"/>
  <c r="E3903" i="3"/>
  <c r="E3903" i="3" a="1"/>
  <c r="F3903" i="3"/>
  <c r="F3903" i="3" a="1"/>
  <c r="A3904" i="3"/>
  <c r="E3904" i="3" a="1"/>
  <c r="E3904" i="3" s="1"/>
  <c r="F3904" i="3" a="1"/>
  <c r="F3904" i="3" s="1"/>
  <c r="A3905" i="3"/>
  <c r="E3905" i="3"/>
  <c r="E3905" i="3" a="1"/>
  <c r="F3905" i="3" a="1"/>
  <c r="F3905" i="3" s="1"/>
  <c r="A3906" i="3"/>
  <c r="E3906" i="3" a="1"/>
  <c r="E3906" i="3" s="1"/>
  <c r="F3906" i="3" a="1"/>
  <c r="F3906" i="3" s="1"/>
  <c r="A3907" i="3"/>
  <c r="E3907" i="3" a="1"/>
  <c r="E3907" i="3" s="1"/>
  <c r="F3907" i="3"/>
  <c r="F3907" i="3" a="1"/>
  <c r="A3908" i="3"/>
  <c r="E3908" i="3" a="1"/>
  <c r="E3908" i="3" s="1"/>
  <c r="F3908" i="3" a="1"/>
  <c r="F3908" i="3" s="1"/>
  <c r="A3909" i="3"/>
  <c r="E3909" i="3"/>
  <c r="E3909" i="3" a="1"/>
  <c r="F3909" i="3"/>
  <c r="F3909" i="3" a="1"/>
  <c r="A3910" i="3"/>
  <c r="E3910" i="3" a="1"/>
  <c r="E3910" i="3" s="1"/>
  <c r="F3910" i="3" a="1"/>
  <c r="F3910" i="3" s="1"/>
  <c r="A3911" i="3"/>
  <c r="E3911" i="3"/>
  <c r="E3911" i="3" a="1"/>
  <c r="F3911" i="3"/>
  <c r="F3911" i="3" a="1"/>
  <c r="A3912" i="3"/>
  <c r="E3912" i="3" a="1"/>
  <c r="E3912" i="3" s="1"/>
  <c r="F3912" i="3" a="1"/>
  <c r="F3912" i="3" s="1"/>
  <c r="A3913" i="3"/>
  <c r="E3913" i="3"/>
  <c r="E3913" i="3" a="1"/>
  <c r="F3913" i="3" a="1"/>
  <c r="F3913" i="3" s="1"/>
  <c r="A3914" i="3"/>
  <c r="E3914" i="3" a="1"/>
  <c r="E3914" i="3" s="1"/>
  <c r="F3914" i="3" a="1"/>
  <c r="F3914" i="3" s="1"/>
  <c r="A3915" i="3"/>
  <c r="E3915" i="3"/>
  <c r="E3915" i="3" a="1"/>
  <c r="F3915" i="3"/>
  <c r="F3915" i="3" a="1"/>
  <c r="A3916" i="3"/>
  <c r="E3916" i="3" a="1"/>
  <c r="E3916" i="3" s="1"/>
  <c r="F3916" i="3" a="1"/>
  <c r="F3916" i="3" s="1"/>
  <c r="A3917" i="3"/>
  <c r="E3917" i="3"/>
  <c r="E3917" i="3" a="1"/>
  <c r="F3917" i="3"/>
  <c r="F3917" i="3" a="1"/>
  <c r="A3918" i="3"/>
  <c r="E3918" i="3" a="1"/>
  <c r="E3918" i="3" s="1"/>
  <c r="F3918" i="3" a="1"/>
  <c r="F3918" i="3" s="1"/>
  <c r="A3919" i="3"/>
  <c r="E3919" i="3"/>
  <c r="E3919" i="3" a="1"/>
  <c r="F3919" i="3"/>
  <c r="F3919" i="3" a="1"/>
  <c r="A3920" i="3"/>
  <c r="E3920" i="3" a="1"/>
  <c r="E3920" i="3" s="1"/>
  <c r="F3920" i="3" a="1"/>
  <c r="F3920" i="3" s="1"/>
  <c r="A3921" i="3"/>
  <c r="E3921" i="3"/>
  <c r="E3921" i="3" a="1"/>
  <c r="F3921" i="3" a="1"/>
  <c r="F3921" i="3" s="1"/>
  <c r="A3922" i="3"/>
  <c r="E3922" i="3" a="1"/>
  <c r="E3922" i="3" s="1"/>
  <c r="F3922" i="3" a="1"/>
  <c r="F3922" i="3" s="1"/>
  <c r="A3923" i="3"/>
  <c r="E3923" i="3" a="1"/>
  <c r="E3923" i="3" s="1"/>
  <c r="F3923" i="3"/>
  <c r="F3923" i="3" a="1"/>
  <c r="A3924" i="3"/>
  <c r="E3924" i="3" a="1"/>
  <c r="E3924" i="3" s="1"/>
  <c r="F3924" i="3" a="1"/>
  <c r="F3924" i="3" s="1"/>
  <c r="A3925" i="3"/>
  <c r="E3925" i="3"/>
  <c r="E3925" i="3" a="1"/>
  <c r="F3925" i="3"/>
  <c r="F3925" i="3" a="1"/>
  <c r="A3926" i="3"/>
  <c r="E3926" i="3" a="1"/>
  <c r="E3926" i="3" s="1"/>
  <c r="F3926" i="3" a="1"/>
  <c r="F3926" i="3" s="1"/>
  <c r="A3927" i="3"/>
  <c r="E3927" i="3"/>
  <c r="E3927" i="3" a="1"/>
  <c r="F3927" i="3"/>
  <c r="F3927" i="3" a="1"/>
  <c r="A3928" i="3"/>
  <c r="E3928" i="3" a="1"/>
  <c r="E3928" i="3" s="1"/>
  <c r="F3928" i="3" a="1"/>
  <c r="F3928" i="3" s="1"/>
  <c r="A3929" i="3"/>
  <c r="E3929" i="3"/>
  <c r="E3929" i="3" a="1"/>
  <c r="F3929" i="3" a="1"/>
  <c r="F3929" i="3" s="1"/>
  <c r="A3930" i="3"/>
  <c r="E3930" i="3" a="1"/>
  <c r="E3930" i="3" s="1"/>
  <c r="F3930" i="3" a="1"/>
  <c r="F3930" i="3" s="1"/>
  <c r="A3931" i="3"/>
  <c r="E3931" i="3" a="1"/>
  <c r="E3931" i="3" s="1"/>
  <c r="F3931" i="3"/>
  <c r="F3931" i="3" a="1"/>
  <c r="A3932" i="3"/>
  <c r="E3932" i="3" a="1"/>
  <c r="E3932" i="3" s="1"/>
  <c r="F3932" i="3" a="1"/>
  <c r="F3932" i="3" s="1"/>
  <c r="A3933" i="3"/>
  <c r="E3933" i="3"/>
  <c r="E3933" i="3" a="1"/>
  <c r="F3933" i="3"/>
  <c r="F3933" i="3" a="1"/>
  <c r="A3934" i="3"/>
  <c r="E3934" i="3" a="1"/>
  <c r="E3934" i="3" s="1"/>
  <c r="F3934" i="3" a="1"/>
  <c r="F3934" i="3" s="1"/>
  <c r="A3935" i="3"/>
  <c r="E3935" i="3"/>
  <c r="E3935" i="3" a="1"/>
  <c r="F3935" i="3"/>
  <c r="F3935" i="3" a="1"/>
  <c r="A3936" i="3"/>
  <c r="E3936" i="3" a="1"/>
  <c r="E3936" i="3" s="1"/>
  <c r="F3936" i="3" a="1"/>
  <c r="F3936" i="3" s="1"/>
  <c r="A3937" i="3"/>
  <c r="E3937" i="3"/>
  <c r="E3937" i="3" a="1"/>
  <c r="F3937" i="3"/>
  <c r="F3937" i="3" a="1"/>
  <c r="A3938" i="3"/>
  <c r="E3938" i="3" a="1"/>
  <c r="E3938" i="3" s="1"/>
  <c r="F3938" i="3" a="1"/>
  <c r="F3938" i="3" s="1"/>
  <c r="A3939" i="3"/>
  <c r="E3939" i="3" a="1"/>
  <c r="E3939" i="3" s="1"/>
  <c r="F3939" i="3"/>
  <c r="F3939" i="3" a="1"/>
  <c r="A3940" i="3"/>
  <c r="E3940" i="3" a="1"/>
  <c r="E3940" i="3" s="1"/>
  <c r="F3940" i="3" a="1"/>
  <c r="F3940" i="3" s="1"/>
  <c r="A3941" i="3"/>
  <c r="E3941" i="3"/>
  <c r="E3941" i="3" a="1"/>
  <c r="F3941" i="3"/>
  <c r="F3941" i="3" a="1"/>
  <c r="A3942" i="3"/>
  <c r="E3942" i="3" a="1"/>
  <c r="E3942" i="3" s="1"/>
  <c r="F3942" i="3" a="1"/>
  <c r="F3942" i="3" s="1"/>
  <c r="A3943" i="3"/>
  <c r="E3943" i="3"/>
  <c r="E3943" i="3" a="1"/>
  <c r="F3943" i="3"/>
  <c r="F3943" i="3" a="1"/>
  <c r="A3944" i="3"/>
  <c r="E3944" i="3" a="1"/>
  <c r="E3944" i="3" s="1"/>
  <c r="F3944" i="3" a="1"/>
  <c r="F3944" i="3" s="1"/>
  <c r="A3945" i="3"/>
  <c r="E3945" i="3"/>
  <c r="E3945" i="3" a="1"/>
  <c r="F3945" i="3" a="1"/>
  <c r="F3945" i="3" s="1"/>
  <c r="A3946" i="3"/>
  <c r="E3946" i="3" a="1"/>
  <c r="E3946" i="3" s="1"/>
  <c r="F3946" i="3" a="1"/>
  <c r="F3946" i="3" s="1"/>
  <c r="A3947" i="3"/>
  <c r="E3947" i="3" a="1"/>
  <c r="E3947" i="3" s="1"/>
  <c r="F3947" i="3"/>
  <c r="F3947" i="3" a="1"/>
  <c r="A3948" i="3"/>
  <c r="E3948" i="3" a="1"/>
  <c r="E3948" i="3" s="1"/>
  <c r="F3948" i="3" a="1"/>
  <c r="F3948" i="3" s="1"/>
  <c r="A3949" i="3"/>
  <c r="E3949" i="3"/>
  <c r="E3949" i="3" a="1"/>
  <c r="F3949" i="3"/>
  <c r="F3949" i="3" a="1"/>
  <c r="A3950" i="3"/>
  <c r="E3950" i="3" a="1"/>
  <c r="E3950" i="3" s="1"/>
  <c r="F3950" i="3" a="1"/>
  <c r="F3950" i="3" s="1"/>
  <c r="A3951" i="3"/>
  <c r="E3951" i="3"/>
  <c r="E3951" i="3" a="1"/>
  <c r="F3951" i="3"/>
  <c r="F3951" i="3" a="1"/>
  <c r="A3952" i="3"/>
  <c r="E3952" i="3" a="1"/>
  <c r="E3952" i="3" s="1"/>
  <c r="F3952" i="3" a="1"/>
  <c r="F3952" i="3" s="1"/>
  <c r="A3953" i="3"/>
  <c r="E3953" i="3"/>
  <c r="E3953" i="3" a="1"/>
  <c r="F3953" i="3" a="1"/>
  <c r="F3953" i="3" s="1"/>
  <c r="A3954" i="3"/>
  <c r="E3954" i="3" a="1"/>
  <c r="E3954" i="3" s="1"/>
  <c r="F3954" i="3" a="1"/>
  <c r="F3954" i="3" s="1"/>
  <c r="A3955" i="3"/>
  <c r="E3955" i="3" a="1"/>
  <c r="E3955" i="3" s="1"/>
  <c r="F3955" i="3"/>
  <c r="F3955" i="3" a="1"/>
  <c r="A3956" i="3"/>
  <c r="E3956" i="3" a="1"/>
  <c r="E3956" i="3" s="1"/>
  <c r="F3956" i="3" a="1"/>
  <c r="F3956" i="3" s="1"/>
  <c r="A3957" i="3"/>
  <c r="E3957" i="3"/>
  <c r="E3957" i="3" a="1"/>
  <c r="F3957" i="3"/>
  <c r="F3957" i="3" a="1"/>
  <c r="A3958" i="3"/>
  <c r="E3958" i="3" a="1"/>
  <c r="E3958" i="3" s="1"/>
  <c r="F3958" i="3"/>
  <c r="F3958" i="3" a="1"/>
  <c r="A3959" i="3"/>
  <c r="E3959" i="3"/>
  <c r="E3959" i="3" a="1"/>
  <c r="F3959" i="3"/>
  <c r="F3959" i="3" a="1"/>
  <c r="A3960" i="3"/>
  <c r="E3960" i="3"/>
  <c r="E3960" i="3" a="1"/>
  <c r="F3960" i="3" a="1"/>
  <c r="F3960" i="3" s="1"/>
  <c r="A3961" i="3"/>
  <c r="E3961" i="3"/>
  <c r="E3961" i="3" a="1"/>
  <c r="F3961" i="3" a="1"/>
  <c r="F3961" i="3" s="1"/>
  <c r="A3962" i="3"/>
  <c r="E3962" i="3" a="1"/>
  <c r="E3962" i="3" s="1"/>
  <c r="F3962" i="3" a="1"/>
  <c r="F3962" i="3" s="1"/>
  <c r="A3963" i="3"/>
  <c r="E3963" i="3" a="1"/>
  <c r="E3963" i="3" s="1"/>
  <c r="F3963" i="3"/>
  <c r="F3963" i="3" a="1"/>
  <c r="A3964" i="3"/>
  <c r="E3964" i="3" a="1"/>
  <c r="E3964" i="3" s="1"/>
  <c r="F3964" i="3" a="1"/>
  <c r="F3964" i="3" s="1"/>
  <c r="A3965" i="3"/>
  <c r="E3965" i="3"/>
  <c r="E3965" i="3" a="1"/>
  <c r="F3965" i="3"/>
  <c r="F3965" i="3" a="1"/>
  <c r="A3966" i="3"/>
  <c r="E3966" i="3" a="1"/>
  <c r="E3966" i="3" s="1"/>
  <c r="F3966" i="3" a="1"/>
  <c r="F3966" i="3" s="1"/>
  <c r="A3967" i="3"/>
  <c r="E3967" i="3"/>
  <c r="E3967" i="3" a="1"/>
  <c r="F3967" i="3"/>
  <c r="F3967" i="3" a="1"/>
  <c r="A3968" i="3"/>
  <c r="E3968" i="3" a="1"/>
  <c r="E3968" i="3" s="1"/>
  <c r="F3968" i="3" a="1"/>
  <c r="F3968" i="3" s="1"/>
  <c r="A3969" i="3"/>
  <c r="E3969" i="3"/>
  <c r="E3969" i="3" a="1"/>
  <c r="F3969" i="3" a="1"/>
  <c r="F3969" i="3" s="1"/>
  <c r="A3970" i="3"/>
  <c r="E3970" i="3" a="1"/>
  <c r="E3970" i="3" s="1"/>
  <c r="F3970" i="3" a="1"/>
  <c r="F3970" i="3" s="1"/>
  <c r="A3971" i="3"/>
  <c r="E3971" i="3" a="1"/>
  <c r="E3971" i="3" s="1"/>
  <c r="F3971" i="3"/>
  <c r="F3971" i="3" a="1"/>
  <c r="A3972" i="3"/>
  <c r="E3972" i="3" a="1"/>
  <c r="E3972" i="3" s="1"/>
  <c r="F3972" i="3" a="1"/>
  <c r="F3972" i="3" s="1"/>
  <c r="A3973" i="3"/>
  <c r="E3973" i="3"/>
  <c r="E3973" i="3" a="1"/>
  <c r="F3973" i="3"/>
  <c r="F3973" i="3" a="1"/>
  <c r="A3974" i="3"/>
  <c r="E3974" i="3" a="1"/>
  <c r="E3974" i="3" s="1"/>
  <c r="F3974" i="3" a="1"/>
  <c r="F3974" i="3" s="1"/>
  <c r="A3975" i="3"/>
  <c r="E3975" i="3"/>
  <c r="E3975" i="3" a="1"/>
  <c r="F3975" i="3"/>
  <c r="F3975" i="3" a="1"/>
  <c r="A3976" i="3"/>
  <c r="E3976" i="3" a="1"/>
  <c r="E3976" i="3" s="1"/>
  <c r="F3976" i="3" a="1"/>
  <c r="F3976" i="3" s="1"/>
  <c r="A3977" i="3"/>
  <c r="E3977" i="3"/>
  <c r="E3977" i="3" a="1"/>
  <c r="F3977" i="3" a="1"/>
  <c r="F3977" i="3" s="1"/>
  <c r="A3978" i="3"/>
  <c r="E3978" i="3" a="1"/>
  <c r="E3978" i="3" s="1"/>
  <c r="F3978" i="3" a="1"/>
  <c r="F3978" i="3" s="1"/>
  <c r="A3979" i="3"/>
  <c r="E3979" i="3"/>
  <c r="E3979" i="3" a="1"/>
  <c r="F3979" i="3"/>
  <c r="F3979" i="3" a="1"/>
  <c r="A3980" i="3"/>
  <c r="E3980" i="3" a="1"/>
  <c r="E3980" i="3" s="1"/>
  <c r="F3980" i="3" a="1"/>
  <c r="F3980" i="3" s="1"/>
  <c r="A3981" i="3"/>
  <c r="E3981" i="3"/>
  <c r="E3981" i="3" a="1"/>
  <c r="F3981" i="3"/>
  <c r="F3981" i="3" a="1"/>
  <c r="A3982" i="3"/>
  <c r="E3982" i="3" a="1"/>
  <c r="E3982" i="3" s="1"/>
  <c r="F3982" i="3" a="1"/>
  <c r="F3982" i="3" s="1"/>
  <c r="A3983" i="3"/>
  <c r="E3983" i="3"/>
  <c r="E3983" i="3" a="1"/>
  <c r="F3983" i="3"/>
  <c r="F3983" i="3" a="1"/>
  <c r="A3984" i="3"/>
  <c r="E3984" i="3" a="1"/>
  <c r="E3984" i="3" s="1"/>
  <c r="F3984" i="3" a="1"/>
  <c r="F3984" i="3" s="1"/>
  <c r="A3985" i="3"/>
  <c r="E3985" i="3"/>
  <c r="E3985" i="3" a="1"/>
  <c r="F3985" i="3" a="1"/>
  <c r="F3985" i="3" s="1"/>
  <c r="A3986" i="3"/>
  <c r="E3986" i="3" a="1"/>
  <c r="E3986" i="3" s="1"/>
  <c r="F3986" i="3" a="1"/>
  <c r="F3986" i="3" s="1"/>
  <c r="A3987" i="3"/>
  <c r="E3987" i="3" a="1"/>
  <c r="E3987" i="3" s="1"/>
  <c r="F3987" i="3"/>
  <c r="F3987" i="3" a="1"/>
  <c r="A3988" i="3"/>
  <c r="E3988" i="3" a="1"/>
  <c r="E3988" i="3" s="1"/>
  <c r="F3988" i="3" a="1"/>
  <c r="F3988" i="3" s="1"/>
  <c r="A3989" i="3"/>
  <c r="E3989" i="3"/>
  <c r="E3989" i="3" a="1"/>
  <c r="F3989" i="3"/>
  <c r="F3989" i="3" a="1"/>
  <c r="A3990" i="3"/>
  <c r="E3990" i="3" a="1"/>
  <c r="E3990" i="3" s="1"/>
  <c r="F3990" i="3" a="1"/>
  <c r="F3990" i="3" s="1"/>
  <c r="A3991" i="3"/>
  <c r="E3991" i="3"/>
  <c r="E3991" i="3" a="1"/>
  <c r="F3991" i="3"/>
  <c r="F3991" i="3" a="1"/>
  <c r="A3992" i="3"/>
  <c r="E3992" i="3" a="1"/>
  <c r="E3992" i="3" s="1"/>
  <c r="F3992" i="3" a="1"/>
  <c r="F3992" i="3" s="1"/>
  <c r="A3993" i="3"/>
  <c r="E3993" i="3"/>
  <c r="E3993" i="3" a="1"/>
  <c r="F3993" i="3" a="1"/>
  <c r="F3993" i="3" s="1"/>
  <c r="A3994" i="3"/>
  <c r="E3994" i="3" a="1"/>
  <c r="E3994" i="3" s="1"/>
  <c r="F3994" i="3" a="1"/>
  <c r="F3994" i="3" s="1"/>
  <c r="A3995" i="3"/>
  <c r="E3995" i="3" a="1"/>
  <c r="E3995" i="3" s="1"/>
  <c r="F3995" i="3"/>
  <c r="F3995" i="3" a="1"/>
  <c r="A3996" i="3"/>
  <c r="E3996" i="3" a="1"/>
  <c r="E3996" i="3" s="1"/>
  <c r="F3996" i="3" a="1"/>
  <c r="F3996" i="3" s="1"/>
  <c r="A3997" i="3"/>
  <c r="E3997" i="3"/>
  <c r="E3997" i="3" a="1"/>
  <c r="F3997" i="3"/>
  <c r="F3997" i="3" a="1"/>
  <c r="A3998" i="3"/>
  <c r="E3998" i="3" a="1"/>
  <c r="E3998" i="3" s="1"/>
  <c r="F3998" i="3" a="1"/>
  <c r="F3998" i="3" s="1"/>
  <c r="A3999" i="3"/>
  <c r="E3999" i="3"/>
  <c r="E3999" i="3" a="1"/>
  <c r="F3999" i="3"/>
  <c r="F3999" i="3" a="1"/>
  <c r="A4000" i="3"/>
  <c r="E4000" i="3" a="1"/>
  <c r="E4000" i="3" s="1"/>
  <c r="F4000" i="3" a="1"/>
  <c r="F4000" i="3" s="1"/>
  <c r="A4001" i="3"/>
  <c r="E4001" i="3"/>
  <c r="E4001" i="3" a="1"/>
  <c r="F4001" i="3"/>
  <c r="F4001" i="3" a="1"/>
  <c r="A4002" i="3"/>
  <c r="E4002" i="3" a="1"/>
  <c r="E4002" i="3" s="1"/>
  <c r="F4002" i="3" a="1"/>
  <c r="F4002" i="3" s="1"/>
  <c r="A4003" i="3"/>
  <c r="E4003" i="3" a="1"/>
  <c r="E4003" i="3" s="1"/>
  <c r="F4003" i="3"/>
  <c r="F4003" i="3" a="1"/>
  <c r="A4004" i="3"/>
  <c r="E4004" i="3" a="1"/>
  <c r="E4004" i="3" s="1"/>
  <c r="F4004" i="3" a="1"/>
  <c r="F4004" i="3" s="1"/>
  <c r="A4005" i="3"/>
  <c r="E4005" i="3"/>
  <c r="E4005" i="3" a="1"/>
  <c r="F4005" i="3"/>
  <c r="F4005" i="3" a="1"/>
  <c r="A4006" i="3"/>
  <c r="E4006" i="3" a="1"/>
  <c r="E4006" i="3" s="1"/>
  <c r="F4006" i="3" a="1"/>
  <c r="F4006" i="3" s="1"/>
  <c r="A4007" i="3"/>
  <c r="E4007" i="3"/>
  <c r="E4007" i="3" a="1"/>
  <c r="F4007" i="3"/>
  <c r="F4007" i="3" a="1"/>
  <c r="A4008" i="3"/>
  <c r="E4008" i="3" a="1"/>
  <c r="E4008" i="3" s="1"/>
  <c r="F4008" i="3" a="1"/>
  <c r="F4008" i="3" s="1"/>
  <c r="A4009" i="3"/>
  <c r="E4009" i="3"/>
  <c r="E4009" i="3" a="1"/>
  <c r="F4009" i="3" a="1"/>
  <c r="F4009" i="3" s="1"/>
  <c r="A4010" i="3"/>
  <c r="E4010" i="3" a="1"/>
  <c r="E4010" i="3" s="1"/>
  <c r="F4010" i="3" a="1"/>
  <c r="F4010" i="3" s="1"/>
  <c r="A4011" i="3"/>
  <c r="E4011" i="3" a="1"/>
  <c r="E4011" i="3" s="1"/>
  <c r="F4011" i="3"/>
  <c r="F4011" i="3" a="1"/>
  <c r="A4012" i="3"/>
  <c r="E4012" i="3" a="1"/>
  <c r="E4012" i="3" s="1"/>
  <c r="F4012" i="3" a="1"/>
  <c r="F4012" i="3" s="1"/>
  <c r="A4013" i="3"/>
  <c r="E4013" i="3"/>
  <c r="E4013" i="3" a="1"/>
  <c r="F4013" i="3"/>
  <c r="F4013" i="3" a="1"/>
  <c r="A4014" i="3"/>
  <c r="E4014" i="3" a="1"/>
  <c r="E4014" i="3" s="1"/>
  <c r="F4014" i="3" a="1"/>
  <c r="F4014" i="3" s="1"/>
  <c r="A4015" i="3"/>
  <c r="E4015" i="3"/>
  <c r="E4015" i="3" a="1"/>
  <c r="F4015" i="3"/>
  <c r="F4015" i="3" a="1"/>
  <c r="A4016" i="3"/>
  <c r="E4016" i="3" a="1"/>
  <c r="E4016" i="3" s="1"/>
  <c r="F4016" i="3" a="1"/>
  <c r="F4016" i="3" s="1"/>
  <c r="A4017" i="3"/>
  <c r="E4017" i="3"/>
  <c r="E4017" i="3" a="1"/>
  <c r="F4017" i="3" a="1"/>
  <c r="F4017" i="3" s="1"/>
  <c r="A4018" i="3"/>
  <c r="E4018" i="3" a="1"/>
  <c r="E4018" i="3" s="1"/>
  <c r="F4018" i="3" a="1"/>
  <c r="F4018" i="3" s="1"/>
  <c r="A4019" i="3"/>
  <c r="E4019" i="3" a="1"/>
  <c r="E4019" i="3" s="1"/>
  <c r="F4019" i="3"/>
  <c r="F4019" i="3" a="1"/>
  <c r="A4020" i="3"/>
  <c r="E4020" i="3" a="1"/>
  <c r="E4020" i="3" s="1"/>
  <c r="F4020" i="3" a="1"/>
  <c r="F4020" i="3" s="1"/>
  <c r="A4021" i="3"/>
  <c r="E4021" i="3"/>
  <c r="E4021" i="3" a="1"/>
  <c r="F4021" i="3"/>
  <c r="F4021" i="3" a="1"/>
  <c r="A4022" i="3"/>
  <c r="E4022" i="3" a="1"/>
  <c r="E4022" i="3" s="1"/>
  <c r="F4022" i="3"/>
  <c r="F4022" i="3" a="1"/>
  <c r="A4023" i="3"/>
  <c r="E4023" i="3"/>
  <c r="E4023" i="3" a="1"/>
  <c r="F4023" i="3"/>
  <c r="F4023" i="3" a="1"/>
  <c r="A4024" i="3"/>
  <c r="E4024" i="3"/>
  <c r="E4024" i="3" a="1"/>
  <c r="F4024" i="3" a="1"/>
  <c r="F4024" i="3" s="1"/>
  <c r="A4025" i="3"/>
  <c r="E4025" i="3"/>
  <c r="E4025" i="3" a="1"/>
  <c r="F4025" i="3" a="1"/>
  <c r="F4025" i="3" s="1"/>
  <c r="A4026" i="3"/>
  <c r="E4026" i="3" a="1"/>
  <c r="E4026" i="3" s="1"/>
  <c r="F4026" i="3" a="1"/>
  <c r="F4026" i="3" s="1"/>
  <c r="A4027" i="3"/>
  <c r="E4027" i="3" a="1"/>
  <c r="E4027" i="3" s="1"/>
  <c r="F4027" i="3"/>
  <c r="F4027" i="3" a="1"/>
  <c r="A4028" i="3"/>
  <c r="E4028" i="3" a="1"/>
  <c r="E4028" i="3" s="1"/>
  <c r="F4028" i="3" a="1"/>
  <c r="F4028" i="3" s="1"/>
  <c r="A4029" i="3"/>
  <c r="E4029" i="3"/>
  <c r="E4029" i="3" a="1"/>
  <c r="F4029" i="3"/>
  <c r="F4029" i="3" a="1"/>
  <c r="A4030" i="3"/>
  <c r="E4030" i="3" a="1"/>
  <c r="E4030" i="3" s="1"/>
  <c r="F4030" i="3" a="1"/>
  <c r="F4030" i="3" s="1"/>
  <c r="A4031" i="3"/>
  <c r="E4031" i="3"/>
  <c r="E4031" i="3" a="1"/>
  <c r="F4031" i="3"/>
  <c r="F4031" i="3" a="1"/>
  <c r="A4032" i="3"/>
  <c r="E4032" i="3" a="1"/>
  <c r="E4032" i="3" s="1"/>
  <c r="F4032" i="3" a="1"/>
  <c r="F4032" i="3" s="1"/>
  <c r="A4033" i="3"/>
  <c r="E4033" i="3"/>
  <c r="E4033" i="3" a="1"/>
  <c r="F4033" i="3" a="1"/>
  <c r="F4033" i="3" s="1"/>
  <c r="A4034" i="3"/>
  <c r="E4034" i="3" a="1"/>
  <c r="E4034" i="3" s="1"/>
  <c r="F4034" i="3" a="1"/>
  <c r="F4034" i="3" s="1"/>
  <c r="A4035" i="3"/>
  <c r="E4035" i="3" a="1"/>
  <c r="E4035" i="3" s="1"/>
  <c r="F4035" i="3"/>
  <c r="F4035" i="3" a="1"/>
  <c r="A4036" i="3"/>
  <c r="E4036" i="3" a="1"/>
  <c r="E4036" i="3" s="1"/>
  <c r="F4036" i="3" a="1"/>
  <c r="F4036" i="3" s="1"/>
  <c r="A4037" i="3"/>
  <c r="E4037" i="3"/>
  <c r="E4037" i="3" a="1"/>
  <c r="F4037" i="3"/>
  <c r="F4037" i="3" a="1"/>
  <c r="A4038" i="3"/>
  <c r="E4038" i="3" a="1"/>
  <c r="E4038" i="3" s="1"/>
  <c r="F4038" i="3" a="1"/>
  <c r="F4038" i="3" s="1"/>
  <c r="A4039" i="3"/>
  <c r="E4039" i="3"/>
  <c r="E4039" i="3" a="1"/>
  <c r="F4039" i="3"/>
  <c r="F4039" i="3" a="1"/>
  <c r="A4040" i="3"/>
  <c r="E4040" i="3" a="1"/>
  <c r="E4040" i="3" s="1"/>
  <c r="F4040" i="3" a="1"/>
  <c r="F4040" i="3" s="1"/>
  <c r="A4041" i="3"/>
  <c r="E4041" i="3"/>
  <c r="E4041" i="3" a="1"/>
  <c r="F4041" i="3" a="1"/>
  <c r="F4041" i="3" s="1"/>
  <c r="A4042" i="3"/>
  <c r="E4042" i="3" a="1"/>
  <c r="E4042" i="3" s="1"/>
  <c r="F4042" i="3" a="1"/>
  <c r="F4042" i="3" s="1"/>
  <c r="A4043" i="3"/>
  <c r="E4043" i="3"/>
  <c r="E4043" i="3" a="1"/>
  <c r="F4043" i="3"/>
  <c r="F4043" i="3" a="1"/>
  <c r="A4044" i="3"/>
  <c r="E4044" i="3" a="1"/>
  <c r="E4044" i="3" s="1"/>
  <c r="F4044" i="3" a="1"/>
  <c r="F4044" i="3" s="1"/>
  <c r="A4045" i="3"/>
  <c r="E4045" i="3"/>
  <c r="E4045" i="3" a="1"/>
  <c r="F4045" i="3"/>
  <c r="F4045" i="3" a="1"/>
  <c r="A4046" i="3"/>
  <c r="E4046" i="3" a="1"/>
  <c r="E4046" i="3" s="1"/>
  <c r="F4046" i="3" a="1"/>
  <c r="F4046" i="3" s="1"/>
  <c r="A4047" i="3"/>
  <c r="E4047" i="3"/>
  <c r="E4047" i="3" a="1"/>
  <c r="F4047" i="3"/>
  <c r="F4047" i="3" a="1"/>
  <c r="A4048" i="3"/>
  <c r="E4048" i="3" a="1"/>
  <c r="E4048" i="3" s="1"/>
  <c r="F4048" i="3" a="1"/>
  <c r="F4048" i="3" s="1"/>
  <c r="A4049" i="3"/>
  <c r="E4049" i="3"/>
  <c r="E4049" i="3" a="1"/>
  <c r="F4049" i="3" a="1"/>
  <c r="F4049" i="3" s="1"/>
  <c r="A4050" i="3"/>
  <c r="E4050" i="3" a="1"/>
  <c r="E4050" i="3" s="1"/>
  <c r="F4050" i="3" a="1"/>
  <c r="F4050" i="3" s="1"/>
  <c r="A4051" i="3"/>
  <c r="E4051" i="3" a="1"/>
  <c r="E4051" i="3" s="1"/>
  <c r="F4051" i="3"/>
  <c r="F4051" i="3" a="1"/>
  <c r="A4052" i="3"/>
  <c r="E4052" i="3" a="1"/>
  <c r="E4052" i="3" s="1"/>
  <c r="F4052" i="3" a="1"/>
  <c r="F4052" i="3" s="1"/>
  <c r="A4053" i="3"/>
  <c r="E4053" i="3"/>
  <c r="E4053" i="3" a="1"/>
  <c r="F4053" i="3"/>
  <c r="F4053" i="3" a="1"/>
  <c r="A4054" i="3"/>
  <c r="E4054" i="3" a="1"/>
  <c r="E4054" i="3" s="1"/>
  <c r="F4054" i="3" a="1"/>
  <c r="F4054" i="3" s="1"/>
  <c r="A4055" i="3"/>
  <c r="E4055" i="3"/>
  <c r="E4055" i="3" a="1"/>
  <c r="F4055" i="3"/>
  <c r="F4055" i="3" a="1"/>
  <c r="A4056" i="3"/>
  <c r="E4056" i="3" a="1"/>
  <c r="E4056" i="3" s="1"/>
  <c r="F4056" i="3" a="1"/>
  <c r="F4056" i="3" s="1"/>
  <c r="A4057" i="3"/>
  <c r="E4057" i="3"/>
  <c r="E4057" i="3" a="1"/>
  <c r="F4057" i="3" a="1"/>
  <c r="F4057" i="3" s="1"/>
  <c r="A4058" i="3"/>
  <c r="E4058" i="3" a="1"/>
  <c r="E4058" i="3" s="1"/>
  <c r="F4058" i="3" a="1"/>
  <c r="F4058" i="3" s="1"/>
  <c r="A4059" i="3"/>
  <c r="E4059" i="3" a="1"/>
  <c r="E4059" i="3" s="1"/>
  <c r="F4059" i="3"/>
  <c r="F4059" i="3" a="1"/>
  <c r="A4060" i="3"/>
  <c r="E4060" i="3" a="1"/>
  <c r="E4060" i="3" s="1"/>
  <c r="F4060" i="3" a="1"/>
  <c r="F4060" i="3" s="1"/>
  <c r="A4061" i="3"/>
  <c r="E4061" i="3"/>
  <c r="E4061" i="3" a="1"/>
  <c r="F4061" i="3"/>
  <c r="F4061" i="3" a="1"/>
  <c r="A4062" i="3"/>
  <c r="E4062" i="3" a="1"/>
  <c r="E4062" i="3" s="1"/>
  <c r="F4062" i="3" a="1"/>
  <c r="F4062" i="3" s="1"/>
  <c r="A4063" i="3"/>
  <c r="E4063" i="3"/>
  <c r="E4063" i="3" a="1"/>
  <c r="F4063" i="3"/>
  <c r="F4063" i="3" a="1"/>
  <c r="A4064" i="3"/>
  <c r="E4064" i="3" a="1"/>
  <c r="E4064" i="3" s="1"/>
  <c r="F4064" i="3" a="1"/>
  <c r="F4064" i="3" s="1"/>
  <c r="A4065" i="3"/>
  <c r="E4065" i="3"/>
  <c r="E4065" i="3" a="1"/>
  <c r="F4065" i="3"/>
  <c r="F4065" i="3" a="1"/>
  <c r="A4066" i="3"/>
  <c r="E4066" i="3" a="1"/>
  <c r="E4066" i="3" s="1"/>
  <c r="F4066" i="3" a="1"/>
  <c r="F4066" i="3" s="1"/>
  <c r="A4067" i="3"/>
  <c r="E4067" i="3" a="1"/>
  <c r="E4067" i="3" s="1"/>
  <c r="F4067" i="3"/>
  <c r="F4067" i="3" a="1"/>
  <c r="A4068" i="3"/>
  <c r="E4068" i="3" a="1"/>
  <c r="E4068" i="3" s="1"/>
  <c r="F4068" i="3" a="1"/>
  <c r="F4068" i="3" s="1"/>
  <c r="A4069" i="3"/>
  <c r="E4069" i="3"/>
  <c r="E4069" i="3" a="1"/>
  <c r="F4069" i="3"/>
  <c r="F4069" i="3" a="1"/>
  <c r="A4070" i="3"/>
  <c r="E4070" i="3" a="1"/>
  <c r="E4070" i="3" s="1"/>
  <c r="F4070" i="3" a="1"/>
  <c r="F4070" i="3" s="1"/>
  <c r="A4071" i="3"/>
  <c r="E4071" i="3"/>
  <c r="E4071" i="3" a="1"/>
  <c r="F4071" i="3"/>
  <c r="F4071" i="3" a="1"/>
  <c r="A4072" i="3"/>
  <c r="E4072" i="3" a="1"/>
  <c r="E4072" i="3" s="1"/>
  <c r="F4072" i="3" a="1"/>
  <c r="F4072" i="3" s="1"/>
  <c r="A4073" i="3"/>
  <c r="E4073" i="3"/>
  <c r="E4073" i="3" a="1"/>
  <c r="F4073" i="3" a="1"/>
  <c r="F4073" i="3" s="1"/>
  <c r="A4074" i="3"/>
  <c r="E4074" i="3" a="1"/>
  <c r="E4074" i="3" s="1"/>
  <c r="F4074" i="3" a="1"/>
  <c r="F4074" i="3" s="1"/>
  <c r="A4075" i="3"/>
  <c r="E4075" i="3" a="1"/>
  <c r="E4075" i="3" s="1"/>
  <c r="F4075" i="3"/>
  <c r="F4075" i="3" a="1"/>
  <c r="A4076" i="3"/>
  <c r="E4076" i="3" a="1"/>
  <c r="E4076" i="3" s="1"/>
  <c r="F4076" i="3" a="1"/>
  <c r="F4076" i="3" s="1"/>
  <c r="A4077" i="3"/>
  <c r="E4077" i="3"/>
  <c r="E4077" i="3" a="1"/>
  <c r="F4077" i="3"/>
  <c r="F4077" i="3" a="1"/>
  <c r="A4078" i="3"/>
  <c r="E4078" i="3" a="1"/>
  <c r="E4078" i="3" s="1"/>
  <c r="F4078" i="3" a="1"/>
  <c r="F4078" i="3" s="1"/>
  <c r="A4079" i="3"/>
  <c r="E4079" i="3"/>
  <c r="E4079" i="3" a="1"/>
  <c r="F4079" i="3"/>
  <c r="F4079" i="3" a="1"/>
  <c r="A4080" i="3"/>
  <c r="E4080" i="3" a="1"/>
  <c r="E4080" i="3" s="1"/>
  <c r="F4080" i="3" a="1"/>
  <c r="F4080" i="3" s="1"/>
  <c r="A4081" i="3"/>
  <c r="E4081" i="3"/>
  <c r="E4081" i="3" a="1"/>
  <c r="F4081" i="3" a="1"/>
  <c r="F4081" i="3" s="1"/>
  <c r="A4082" i="3"/>
  <c r="E4082" i="3" a="1"/>
  <c r="E4082" i="3" s="1"/>
  <c r="F4082" i="3" a="1"/>
  <c r="F4082" i="3" s="1"/>
  <c r="A4083" i="3"/>
  <c r="E4083" i="3" a="1"/>
  <c r="E4083" i="3" s="1"/>
  <c r="F4083" i="3"/>
  <c r="F4083" i="3" a="1"/>
  <c r="A4084" i="3"/>
  <c r="E4084" i="3" a="1"/>
  <c r="E4084" i="3" s="1"/>
  <c r="F4084" i="3" a="1"/>
  <c r="F4084" i="3" s="1"/>
  <c r="A4085" i="3"/>
  <c r="E4085" i="3"/>
  <c r="E4085" i="3" a="1"/>
  <c r="F4085" i="3"/>
  <c r="F4085" i="3" a="1"/>
  <c r="A4086" i="3"/>
  <c r="E4086" i="3" a="1"/>
  <c r="E4086" i="3" s="1"/>
  <c r="F4086" i="3"/>
  <c r="F4086" i="3" a="1"/>
  <c r="A4087" i="3"/>
  <c r="E4087" i="3"/>
  <c r="E4087" i="3" a="1"/>
  <c r="F4087" i="3"/>
  <c r="F4087" i="3" a="1"/>
  <c r="A4088" i="3"/>
  <c r="E4088" i="3"/>
  <c r="E4088" i="3" a="1"/>
  <c r="F4088" i="3" a="1"/>
  <c r="F4088" i="3" s="1"/>
  <c r="A4089" i="3"/>
  <c r="E4089" i="3"/>
  <c r="E4089" i="3" a="1"/>
  <c r="F4089" i="3" a="1"/>
  <c r="F4089" i="3" s="1"/>
  <c r="A4090" i="3"/>
  <c r="E4090" i="3" a="1"/>
  <c r="E4090" i="3" s="1"/>
  <c r="F4090" i="3" a="1"/>
  <c r="F4090" i="3" s="1"/>
  <c r="A4091" i="3"/>
  <c r="E4091" i="3" a="1"/>
  <c r="E4091" i="3" s="1"/>
  <c r="F4091" i="3"/>
  <c r="F4091" i="3" a="1"/>
  <c r="A4092" i="3"/>
  <c r="E4092" i="3" a="1"/>
  <c r="E4092" i="3" s="1"/>
  <c r="F4092" i="3" a="1"/>
  <c r="F4092" i="3" s="1"/>
  <c r="A4093" i="3"/>
  <c r="E4093" i="3"/>
  <c r="E4093" i="3" a="1"/>
  <c r="F4093" i="3"/>
  <c r="F4093" i="3" a="1"/>
  <c r="A4094" i="3"/>
  <c r="E4094" i="3" a="1"/>
  <c r="E4094" i="3" s="1"/>
  <c r="F4094" i="3" a="1"/>
  <c r="F4094" i="3" s="1"/>
  <c r="A4095" i="3"/>
  <c r="E4095" i="3"/>
  <c r="E4095" i="3" a="1"/>
  <c r="F4095" i="3"/>
  <c r="F4095" i="3" a="1"/>
  <c r="A4096" i="3"/>
  <c r="E4096" i="3" a="1"/>
  <c r="E4096" i="3" s="1"/>
  <c r="F4096" i="3" a="1"/>
  <c r="F4096" i="3" s="1"/>
  <c r="A4097" i="3"/>
  <c r="E4097" i="3"/>
  <c r="E4097" i="3" a="1"/>
  <c r="F4097" i="3" a="1"/>
  <c r="F4097" i="3" s="1"/>
  <c r="A4098" i="3"/>
  <c r="E4098" i="3" a="1"/>
  <c r="E4098" i="3" s="1"/>
  <c r="F4098" i="3" a="1"/>
  <c r="F4098" i="3" s="1"/>
  <c r="A4099" i="3"/>
  <c r="E4099" i="3" a="1"/>
  <c r="E4099" i="3" s="1"/>
  <c r="F4099" i="3"/>
  <c r="F4099" i="3" a="1"/>
  <c r="A4100" i="3"/>
  <c r="E4100" i="3" a="1"/>
  <c r="E4100" i="3" s="1"/>
  <c r="F4100" i="3" a="1"/>
  <c r="F4100" i="3" s="1"/>
  <c r="A4101" i="3"/>
  <c r="E4101" i="3"/>
  <c r="E4101" i="3" a="1"/>
  <c r="F4101" i="3"/>
  <c r="F4101" i="3" a="1"/>
  <c r="A4102" i="3"/>
  <c r="E4102" i="3" a="1"/>
  <c r="E4102" i="3" s="1"/>
  <c r="F4102" i="3" a="1"/>
  <c r="F4102" i="3" s="1"/>
  <c r="A4103" i="3"/>
  <c r="E4103" i="3"/>
  <c r="E4103" i="3" a="1"/>
  <c r="F4103" i="3"/>
  <c r="F4103" i="3" a="1"/>
  <c r="A4104" i="3"/>
  <c r="E4104" i="3" a="1"/>
  <c r="E4104" i="3" s="1"/>
  <c r="F4104" i="3" a="1"/>
  <c r="F4104" i="3" s="1"/>
  <c r="A4105" i="3"/>
  <c r="E4105" i="3"/>
  <c r="E4105" i="3" a="1"/>
  <c r="F4105" i="3" a="1"/>
  <c r="F4105" i="3" s="1"/>
  <c r="A4106" i="3"/>
  <c r="E4106" i="3" a="1"/>
  <c r="E4106" i="3" s="1"/>
  <c r="F4106" i="3" a="1"/>
  <c r="F4106" i="3" s="1"/>
  <c r="A4107" i="3"/>
  <c r="E4107" i="3"/>
  <c r="E4107" i="3" a="1"/>
  <c r="F4107" i="3"/>
  <c r="F4107" i="3" a="1"/>
  <c r="A4108" i="3"/>
  <c r="E4108" i="3" a="1"/>
  <c r="E4108" i="3" s="1"/>
  <c r="F4108" i="3" a="1"/>
  <c r="F4108" i="3" s="1"/>
  <c r="A4109" i="3"/>
  <c r="E4109" i="3"/>
  <c r="E4109" i="3" a="1"/>
  <c r="F4109" i="3"/>
  <c r="F4109" i="3" a="1"/>
  <c r="A4110" i="3"/>
  <c r="E4110" i="3" a="1"/>
  <c r="E4110" i="3" s="1"/>
  <c r="F4110" i="3" a="1"/>
  <c r="F4110" i="3" s="1"/>
  <c r="A4111" i="3"/>
  <c r="E4111" i="3"/>
  <c r="E4111" i="3" a="1"/>
  <c r="F4111" i="3"/>
  <c r="F4111" i="3" a="1"/>
  <c r="A4112" i="3"/>
  <c r="E4112" i="3" a="1"/>
  <c r="E4112" i="3" s="1"/>
  <c r="F4112" i="3" a="1"/>
  <c r="F4112" i="3" s="1"/>
  <c r="A4113" i="3"/>
  <c r="E4113" i="3"/>
  <c r="E4113" i="3" a="1"/>
  <c r="F4113" i="3" a="1"/>
  <c r="F4113" i="3" s="1"/>
  <c r="A4114" i="3"/>
  <c r="E4114" i="3" a="1"/>
  <c r="E4114" i="3" s="1"/>
  <c r="F4114" i="3" a="1"/>
  <c r="F4114" i="3" s="1"/>
  <c r="A4115" i="3"/>
  <c r="E4115" i="3" a="1"/>
  <c r="E4115" i="3" s="1"/>
  <c r="F4115" i="3"/>
  <c r="F4115" i="3" a="1"/>
  <c r="A4116" i="3"/>
  <c r="E4116" i="3" a="1"/>
  <c r="E4116" i="3" s="1"/>
  <c r="F4116" i="3" a="1"/>
  <c r="F4116" i="3" s="1"/>
  <c r="A4117" i="3"/>
  <c r="E4117" i="3"/>
  <c r="E4117" i="3" a="1"/>
  <c r="F4117" i="3"/>
  <c r="F4117" i="3" a="1"/>
  <c r="A4118" i="3"/>
  <c r="E4118" i="3" a="1"/>
  <c r="E4118" i="3" s="1"/>
  <c r="F4118" i="3" a="1"/>
  <c r="F4118" i="3" s="1"/>
  <c r="A4119" i="3"/>
  <c r="E4119" i="3"/>
  <c r="E4119" i="3" a="1"/>
  <c r="F4119" i="3"/>
  <c r="F4119" i="3" a="1"/>
  <c r="A4120" i="3"/>
  <c r="E4120" i="3" a="1"/>
  <c r="E4120" i="3" s="1"/>
  <c r="F4120" i="3" a="1"/>
  <c r="F4120" i="3" s="1"/>
  <c r="A4121" i="3"/>
  <c r="E4121" i="3"/>
  <c r="E4121" i="3" a="1"/>
  <c r="F4121" i="3" a="1"/>
  <c r="F4121" i="3" s="1"/>
  <c r="A4122" i="3"/>
  <c r="E4122" i="3" a="1"/>
  <c r="E4122" i="3" s="1"/>
  <c r="F4122" i="3" a="1"/>
  <c r="F4122" i="3" s="1"/>
  <c r="A4123" i="3"/>
  <c r="E4123" i="3" a="1"/>
  <c r="E4123" i="3" s="1"/>
  <c r="F4123" i="3"/>
  <c r="F4123" i="3" a="1"/>
  <c r="A4124" i="3"/>
  <c r="E4124" i="3" a="1"/>
  <c r="E4124" i="3" s="1"/>
  <c r="F4124" i="3" a="1"/>
  <c r="F4124" i="3" s="1"/>
  <c r="A4125" i="3"/>
  <c r="E4125" i="3"/>
  <c r="E4125" i="3" a="1"/>
  <c r="F4125" i="3"/>
  <c r="F4125" i="3" a="1"/>
  <c r="A4126" i="3"/>
  <c r="E4126" i="3" a="1"/>
  <c r="E4126" i="3" s="1"/>
  <c r="F4126" i="3" a="1"/>
  <c r="F4126" i="3" s="1"/>
  <c r="A4127" i="3"/>
  <c r="E4127" i="3"/>
  <c r="E4127" i="3" a="1"/>
  <c r="F4127" i="3"/>
  <c r="F4127" i="3" a="1"/>
  <c r="A4128" i="3"/>
  <c r="E4128" i="3" a="1"/>
  <c r="E4128" i="3" s="1"/>
  <c r="F4128" i="3" a="1"/>
  <c r="F4128" i="3" s="1"/>
  <c r="A4129" i="3"/>
  <c r="E4129" i="3"/>
  <c r="E4129" i="3" a="1"/>
  <c r="F4129" i="3"/>
  <c r="F4129" i="3" a="1"/>
  <c r="A4130" i="3"/>
  <c r="E4130" i="3" a="1"/>
  <c r="E4130" i="3" s="1"/>
  <c r="F4130" i="3" a="1"/>
  <c r="F4130" i="3" s="1"/>
  <c r="A4131" i="3"/>
  <c r="E4131" i="3" a="1"/>
  <c r="E4131" i="3" s="1"/>
  <c r="F4131" i="3"/>
  <c r="F4131" i="3" a="1"/>
  <c r="A4132" i="3"/>
  <c r="E4132" i="3" a="1"/>
  <c r="E4132" i="3" s="1"/>
  <c r="F4132" i="3" a="1"/>
  <c r="F4132" i="3" s="1"/>
  <c r="A4133" i="3"/>
  <c r="E4133" i="3"/>
  <c r="E4133" i="3" a="1"/>
  <c r="F4133" i="3"/>
  <c r="F4133" i="3" a="1"/>
  <c r="A4134" i="3"/>
  <c r="E4134" i="3" a="1"/>
  <c r="E4134" i="3" s="1"/>
  <c r="F4134" i="3" a="1"/>
  <c r="F4134" i="3" s="1"/>
  <c r="A4135" i="3"/>
  <c r="E4135" i="3"/>
  <c r="E4135" i="3" a="1"/>
  <c r="F4135" i="3"/>
  <c r="F4135" i="3" a="1"/>
  <c r="A4136" i="3"/>
  <c r="E4136" i="3" a="1"/>
  <c r="E4136" i="3" s="1"/>
  <c r="F4136" i="3" a="1"/>
  <c r="F4136" i="3" s="1"/>
  <c r="A4137" i="3"/>
  <c r="E4137" i="3"/>
  <c r="E4137" i="3" a="1"/>
  <c r="F4137" i="3" a="1"/>
  <c r="F4137" i="3" s="1"/>
  <c r="A4138" i="3"/>
  <c r="E4138" i="3" a="1"/>
  <c r="E4138" i="3" s="1"/>
  <c r="F4138" i="3" a="1"/>
  <c r="F4138" i="3" s="1"/>
  <c r="A4139" i="3"/>
  <c r="E4139" i="3" a="1"/>
  <c r="E4139" i="3" s="1"/>
  <c r="F4139" i="3"/>
  <c r="F4139" i="3" a="1"/>
  <c r="A4140" i="3"/>
  <c r="E4140" i="3" a="1"/>
  <c r="E4140" i="3" s="1"/>
  <c r="F4140" i="3" a="1"/>
  <c r="F4140" i="3" s="1"/>
  <c r="A4141" i="3"/>
  <c r="E4141" i="3"/>
  <c r="E4141" i="3" a="1"/>
  <c r="F4141" i="3"/>
  <c r="F4141" i="3" a="1"/>
  <c r="A4142" i="3"/>
  <c r="E4142" i="3" a="1"/>
  <c r="E4142" i="3" s="1"/>
  <c r="F4142" i="3" a="1"/>
  <c r="F4142" i="3" s="1"/>
  <c r="A4143" i="3"/>
  <c r="E4143" i="3"/>
  <c r="E4143" i="3" a="1"/>
  <c r="F4143" i="3"/>
  <c r="F4143" i="3" a="1"/>
  <c r="A4144" i="3"/>
  <c r="E4144" i="3" a="1"/>
  <c r="E4144" i="3" s="1"/>
  <c r="F4144" i="3" a="1"/>
  <c r="F4144" i="3" s="1"/>
  <c r="A4145" i="3"/>
  <c r="E4145" i="3"/>
  <c r="E4145" i="3" a="1"/>
  <c r="F4145" i="3" a="1"/>
  <c r="F4145" i="3" s="1"/>
  <c r="A4146" i="3"/>
  <c r="E4146" i="3" a="1"/>
  <c r="E4146" i="3" s="1"/>
  <c r="F4146" i="3" a="1"/>
  <c r="F4146" i="3" s="1"/>
  <c r="A4147" i="3"/>
  <c r="E4147" i="3" a="1"/>
  <c r="E4147" i="3" s="1"/>
  <c r="F4147" i="3"/>
  <c r="F4147" i="3" a="1"/>
  <c r="A4148" i="3"/>
  <c r="E4148" i="3" a="1"/>
  <c r="E4148" i="3" s="1"/>
  <c r="F4148" i="3" a="1"/>
  <c r="F4148" i="3" s="1"/>
  <c r="A4149" i="3"/>
  <c r="E4149" i="3"/>
  <c r="E4149" i="3" a="1"/>
  <c r="F4149" i="3"/>
  <c r="F4149" i="3" a="1"/>
  <c r="A4150" i="3"/>
  <c r="E4150" i="3" a="1"/>
  <c r="E4150" i="3" s="1"/>
  <c r="F4150" i="3"/>
  <c r="F4150" i="3" a="1"/>
  <c r="A4151" i="3"/>
  <c r="E4151" i="3"/>
  <c r="E4151" i="3" a="1"/>
  <c r="F4151" i="3"/>
  <c r="F4151" i="3" a="1"/>
  <c r="A4152" i="3"/>
  <c r="E4152" i="3"/>
  <c r="E4152" i="3" a="1"/>
  <c r="F4152" i="3" a="1"/>
  <c r="F4152" i="3" s="1"/>
  <c r="A4153" i="3"/>
  <c r="E4153" i="3"/>
  <c r="E4153" i="3" a="1"/>
  <c r="F4153" i="3" a="1"/>
  <c r="F4153" i="3" s="1"/>
  <c r="A4154" i="3"/>
  <c r="E4154" i="3" a="1"/>
  <c r="E4154" i="3" s="1"/>
  <c r="F4154" i="3" a="1"/>
  <c r="F4154" i="3" s="1"/>
  <c r="A4155" i="3"/>
  <c r="E4155" i="3" a="1"/>
  <c r="E4155" i="3" s="1"/>
  <c r="F4155" i="3"/>
  <c r="F4155" i="3" a="1"/>
  <c r="A4156" i="3"/>
  <c r="E4156" i="3" a="1"/>
  <c r="E4156" i="3" s="1"/>
  <c r="F4156" i="3" a="1"/>
  <c r="F4156" i="3" s="1"/>
  <c r="A4157" i="3"/>
  <c r="E4157" i="3"/>
  <c r="E4157" i="3" a="1"/>
  <c r="F4157" i="3"/>
  <c r="F4157" i="3" a="1"/>
  <c r="A4158" i="3"/>
  <c r="E4158" i="3" a="1"/>
  <c r="E4158" i="3" s="1"/>
  <c r="F4158" i="3" a="1"/>
  <c r="F4158" i="3" s="1"/>
  <c r="A4159" i="3"/>
  <c r="E4159" i="3"/>
  <c r="E4159" i="3" a="1"/>
  <c r="F4159" i="3"/>
  <c r="F4159" i="3" a="1"/>
  <c r="A4160" i="3"/>
  <c r="E4160" i="3" a="1"/>
  <c r="E4160" i="3" s="1"/>
  <c r="F4160" i="3" a="1"/>
  <c r="F4160" i="3" s="1"/>
  <c r="A4161" i="3"/>
  <c r="E4161" i="3"/>
  <c r="E4161" i="3" a="1"/>
  <c r="F4161" i="3" a="1"/>
  <c r="F4161" i="3" s="1"/>
  <c r="A4162" i="3"/>
  <c r="E4162" i="3" a="1"/>
  <c r="E4162" i="3" s="1"/>
  <c r="F4162" i="3" a="1"/>
  <c r="F4162" i="3" s="1"/>
  <c r="A4163" i="3"/>
  <c r="E4163" i="3" a="1"/>
  <c r="E4163" i="3" s="1"/>
  <c r="F4163" i="3"/>
  <c r="F4163" i="3" a="1"/>
  <c r="A4164" i="3"/>
  <c r="E4164" i="3" a="1"/>
  <c r="E4164" i="3" s="1"/>
  <c r="F4164" i="3" a="1"/>
  <c r="F4164" i="3" s="1"/>
  <c r="A4165" i="3"/>
  <c r="E4165" i="3"/>
  <c r="E4165" i="3" a="1"/>
  <c r="F4165" i="3"/>
  <c r="F4165" i="3" a="1"/>
  <c r="A4166" i="3"/>
  <c r="E4166" i="3" a="1"/>
  <c r="E4166" i="3" s="1"/>
  <c r="F4166" i="3" a="1"/>
  <c r="F4166" i="3" s="1"/>
  <c r="A4167" i="3"/>
  <c r="E4167" i="3"/>
  <c r="E4167" i="3" a="1"/>
  <c r="F4167" i="3"/>
  <c r="F4167" i="3" a="1"/>
  <c r="A4168" i="3"/>
  <c r="E4168" i="3" a="1"/>
  <c r="E4168" i="3" s="1"/>
  <c r="F4168" i="3" a="1"/>
  <c r="F4168" i="3" s="1"/>
  <c r="A4169" i="3"/>
  <c r="E4169" i="3"/>
  <c r="E4169" i="3" a="1"/>
  <c r="F4169" i="3" a="1"/>
  <c r="F4169" i="3" s="1"/>
  <c r="A4170" i="3"/>
  <c r="E4170" i="3" a="1"/>
  <c r="E4170" i="3" s="1"/>
  <c r="F4170" i="3" a="1"/>
  <c r="F4170" i="3" s="1"/>
  <c r="A4171" i="3"/>
  <c r="E4171" i="3"/>
  <c r="E4171" i="3" a="1"/>
  <c r="F4171" i="3"/>
  <c r="F4171" i="3" a="1"/>
  <c r="A4172" i="3"/>
  <c r="E4172" i="3" a="1"/>
  <c r="E4172" i="3" s="1"/>
  <c r="F4172" i="3" a="1"/>
  <c r="F4172" i="3" s="1"/>
  <c r="A4173" i="3"/>
  <c r="E4173" i="3"/>
  <c r="E4173" i="3" a="1"/>
  <c r="F4173" i="3"/>
  <c r="F4173" i="3" a="1"/>
  <c r="A4174" i="3"/>
  <c r="E4174" i="3" a="1"/>
  <c r="E4174" i="3" s="1"/>
  <c r="F4174" i="3" a="1"/>
  <c r="F4174" i="3" s="1"/>
  <c r="A4175" i="3"/>
  <c r="E4175" i="3"/>
  <c r="E4175" i="3" a="1"/>
  <c r="F4175" i="3"/>
  <c r="F4175" i="3" a="1"/>
  <c r="A4176" i="3"/>
  <c r="E4176" i="3" a="1"/>
  <c r="E4176" i="3" s="1"/>
  <c r="F4176" i="3" a="1"/>
  <c r="F4176" i="3" s="1"/>
  <c r="A4177" i="3"/>
  <c r="E4177" i="3"/>
  <c r="E4177" i="3" a="1"/>
  <c r="F4177" i="3" a="1"/>
  <c r="F4177" i="3" s="1"/>
  <c r="A4178" i="3"/>
  <c r="E4178" i="3" a="1"/>
  <c r="E4178" i="3" s="1"/>
  <c r="F4178" i="3" a="1"/>
  <c r="F4178" i="3" s="1"/>
  <c r="A4179" i="3"/>
  <c r="E4179" i="3" a="1"/>
  <c r="E4179" i="3" s="1"/>
  <c r="F4179" i="3"/>
  <c r="F4179" i="3" a="1"/>
  <c r="A4180" i="3"/>
  <c r="E4180" i="3" a="1"/>
  <c r="E4180" i="3" s="1"/>
  <c r="F4180" i="3" a="1"/>
  <c r="F4180" i="3" s="1"/>
  <c r="A4181" i="3"/>
  <c r="E4181" i="3"/>
  <c r="E4181" i="3" a="1"/>
  <c r="F4181" i="3"/>
  <c r="F4181" i="3" a="1"/>
  <c r="A4182" i="3"/>
  <c r="E4182" i="3" a="1"/>
  <c r="E4182" i="3" s="1"/>
  <c r="F4182" i="3" a="1"/>
  <c r="F4182" i="3" s="1"/>
  <c r="A4183" i="3"/>
  <c r="E4183" i="3"/>
  <c r="E4183" i="3" a="1"/>
  <c r="F4183" i="3"/>
  <c r="F4183" i="3" a="1"/>
  <c r="A4184" i="3"/>
  <c r="E4184" i="3" a="1"/>
  <c r="E4184" i="3" s="1"/>
  <c r="F4184" i="3" a="1"/>
  <c r="F4184" i="3" s="1"/>
  <c r="A4185" i="3"/>
  <c r="E4185" i="3"/>
  <c r="E4185" i="3" a="1"/>
  <c r="F4185" i="3" a="1"/>
  <c r="F4185" i="3" s="1"/>
  <c r="A4186" i="3"/>
  <c r="E4186" i="3" a="1"/>
  <c r="E4186" i="3" s="1"/>
  <c r="F4186" i="3" a="1"/>
  <c r="F4186" i="3" s="1"/>
  <c r="A4187" i="3"/>
  <c r="E4187" i="3" a="1"/>
  <c r="E4187" i="3" s="1"/>
  <c r="F4187" i="3"/>
  <c r="F4187" i="3" a="1"/>
  <c r="A4188" i="3"/>
  <c r="E4188" i="3" a="1"/>
  <c r="E4188" i="3" s="1"/>
  <c r="F4188" i="3" a="1"/>
  <c r="F4188" i="3" s="1"/>
  <c r="A4189" i="3"/>
  <c r="E4189" i="3"/>
  <c r="E4189" i="3" a="1"/>
  <c r="F4189" i="3"/>
  <c r="F4189" i="3" a="1"/>
  <c r="A4190" i="3"/>
  <c r="E4190" i="3" a="1"/>
  <c r="E4190" i="3" s="1"/>
  <c r="F4190" i="3" a="1"/>
  <c r="F4190" i="3" s="1"/>
  <c r="A4191" i="3"/>
  <c r="E4191" i="3"/>
  <c r="E4191" i="3" a="1"/>
  <c r="F4191" i="3"/>
  <c r="F4191" i="3" a="1"/>
  <c r="A4192" i="3"/>
  <c r="E4192" i="3" a="1"/>
  <c r="E4192" i="3" s="1"/>
  <c r="F4192" i="3" a="1"/>
  <c r="F4192" i="3" s="1"/>
  <c r="A4193" i="3"/>
  <c r="E4193" i="3"/>
  <c r="E4193" i="3" a="1"/>
  <c r="F4193" i="3"/>
  <c r="F4193" i="3" a="1"/>
  <c r="A4194" i="3"/>
  <c r="E4194" i="3" a="1"/>
  <c r="E4194" i="3" s="1"/>
  <c r="F4194" i="3" a="1"/>
  <c r="F4194" i="3" s="1"/>
  <c r="A4195" i="3"/>
  <c r="E4195" i="3" a="1"/>
  <c r="E4195" i="3" s="1"/>
  <c r="F4195" i="3"/>
  <c r="F4195" i="3" a="1"/>
  <c r="A4196" i="3"/>
  <c r="E4196" i="3" a="1"/>
  <c r="E4196" i="3" s="1"/>
  <c r="F4196" i="3" a="1"/>
  <c r="F4196" i="3" s="1"/>
  <c r="A4197" i="3"/>
  <c r="E4197" i="3"/>
  <c r="E4197" i="3" a="1"/>
  <c r="F4197" i="3"/>
  <c r="F4197" i="3" a="1"/>
  <c r="A4198" i="3"/>
  <c r="E4198" i="3" a="1"/>
  <c r="E4198" i="3" s="1"/>
  <c r="F4198" i="3" a="1"/>
  <c r="F4198" i="3" s="1"/>
  <c r="A4199" i="3"/>
  <c r="E4199" i="3"/>
  <c r="E4199" i="3" a="1"/>
  <c r="F4199" i="3"/>
  <c r="F4199" i="3" a="1"/>
  <c r="A4200" i="3"/>
  <c r="E4200" i="3" a="1"/>
  <c r="E4200" i="3" s="1"/>
  <c r="F4200" i="3" a="1"/>
  <c r="F4200" i="3" s="1"/>
  <c r="A4201" i="3"/>
  <c r="E4201" i="3"/>
  <c r="E4201" i="3" a="1"/>
  <c r="F4201" i="3" a="1"/>
  <c r="F4201" i="3" s="1"/>
  <c r="A4202" i="3"/>
  <c r="E4202" i="3" a="1"/>
  <c r="E4202" i="3" s="1"/>
  <c r="F4202" i="3" a="1"/>
  <c r="F4202" i="3" s="1"/>
  <c r="A4203" i="3"/>
  <c r="E4203" i="3" a="1"/>
  <c r="E4203" i="3" s="1"/>
  <c r="F4203" i="3"/>
  <c r="F4203" i="3" a="1"/>
  <c r="A4204" i="3"/>
  <c r="E4204" i="3" a="1"/>
  <c r="E4204" i="3" s="1"/>
  <c r="F4204" i="3" a="1"/>
  <c r="F4204" i="3" s="1"/>
  <c r="A4205" i="3"/>
  <c r="E4205" i="3"/>
  <c r="E4205" i="3" a="1"/>
  <c r="F4205" i="3"/>
  <c r="F4205" i="3" a="1"/>
  <c r="A4206" i="3"/>
  <c r="E4206" i="3" a="1"/>
  <c r="E4206" i="3" s="1"/>
  <c r="F4206" i="3" a="1"/>
  <c r="F4206" i="3" s="1"/>
  <c r="A4207" i="3"/>
  <c r="E4207" i="3"/>
  <c r="E4207" i="3" a="1"/>
  <c r="F4207" i="3"/>
  <c r="F4207" i="3" a="1"/>
  <c r="A4208" i="3"/>
  <c r="E4208" i="3" a="1"/>
  <c r="E4208" i="3" s="1"/>
  <c r="F4208" i="3" a="1"/>
  <c r="F4208" i="3" s="1"/>
  <c r="A4209" i="3"/>
  <c r="E4209" i="3"/>
  <c r="E4209" i="3" a="1"/>
  <c r="F4209" i="3" a="1"/>
  <c r="F4209" i="3" s="1"/>
  <c r="A4210" i="3"/>
  <c r="E4210" i="3" a="1"/>
  <c r="E4210" i="3" s="1"/>
  <c r="F4210" i="3" a="1"/>
  <c r="F4210" i="3" s="1"/>
  <c r="A4211" i="3"/>
  <c r="E4211" i="3" a="1"/>
  <c r="E4211" i="3" s="1"/>
  <c r="F4211" i="3"/>
  <c r="F4211" i="3" a="1"/>
  <c r="A4212" i="3"/>
  <c r="E4212" i="3" a="1"/>
  <c r="E4212" i="3" s="1"/>
  <c r="F4212" i="3" a="1"/>
  <c r="F4212" i="3" s="1"/>
  <c r="A4213" i="3"/>
  <c r="E4213" i="3"/>
  <c r="E4213" i="3" a="1"/>
  <c r="F4213" i="3"/>
  <c r="F4213" i="3" a="1"/>
  <c r="A4214" i="3"/>
  <c r="E4214" i="3" a="1"/>
  <c r="E4214" i="3" s="1"/>
  <c r="F4214" i="3"/>
  <c r="F4214" i="3" a="1"/>
  <c r="A4215" i="3"/>
  <c r="E4215" i="3"/>
  <c r="E4215" i="3" a="1"/>
  <c r="F4215" i="3"/>
  <c r="F4215" i="3" a="1"/>
  <c r="A4216" i="3"/>
  <c r="E4216" i="3"/>
  <c r="E4216" i="3" a="1"/>
  <c r="F4216" i="3" a="1"/>
  <c r="F4216" i="3" s="1"/>
  <c r="A4217" i="3"/>
  <c r="E4217" i="3"/>
  <c r="E4217" i="3" a="1"/>
  <c r="F4217" i="3" a="1"/>
  <c r="F4217" i="3" s="1"/>
  <c r="A4218" i="3"/>
  <c r="E4218" i="3" a="1"/>
  <c r="E4218" i="3" s="1"/>
  <c r="F4218" i="3" a="1"/>
  <c r="F4218" i="3" s="1"/>
  <c r="A4219" i="3"/>
  <c r="E4219" i="3" a="1"/>
  <c r="E4219" i="3" s="1"/>
  <c r="F4219" i="3"/>
  <c r="F4219" i="3" a="1"/>
  <c r="A4220" i="3"/>
  <c r="E4220" i="3" a="1"/>
  <c r="E4220" i="3" s="1"/>
  <c r="F4220" i="3" a="1"/>
  <c r="F4220" i="3" s="1"/>
  <c r="A4221" i="3"/>
  <c r="E4221" i="3"/>
  <c r="E4221" i="3" a="1"/>
  <c r="F4221" i="3"/>
  <c r="F4221" i="3" a="1"/>
  <c r="A4222" i="3"/>
  <c r="E4222" i="3" a="1"/>
  <c r="E4222" i="3" s="1"/>
  <c r="F4222" i="3" a="1"/>
  <c r="F4222" i="3" s="1"/>
  <c r="A4223" i="3"/>
  <c r="E4223" i="3"/>
  <c r="E4223" i="3" a="1"/>
  <c r="F4223" i="3"/>
  <c r="F4223" i="3" a="1"/>
  <c r="A4224" i="3"/>
  <c r="E4224" i="3" a="1"/>
  <c r="E4224" i="3" s="1"/>
  <c r="F4224" i="3" a="1"/>
  <c r="F4224" i="3" s="1"/>
  <c r="A4225" i="3"/>
  <c r="E4225" i="3"/>
  <c r="E4225" i="3" a="1"/>
  <c r="F4225" i="3" a="1"/>
  <c r="F4225" i="3" s="1"/>
  <c r="A4226" i="3"/>
  <c r="E4226" i="3" a="1"/>
  <c r="E4226" i="3" s="1"/>
  <c r="F4226" i="3" a="1"/>
  <c r="F4226" i="3" s="1"/>
  <c r="A4227" i="3"/>
  <c r="E4227" i="3" a="1"/>
  <c r="E4227" i="3" s="1"/>
  <c r="F4227" i="3"/>
  <c r="F4227" i="3" a="1"/>
  <c r="A4228" i="3"/>
  <c r="E4228" i="3" a="1"/>
  <c r="E4228" i="3" s="1"/>
  <c r="F4228" i="3" a="1"/>
  <c r="F4228" i="3" s="1"/>
  <c r="A4229" i="3"/>
  <c r="E4229" i="3"/>
  <c r="E4229" i="3" a="1"/>
  <c r="F4229" i="3"/>
  <c r="F4229" i="3" a="1"/>
  <c r="A4230" i="3"/>
  <c r="E4230" i="3" a="1"/>
  <c r="E4230" i="3" s="1"/>
  <c r="F4230" i="3" a="1"/>
  <c r="F4230" i="3" s="1"/>
  <c r="A4231" i="3"/>
  <c r="E4231" i="3"/>
  <c r="E4231" i="3" a="1"/>
  <c r="F4231" i="3"/>
  <c r="F4231" i="3" a="1"/>
  <c r="A4232" i="3"/>
  <c r="E4232" i="3" a="1"/>
  <c r="E4232" i="3" s="1"/>
  <c r="F4232" i="3" a="1"/>
  <c r="F4232" i="3" s="1"/>
  <c r="A4233" i="3"/>
  <c r="E4233" i="3"/>
  <c r="E4233" i="3" a="1"/>
  <c r="F4233" i="3" a="1"/>
  <c r="F4233" i="3" s="1"/>
  <c r="A4234" i="3"/>
  <c r="E4234" i="3" a="1"/>
  <c r="E4234" i="3" s="1"/>
  <c r="F4234" i="3" a="1"/>
  <c r="F4234" i="3" s="1"/>
  <c r="A4235" i="3"/>
  <c r="E4235" i="3"/>
  <c r="E4235" i="3" a="1"/>
  <c r="F4235" i="3"/>
  <c r="F4235" i="3" a="1"/>
  <c r="A4236" i="3"/>
  <c r="E4236" i="3" a="1"/>
  <c r="E4236" i="3" s="1"/>
  <c r="F4236" i="3" a="1"/>
  <c r="F4236" i="3" s="1"/>
  <c r="A4237" i="3"/>
  <c r="E4237" i="3"/>
  <c r="E4237" i="3" a="1"/>
  <c r="F4237" i="3"/>
  <c r="F4237" i="3" a="1"/>
  <c r="A4238" i="3"/>
  <c r="E4238" i="3" a="1"/>
  <c r="E4238" i="3" s="1"/>
  <c r="F4238" i="3" a="1"/>
  <c r="F4238" i="3" s="1"/>
  <c r="A4239" i="3"/>
  <c r="E4239" i="3"/>
  <c r="E4239" i="3" a="1"/>
  <c r="F4239" i="3"/>
  <c r="F4239" i="3" a="1"/>
  <c r="A4240" i="3"/>
  <c r="E4240" i="3" a="1"/>
  <c r="E4240" i="3" s="1"/>
  <c r="F4240" i="3" a="1"/>
  <c r="F4240" i="3" s="1"/>
  <c r="A4241" i="3"/>
  <c r="E4241" i="3"/>
  <c r="E4241" i="3" a="1"/>
  <c r="F4241" i="3" a="1"/>
  <c r="F4241" i="3" s="1"/>
  <c r="A4242" i="3"/>
  <c r="E4242" i="3" a="1"/>
  <c r="E4242" i="3" s="1"/>
  <c r="F4242" i="3" a="1"/>
  <c r="F4242" i="3" s="1"/>
  <c r="A4243" i="3"/>
  <c r="E4243" i="3" a="1"/>
  <c r="E4243" i="3" s="1"/>
  <c r="F4243" i="3"/>
  <c r="F4243" i="3" a="1"/>
  <c r="A4244" i="3"/>
  <c r="E4244" i="3" a="1"/>
  <c r="E4244" i="3" s="1"/>
  <c r="F4244" i="3" a="1"/>
  <c r="F4244" i="3" s="1"/>
  <c r="A4245" i="3"/>
  <c r="E4245" i="3"/>
  <c r="E4245" i="3" a="1"/>
  <c r="F4245" i="3"/>
  <c r="F4245" i="3" a="1"/>
  <c r="A4246" i="3"/>
  <c r="E4246" i="3" a="1"/>
  <c r="E4246" i="3" s="1"/>
  <c r="F4246" i="3" a="1"/>
  <c r="F4246" i="3" s="1"/>
  <c r="A4247" i="3"/>
  <c r="E4247" i="3"/>
  <c r="E4247" i="3" a="1"/>
  <c r="F4247" i="3"/>
  <c r="F4247" i="3" a="1"/>
  <c r="A4248" i="3"/>
  <c r="E4248" i="3" a="1"/>
  <c r="E4248" i="3" s="1"/>
  <c r="F4248" i="3" a="1"/>
  <c r="F4248" i="3" s="1"/>
  <c r="A4249" i="3"/>
  <c r="E4249" i="3"/>
  <c r="E4249" i="3" a="1"/>
  <c r="F4249" i="3" a="1"/>
  <c r="F4249" i="3" s="1"/>
  <c r="A4250" i="3"/>
  <c r="E4250" i="3" a="1"/>
  <c r="E4250" i="3" s="1"/>
  <c r="F4250" i="3" a="1"/>
  <c r="F4250" i="3" s="1"/>
  <c r="A4251" i="3"/>
  <c r="E4251" i="3" a="1"/>
  <c r="E4251" i="3" s="1"/>
  <c r="F4251" i="3"/>
  <c r="F4251" i="3" a="1"/>
  <c r="A4252" i="3"/>
  <c r="E4252" i="3" a="1"/>
  <c r="E4252" i="3" s="1"/>
  <c r="F4252" i="3" a="1"/>
  <c r="F4252" i="3" s="1"/>
  <c r="A4253" i="3"/>
  <c r="E4253" i="3"/>
  <c r="E4253" i="3" a="1"/>
  <c r="F4253" i="3"/>
  <c r="F4253" i="3" a="1"/>
  <c r="A4254" i="3"/>
  <c r="E4254" i="3" a="1"/>
  <c r="E4254" i="3" s="1"/>
  <c r="F4254" i="3" a="1"/>
  <c r="F4254" i="3" s="1"/>
  <c r="A4255" i="3"/>
  <c r="E4255" i="3"/>
  <c r="E4255" i="3" a="1"/>
  <c r="F4255" i="3"/>
  <c r="F4255" i="3" a="1"/>
  <c r="A4256" i="3"/>
  <c r="E4256" i="3" a="1"/>
  <c r="E4256" i="3" s="1"/>
  <c r="F4256" i="3" a="1"/>
  <c r="F4256" i="3" s="1"/>
  <c r="A4257" i="3"/>
  <c r="E4257" i="3"/>
  <c r="E4257" i="3" a="1"/>
  <c r="F4257" i="3"/>
  <c r="F4257" i="3" a="1"/>
  <c r="A4258" i="3"/>
  <c r="E4258" i="3" a="1"/>
  <c r="E4258" i="3" s="1"/>
  <c r="F4258" i="3" a="1"/>
  <c r="F4258" i="3" s="1"/>
  <c r="A4259" i="3"/>
  <c r="E4259" i="3" a="1"/>
  <c r="E4259" i="3" s="1"/>
  <c r="F4259" i="3"/>
  <c r="F4259" i="3" a="1"/>
  <c r="A4260" i="3"/>
  <c r="E4260" i="3" a="1"/>
  <c r="E4260" i="3" s="1"/>
  <c r="F4260" i="3" a="1"/>
  <c r="F4260" i="3" s="1"/>
  <c r="A4261" i="3"/>
  <c r="E4261" i="3"/>
  <c r="E4261" i="3" a="1"/>
  <c r="F4261" i="3"/>
  <c r="F4261" i="3" a="1"/>
  <c r="A4262" i="3"/>
  <c r="E4262" i="3" a="1"/>
  <c r="E4262" i="3" s="1"/>
  <c r="F4262" i="3" a="1"/>
  <c r="F4262" i="3" s="1"/>
  <c r="A4263" i="3"/>
  <c r="E4263" i="3"/>
  <c r="E4263" i="3" a="1"/>
  <c r="F4263" i="3"/>
  <c r="F4263" i="3" a="1"/>
  <c r="A4264" i="3"/>
  <c r="E4264" i="3" a="1"/>
  <c r="E4264" i="3" s="1"/>
  <c r="F4264" i="3" a="1"/>
  <c r="F4264" i="3" s="1"/>
  <c r="A4265" i="3"/>
  <c r="E4265" i="3"/>
  <c r="E4265" i="3" a="1"/>
  <c r="F4265" i="3" a="1"/>
  <c r="F4265" i="3" s="1"/>
  <c r="A4266" i="3"/>
  <c r="E4266" i="3" a="1"/>
  <c r="E4266" i="3" s="1"/>
  <c r="F4266" i="3" a="1"/>
  <c r="F4266" i="3" s="1"/>
  <c r="A4267" i="3"/>
  <c r="E4267" i="3" a="1"/>
  <c r="E4267" i="3" s="1"/>
  <c r="F4267" i="3"/>
  <c r="F4267" i="3" a="1"/>
  <c r="A4268" i="3"/>
  <c r="E4268" i="3" a="1"/>
  <c r="E4268" i="3" s="1"/>
  <c r="F4268" i="3" a="1"/>
  <c r="F4268" i="3" s="1"/>
  <c r="A4269" i="3"/>
  <c r="E4269" i="3"/>
  <c r="E4269" i="3" a="1"/>
  <c r="F4269" i="3"/>
  <c r="F4269" i="3" a="1"/>
  <c r="A4270" i="3"/>
  <c r="E4270" i="3" a="1"/>
  <c r="E4270" i="3" s="1"/>
  <c r="F4270" i="3" a="1"/>
  <c r="F4270" i="3" s="1"/>
  <c r="A4271" i="3"/>
  <c r="E4271" i="3"/>
  <c r="E4271" i="3" a="1"/>
  <c r="F4271" i="3"/>
  <c r="F4271" i="3" a="1"/>
  <c r="A4272" i="3"/>
  <c r="E4272" i="3" a="1"/>
  <c r="E4272" i="3" s="1"/>
  <c r="F4272" i="3" a="1"/>
  <c r="F4272" i="3" s="1"/>
  <c r="A4273" i="3"/>
  <c r="E4273" i="3"/>
  <c r="E4273" i="3" a="1"/>
  <c r="F4273" i="3" a="1"/>
  <c r="F4273" i="3" s="1"/>
  <c r="A4274" i="3"/>
  <c r="E4274" i="3" a="1"/>
  <c r="E4274" i="3" s="1"/>
  <c r="F4274" i="3" a="1"/>
  <c r="F4274" i="3" s="1"/>
  <c r="A4275" i="3"/>
  <c r="E4275" i="3" a="1"/>
  <c r="E4275" i="3" s="1"/>
  <c r="F4275" i="3"/>
  <c r="F4275" i="3" a="1"/>
  <c r="A4276" i="3"/>
  <c r="E4276" i="3" a="1"/>
  <c r="E4276" i="3" s="1"/>
  <c r="F4276" i="3" a="1"/>
  <c r="F4276" i="3" s="1"/>
  <c r="A4277" i="3"/>
  <c r="E4277" i="3"/>
  <c r="E4277" i="3" a="1"/>
  <c r="F4277" i="3"/>
  <c r="F4277" i="3" a="1"/>
  <c r="A4278" i="3"/>
  <c r="E4278" i="3" a="1"/>
  <c r="E4278" i="3" s="1"/>
  <c r="F4278" i="3"/>
  <c r="F4278" i="3" a="1"/>
  <c r="A4279" i="3"/>
  <c r="E4279" i="3"/>
  <c r="E4279" i="3" a="1"/>
  <c r="F4279" i="3"/>
  <c r="F4279" i="3" a="1"/>
  <c r="A4280" i="3"/>
  <c r="E4280" i="3"/>
  <c r="E4280" i="3" a="1"/>
  <c r="F4280" i="3" a="1"/>
  <c r="F4280" i="3" s="1"/>
  <c r="A4281" i="3"/>
  <c r="E4281" i="3"/>
  <c r="E4281" i="3" a="1"/>
  <c r="F4281" i="3" a="1"/>
  <c r="F4281" i="3" s="1"/>
  <c r="A4282" i="3"/>
  <c r="E4282" i="3" a="1"/>
  <c r="E4282" i="3" s="1"/>
  <c r="F4282" i="3" a="1"/>
  <c r="F4282" i="3" s="1"/>
  <c r="A4283" i="3"/>
  <c r="E4283" i="3" a="1"/>
  <c r="E4283" i="3" s="1"/>
  <c r="F4283" i="3"/>
  <c r="F4283" i="3" a="1"/>
  <c r="A4284" i="3"/>
  <c r="E4284" i="3" a="1"/>
  <c r="E4284" i="3" s="1"/>
  <c r="F4284" i="3" a="1"/>
  <c r="F4284" i="3" s="1"/>
  <c r="A4285" i="3"/>
  <c r="E4285" i="3"/>
  <c r="E4285" i="3" a="1"/>
  <c r="F4285" i="3"/>
  <c r="F4285" i="3" a="1"/>
  <c r="A4286" i="3"/>
  <c r="E4286" i="3" a="1"/>
  <c r="E4286" i="3" s="1"/>
  <c r="F4286" i="3" a="1"/>
  <c r="F4286" i="3" s="1"/>
  <c r="A4287" i="3"/>
  <c r="E4287" i="3"/>
  <c r="E4287" i="3" a="1"/>
  <c r="F4287" i="3"/>
  <c r="F4287" i="3" a="1"/>
  <c r="A4288" i="3"/>
  <c r="E4288" i="3" a="1"/>
  <c r="E4288" i="3" s="1"/>
  <c r="F4288" i="3" a="1"/>
  <c r="F4288" i="3" s="1"/>
  <c r="A4289" i="3"/>
  <c r="E4289" i="3"/>
  <c r="E4289" i="3" a="1"/>
  <c r="F4289" i="3" a="1"/>
  <c r="F4289" i="3" s="1"/>
  <c r="A4290" i="3"/>
  <c r="E4290" i="3" a="1"/>
  <c r="E4290" i="3" s="1"/>
  <c r="F4290" i="3" a="1"/>
  <c r="F4290" i="3" s="1"/>
  <c r="A4291" i="3"/>
  <c r="E4291" i="3" a="1"/>
  <c r="E4291" i="3" s="1"/>
  <c r="F4291" i="3"/>
  <c r="F4291" i="3" a="1"/>
  <c r="A4292" i="3"/>
  <c r="E4292" i="3" a="1"/>
  <c r="E4292" i="3" s="1"/>
  <c r="F4292" i="3" a="1"/>
  <c r="F4292" i="3" s="1"/>
  <c r="A4293" i="3"/>
  <c r="E4293" i="3"/>
  <c r="E4293" i="3" a="1"/>
  <c r="F4293" i="3"/>
  <c r="F4293" i="3" a="1"/>
  <c r="A4294" i="3"/>
  <c r="E4294" i="3" a="1"/>
  <c r="E4294" i="3" s="1"/>
  <c r="F4294" i="3" a="1"/>
  <c r="F4294" i="3" s="1"/>
  <c r="A4295" i="3"/>
  <c r="E4295" i="3"/>
  <c r="E4295" i="3" a="1"/>
  <c r="F4295" i="3"/>
  <c r="F4295" i="3" a="1"/>
  <c r="A4296" i="3"/>
  <c r="E4296" i="3" a="1"/>
  <c r="E4296" i="3" s="1"/>
  <c r="F4296" i="3" a="1"/>
  <c r="F4296" i="3" s="1"/>
  <c r="A4297" i="3"/>
  <c r="E4297" i="3"/>
  <c r="E4297" i="3" a="1"/>
  <c r="F4297" i="3" a="1"/>
  <c r="F4297" i="3" s="1"/>
  <c r="A4298" i="3"/>
  <c r="E4298" i="3" a="1"/>
  <c r="E4298" i="3" s="1"/>
  <c r="F4298" i="3" a="1"/>
  <c r="F4298" i="3" s="1"/>
  <c r="A4299" i="3"/>
  <c r="E4299" i="3"/>
  <c r="E4299" i="3" a="1"/>
  <c r="F4299" i="3"/>
  <c r="F4299" i="3" a="1"/>
  <c r="A4300" i="3"/>
  <c r="E4300" i="3" a="1"/>
  <c r="E4300" i="3" s="1"/>
  <c r="F4300" i="3" a="1"/>
  <c r="F4300" i="3" s="1"/>
  <c r="A4301" i="3"/>
  <c r="E4301" i="3"/>
  <c r="E4301" i="3" a="1"/>
  <c r="F4301" i="3"/>
  <c r="F4301" i="3" a="1"/>
  <c r="A4302" i="3"/>
  <c r="E4302" i="3" a="1"/>
  <c r="E4302" i="3" s="1"/>
  <c r="F4302" i="3" a="1"/>
  <c r="F4302" i="3" s="1"/>
  <c r="A4303" i="3"/>
  <c r="E4303" i="3"/>
  <c r="E4303" i="3" a="1"/>
  <c r="F4303" i="3"/>
  <c r="F4303" i="3" a="1"/>
  <c r="A4304" i="3"/>
  <c r="E4304" i="3" a="1"/>
  <c r="E4304" i="3" s="1"/>
  <c r="F4304" i="3" a="1"/>
  <c r="F4304" i="3" s="1"/>
  <c r="A4305" i="3"/>
  <c r="E4305" i="3"/>
  <c r="E4305" i="3" a="1"/>
  <c r="F4305" i="3" a="1"/>
  <c r="F4305" i="3" s="1"/>
  <c r="A4306" i="3"/>
  <c r="E4306" i="3" a="1"/>
  <c r="E4306" i="3" s="1"/>
  <c r="F4306" i="3" a="1"/>
  <c r="F4306" i="3" s="1"/>
  <c r="A4307" i="3"/>
  <c r="E4307" i="3" a="1"/>
  <c r="E4307" i="3" s="1"/>
  <c r="F4307" i="3"/>
  <c r="F4307" i="3" a="1"/>
  <c r="A4308" i="3"/>
  <c r="E4308" i="3" a="1"/>
  <c r="E4308" i="3" s="1"/>
  <c r="F4308" i="3" a="1"/>
  <c r="F4308" i="3" s="1"/>
  <c r="A4309" i="3"/>
  <c r="E4309" i="3"/>
  <c r="E4309" i="3" a="1"/>
  <c r="F4309" i="3"/>
  <c r="F4309" i="3" a="1"/>
  <c r="A4310" i="3"/>
  <c r="E4310" i="3" a="1"/>
  <c r="E4310" i="3" s="1"/>
  <c r="F4310" i="3" a="1"/>
  <c r="F4310" i="3" s="1"/>
  <c r="A4311" i="3"/>
  <c r="E4311" i="3"/>
  <c r="E4311" i="3" a="1"/>
  <c r="F4311" i="3"/>
  <c r="F4311" i="3" a="1"/>
  <c r="A4312" i="3"/>
  <c r="E4312" i="3" a="1"/>
  <c r="E4312" i="3" s="1"/>
  <c r="F4312" i="3" a="1"/>
  <c r="F4312" i="3" s="1"/>
  <c r="A4313" i="3"/>
  <c r="E4313" i="3"/>
  <c r="E4313" i="3" a="1"/>
  <c r="F4313" i="3" a="1"/>
  <c r="F4313" i="3" s="1"/>
  <c r="A4314" i="3"/>
  <c r="E4314" i="3" a="1"/>
  <c r="E4314" i="3" s="1"/>
  <c r="F4314" i="3" a="1"/>
  <c r="F4314" i="3" s="1"/>
  <c r="A4315" i="3"/>
  <c r="E4315" i="3" a="1"/>
  <c r="E4315" i="3" s="1"/>
  <c r="F4315" i="3"/>
  <c r="F4315" i="3" a="1"/>
  <c r="A4316" i="3"/>
  <c r="E4316" i="3" a="1"/>
  <c r="E4316" i="3" s="1"/>
  <c r="F4316" i="3" a="1"/>
  <c r="F4316" i="3" s="1"/>
  <c r="A4317" i="3"/>
  <c r="E4317" i="3"/>
  <c r="E4317" i="3" a="1"/>
  <c r="F4317" i="3"/>
  <c r="F4317" i="3" a="1"/>
  <c r="A4318" i="3"/>
  <c r="E4318" i="3" a="1"/>
  <c r="E4318" i="3" s="1"/>
  <c r="F4318" i="3" a="1"/>
  <c r="F4318" i="3" s="1"/>
  <c r="A4319" i="3"/>
  <c r="E4319" i="3"/>
  <c r="E4319" i="3" a="1"/>
  <c r="F4319" i="3"/>
  <c r="F4319" i="3" a="1"/>
  <c r="A4320" i="3"/>
  <c r="E4320" i="3" a="1"/>
  <c r="E4320" i="3" s="1"/>
  <c r="F4320" i="3" a="1"/>
  <c r="F4320" i="3" s="1"/>
  <c r="A4321" i="3"/>
  <c r="E4321" i="3"/>
  <c r="E4321" i="3" a="1"/>
  <c r="F4321" i="3"/>
  <c r="F4321" i="3" a="1"/>
  <c r="A4322" i="3"/>
  <c r="E4322" i="3" a="1"/>
  <c r="E4322" i="3" s="1"/>
  <c r="F4322" i="3" a="1"/>
  <c r="F4322" i="3" s="1"/>
  <c r="A4323" i="3"/>
  <c r="E4323" i="3" a="1"/>
  <c r="E4323" i="3" s="1"/>
  <c r="F4323" i="3"/>
  <c r="F4323" i="3" a="1"/>
  <c r="A4324" i="3"/>
  <c r="E4324" i="3" a="1"/>
  <c r="E4324" i="3" s="1"/>
  <c r="F4324" i="3" a="1"/>
  <c r="F4324" i="3" s="1"/>
  <c r="A4325" i="3"/>
  <c r="E4325" i="3"/>
  <c r="E4325" i="3" a="1"/>
  <c r="F4325" i="3"/>
  <c r="F4325" i="3" a="1"/>
  <c r="A4326" i="3"/>
  <c r="E4326" i="3" a="1"/>
  <c r="E4326" i="3" s="1"/>
  <c r="F4326" i="3" a="1"/>
  <c r="F4326" i="3" s="1"/>
  <c r="A4327" i="3"/>
  <c r="E4327" i="3"/>
  <c r="E4327" i="3" a="1"/>
  <c r="F4327" i="3"/>
  <c r="F4327" i="3" a="1"/>
  <c r="A4328" i="3"/>
  <c r="E4328" i="3" a="1"/>
  <c r="E4328" i="3" s="1"/>
  <c r="F4328" i="3" a="1"/>
  <c r="F4328" i="3" s="1"/>
  <c r="A4329" i="3"/>
  <c r="E4329" i="3"/>
  <c r="E4329" i="3" a="1"/>
  <c r="F4329" i="3" a="1"/>
  <c r="F4329" i="3" s="1"/>
  <c r="A4330" i="3"/>
  <c r="E4330" i="3" a="1"/>
  <c r="E4330" i="3" s="1"/>
  <c r="F4330" i="3" a="1"/>
  <c r="F4330" i="3" s="1"/>
  <c r="A4331" i="3"/>
  <c r="E4331" i="3" a="1"/>
  <c r="E4331" i="3" s="1"/>
  <c r="F4331" i="3"/>
  <c r="F4331" i="3" a="1"/>
  <c r="A4332" i="3"/>
  <c r="E4332" i="3" a="1"/>
  <c r="E4332" i="3" s="1"/>
  <c r="F4332" i="3" a="1"/>
  <c r="F4332" i="3" s="1"/>
  <c r="A4333" i="3"/>
  <c r="E4333" i="3"/>
  <c r="E4333" i="3" a="1"/>
  <c r="F4333" i="3"/>
  <c r="F4333" i="3" a="1"/>
  <c r="A4334" i="3"/>
  <c r="E4334" i="3" a="1"/>
  <c r="E4334" i="3" s="1"/>
  <c r="F4334" i="3" a="1"/>
  <c r="F4334" i="3" s="1"/>
  <c r="A4335" i="3"/>
  <c r="E4335" i="3"/>
  <c r="E4335" i="3" a="1"/>
  <c r="F4335" i="3"/>
  <c r="F4335" i="3" a="1"/>
  <c r="A4336" i="3"/>
  <c r="E4336" i="3" a="1"/>
  <c r="E4336" i="3" s="1"/>
  <c r="F4336" i="3" a="1"/>
  <c r="F4336" i="3" s="1"/>
  <c r="A4337" i="3"/>
  <c r="E4337" i="3"/>
  <c r="E4337" i="3" a="1"/>
  <c r="F4337" i="3" a="1"/>
  <c r="F4337" i="3" s="1"/>
  <c r="A4338" i="3"/>
  <c r="E4338" i="3" a="1"/>
  <c r="E4338" i="3" s="1"/>
  <c r="F4338" i="3" a="1"/>
  <c r="F4338" i="3" s="1"/>
  <c r="A4339" i="3"/>
  <c r="E4339" i="3" a="1"/>
  <c r="E4339" i="3" s="1"/>
  <c r="F4339" i="3"/>
  <c r="F4339" i="3" a="1"/>
  <c r="A4340" i="3"/>
  <c r="E4340" i="3" a="1"/>
  <c r="E4340" i="3" s="1"/>
  <c r="F4340" i="3" a="1"/>
  <c r="F4340" i="3" s="1"/>
  <c r="A4341" i="3"/>
  <c r="E4341" i="3"/>
  <c r="E4341" i="3" a="1"/>
  <c r="F4341" i="3"/>
  <c r="F4341" i="3" a="1"/>
  <c r="A4342" i="3"/>
  <c r="E4342" i="3" a="1"/>
  <c r="E4342" i="3" s="1"/>
  <c r="F4342" i="3"/>
  <c r="F4342" i="3" a="1"/>
  <c r="A4343" i="3"/>
  <c r="E4343" i="3"/>
  <c r="E4343" i="3" a="1"/>
  <c r="F4343" i="3"/>
  <c r="F4343" i="3" a="1"/>
  <c r="A4344" i="3"/>
  <c r="E4344" i="3"/>
  <c r="E4344" i="3" a="1"/>
  <c r="F4344" i="3" a="1"/>
  <c r="F4344" i="3" s="1"/>
  <c r="A4345" i="3"/>
  <c r="E4345" i="3"/>
  <c r="E4345" i="3" a="1"/>
  <c r="F4345" i="3" a="1"/>
  <c r="F4345" i="3" s="1"/>
  <c r="A4346" i="3"/>
  <c r="E4346" i="3" a="1"/>
  <c r="E4346" i="3" s="1"/>
  <c r="F4346" i="3" a="1"/>
  <c r="F4346" i="3" s="1"/>
  <c r="A4347" i="3"/>
  <c r="E4347" i="3" a="1"/>
  <c r="E4347" i="3" s="1"/>
  <c r="F4347" i="3"/>
  <c r="F4347" i="3" a="1"/>
  <c r="A4348" i="3"/>
  <c r="E4348" i="3" a="1"/>
  <c r="E4348" i="3" s="1"/>
  <c r="F4348" i="3" a="1"/>
  <c r="F4348" i="3" s="1"/>
  <c r="A4349" i="3"/>
  <c r="E4349" i="3"/>
  <c r="E4349" i="3" a="1"/>
  <c r="F4349" i="3"/>
  <c r="F4349" i="3" a="1"/>
  <c r="A4350" i="3"/>
  <c r="E4350" i="3" a="1"/>
  <c r="E4350" i="3" s="1"/>
  <c r="F4350" i="3" a="1"/>
  <c r="F4350" i="3" s="1"/>
  <c r="A4351" i="3"/>
  <c r="E4351" i="3"/>
  <c r="E4351" i="3" a="1"/>
  <c r="F4351" i="3"/>
  <c r="F4351" i="3" a="1"/>
  <c r="A4352" i="3"/>
  <c r="E4352" i="3" a="1"/>
  <c r="E4352" i="3" s="1"/>
  <c r="F4352" i="3" a="1"/>
  <c r="F4352" i="3" s="1"/>
  <c r="A4353" i="3"/>
  <c r="E4353" i="3"/>
  <c r="E4353" i="3" a="1"/>
  <c r="F4353" i="3" a="1"/>
  <c r="F4353" i="3" s="1"/>
  <c r="A4354" i="3"/>
  <c r="E4354" i="3" a="1"/>
  <c r="E4354" i="3" s="1"/>
  <c r="F4354" i="3" a="1"/>
  <c r="F4354" i="3" s="1"/>
  <c r="A4355" i="3"/>
  <c r="E4355" i="3" a="1"/>
  <c r="E4355" i="3" s="1"/>
  <c r="F4355" i="3"/>
  <c r="F4355" i="3" a="1"/>
  <c r="A4356" i="3"/>
  <c r="E4356" i="3" a="1"/>
  <c r="E4356" i="3" s="1"/>
  <c r="F4356" i="3" a="1"/>
  <c r="F4356" i="3" s="1"/>
  <c r="A4357" i="3"/>
  <c r="E4357" i="3"/>
  <c r="E4357" i="3" a="1"/>
  <c r="F4357" i="3"/>
  <c r="F4357" i="3" a="1"/>
  <c r="A4358" i="3"/>
  <c r="E4358" i="3" a="1"/>
  <c r="E4358" i="3" s="1"/>
  <c r="F4358" i="3" a="1"/>
  <c r="F4358" i="3" s="1"/>
  <c r="A4359" i="3"/>
  <c r="E4359" i="3"/>
  <c r="E4359" i="3" a="1"/>
  <c r="F4359" i="3"/>
  <c r="F4359" i="3" a="1"/>
  <c r="A4360" i="3"/>
  <c r="E4360" i="3" a="1"/>
  <c r="E4360" i="3" s="1"/>
  <c r="F4360" i="3" a="1"/>
  <c r="F4360" i="3" s="1"/>
  <c r="A4361" i="3"/>
  <c r="E4361" i="3"/>
  <c r="E4361" i="3" a="1"/>
  <c r="F4361" i="3" a="1"/>
  <c r="F4361" i="3" s="1"/>
  <c r="A4362" i="3"/>
  <c r="E4362" i="3" a="1"/>
  <c r="E4362" i="3" s="1"/>
  <c r="F4362" i="3" a="1"/>
  <c r="F4362" i="3" s="1"/>
  <c r="A4363" i="3"/>
  <c r="E4363" i="3"/>
  <c r="E4363" i="3" a="1"/>
  <c r="F4363" i="3"/>
  <c r="F4363" i="3" a="1"/>
  <c r="A4364" i="3"/>
  <c r="E4364" i="3" a="1"/>
  <c r="E4364" i="3" s="1"/>
  <c r="F4364" i="3" a="1"/>
  <c r="F4364" i="3" s="1"/>
  <c r="A4365" i="3"/>
  <c r="E4365" i="3"/>
  <c r="E4365" i="3" a="1"/>
  <c r="F4365" i="3"/>
  <c r="F4365" i="3" a="1"/>
  <c r="A4366" i="3"/>
  <c r="E4366" i="3" a="1"/>
  <c r="E4366" i="3" s="1"/>
  <c r="F4366" i="3" a="1"/>
  <c r="F4366" i="3" s="1"/>
  <c r="A4367" i="3"/>
  <c r="E4367" i="3"/>
  <c r="E4367" i="3" a="1"/>
  <c r="F4367" i="3"/>
  <c r="F4367" i="3" a="1"/>
  <c r="A4368" i="3"/>
  <c r="E4368" i="3" a="1"/>
  <c r="E4368" i="3" s="1"/>
  <c r="F4368" i="3" a="1"/>
  <c r="F4368" i="3" s="1"/>
  <c r="A4369" i="3"/>
  <c r="E4369" i="3"/>
  <c r="E4369" i="3" a="1"/>
  <c r="F4369" i="3" a="1"/>
  <c r="F4369" i="3" s="1"/>
  <c r="A4370" i="3"/>
  <c r="E4370" i="3" a="1"/>
  <c r="E4370" i="3" s="1"/>
  <c r="F4370" i="3" a="1"/>
  <c r="F4370" i="3" s="1"/>
  <c r="A4371" i="3"/>
  <c r="E4371" i="3" a="1"/>
  <c r="E4371" i="3" s="1"/>
  <c r="F4371" i="3"/>
  <c r="F4371" i="3" a="1"/>
  <c r="A4372" i="3"/>
  <c r="E4372" i="3" a="1"/>
  <c r="E4372" i="3" s="1"/>
  <c r="F4372" i="3" a="1"/>
  <c r="F4372" i="3" s="1"/>
  <c r="A4373" i="3"/>
  <c r="E4373" i="3"/>
  <c r="E4373" i="3" a="1"/>
  <c r="F4373" i="3"/>
  <c r="F4373" i="3" a="1"/>
  <c r="A4374" i="3"/>
  <c r="E4374" i="3" a="1"/>
  <c r="E4374" i="3" s="1"/>
  <c r="F4374" i="3" a="1"/>
  <c r="F4374" i="3" s="1"/>
  <c r="A4375" i="3"/>
  <c r="E4375" i="3"/>
  <c r="E4375" i="3" a="1"/>
  <c r="F4375" i="3"/>
  <c r="F4375" i="3" a="1"/>
  <c r="A4376" i="3"/>
  <c r="E4376" i="3" a="1"/>
  <c r="E4376" i="3" s="1"/>
  <c r="F4376" i="3" a="1"/>
  <c r="F4376" i="3" s="1"/>
  <c r="A4377" i="3"/>
  <c r="E4377" i="3"/>
  <c r="E4377" i="3" a="1"/>
  <c r="F4377" i="3" a="1"/>
  <c r="F4377" i="3" s="1"/>
  <c r="A4378" i="3"/>
  <c r="E4378" i="3" a="1"/>
  <c r="E4378" i="3" s="1"/>
  <c r="F4378" i="3" a="1"/>
  <c r="F4378" i="3" s="1"/>
  <c r="A4379" i="3"/>
  <c r="E4379" i="3" a="1"/>
  <c r="E4379" i="3" s="1"/>
  <c r="F4379" i="3"/>
  <c r="F4379" i="3" a="1"/>
  <c r="A4380" i="3"/>
  <c r="E4380" i="3" a="1"/>
  <c r="E4380" i="3" s="1"/>
  <c r="F4380" i="3" a="1"/>
  <c r="F4380" i="3" s="1"/>
  <c r="A4381" i="3"/>
  <c r="E4381" i="3"/>
  <c r="E4381" i="3" a="1"/>
  <c r="F4381" i="3"/>
  <c r="F4381" i="3" a="1"/>
  <c r="A4382" i="3"/>
  <c r="E4382" i="3" a="1"/>
  <c r="E4382" i="3" s="1"/>
  <c r="F4382" i="3" a="1"/>
  <c r="F4382" i="3" s="1"/>
  <c r="A4383" i="3"/>
  <c r="E4383" i="3"/>
  <c r="E4383" i="3" a="1"/>
  <c r="F4383" i="3"/>
  <c r="F4383" i="3" a="1"/>
  <c r="A4384" i="3"/>
  <c r="E4384" i="3" a="1"/>
  <c r="E4384" i="3" s="1"/>
  <c r="F4384" i="3" a="1"/>
  <c r="F4384" i="3" s="1"/>
  <c r="A4385" i="3"/>
  <c r="E4385" i="3"/>
  <c r="E4385" i="3" a="1"/>
  <c r="F4385" i="3"/>
  <c r="F4385" i="3" a="1"/>
  <c r="A4386" i="3"/>
  <c r="E4386" i="3" a="1"/>
  <c r="E4386" i="3" s="1"/>
  <c r="F4386" i="3" a="1"/>
  <c r="F4386" i="3" s="1"/>
  <c r="A4387" i="3"/>
  <c r="E4387" i="3" a="1"/>
  <c r="E4387" i="3" s="1"/>
  <c r="F4387" i="3"/>
  <c r="F4387" i="3" a="1"/>
  <c r="A4388" i="3"/>
  <c r="E4388" i="3" a="1"/>
  <c r="E4388" i="3" s="1"/>
  <c r="F4388" i="3" a="1"/>
  <c r="F4388" i="3" s="1"/>
  <c r="A4389" i="3"/>
  <c r="E4389" i="3"/>
  <c r="E4389" i="3" a="1"/>
  <c r="F4389" i="3"/>
  <c r="F4389" i="3" a="1"/>
  <c r="A4390" i="3"/>
  <c r="E4390" i="3" a="1"/>
  <c r="E4390" i="3" s="1"/>
  <c r="F4390" i="3" a="1"/>
  <c r="F4390" i="3" s="1"/>
  <c r="A4391" i="3"/>
  <c r="E4391" i="3"/>
  <c r="E4391" i="3" a="1"/>
  <c r="F4391" i="3"/>
  <c r="F4391" i="3" a="1"/>
  <c r="A4392" i="3"/>
  <c r="E4392" i="3" a="1"/>
  <c r="E4392" i="3" s="1"/>
  <c r="F4392" i="3" a="1"/>
  <c r="F4392" i="3" s="1"/>
  <c r="A4393" i="3"/>
  <c r="E4393" i="3"/>
  <c r="E4393" i="3" a="1"/>
  <c r="F4393" i="3" a="1"/>
  <c r="F4393" i="3" s="1"/>
  <c r="A4394" i="3"/>
  <c r="E4394" i="3" a="1"/>
  <c r="E4394" i="3" s="1"/>
  <c r="F4394" i="3" a="1"/>
  <c r="F4394" i="3" s="1"/>
  <c r="A4395" i="3"/>
  <c r="E4395" i="3" a="1"/>
  <c r="E4395" i="3" s="1"/>
  <c r="F4395" i="3"/>
  <c r="F4395" i="3" a="1"/>
  <c r="A4396" i="3"/>
  <c r="E4396" i="3" a="1"/>
  <c r="E4396" i="3" s="1"/>
  <c r="F4396" i="3" a="1"/>
  <c r="F4396" i="3" s="1"/>
  <c r="A4397" i="3"/>
  <c r="E4397" i="3"/>
  <c r="E4397" i="3" a="1"/>
  <c r="F4397" i="3"/>
  <c r="F4397" i="3" a="1"/>
  <c r="A4398" i="3"/>
  <c r="E4398" i="3" a="1"/>
  <c r="E4398" i="3" s="1"/>
  <c r="F4398" i="3" a="1"/>
  <c r="F4398" i="3" s="1"/>
  <c r="A4399" i="3"/>
  <c r="E4399" i="3"/>
  <c r="E4399" i="3" a="1"/>
  <c r="F4399" i="3"/>
  <c r="F4399" i="3" a="1"/>
  <c r="A4400" i="3"/>
  <c r="E4400" i="3" a="1"/>
  <c r="E4400" i="3" s="1"/>
  <c r="F4400" i="3" a="1"/>
  <c r="F4400" i="3" s="1"/>
  <c r="A4401" i="3"/>
  <c r="E4401" i="3"/>
  <c r="E4401" i="3" a="1"/>
  <c r="F4401" i="3" a="1"/>
  <c r="F4401" i="3" s="1"/>
  <c r="A4402" i="3"/>
  <c r="E4402" i="3" a="1"/>
  <c r="E4402" i="3" s="1"/>
  <c r="F4402" i="3" a="1"/>
  <c r="F4402" i="3" s="1"/>
  <c r="A4403" i="3"/>
  <c r="E4403" i="3" a="1"/>
  <c r="E4403" i="3" s="1"/>
  <c r="F4403" i="3"/>
  <c r="F4403" i="3" a="1"/>
  <c r="A4404" i="3"/>
  <c r="E4404" i="3" a="1"/>
  <c r="E4404" i="3" s="1"/>
  <c r="F4404" i="3" a="1"/>
  <c r="F4404" i="3" s="1"/>
  <c r="A4405" i="3"/>
  <c r="E4405" i="3"/>
  <c r="E4405" i="3" a="1"/>
  <c r="F4405" i="3"/>
  <c r="F4405" i="3" a="1"/>
  <c r="A4406" i="3"/>
  <c r="E4406" i="3" a="1"/>
  <c r="E4406" i="3" s="1"/>
  <c r="F4406" i="3"/>
  <c r="F4406" i="3" a="1"/>
  <c r="A4407" i="3"/>
  <c r="E4407" i="3"/>
  <c r="E4407" i="3" a="1"/>
  <c r="F4407" i="3"/>
  <c r="F4407" i="3" a="1"/>
  <c r="A4408" i="3"/>
  <c r="E4408" i="3"/>
  <c r="E4408" i="3" a="1"/>
  <c r="F4408" i="3" a="1"/>
  <c r="F4408" i="3" s="1"/>
  <c r="A4409" i="3"/>
  <c r="E4409" i="3"/>
  <c r="E4409" i="3" a="1"/>
  <c r="F4409" i="3" a="1"/>
  <c r="F4409" i="3" s="1"/>
  <c r="A4410" i="3"/>
  <c r="E4410" i="3" a="1"/>
  <c r="E4410" i="3" s="1"/>
  <c r="F4410" i="3" a="1"/>
  <c r="F4410" i="3" s="1"/>
  <c r="A4411" i="3"/>
  <c r="E4411" i="3" a="1"/>
  <c r="E4411" i="3" s="1"/>
  <c r="F4411" i="3"/>
  <c r="F4411" i="3" a="1"/>
  <c r="A4412" i="3"/>
  <c r="E4412" i="3" a="1"/>
  <c r="E4412" i="3" s="1"/>
  <c r="F4412" i="3" a="1"/>
  <c r="F4412" i="3" s="1"/>
  <c r="A4413" i="3"/>
  <c r="E4413" i="3"/>
  <c r="E4413" i="3" a="1"/>
  <c r="F4413" i="3"/>
  <c r="F4413" i="3" a="1"/>
  <c r="A4414" i="3"/>
  <c r="E4414" i="3" a="1"/>
  <c r="E4414" i="3" s="1"/>
  <c r="F4414" i="3" a="1"/>
  <c r="F4414" i="3" s="1"/>
  <c r="A4415" i="3"/>
  <c r="E4415" i="3"/>
  <c r="E4415" i="3" a="1"/>
  <c r="F4415" i="3"/>
  <c r="F4415" i="3" a="1"/>
  <c r="A4416" i="3"/>
  <c r="E4416" i="3" a="1"/>
  <c r="E4416" i="3" s="1"/>
  <c r="F4416" i="3" a="1"/>
  <c r="F4416" i="3" s="1"/>
  <c r="A4417" i="3"/>
  <c r="E4417" i="3"/>
  <c r="E4417" i="3" a="1"/>
  <c r="F4417" i="3" a="1"/>
  <c r="F4417" i="3" s="1"/>
  <c r="A4418" i="3"/>
  <c r="E4418" i="3" a="1"/>
  <c r="E4418" i="3" s="1"/>
  <c r="F4418" i="3" a="1"/>
  <c r="F4418" i="3" s="1"/>
  <c r="A4419" i="3"/>
  <c r="E4419" i="3" a="1"/>
  <c r="E4419" i="3" s="1"/>
  <c r="F4419" i="3"/>
  <c r="F4419" i="3" a="1"/>
  <c r="A4420" i="3"/>
  <c r="E4420" i="3" a="1"/>
  <c r="E4420" i="3" s="1"/>
  <c r="F4420" i="3" a="1"/>
  <c r="F4420" i="3" s="1"/>
  <c r="A4421" i="3"/>
  <c r="E4421" i="3"/>
  <c r="E4421" i="3" a="1"/>
  <c r="F4421" i="3"/>
  <c r="F4421" i="3" a="1"/>
  <c r="A4422" i="3"/>
  <c r="E4422" i="3" a="1"/>
  <c r="E4422" i="3" s="1"/>
  <c r="F4422" i="3" a="1"/>
  <c r="F4422" i="3" s="1"/>
  <c r="A4423" i="3"/>
  <c r="E4423" i="3"/>
  <c r="E4423" i="3" a="1"/>
  <c r="F4423" i="3"/>
  <c r="F4423" i="3" a="1"/>
  <c r="A4424" i="3"/>
  <c r="E4424" i="3" a="1"/>
  <c r="E4424" i="3" s="1"/>
  <c r="F4424" i="3" a="1"/>
  <c r="F4424" i="3" s="1"/>
  <c r="A4425" i="3"/>
  <c r="E4425" i="3"/>
  <c r="E4425" i="3" a="1"/>
  <c r="F4425" i="3" a="1"/>
  <c r="F4425" i="3" s="1"/>
  <c r="A4426" i="3"/>
  <c r="E4426" i="3" a="1"/>
  <c r="E4426" i="3" s="1"/>
  <c r="F4426" i="3" a="1"/>
  <c r="F4426" i="3" s="1"/>
  <c r="A4427" i="3"/>
  <c r="E4427" i="3"/>
  <c r="E4427" i="3" a="1"/>
  <c r="F4427" i="3"/>
  <c r="F4427" i="3" a="1"/>
  <c r="A4428" i="3"/>
  <c r="E4428" i="3" a="1"/>
  <c r="E4428" i="3" s="1"/>
  <c r="F4428" i="3" a="1"/>
  <c r="F4428" i="3" s="1"/>
  <c r="A4429" i="3"/>
  <c r="E4429" i="3"/>
  <c r="E4429" i="3" a="1"/>
  <c r="F4429" i="3"/>
  <c r="F4429" i="3" a="1"/>
  <c r="A4430" i="3"/>
  <c r="E4430" i="3" a="1"/>
  <c r="E4430" i="3" s="1"/>
  <c r="F4430" i="3" a="1"/>
  <c r="F4430" i="3" s="1"/>
  <c r="A4431" i="3"/>
  <c r="E4431" i="3"/>
  <c r="E4431" i="3" a="1"/>
  <c r="F4431" i="3"/>
  <c r="F4431" i="3" a="1"/>
  <c r="A4432" i="3"/>
  <c r="E4432" i="3" a="1"/>
  <c r="E4432" i="3" s="1"/>
  <c r="F4432" i="3" a="1"/>
  <c r="F4432" i="3" s="1"/>
  <c r="A4433" i="3"/>
  <c r="E4433" i="3"/>
  <c r="E4433" i="3" a="1"/>
  <c r="F4433" i="3" a="1"/>
  <c r="F4433" i="3" s="1"/>
  <c r="A4434" i="3"/>
  <c r="E4434" i="3" a="1"/>
  <c r="E4434" i="3" s="1"/>
  <c r="F4434" i="3" a="1"/>
  <c r="F4434" i="3" s="1"/>
  <c r="A4435" i="3"/>
  <c r="E4435" i="3" a="1"/>
  <c r="E4435" i="3" s="1"/>
  <c r="F4435" i="3"/>
  <c r="F4435" i="3" a="1"/>
  <c r="A4436" i="3"/>
  <c r="E4436" i="3" a="1"/>
  <c r="E4436" i="3" s="1"/>
  <c r="F4436" i="3" a="1"/>
  <c r="F4436" i="3" s="1"/>
  <c r="A4437" i="3"/>
  <c r="E4437" i="3"/>
  <c r="E4437" i="3" a="1"/>
  <c r="F4437" i="3"/>
  <c r="F4437" i="3" a="1"/>
  <c r="A4438" i="3"/>
  <c r="E4438" i="3" a="1"/>
  <c r="E4438" i="3" s="1"/>
  <c r="F4438" i="3" a="1"/>
  <c r="F4438" i="3" s="1"/>
  <c r="A4439" i="3"/>
  <c r="E4439" i="3"/>
  <c r="E4439" i="3" a="1"/>
  <c r="F4439" i="3"/>
  <c r="F4439" i="3" a="1"/>
  <c r="A4440" i="3"/>
  <c r="E4440" i="3" a="1"/>
  <c r="E4440" i="3" s="1"/>
  <c r="F4440" i="3" a="1"/>
  <c r="F4440" i="3" s="1"/>
  <c r="A4441" i="3"/>
  <c r="E4441" i="3"/>
  <c r="E4441" i="3" a="1"/>
  <c r="F4441" i="3" a="1"/>
  <c r="F4441" i="3" s="1"/>
  <c r="A4442" i="3"/>
  <c r="E4442" i="3" a="1"/>
  <c r="E4442" i="3" s="1"/>
  <c r="F4442" i="3" a="1"/>
  <c r="F4442" i="3" s="1"/>
  <c r="A4443" i="3"/>
  <c r="E4443" i="3" a="1"/>
  <c r="E4443" i="3" s="1"/>
  <c r="F4443" i="3"/>
  <c r="F4443" i="3" a="1"/>
  <c r="A4444" i="3"/>
  <c r="E4444" i="3" a="1"/>
  <c r="E4444" i="3" s="1"/>
  <c r="F4444" i="3" a="1"/>
  <c r="F4444" i="3" s="1"/>
  <c r="A4445" i="3"/>
  <c r="E4445" i="3"/>
  <c r="E4445" i="3" a="1"/>
  <c r="F4445" i="3"/>
  <c r="F4445" i="3" a="1"/>
  <c r="A4446" i="3"/>
  <c r="E4446" i="3" a="1"/>
  <c r="E4446" i="3" s="1"/>
  <c r="F4446" i="3" a="1"/>
  <c r="F4446" i="3" s="1"/>
  <c r="A4447" i="3"/>
  <c r="E4447" i="3"/>
  <c r="E4447" i="3" a="1"/>
  <c r="F4447" i="3"/>
  <c r="F4447" i="3" a="1"/>
  <c r="A4448" i="3"/>
  <c r="E4448" i="3" a="1"/>
  <c r="E4448" i="3" s="1"/>
  <c r="F4448" i="3" a="1"/>
  <c r="F4448" i="3" s="1"/>
  <c r="A4449" i="3"/>
  <c r="E4449" i="3"/>
  <c r="E4449" i="3" a="1"/>
  <c r="F4449" i="3"/>
  <c r="F4449" i="3" a="1"/>
  <c r="A4450" i="3"/>
  <c r="E4450" i="3" a="1"/>
  <c r="E4450" i="3" s="1"/>
  <c r="F4450" i="3" a="1"/>
  <c r="F4450" i="3" s="1"/>
  <c r="A4451" i="3"/>
  <c r="E4451" i="3" a="1"/>
  <c r="E4451" i="3" s="1"/>
  <c r="F4451" i="3"/>
  <c r="F4451" i="3" a="1"/>
  <c r="A4452" i="3"/>
  <c r="E4452" i="3" a="1"/>
  <c r="E4452" i="3" s="1"/>
  <c r="F4452" i="3" a="1"/>
  <c r="F4452" i="3" s="1"/>
  <c r="A4453" i="3"/>
  <c r="E4453" i="3"/>
  <c r="E4453" i="3" a="1"/>
  <c r="F4453" i="3"/>
  <c r="F4453" i="3" a="1"/>
  <c r="A4454" i="3"/>
  <c r="E4454" i="3" a="1"/>
  <c r="E4454" i="3" s="1"/>
  <c r="F4454" i="3" a="1"/>
  <c r="F4454" i="3" s="1"/>
  <c r="A4455" i="3"/>
  <c r="E4455" i="3"/>
  <c r="E4455" i="3" a="1"/>
  <c r="F4455" i="3"/>
  <c r="F4455" i="3" a="1"/>
  <c r="A4456" i="3"/>
  <c r="E4456" i="3" a="1"/>
  <c r="E4456" i="3" s="1"/>
  <c r="F4456" i="3" a="1"/>
  <c r="F4456" i="3" s="1"/>
  <c r="A4457" i="3"/>
  <c r="E4457" i="3" a="1"/>
  <c r="E4457" i="3" s="1"/>
  <c r="F4457" i="3" a="1"/>
  <c r="F4457" i="3" s="1"/>
  <c r="A4458" i="3"/>
  <c r="E4458" i="3" a="1"/>
  <c r="E4458" i="3" s="1"/>
  <c r="F4458" i="3" a="1"/>
  <c r="F4458" i="3" s="1"/>
  <c r="A4459" i="3"/>
  <c r="E4459" i="3" a="1"/>
  <c r="E4459" i="3" s="1"/>
  <c r="F4459" i="3"/>
  <c r="F4459" i="3" a="1"/>
  <c r="A4460" i="3"/>
  <c r="E4460" i="3" a="1"/>
  <c r="E4460" i="3" s="1"/>
  <c r="F4460" i="3"/>
  <c r="F4460" i="3" a="1"/>
  <c r="A4461" i="3"/>
  <c r="E4461" i="3"/>
  <c r="E4461" i="3" a="1"/>
  <c r="F4461" i="3"/>
  <c r="F4461" i="3" a="1"/>
  <c r="A4462" i="3"/>
  <c r="E4462" i="3"/>
  <c r="E4462" i="3" a="1"/>
  <c r="F4462" i="3" a="1"/>
  <c r="F4462" i="3" s="1"/>
  <c r="A4463" i="3"/>
  <c r="E4463" i="3"/>
  <c r="E4463" i="3" a="1"/>
  <c r="F4463" i="3"/>
  <c r="F4463" i="3" a="1"/>
  <c r="A4464" i="3"/>
  <c r="E4464" i="3" a="1"/>
  <c r="E4464" i="3" s="1"/>
  <c r="F4464" i="3" a="1"/>
  <c r="F4464" i="3" s="1"/>
  <c r="A4465" i="3"/>
  <c r="E4465" i="3" a="1"/>
  <c r="E4465" i="3" s="1"/>
  <c r="F4465" i="3" a="1"/>
  <c r="F4465" i="3" s="1"/>
  <c r="A4466" i="3"/>
  <c r="E4466" i="3" a="1"/>
  <c r="E4466" i="3" s="1"/>
  <c r="F4466" i="3" a="1"/>
  <c r="F4466" i="3" s="1"/>
  <c r="A4467" i="3"/>
  <c r="E4467" i="3" a="1"/>
  <c r="E4467" i="3" s="1"/>
  <c r="F4467" i="3"/>
  <c r="F4467" i="3" a="1"/>
  <c r="A4468" i="3"/>
  <c r="E4468" i="3" a="1"/>
  <c r="E4468" i="3" s="1"/>
  <c r="F4468" i="3" a="1"/>
  <c r="F4468" i="3" s="1"/>
  <c r="A4469" i="3"/>
  <c r="E4469" i="3"/>
  <c r="E4469" i="3" a="1"/>
  <c r="F4469" i="3"/>
  <c r="F4469" i="3" a="1"/>
  <c r="A4470" i="3"/>
  <c r="E4470" i="3" a="1"/>
  <c r="E4470" i="3" s="1"/>
  <c r="F4470" i="3" a="1"/>
  <c r="F4470" i="3" s="1"/>
  <c r="A4471" i="3"/>
  <c r="E4471" i="3"/>
  <c r="E4471" i="3" a="1"/>
  <c r="F4471" i="3"/>
  <c r="F4471" i="3" a="1"/>
  <c r="A4472" i="3"/>
  <c r="E4472" i="3" a="1"/>
  <c r="E4472" i="3" s="1"/>
  <c r="F4472" i="3" a="1"/>
  <c r="F4472" i="3" s="1"/>
  <c r="A4473" i="3"/>
  <c r="E4473" i="3" a="1"/>
  <c r="E4473" i="3" s="1"/>
  <c r="F4473" i="3" a="1"/>
  <c r="F4473" i="3" s="1"/>
  <c r="A4474" i="3"/>
  <c r="E4474" i="3" a="1"/>
  <c r="E4474" i="3" s="1"/>
  <c r="F4474" i="3" a="1"/>
  <c r="F4474" i="3" s="1"/>
  <c r="A4475" i="3"/>
  <c r="E4475" i="3" a="1"/>
  <c r="E4475" i="3" s="1"/>
  <c r="F4475" i="3"/>
  <c r="F4475" i="3" a="1"/>
  <c r="A4476" i="3"/>
  <c r="E4476" i="3" a="1"/>
  <c r="E4476" i="3" s="1"/>
  <c r="F4476" i="3" a="1"/>
  <c r="F4476" i="3" s="1"/>
  <c r="A4477" i="3"/>
  <c r="E4477" i="3"/>
  <c r="E4477" i="3" a="1"/>
  <c r="F4477" i="3"/>
  <c r="F4477" i="3" a="1"/>
  <c r="A4478" i="3"/>
  <c r="E4478" i="3" a="1"/>
  <c r="E4478" i="3" s="1"/>
  <c r="F4478" i="3" a="1"/>
  <c r="F4478" i="3" s="1"/>
  <c r="A4479" i="3"/>
  <c r="E4479" i="3"/>
  <c r="E4479" i="3" a="1"/>
  <c r="F4479" i="3" a="1"/>
  <c r="F4479" i="3" s="1"/>
  <c r="A4480" i="3"/>
  <c r="E4480" i="3" a="1"/>
  <c r="E4480" i="3" s="1"/>
  <c r="F4480" i="3" a="1"/>
  <c r="F4480" i="3" s="1"/>
  <c r="A4481" i="3"/>
  <c r="E4481" i="3" a="1"/>
  <c r="E4481" i="3" s="1"/>
  <c r="F4481" i="3" a="1"/>
  <c r="F4481" i="3" s="1"/>
  <c r="A4482" i="3"/>
  <c r="E4482" i="3" a="1"/>
  <c r="E4482" i="3" s="1"/>
  <c r="F4482" i="3" a="1"/>
  <c r="F4482" i="3" s="1"/>
  <c r="A4483" i="3"/>
  <c r="E4483" i="3" a="1"/>
  <c r="E4483" i="3" s="1"/>
  <c r="F4483" i="3"/>
  <c r="F4483" i="3" a="1"/>
  <c r="A4484" i="3"/>
  <c r="E4484" i="3" a="1"/>
  <c r="E4484" i="3" s="1"/>
  <c r="F4484" i="3" a="1"/>
  <c r="F4484" i="3" s="1"/>
  <c r="A4485" i="3"/>
  <c r="E4485" i="3"/>
  <c r="E4485" i="3" a="1"/>
  <c r="F4485" i="3"/>
  <c r="F4485" i="3" a="1"/>
  <c r="A4486" i="3"/>
  <c r="E4486" i="3" a="1"/>
  <c r="E4486" i="3" s="1"/>
  <c r="F4486" i="3" a="1"/>
  <c r="F4486" i="3" s="1"/>
  <c r="A4487" i="3"/>
  <c r="E4487" i="3"/>
  <c r="E4487" i="3" a="1"/>
  <c r="F4487" i="3"/>
  <c r="F4487" i="3" a="1"/>
  <c r="A4488" i="3"/>
  <c r="E4488" i="3" a="1"/>
  <c r="E4488" i="3" s="1"/>
  <c r="F4488" i="3" a="1"/>
  <c r="F4488" i="3" s="1"/>
  <c r="A4489" i="3"/>
  <c r="E4489" i="3" a="1"/>
  <c r="E4489" i="3" s="1"/>
  <c r="F4489" i="3" a="1"/>
  <c r="F4489" i="3" s="1"/>
  <c r="A4490" i="3"/>
  <c r="E4490" i="3" a="1"/>
  <c r="E4490" i="3" s="1"/>
  <c r="F4490" i="3" a="1"/>
  <c r="F4490" i="3" s="1"/>
  <c r="A4491" i="3"/>
  <c r="E4491" i="3" a="1"/>
  <c r="E4491" i="3" s="1"/>
  <c r="F4491" i="3"/>
  <c r="F4491" i="3" a="1"/>
  <c r="A4492" i="3"/>
  <c r="E4492" i="3" a="1"/>
  <c r="E4492" i="3" s="1"/>
  <c r="F4492" i="3" a="1"/>
  <c r="F4492" i="3" s="1"/>
  <c r="A4493" i="3"/>
  <c r="E4493" i="3"/>
  <c r="E4493" i="3" a="1"/>
  <c r="F4493" i="3"/>
  <c r="F4493" i="3" a="1"/>
  <c r="A4494" i="3"/>
  <c r="E4494" i="3" a="1"/>
  <c r="E4494" i="3" s="1"/>
  <c r="F4494" i="3" a="1"/>
  <c r="F4494" i="3" s="1"/>
  <c r="A4495" i="3"/>
  <c r="E4495" i="3"/>
  <c r="E4495" i="3" a="1"/>
  <c r="F4495" i="3"/>
  <c r="F4495" i="3" a="1"/>
  <c r="A4496" i="3"/>
  <c r="E4496" i="3" a="1"/>
  <c r="E4496" i="3" s="1"/>
  <c r="F4496" i="3" a="1"/>
  <c r="F4496" i="3" s="1"/>
  <c r="A4497" i="3"/>
  <c r="E4497" i="3" a="1"/>
  <c r="E4497" i="3" s="1"/>
  <c r="F4497" i="3" a="1"/>
  <c r="F4497" i="3" s="1"/>
  <c r="A4498" i="3"/>
  <c r="E4498" i="3" a="1"/>
  <c r="E4498" i="3" s="1"/>
  <c r="F4498" i="3" a="1"/>
  <c r="F4498" i="3" s="1"/>
  <c r="A4499" i="3"/>
  <c r="E4499" i="3" a="1"/>
  <c r="E4499" i="3" s="1"/>
  <c r="F4499" i="3"/>
  <c r="F4499" i="3" a="1"/>
  <c r="A4500" i="3"/>
  <c r="E4500" i="3" a="1"/>
  <c r="E4500" i="3" s="1"/>
  <c r="F4500" i="3" a="1"/>
  <c r="F4500" i="3" s="1"/>
  <c r="A4501" i="3"/>
  <c r="E4501" i="3"/>
  <c r="E4501" i="3" a="1"/>
  <c r="F4501" i="3"/>
  <c r="F4501" i="3" a="1"/>
  <c r="A4502" i="3"/>
  <c r="E4502" i="3" a="1"/>
  <c r="E4502" i="3" s="1"/>
  <c r="F4502" i="3" a="1"/>
  <c r="F4502" i="3" s="1"/>
  <c r="A4503" i="3"/>
  <c r="E4503" i="3"/>
  <c r="E4503" i="3" a="1"/>
  <c r="F4503" i="3"/>
  <c r="F4503" i="3" a="1"/>
  <c r="A4504" i="3"/>
  <c r="E4504" i="3" a="1"/>
  <c r="E4504" i="3" s="1"/>
  <c r="F4504" i="3" a="1"/>
  <c r="F4504" i="3" s="1"/>
  <c r="A4505" i="3"/>
  <c r="E4505" i="3" a="1"/>
  <c r="E4505" i="3" s="1"/>
  <c r="F4505" i="3" a="1"/>
  <c r="F4505" i="3" s="1"/>
  <c r="A4506" i="3"/>
  <c r="E4506" i="3" a="1"/>
  <c r="E4506" i="3" s="1"/>
  <c r="F4506" i="3" a="1"/>
  <c r="F4506" i="3" s="1"/>
  <c r="A4507" i="3"/>
  <c r="E4507" i="3" a="1"/>
  <c r="E4507" i="3" s="1"/>
  <c r="F4507" i="3"/>
  <c r="F4507" i="3" a="1"/>
  <c r="A4508" i="3"/>
  <c r="E4508" i="3" a="1"/>
  <c r="E4508" i="3" s="1"/>
  <c r="F4508" i="3" a="1"/>
  <c r="F4508" i="3" s="1"/>
  <c r="A4509" i="3"/>
  <c r="E4509" i="3"/>
  <c r="E4509" i="3" a="1"/>
  <c r="F4509" i="3"/>
  <c r="F4509" i="3" a="1"/>
  <c r="A4510" i="3"/>
  <c r="E4510" i="3" a="1"/>
  <c r="E4510" i="3" s="1"/>
  <c r="F4510" i="3" a="1"/>
  <c r="F4510" i="3" s="1"/>
  <c r="A4511" i="3"/>
  <c r="E4511" i="3"/>
  <c r="E4511" i="3" a="1"/>
  <c r="F4511" i="3" a="1"/>
  <c r="F4511" i="3" s="1"/>
  <c r="A4512" i="3"/>
  <c r="E4512" i="3" a="1"/>
  <c r="E4512" i="3" s="1"/>
  <c r="F4512" i="3" a="1"/>
  <c r="F4512" i="3" s="1"/>
  <c r="A4513" i="3"/>
  <c r="E4513" i="3" a="1"/>
  <c r="E4513" i="3" s="1"/>
  <c r="F4513" i="3" a="1"/>
  <c r="F4513" i="3" s="1"/>
  <c r="A4514" i="3"/>
  <c r="E4514" i="3" a="1"/>
  <c r="E4514" i="3" s="1"/>
  <c r="F4514" i="3" a="1"/>
  <c r="F4514" i="3" s="1"/>
  <c r="A4515" i="3"/>
  <c r="E4515" i="3" a="1"/>
  <c r="E4515" i="3" s="1"/>
  <c r="F4515" i="3"/>
  <c r="F4515" i="3" a="1"/>
  <c r="A4516" i="3"/>
  <c r="E4516" i="3" a="1"/>
  <c r="E4516" i="3" s="1"/>
  <c r="F4516" i="3" a="1"/>
  <c r="F4516" i="3" s="1"/>
  <c r="A4517" i="3"/>
  <c r="E4517" i="3"/>
  <c r="E4517" i="3" a="1"/>
  <c r="F4517" i="3"/>
  <c r="F4517" i="3" a="1"/>
  <c r="A4518" i="3"/>
  <c r="E4518" i="3" a="1"/>
  <c r="E4518" i="3" s="1"/>
  <c r="F4518" i="3" a="1"/>
  <c r="F4518" i="3" s="1"/>
  <c r="A4519" i="3"/>
  <c r="E4519" i="3"/>
  <c r="E4519" i="3" a="1"/>
  <c r="F4519" i="3"/>
  <c r="F4519" i="3" a="1"/>
  <c r="A4520" i="3"/>
  <c r="E4520" i="3" a="1"/>
  <c r="E4520" i="3" s="1"/>
  <c r="F4520" i="3" a="1"/>
  <c r="F4520" i="3" s="1"/>
  <c r="A4521" i="3"/>
  <c r="E4521" i="3" a="1"/>
  <c r="E4521" i="3" s="1"/>
  <c r="F4521" i="3" a="1"/>
  <c r="F4521" i="3" s="1"/>
  <c r="A4522" i="3"/>
  <c r="E4522" i="3" a="1"/>
  <c r="E4522" i="3" s="1"/>
  <c r="F4522" i="3" a="1"/>
  <c r="F4522" i="3" s="1"/>
  <c r="A4523" i="3"/>
  <c r="E4523" i="3" a="1"/>
  <c r="E4523" i="3" s="1"/>
  <c r="F4523" i="3"/>
  <c r="F4523" i="3" a="1"/>
  <c r="A4524" i="3"/>
  <c r="E4524" i="3" a="1"/>
  <c r="E4524" i="3" s="1"/>
  <c r="F4524" i="3" a="1"/>
  <c r="F4524" i="3" s="1"/>
  <c r="A4525" i="3"/>
  <c r="E4525" i="3"/>
  <c r="E4525" i="3" a="1"/>
  <c r="F4525" i="3"/>
  <c r="F4525" i="3" a="1"/>
  <c r="A4526" i="3"/>
  <c r="E4526" i="3" a="1"/>
  <c r="E4526" i="3" s="1"/>
  <c r="F4526" i="3" a="1"/>
  <c r="F4526" i="3" s="1"/>
  <c r="A4527" i="3"/>
  <c r="E4527" i="3"/>
  <c r="E4527" i="3" a="1"/>
  <c r="F4527" i="3" a="1"/>
  <c r="F4527" i="3" s="1"/>
  <c r="A4528" i="3"/>
  <c r="E4528" i="3" a="1"/>
  <c r="E4528" i="3" s="1"/>
  <c r="F4528" i="3" a="1"/>
  <c r="F4528" i="3" s="1"/>
  <c r="A4529" i="3"/>
  <c r="E4529" i="3" a="1"/>
  <c r="E4529" i="3" s="1"/>
  <c r="F4529" i="3"/>
  <c r="F4529" i="3" a="1"/>
  <c r="A4530" i="3"/>
  <c r="E4530" i="3" a="1"/>
  <c r="E4530" i="3" s="1"/>
  <c r="F4530" i="3" a="1"/>
  <c r="F4530" i="3" s="1"/>
  <c r="A4531" i="3"/>
  <c r="E4531" i="3" a="1"/>
  <c r="E4531" i="3" s="1"/>
  <c r="F4531" i="3"/>
  <c r="F4531" i="3" a="1"/>
  <c r="A4532" i="3"/>
  <c r="E4532" i="3" a="1"/>
  <c r="E4532" i="3" s="1"/>
  <c r="F4532" i="3" a="1"/>
  <c r="F4532" i="3" s="1"/>
  <c r="A4533" i="3"/>
  <c r="E4533" i="3"/>
  <c r="E4533" i="3" a="1"/>
  <c r="F4533" i="3"/>
  <c r="F4533" i="3" a="1"/>
  <c r="A4534" i="3"/>
  <c r="E4534" i="3" a="1"/>
  <c r="E4534" i="3" s="1"/>
  <c r="F4534" i="3" a="1"/>
  <c r="F4534" i="3" s="1"/>
  <c r="A4535" i="3"/>
  <c r="E4535" i="3"/>
  <c r="E4535" i="3" a="1"/>
  <c r="F4535" i="3"/>
  <c r="F4535" i="3" a="1"/>
  <c r="A4536" i="3"/>
  <c r="E4536" i="3" a="1"/>
  <c r="E4536" i="3" s="1"/>
  <c r="F4536" i="3" a="1"/>
  <c r="F4536" i="3" s="1"/>
  <c r="A4537" i="3"/>
  <c r="E4537" i="3" a="1"/>
  <c r="E4537" i="3" s="1"/>
  <c r="F4537" i="3" a="1"/>
  <c r="F4537" i="3" s="1"/>
  <c r="A4538" i="3"/>
  <c r="E4538" i="3" a="1"/>
  <c r="E4538" i="3" s="1"/>
  <c r="F4538" i="3" a="1"/>
  <c r="F4538" i="3" s="1"/>
  <c r="A4539" i="3"/>
  <c r="E4539" i="3" a="1"/>
  <c r="E4539" i="3" s="1"/>
  <c r="F4539" i="3"/>
  <c r="F4539" i="3" a="1"/>
  <c r="A4540" i="3"/>
  <c r="E4540" i="3" a="1"/>
  <c r="E4540" i="3" s="1"/>
  <c r="F4540" i="3"/>
  <c r="F4540" i="3" a="1"/>
  <c r="A4541" i="3"/>
  <c r="E4541" i="3"/>
  <c r="E4541" i="3" a="1"/>
  <c r="F4541" i="3"/>
  <c r="F4541" i="3" a="1"/>
  <c r="A4542" i="3"/>
  <c r="E4542" i="3"/>
  <c r="E4542" i="3" a="1"/>
  <c r="F4542" i="3" a="1"/>
  <c r="F4542" i="3" s="1"/>
  <c r="A4543" i="3"/>
  <c r="E4543" i="3"/>
  <c r="E4543" i="3" a="1"/>
  <c r="F4543" i="3" a="1"/>
  <c r="F4543" i="3" s="1"/>
  <c r="A4544" i="3"/>
  <c r="E4544" i="3" a="1"/>
  <c r="E4544" i="3" s="1"/>
  <c r="F4544" i="3" a="1"/>
  <c r="F4544" i="3" s="1"/>
  <c r="A4545" i="3"/>
  <c r="E4545" i="3" a="1"/>
  <c r="E4545" i="3" s="1"/>
  <c r="F4545" i="3"/>
  <c r="F4545" i="3" a="1"/>
  <c r="A4546" i="3"/>
  <c r="E4546" i="3" a="1"/>
  <c r="E4546" i="3" s="1"/>
  <c r="F4546" i="3" a="1"/>
  <c r="F4546" i="3" s="1"/>
  <c r="A4547" i="3"/>
  <c r="E4547" i="3" a="1"/>
  <c r="E4547" i="3" s="1"/>
  <c r="F4547" i="3"/>
  <c r="F4547" i="3" a="1"/>
  <c r="A4548" i="3"/>
  <c r="E4548" i="3" a="1"/>
  <c r="E4548" i="3" s="1"/>
  <c r="F4548" i="3" a="1"/>
  <c r="F4548" i="3" s="1"/>
  <c r="A4549" i="3"/>
  <c r="E4549" i="3"/>
  <c r="E4549" i="3" a="1"/>
  <c r="F4549" i="3"/>
  <c r="F4549" i="3" a="1"/>
  <c r="A4550" i="3"/>
  <c r="E4550" i="3" a="1"/>
  <c r="E4550" i="3" s="1"/>
  <c r="F4550" i="3" a="1"/>
  <c r="F4550" i="3" s="1"/>
  <c r="A4551" i="3"/>
  <c r="E4551" i="3"/>
  <c r="E4551" i="3" a="1"/>
  <c r="F4551" i="3"/>
  <c r="F4551" i="3" a="1"/>
  <c r="A4552" i="3"/>
  <c r="E4552" i="3" a="1"/>
  <c r="E4552" i="3" s="1"/>
  <c r="F4552" i="3" a="1"/>
  <c r="F4552" i="3" s="1"/>
  <c r="A4553" i="3"/>
  <c r="E4553" i="3" a="1"/>
  <c r="E4553" i="3" s="1"/>
  <c r="F4553" i="3" a="1"/>
  <c r="F4553" i="3" s="1"/>
  <c r="A4554" i="3"/>
  <c r="E4554" i="3" a="1"/>
  <c r="E4554" i="3" s="1"/>
  <c r="F4554" i="3" a="1"/>
  <c r="F4554" i="3" s="1"/>
  <c r="A4555" i="3"/>
  <c r="E4555" i="3" a="1"/>
  <c r="E4555" i="3" s="1"/>
  <c r="F4555" i="3"/>
  <c r="F4555" i="3" a="1"/>
  <c r="A4556" i="3"/>
  <c r="E4556" i="3" a="1"/>
  <c r="E4556" i="3" s="1"/>
  <c r="F4556" i="3"/>
  <c r="F4556" i="3" a="1"/>
  <c r="A4557" i="3"/>
  <c r="E4557" i="3"/>
  <c r="E4557" i="3" a="1"/>
  <c r="F4557" i="3"/>
  <c r="F4557" i="3" a="1"/>
  <c r="A4558" i="3"/>
  <c r="E4558" i="3"/>
  <c r="E4558" i="3" a="1"/>
  <c r="F4558" i="3" a="1"/>
  <c r="F4558" i="3" s="1"/>
  <c r="A4559" i="3"/>
  <c r="E4559" i="3"/>
  <c r="E4559" i="3" a="1"/>
  <c r="F4559" i="3" a="1"/>
  <c r="F4559" i="3" s="1"/>
  <c r="A4560" i="3"/>
  <c r="E4560" i="3" a="1"/>
  <c r="E4560" i="3" s="1"/>
  <c r="F4560" i="3" a="1"/>
  <c r="F4560" i="3" s="1"/>
  <c r="A4561" i="3"/>
  <c r="E4561" i="3" a="1"/>
  <c r="E4561" i="3" s="1"/>
  <c r="F4561" i="3"/>
  <c r="F4561" i="3" a="1"/>
  <c r="A4562" i="3"/>
  <c r="E4562" i="3" a="1"/>
  <c r="E4562" i="3" s="1"/>
  <c r="F4562" i="3" a="1"/>
  <c r="F4562" i="3" s="1"/>
  <c r="A4563" i="3"/>
  <c r="E4563" i="3" a="1"/>
  <c r="E4563" i="3" s="1"/>
  <c r="F4563" i="3" a="1"/>
  <c r="F4563" i="3" s="1"/>
  <c r="A4564" i="3"/>
  <c r="E4564" i="3" a="1"/>
  <c r="E4564" i="3" s="1"/>
  <c r="F4564" i="3" a="1"/>
  <c r="F4564" i="3" s="1"/>
  <c r="A4565" i="3"/>
  <c r="E4565" i="3"/>
  <c r="E4565" i="3" a="1"/>
  <c r="F4565" i="3"/>
  <c r="F4565" i="3" a="1"/>
  <c r="A4566" i="3"/>
  <c r="E4566" i="3" a="1"/>
  <c r="E4566" i="3" s="1"/>
  <c r="F4566" i="3" a="1"/>
  <c r="F4566" i="3" s="1"/>
  <c r="A4567" i="3"/>
  <c r="E4567" i="3"/>
  <c r="E4567" i="3" a="1"/>
  <c r="F4567" i="3"/>
  <c r="F4567" i="3" a="1"/>
  <c r="A4568" i="3"/>
  <c r="E4568" i="3" a="1"/>
  <c r="E4568" i="3" s="1"/>
  <c r="F4568" i="3" a="1"/>
  <c r="F4568" i="3" s="1"/>
  <c r="A4569" i="3"/>
  <c r="E4569" i="3"/>
  <c r="E4569" i="3" a="1"/>
  <c r="F4569" i="3" a="1"/>
  <c r="F4569" i="3" s="1"/>
  <c r="A4570" i="3"/>
  <c r="E4570" i="3" a="1"/>
  <c r="E4570" i="3" s="1"/>
  <c r="F4570" i="3" a="1"/>
  <c r="F4570" i="3" s="1"/>
  <c r="A4571" i="3"/>
  <c r="E4571" i="3" a="1"/>
  <c r="E4571" i="3" s="1"/>
  <c r="F4571" i="3" a="1"/>
  <c r="F4571" i="3" s="1"/>
  <c r="A4572" i="3"/>
  <c r="E4572" i="3" a="1"/>
  <c r="E4572" i="3" s="1"/>
  <c r="F4572" i="3" a="1"/>
  <c r="F4572" i="3" s="1"/>
  <c r="A4573" i="3"/>
  <c r="E4573" i="3" a="1"/>
  <c r="E4573" i="3" s="1"/>
  <c r="F4573" i="3"/>
  <c r="F4573" i="3" a="1"/>
  <c r="A4574" i="3"/>
  <c r="E4574" i="3" a="1"/>
  <c r="E4574" i="3" s="1"/>
  <c r="F4574" i="3" a="1"/>
  <c r="F4574" i="3" s="1"/>
  <c r="A4575" i="3"/>
  <c r="E4575" i="3"/>
  <c r="E4575" i="3" a="1"/>
  <c r="F4575" i="3"/>
  <c r="F4575" i="3" a="1"/>
  <c r="A4576" i="3"/>
  <c r="E4576" i="3" a="1"/>
  <c r="E4576" i="3" s="1"/>
  <c r="F4576" i="3"/>
  <c r="F4576" i="3" a="1"/>
  <c r="A4577" i="3"/>
  <c r="E4577" i="3"/>
  <c r="E4577" i="3" a="1"/>
  <c r="F4577" i="3"/>
  <c r="F4577" i="3" a="1"/>
  <c r="A4578" i="3"/>
  <c r="E4578" i="3"/>
  <c r="E4578" i="3" a="1"/>
  <c r="F4578" i="3" a="1"/>
  <c r="F4578" i="3" s="1"/>
  <c r="A4579" i="3"/>
  <c r="E4579" i="3" a="1"/>
  <c r="E4579" i="3" s="1"/>
  <c r="F4579" i="3" a="1"/>
  <c r="F4579" i="3" s="1"/>
  <c r="A4580" i="3"/>
  <c r="E4580" i="3" a="1"/>
  <c r="E4580" i="3" s="1"/>
  <c r="F4580" i="3" a="1"/>
  <c r="F4580" i="3" s="1"/>
  <c r="A4581" i="3"/>
  <c r="E4581" i="3"/>
  <c r="E4581" i="3" a="1"/>
  <c r="F4581" i="3"/>
  <c r="F4581" i="3" a="1"/>
  <c r="A4582" i="3"/>
  <c r="E4582" i="3" a="1"/>
  <c r="E4582" i="3" s="1"/>
  <c r="F4582" i="3" a="1"/>
  <c r="F4582" i="3" s="1"/>
  <c r="A4583" i="3"/>
  <c r="E4583" i="3"/>
  <c r="E4583" i="3" a="1"/>
  <c r="F4583" i="3"/>
  <c r="F4583" i="3" a="1"/>
  <c r="A4584" i="3"/>
  <c r="E4584" i="3" a="1"/>
  <c r="E4584" i="3" s="1"/>
  <c r="F4584" i="3" a="1"/>
  <c r="F4584" i="3" s="1"/>
  <c r="A4585" i="3"/>
  <c r="E4585" i="3"/>
  <c r="E4585" i="3" a="1"/>
  <c r="F4585" i="3"/>
  <c r="F4585" i="3" a="1"/>
  <c r="A4586" i="3"/>
  <c r="E4586" i="3" a="1"/>
  <c r="E4586" i="3" s="1"/>
  <c r="F4586" i="3" a="1"/>
  <c r="F4586" i="3" s="1"/>
  <c r="A4587" i="3"/>
  <c r="E4587" i="3" a="1"/>
  <c r="E4587" i="3" s="1"/>
  <c r="F4587" i="3" a="1"/>
  <c r="F4587" i="3" s="1"/>
  <c r="A4588" i="3"/>
  <c r="E4588" i="3" a="1"/>
  <c r="E4588" i="3" s="1"/>
  <c r="F4588" i="3"/>
  <c r="F4588" i="3" a="1"/>
  <c r="A4589" i="3"/>
  <c r="E4589" i="3" a="1"/>
  <c r="E4589" i="3" s="1"/>
  <c r="F4589" i="3" a="1"/>
  <c r="F4589" i="3" s="1"/>
  <c r="A4590" i="3"/>
  <c r="E4590" i="3"/>
  <c r="E4590" i="3" a="1"/>
  <c r="F4590" i="3"/>
  <c r="F4590" i="3" a="1"/>
  <c r="A4591" i="3"/>
  <c r="E4591" i="3" a="1"/>
  <c r="E4591" i="3" s="1"/>
  <c r="F4591" i="3" a="1"/>
  <c r="F4591" i="3" s="1"/>
  <c r="A4592" i="3"/>
  <c r="E4592" i="3"/>
  <c r="E4592" i="3" a="1"/>
  <c r="F4592" i="3"/>
  <c r="F4592" i="3" a="1"/>
  <c r="A4593" i="3"/>
  <c r="E4593" i="3" a="1"/>
  <c r="E4593" i="3" s="1"/>
  <c r="F4593" i="3" a="1"/>
  <c r="F4593" i="3" s="1"/>
  <c r="A4594" i="3"/>
  <c r="E4594" i="3"/>
  <c r="E4594" i="3" a="1"/>
  <c r="F4594" i="3"/>
  <c r="F4594" i="3" a="1"/>
  <c r="A4595" i="3"/>
  <c r="E4595" i="3" a="1"/>
  <c r="E4595" i="3" s="1"/>
  <c r="F4595" i="3" a="1"/>
  <c r="F4595" i="3" s="1"/>
  <c r="A4596" i="3"/>
  <c r="E4596" i="3" a="1"/>
  <c r="E4596" i="3" s="1"/>
  <c r="F4596" i="3"/>
  <c r="F4596" i="3" a="1"/>
  <c r="A4597" i="3"/>
  <c r="E4597" i="3" a="1"/>
  <c r="E4597" i="3" s="1"/>
  <c r="F4597" i="3" a="1"/>
  <c r="F4597" i="3" s="1"/>
  <c r="A4598" i="3"/>
  <c r="E4598" i="3"/>
  <c r="E4598" i="3" a="1"/>
  <c r="F4598" i="3"/>
  <c r="F4598" i="3" a="1"/>
  <c r="A4599" i="3"/>
  <c r="E4599" i="3" a="1"/>
  <c r="E4599" i="3" s="1"/>
  <c r="F4599" i="3" a="1"/>
  <c r="F4599" i="3" s="1"/>
  <c r="A4600" i="3"/>
  <c r="E4600" i="3"/>
  <c r="E4600" i="3" a="1"/>
  <c r="F4600" i="3"/>
  <c r="F4600" i="3" a="1"/>
  <c r="A4601" i="3"/>
  <c r="E4601" i="3" a="1"/>
  <c r="E4601" i="3" s="1"/>
  <c r="F4601" i="3" a="1"/>
  <c r="F4601" i="3" s="1"/>
  <c r="A4602" i="3"/>
  <c r="E4602" i="3"/>
  <c r="E4602" i="3" a="1"/>
  <c r="F4602" i="3" a="1"/>
  <c r="F4602" i="3" s="1"/>
  <c r="A4603" i="3"/>
  <c r="E4603" i="3" a="1"/>
  <c r="E4603" i="3" s="1"/>
  <c r="F4603" i="3" a="1"/>
  <c r="F4603" i="3" s="1"/>
  <c r="A4604" i="3"/>
  <c r="E4604" i="3"/>
  <c r="E4604" i="3" a="1"/>
  <c r="F4604" i="3"/>
  <c r="F4604" i="3" a="1"/>
  <c r="A4605" i="3"/>
  <c r="E4605" i="3" a="1"/>
  <c r="E4605" i="3" s="1"/>
  <c r="F4605" i="3" a="1"/>
  <c r="F4605" i="3" s="1"/>
  <c r="A4606" i="3"/>
  <c r="E4606" i="3"/>
  <c r="E4606" i="3" a="1"/>
  <c r="F4606" i="3"/>
  <c r="F4606" i="3" a="1"/>
  <c r="A4607" i="3"/>
  <c r="E4607" i="3" a="1"/>
  <c r="E4607" i="3" s="1"/>
  <c r="F4607" i="3" a="1"/>
  <c r="F4607" i="3" s="1"/>
  <c r="A4608" i="3"/>
  <c r="E4608" i="3"/>
  <c r="E4608" i="3" a="1"/>
  <c r="F4608" i="3"/>
  <c r="F4608" i="3" a="1"/>
  <c r="A4609" i="3"/>
  <c r="E4609" i="3" a="1"/>
  <c r="E4609" i="3" s="1"/>
  <c r="F4609" i="3" a="1"/>
  <c r="F4609" i="3" s="1"/>
  <c r="A4610" i="3"/>
  <c r="E4610" i="3"/>
  <c r="E4610" i="3" a="1"/>
  <c r="F4610" i="3" a="1"/>
  <c r="F4610" i="3" s="1"/>
  <c r="A4611" i="3"/>
  <c r="E4611" i="3" a="1"/>
  <c r="E4611" i="3" s="1"/>
  <c r="F4611" i="3" a="1"/>
  <c r="F4611" i="3" s="1"/>
  <c r="A4612" i="3"/>
  <c r="E4612" i="3" a="1"/>
  <c r="E4612" i="3" s="1"/>
  <c r="F4612" i="3"/>
  <c r="F4612" i="3" a="1"/>
  <c r="A4613" i="3"/>
  <c r="E4613" i="3" a="1"/>
  <c r="E4613" i="3" s="1"/>
  <c r="F4613" i="3" a="1"/>
  <c r="F4613" i="3" s="1"/>
  <c r="A4614" i="3"/>
  <c r="E4614" i="3"/>
  <c r="E4614" i="3" a="1"/>
  <c r="F4614" i="3"/>
  <c r="F4614" i="3" a="1"/>
  <c r="A4615" i="3"/>
  <c r="E4615" i="3" a="1"/>
  <c r="E4615" i="3" s="1"/>
  <c r="F4615" i="3"/>
  <c r="F4615" i="3" a="1"/>
  <c r="A4616" i="3"/>
  <c r="E4616" i="3"/>
  <c r="E4616" i="3" a="1"/>
  <c r="F4616" i="3"/>
  <c r="F4616" i="3" a="1"/>
  <c r="A4617" i="3"/>
  <c r="E4617" i="3"/>
  <c r="E4617" i="3" a="1"/>
  <c r="F4617" i="3" a="1"/>
  <c r="F4617" i="3" s="1"/>
  <c r="A4618" i="3"/>
  <c r="E4618" i="3"/>
  <c r="E4618" i="3" a="1"/>
  <c r="F4618" i="3" a="1"/>
  <c r="F4618" i="3" s="1"/>
  <c r="A4619" i="3"/>
  <c r="E4619" i="3" a="1"/>
  <c r="E4619" i="3" s="1"/>
  <c r="F4619" i="3" a="1"/>
  <c r="F4619" i="3" s="1"/>
  <c r="A4620" i="3"/>
  <c r="E4620" i="3" a="1"/>
  <c r="E4620" i="3" s="1"/>
  <c r="F4620" i="3"/>
  <c r="F4620" i="3" a="1"/>
  <c r="A4621" i="3"/>
  <c r="E4621" i="3" a="1"/>
  <c r="E4621" i="3" s="1"/>
  <c r="F4621" i="3" a="1"/>
  <c r="F4621" i="3" s="1"/>
  <c r="A4622" i="3"/>
  <c r="E4622" i="3"/>
  <c r="E4622" i="3" a="1"/>
  <c r="F4622" i="3"/>
  <c r="F4622" i="3" a="1"/>
  <c r="A4623" i="3"/>
  <c r="E4623" i="3" a="1"/>
  <c r="E4623" i="3" s="1"/>
  <c r="F4623" i="3" a="1"/>
  <c r="F4623" i="3" s="1"/>
  <c r="A4624" i="3"/>
  <c r="E4624" i="3"/>
  <c r="E4624" i="3" a="1"/>
  <c r="F4624" i="3"/>
  <c r="F4624" i="3" a="1"/>
  <c r="A4625" i="3"/>
  <c r="E4625" i="3" a="1"/>
  <c r="E4625" i="3" s="1"/>
  <c r="F4625" i="3" a="1"/>
  <c r="F4625" i="3" s="1"/>
  <c r="A4626" i="3"/>
  <c r="E4626" i="3"/>
  <c r="E4626" i="3" a="1"/>
  <c r="F4626" i="3"/>
  <c r="F4626" i="3" a="1"/>
  <c r="A4627" i="3"/>
  <c r="E4627" i="3" a="1"/>
  <c r="E4627" i="3" s="1"/>
  <c r="F4627" i="3" a="1"/>
  <c r="F4627" i="3" s="1"/>
  <c r="A4628" i="3"/>
  <c r="E4628" i="3" a="1"/>
  <c r="E4628" i="3" s="1"/>
  <c r="F4628" i="3"/>
  <c r="F4628" i="3" a="1"/>
  <c r="A4629" i="3"/>
  <c r="E4629" i="3" a="1"/>
  <c r="E4629" i="3" s="1"/>
  <c r="F4629" i="3" a="1"/>
  <c r="F4629" i="3" s="1"/>
  <c r="A4630" i="3"/>
  <c r="E4630" i="3"/>
  <c r="E4630" i="3" a="1"/>
  <c r="F4630" i="3"/>
  <c r="F4630" i="3" a="1"/>
  <c r="A4631" i="3"/>
  <c r="E4631" i="3" a="1"/>
  <c r="E4631" i="3" s="1"/>
  <c r="F4631" i="3" a="1"/>
  <c r="F4631" i="3" s="1"/>
  <c r="A4632" i="3"/>
  <c r="E4632" i="3"/>
  <c r="E4632" i="3" a="1"/>
  <c r="F4632" i="3"/>
  <c r="F4632" i="3" a="1"/>
  <c r="A4633" i="3"/>
  <c r="E4633" i="3" a="1"/>
  <c r="E4633" i="3" s="1"/>
  <c r="F4633" i="3" a="1"/>
  <c r="F4633" i="3" s="1"/>
  <c r="A4634" i="3"/>
  <c r="E4634" i="3"/>
  <c r="E4634" i="3" a="1"/>
  <c r="F4634" i="3" a="1"/>
  <c r="F4634" i="3" s="1"/>
  <c r="A4635" i="3"/>
  <c r="E4635" i="3" a="1"/>
  <c r="E4635" i="3" s="1"/>
  <c r="F4635" i="3" a="1"/>
  <c r="F4635" i="3" s="1"/>
  <c r="A4636" i="3"/>
  <c r="E4636" i="3"/>
  <c r="E4636" i="3" a="1"/>
  <c r="F4636" i="3"/>
  <c r="F4636" i="3" a="1"/>
  <c r="A4637" i="3"/>
  <c r="E4637" i="3" a="1"/>
  <c r="E4637" i="3" s="1"/>
  <c r="F4637" i="3" a="1"/>
  <c r="F4637" i="3" s="1"/>
  <c r="A4638" i="3"/>
  <c r="E4638" i="3"/>
  <c r="E4638" i="3" a="1"/>
  <c r="F4638" i="3"/>
  <c r="F4638" i="3" a="1"/>
  <c r="A4639" i="3"/>
  <c r="E4639" i="3" a="1"/>
  <c r="E4639" i="3" s="1"/>
  <c r="F4639" i="3" a="1"/>
  <c r="F4639" i="3" s="1"/>
  <c r="A4640" i="3"/>
  <c r="E4640" i="3"/>
  <c r="E4640" i="3" a="1"/>
  <c r="F4640" i="3"/>
  <c r="F4640" i="3" a="1"/>
  <c r="A4641" i="3"/>
  <c r="E4641" i="3" a="1"/>
  <c r="E4641" i="3" s="1"/>
  <c r="F4641" i="3" a="1"/>
  <c r="F4641" i="3" s="1"/>
  <c r="A4642" i="3"/>
  <c r="E4642" i="3"/>
  <c r="E4642" i="3" a="1"/>
  <c r="F4642" i="3" a="1"/>
  <c r="F4642" i="3" s="1"/>
  <c r="A4643" i="3"/>
  <c r="E4643" i="3" a="1"/>
  <c r="E4643" i="3" s="1"/>
  <c r="F4643" i="3" a="1"/>
  <c r="F4643" i="3" s="1"/>
  <c r="A4644" i="3"/>
  <c r="E4644" i="3" a="1"/>
  <c r="E4644" i="3" s="1"/>
  <c r="F4644" i="3"/>
  <c r="F4644" i="3" a="1"/>
  <c r="A4645" i="3"/>
  <c r="E4645" i="3" a="1"/>
  <c r="E4645" i="3" s="1"/>
  <c r="F4645" i="3" a="1"/>
  <c r="F4645" i="3" s="1"/>
  <c r="A4646" i="3"/>
  <c r="E4646" i="3"/>
  <c r="E4646" i="3" a="1"/>
  <c r="F4646" i="3"/>
  <c r="F4646" i="3" a="1"/>
  <c r="A4647" i="3"/>
  <c r="E4647" i="3" a="1"/>
  <c r="E4647" i="3" s="1"/>
  <c r="F4647" i="3"/>
  <c r="F4647" i="3" a="1"/>
  <c r="A4648" i="3"/>
  <c r="E4648" i="3"/>
  <c r="E4648" i="3" a="1"/>
  <c r="F4648" i="3"/>
  <c r="F4648" i="3" a="1"/>
  <c r="A4649" i="3"/>
  <c r="E4649" i="3"/>
  <c r="E4649" i="3" a="1"/>
  <c r="F4649" i="3" a="1"/>
  <c r="F4649" i="3" s="1"/>
  <c r="A4650" i="3"/>
  <c r="E4650" i="3"/>
  <c r="E4650" i="3" a="1"/>
  <c r="F4650" i="3" a="1"/>
  <c r="F4650" i="3" s="1"/>
  <c r="A4651" i="3"/>
  <c r="E4651" i="3" a="1"/>
  <c r="E4651" i="3" s="1"/>
  <c r="F4651" i="3" a="1"/>
  <c r="F4651" i="3" s="1"/>
  <c r="A4652" i="3"/>
  <c r="E4652" i="3" a="1"/>
  <c r="E4652" i="3" s="1"/>
  <c r="F4652" i="3"/>
  <c r="F4652" i="3" a="1"/>
  <c r="A4653" i="3"/>
  <c r="E4653" i="3" a="1"/>
  <c r="E4653" i="3" s="1"/>
  <c r="F4653" i="3" a="1"/>
  <c r="F4653" i="3" s="1"/>
  <c r="A4654" i="3"/>
  <c r="E4654" i="3"/>
  <c r="E4654" i="3" a="1"/>
  <c r="F4654" i="3"/>
  <c r="F4654" i="3" a="1"/>
  <c r="A4655" i="3"/>
  <c r="E4655" i="3" a="1"/>
  <c r="E4655" i="3" s="1"/>
  <c r="F4655" i="3" a="1"/>
  <c r="F4655" i="3" s="1"/>
  <c r="A4656" i="3"/>
  <c r="E4656" i="3"/>
  <c r="E4656" i="3" a="1"/>
  <c r="F4656" i="3"/>
  <c r="F4656" i="3" a="1"/>
  <c r="A4657" i="3"/>
  <c r="E4657" i="3" a="1"/>
  <c r="E4657" i="3" s="1"/>
  <c r="F4657" i="3" a="1"/>
  <c r="F4657" i="3" s="1"/>
  <c r="A4658" i="3"/>
  <c r="E4658" i="3"/>
  <c r="E4658" i="3" a="1"/>
  <c r="F4658" i="3"/>
  <c r="F4658" i="3" a="1"/>
  <c r="A4659" i="3"/>
  <c r="E4659" i="3" a="1"/>
  <c r="E4659" i="3" s="1"/>
  <c r="F4659" i="3" a="1"/>
  <c r="F4659" i="3" s="1"/>
  <c r="A4660" i="3"/>
  <c r="E4660" i="3" a="1"/>
  <c r="E4660" i="3" s="1"/>
  <c r="F4660" i="3"/>
  <c r="F4660" i="3" a="1"/>
  <c r="A4661" i="3"/>
  <c r="E4661" i="3" a="1"/>
  <c r="E4661" i="3" s="1"/>
  <c r="F4661" i="3" a="1"/>
  <c r="F4661" i="3" s="1"/>
  <c r="A4662" i="3"/>
  <c r="E4662" i="3"/>
  <c r="E4662" i="3" a="1"/>
  <c r="F4662" i="3"/>
  <c r="F4662" i="3" a="1"/>
  <c r="A4663" i="3"/>
  <c r="E4663" i="3" a="1"/>
  <c r="E4663" i="3" s="1"/>
  <c r="F4663" i="3" a="1"/>
  <c r="F4663" i="3" s="1"/>
  <c r="A4664" i="3"/>
  <c r="E4664" i="3"/>
  <c r="E4664" i="3" a="1"/>
  <c r="F4664" i="3"/>
  <c r="F4664" i="3" a="1"/>
  <c r="A4665" i="3"/>
  <c r="E4665" i="3" a="1"/>
  <c r="E4665" i="3" s="1"/>
  <c r="F4665" i="3" a="1"/>
  <c r="F4665" i="3" s="1"/>
  <c r="A4666" i="3"/>
  <c r="E4666" i="3"/>
  <c r="E4666" i="3" a="1"/>
  <c r="F4666" i="3" a="1"/>
  <c r="F4666" i="3" s="1"/>
  <c r="A4667" i="3"/>
  <c r="E4667" i="3" a="1"/>
  <c r="E4667" i="3" s="1"/>
  <c r="F4667" i="3" a="1"/>
  <c r="F4667" i="3" s="1"/>
  <c r="A4668" i="3"/>
  <c r="E4668" i="3"/>
  <c r="E4668" i="3" a="1"/>
  <c r="F4668" i="3"/>
  <c r="F4668" i="3" a="1"/>
  <c r="A4669" i="3"/>
  <c r="E4669" i="3" a="1"/>
  <c r="E4669" i="3" s="1"/>
  <c r="F4669" i="3" a="1"/>
  <c r="F4669" i="3" s="1"/>
  <c r="A4670" i="3"/>
  <c r="E4670" i="3"/>
  <c r="E4670" i="3" a="1"/>
  <c r="F4670" i="3"/>
  <c r="F4670" i="3" a="1"/>
  <c r="A4671" i="3"/>
  <c r="E4671" i="3" a="1"/>
  <c r="E4671" i="3" s="1"/>
  <c r="F4671" i="3" a="1"/>
  <c r="F4671" i="3" s="1"/>
  <c r="A4672" i="3"/>
  <c r="E4672" i="3"/>
  <c r="E4672" i="3" a="1"/>
  <c r="F4672" i="3"/>
  <c r="F4672" i="3" a="1"/>
  <c r="A4673" i="3"/>
  <c r="E4673" i="3" a="1"/>
  <c r="E4673" i="3" s="1"/>
  <c r="F4673" i="3" a="1"/>
  <c r="F4673" i="3" s="1"/>
  <c r="A4674" i="3"/>
  <c r="E4674" i="3"/>
  <c r="E4674" i="3" a="1"/>
  <c r="F4674" i="3" a="1"/>
  <c r="F4674" i="3" s="1"/>
  <c r="A4675" i="3"/>
  <c r="E4675" i="3" a="1"/>
  <c r="E4675" i="3" s="1"/>
  <c r="F4675" i="3" a="1"/>
  <c r="F4675" i="3" s="1"/>
  <c r="A4676" i="3"/>
  <c r="E4676" i="3" a="1"/>
  <c r="E4676" i="3" s="1"/>
  <c r="F4676" i="3"/>
  <c r="F4676" i="3" a="1"/>
  <c r="A4677" i="3"/>
  <c r="E4677" i="3" a="1"/>
  <c r="E4677" i="3" s="1"/>
  <c r="F4677" i="3" a="1"/>
  <c r="F4677" i="3" s="1"/>
  <c r="A4678" i="3"/>
  <c r="E4678" i="3"/>
  <c r="E4678" i="3" a="1"/>
  <c r="F4678" i="3"/>
  <c r="F4678" i="3" a="1"/>
  <c r="A4679" i="3"/>
  <c r="E4679" i="3" a="1"/>
  <c r="E4679" i="3" s="1"/>
  <c r="F4679" i="3"/>
  <c r="F4679" i="3" a="1"/>
  <c r="A4680" i="3"/>
  <c r="E4680" i="3"/>
  <c r="E4680" i="3" a="1"/>
  <c r="F4680" i="3"/>
  <c r="F4680" i="3" a="1"/>
  <c r="A4681" i="3"/>
  <c r="E4681" i="3"/>
  <c r="E4681" i="3" a="1"/>
  <c r="F4681" i="3" a="1"/>
  <c r="F4681" i="3" s="1"/>
  <c r="A4682" i="3"/>
  <c r="E4682" i="3"/>
  <c r="E4682" i="3" a="1"/>
  <c r="F4682" i="3" a="1"/>
  <c r="F4682" i="3" s="1"/>
  <c r="A4683" i="3"/>
  <c r="E4683" i="3" a="1"/>
  <c r="E4683" i="3" s="1"/>
  <c r="F4683" i="3" a="1"/>
  <c r="F4683" i="3" s="1"/>
  <c r="A4684" i="3"/>
  <c r="E4684" i="3" a="1"/>
  <c r="E4684" i="3" s="1"/>
  <c r="F4684" i="3"/>
  <c r="F4684" i="3" a="1"/>
  <c r="A4685" i="3"/>
  <c r="E4685" i="3" a="1"/>
  <c r="E4685" i="3" s="1"/>
  <c r="F4685" i="3" a="1"/>
  <c r="F4685" i="3" s="1"/>
  <c r="A4686" i="3"/>
  <c r="E4686" i="3"/>
  <c r="E4686" i="3" a="1"/>
  <c r="F4686" i="3"/>
  <c r="F4686" i="3" a="1"/>
  <c r="A4687" i="3"/>
  <c r="E4687" i="3" a="1"/>
  <c r="E4687" i="3" s="1"/>
  <c r="F4687" i="3" a="1"/>
  <c r="F4687" i="3" s="1"/>
  <c r="A4688" i="3"/>
  <c r="E4688" i="3"/>
  <c r="E4688" i="3" a="1"/>
  <c r="F4688" i="3"/>
  <c r="F4688" i="3" a="1"/>
  <c r="A4689" i="3"/>
  <c r="E4689" i="3" a="1"/>
  <c r="E4689" i="3" s="1"/>
  <c r="F4689" i="3" a="1"/>
  <c r="F4689" i="3" s="1"/>
  <c r="A4690" i="3"/>
  <c r="E4690" i="3"/>
  <c r="E4690" i="3" a="1"/>
  <c r="F4690" i="3"/>
  <c r="F4690" i="3" a="1"/>
  <c r="A4691" i="3"/>
  <c r="E4691" i="3" a="1"/>
  <c r="E4691" i="3" s="1"/>
  <c r="F4691" i="3" a="1"/>
  <c r="F4691" i="3" s="1"/>
  <c r="A4692" i="3"/>
  <c r="E4692" i="3" a="1"/>
  <c r="E4692" i="3" s="1"/>
  <c r="F4692" i="3"/>
  <c r="F4692" i="3" a="1"/>
  <c r="A4693" i="3"/>
  <c r="E4693" i="3" a="1"/>
  <c r="E4693" i="3" s="1"/>
  <c r="F4693" i="3" a="1"/>
  <c r="F4693" i="3" s="1"/>
  <c r="A4694" i="3"/>
  <c r="E4694" i="3"/>
  <c r="E4694" i="3" a="1"/>
  <c r="F4694" i="3"/>
  <c r="F4694" i="3" a="1"/>
  <c r="A4695" i="3"/>
  <c r="E4695" i="3" a="1"/>
  <c r="E4695" i="3" s="1"/>
  <c r="F4695" i="3" a="1"/>
  <c r="F4695" i="3" s="1"/>
  <c r="A4696" i="3"/>
  <c r="E4696" i="3"/>
  <c r="E4696" i="3" a="1"/>
  <c r="F4696" i="3"/>
  <c r="F4696" i="3" a="1"/>
  <c r="A4697" i="3"/>
  <c r="E4697" i="3" a="1"/>
  <c r="E4697" i="3" s="1"/>
  <c r="F4697" i="3" a="1"/>
  <c r="F4697" i="3" s="1"/>
  <c r="A4698" i="3"/>
  <c r="E4698" i="3"/>
  <c r="E4698" i="3" a="1"/>
  <c r="F4698" i="3" a="1"/>
  <c r="F4698" i="3" s="1"/>
  <c r="A4699" i="3"/>
  <c r="E4699" i="3" a="1"/>
  <c r="E4699" i="3" s="1"/>
  <c r="F4699" i="3" a="1"/>
  <c r="F4699" i="3" s="1"/>
  <c r="A4700" i="3"/>
  <c r="E4700" i="3"/>
  <c r="E4700" i="3" a="1"/>
  <c r="F4700" i="3"/>
  <c r="F4700" i="3" a="1"/>
  <c r="A4701" i="3"/>
  <c r="E4701" i="3" a="1"/>
  <c r="E4701" i="3" s="1"/>
  <c r="F4701" i="3" a="1"/>
  <c r="F4701" i="3" s="1"/>
  <c r="A4702" i="3"/>
  <c r="E4702" i="3"/>
  <c r="E4702" i="3" a="1"/>
  <c r="F4702" i="3"/>
  <c r="F4702" i="3" a="1"/>
  <c r="A4703" i="3"/>
  <c r="E4703" i="3" a="1"/>
  <c r="E4703" i="3" s="1"/>
  <c r="F4703" i="3" a="1"/>
  <c r="F4703" i="3" s="1"/>
  <c r="A4704" i="3"/>
  <c r="E4704" i="3"/>
  <c r="E4704" i="3" a="1"/>
  <c r="F4704" i="3"/>
  <c r="F4704" i="3" a="1"/>
  <c r="A4705" i="3"/>
  <c r="E4705" i="3" a="1"/>
  <c r="E4705" i="3" s="1"/>
  <c r="F4705" i="3" a="1"/>
  <c r="F4705" i="3" s="1"/>
  <c r="A4706" i="3"/>
  <c r="E4706" i="3"/>
  <c r="E4706" i="3" a="1"/>
  <c r="F4706" i="3" a="1"/>
  <c r="F4706" i="3" s="1"/>
  <c r="A4707" i="3"/>
  <c r="E4707" i="3" a="1"/>
  <c r="E4707" i="3" s="1"/>
  <c r="F4707" i="3" a="1"/>
  <c r="F4707" i="3" s="1"/>
  <c r="A4708" i="3"/>
  <c r="E4708" i="3" a="1"/>
  <c r="E4708" i="3" s="1"/>
  <c r="F4708" i="3"/>
  <c r="F4708" i="3" a="1"/>
  <c r="A4709" i="3"/>
  <c r="E4709" i="3" a="1"/>
  <c r="E4709" i="3" s="1"/>
  <c r="F4709" i="3" a="1"/>
  <c r="F4709" i="3" s="1"/>
  <c r="A4710" i="3"/>
  <c r="E4710" i="3"/>
  <c r="E4710" i="3" a="1"/>
  <c r="F4710" i="3"/>
  <c r="F4710" i="3" a="1"/>
  <c r="A4711" i="3"/>
  <c r="E4711" i="3" a="1"/>
  <c r="E4711" i="3" s="1"/>
  <c r="F4711" i="3"/>
  <c r="F4711" i="3" a="1"/>
  <c r="A4712" i="3"/>
  <c r="E4712" i="3"/>
  <c r="E4712" i="3" a="1"/>
  <c r="F4712" i="3"/>
  <c r="F4712" i="3" a="1"/>
  <c r="A4713" i="3"/>
  <c r="E4713" i="3"/>
  <c r="E4713" i="3" a="1"/>
  <c r="F4713" i="3" a="1"/>
  <c r="F4713" i="3" s="1"/>
  <c r="A4714" i="3"/>
  <c r="E4714" i="3"/>
  <c r="E4714" i="3" a="1"/>
  <c r="F4714" i="3" a="1"/>
  <c r="F4714" i="3" s="1"/>
  <c r="A4715" i="3"/>
  <c r="E4715" i="3" a="1"/>
  <c r="E4715" i="3" s="1"/>
  <c r="F4715" i="3" a="1"/>
  <c r="F4715" i="3" s="1"/>
  <c r="A4716" i="3"/>
  <c r="E4716" i="3" a="1"/>
  <c r="E4716" i="3" s="1"/>
  <c r="F4716" i="3"/>
  <c r="F4716" i="3" a="1"/>
  <c r="A4717" i="3"/>
  <c r="E4717" i="3" a="1"/>
  <c r="E4717" i="3" s="1"/>
  <c r="F4717" i="3" a="1"/>
  <c r="F4717" i="3" s="1"/>
  <c r="A4718" i="3"/>
  <c r="E4718" i="3"/>
  <c r="E4718" i="3" a="1"/>
  <c r="F4718" i="3"/>
  <c r="F4718" i="3" a="1"/>
  <c r="A4719" i="3"/>
  <c r="E4719" i="3" a="1"/>
  <c r="E4719" i="3" s="1"/>
  <c r="F4719" i="3" a="1"/>
  <c r="F4719" i="3" s="1"/>
  <c r="A4720" i="3"/>
  <c r="E4720" i="3"/>
  <c r="E4720" i="3" a="1"/>
  <c r="F4720" i="3"/>
  <c r="F4720" i="3" a="1"/>
  <c r="A4721" i="3"/>
  <c r="E4721" i="3" a="1"/>
  <c r="E4721" i="3" s="1"/>
  <c r="F4721" i="3" a="1"/>
  <c r="F4721" i="3" s="1"/>
  <c r="A4722" i="3"/>
  <c r="E4722" i="3"/>
  <c r="E4722" i="3" a="1"/>
  <c r="F4722" i="3"/>
  <c r="F4722" i="3" a="1"/>
  <c r="A4723" i="3"/>
  <c r="E4723" i="3" a="1"/>
  <c r="E4723" i="3" s="1"/>
  <c r="F4723" i="3" a="1"/>
  <c r="F4723" i="3" s="1"/>
  <c r="A4724" i="3"/>
  <c r="E4724" i="3" a="1"/>
  <c r="E4724" i="3" s="1"/>
  <c r="F4724" i="3"/>
  <c r="F4724" i="3" a="1"/>
  <c r="A4725" i="3"/>
  <c r="E4725" i="3" a="1"/>
  <c r="E4725" i="3" s="1"/>
  <c r="F4725" i="3" a="1"/>
  <c r="F4725" i="3" s="1"/>
  <c r="A4726" i="3"/>
  <c r="E4726" i="3"/>
  <c r="E4726" i="3" a="1"/>
  <c r="F4726" i="3"/>
  <c r="F4726" i="3" a="1"/>
  <c r="A4727" i="3"/>
  <c r="E4727" i="3" a="1"/>
  <c r="E4727" i="3" s="1"/>
  <c r="F4727" i="3" a="1"/>
  <c r="F4727" i="3" s="1"/>
  <c r="A4728" i="3"/>
  <c r="E4728" i="3"/>
  <c r="E4728" i="3" a="1"/>
  <c r="F4728" i="3"/>
  <c r="F4728" i="3" a="1"/>
  <c r="A4729" i="3"/>
  <c r="E4729" i="3" a="1"/>
  <c r="E4729" i="3" s="1"/>
  <c r="F4729" i="3" a="1"/>
  <c r="F4729" i="3" s="1"/>
  <c r="A4730" i="3"/>
  <c r="E4730" i="3"/>
  <c r="E4730" i="3" a="1"/>
  <c r="F4730" i="3" a="1"/>
  <c r="F4730" i="3" s="1"/>
  <c r="A4731" i="3"/>
  <c r="E4731" i="3" a="1"/>
  <c r="E4731" i="3" s="1"/>
  <c r="F4731" i="3" a="1"/>
  <c r="F4731" i="3" s="1"/>
  <c r="A4732" i="3"/>
  <c r="E4732" i="3"/>
  <c r="E4732" i="3" a="1"/>
  <c r="F4732" i="3"/>
  <c r="F4732" i="3" a="1"/>
  <c r="A4733" i="3"/>
  <c r="E4733" i="3" a="1"/>
  <c r="E4733" i="3" s="1"/>
  <c r="F4733" i="3" a="1"/>
  <c r="F4733" i="3" s="1"/>
  <c r="A4734" i="3"/>
  <c r="E4734" i="3"/>
  <c r="E4734" i="3" a="1"/>
  <c r="F4734" i="3"/>
  <c r="F4734" i="3" a="1"/>
  <c r="A4735" i="3"/>
  <c r="E4735" i="3" a="1"/>
  <c r="E4735" i="3" s="1"/>
  <c r="F4735" i="3" a="1"/>
  <c r="F4735" i="3" s="1"/>
  <c r="A4736" i="3"/>
  <c r="E4736" i="3"/>
  <c r="E4736" i="3" a="1"/>
  <c r="F4736" i="3"/>
  <c r="F4736" i="3" a="1"/>
  <c r="A4737" i="3"/>
  <c r="E4737" i="3" a="1"/>
  <c r="E4737" i="3" s="1"/>
  <c r="F4737" i="3" a="1"/>
  <c r="F4737" i="3" s="1"/>
  <c r="A4738" i="3"/>
  <c r="E4738" i="3"/>
  <c r="E4738" i="3" a="1"/>
  <c r="F4738" i="3" a="1"/>
  <c r="F4738" i="3" s="1"/>
  <c r="A4739" i="3"/>
  <c r="E4739" i="3" a="1"/>
  <c r="E4739" i="3" s="1"/>
  <c r="F4739" i="3" a="1"/>
  <c r="F4739" i="3" s="1"/>
  <c r="A4740" i="3"/>
  <c r="E4740" i="3" a="1"/>
  <c r="E4740" i="3" s="1"/>
  <c r="F4740" i="3"/>
  <c r="F4740" i="3" a="1"/>
  <c r="A4741" i="3"/>
  <c r="E4741" i="3" a="1"/>
  <c r="E4741" i="3" s="1"/>
  <c r="F4741" i="3" a="1"/>
  <c r="F4741" i="3" s="1"/>
  <c r="A4742" i="3"/>
  <c r="E4742" i="3"/>
  <c r="E4742" i="3" a="1"/>
  <c r="F4742" i="3"/>
  <c r="F4742" i="3" a="1"/>
  <c r="A4743" i="3"/>
  <c r="E4743" i="3" a="1"/>
  <c r="E4743" i="3" s="1"/>
  <c r="F4743" i="3"/>
  <c r="F4743" i="3" a="1"/>
  <c r="A4744" i="3"/>
  <c r="E4744" i="3"/>
  <c r="E4744" i="3" a="1"/>
  <c r="F4744" i="3"/>
  <c r="F4744" i="3" a="1"/>
  <c r="A4745" i="3"/>
  <c r="E4745" i="3"/>
  <c r="E4745" i="3" a="1"/>
  <c r="F4745" i="3" a="1"/>
  <c r="F4745" i="3" s="1"/>
  <c r="A4746" i="3"/>
  <c r="E4746" i="3"/>
  <c r="E4746" i="3" a="1"/>
  <c r="F4746" i="3" a="1"/>
  <c r="F4746" i="3" s="1"/>
  <c r="A4747" i="3"/>
  <c r="E4747" i="3" a="1"/>
  <c r="E4747" i="3" s="1"/>
  <c r="F4747" i="3" a="1"/>
  <c r="F4747" i="3" s="1"/>
  <c r="A4748" i="3"/>
  <c r="E4748" i="3" a="1"/>
  <c r="E4748" i="3" s="1"/>
  <c r="F4748" i="3"/>
  <c r="F4748" i="3" a="1"/>
  <c r="A4749" i="3"/>
  <c r="E4749" i="3" a="1"/>
  <c r="E4749" i="3" s="1"/>
  <c r="F4749" i="3" a="1"/>
  <c r="F4749" i="3" s="1"/>
  <c r="A4750" i="3"/>
  <c r="E4750" i="3"/>
  <c r="E4750" i="3" a="1"/>
  <c r="F4750" i="3"/>
  <c r="F4750" i="3" a="1"/>
  <c r="A4751" i="3"/>
  <c r="E4751" i="3" a="1"/>
  <c r="E4751" i="3" s="1"/>
  <c r="F4751" i="3" a="1"/>
  <c r="F4751" i="3" s="1"/>
  <c r="A4752" i="3"/>
  <c r="E4752" i="3"/>
  <c r="E4752" i="3" a="1"/>
  <c r="F4752" i="3"/>
  <c r="F4752" i="3" a="1"/>
  <c r="A4753" i="3"/>
  <c r="E4753" i="3" a="1"/>
  <c r="E4753" i="3" s="1"/>
  <c r="F4753" i="3" a="1"/>
  <c r="F4753" i="3" s="1"/>
  <c r="A4754" i="3"/>
  <c r="E4754" i="3"/>
  <c r="E4754" i="3" a="1"/>
  <c r="F4754" i="3"/>
  <c r="F4754" i="3" a="1"/>
  <c r="A4755" i="3"/>
  <c r="E4755" i="3" a="1"/>
  <c r="E4755" i="3" s="1"/>
  <c r="F4755" i="3" a="1"/>
  <c r="F4755" i="3" s="1"/>
  <c r="A4756" i="3"/>
  <c r="E4756" i="3" a="1"/>
  <c r="E4756" i="3" s="1"/>
  <c r="F4756" i="3"/>
  <c r="F4756" i="3" a="1"/>
  <c r="A4757" i="3"/>
  <c r="E4757" i="3" a="1"/>
  <c r="E4757" i="3" s="1"/>
  <c r="F4757" i="3" a="1"/>
  <c r="F4757" i="3" s="1"/>
  <c r="A4758" i="3"/>
  <c r="E4758" i="3"/>
  <c r="E4758" i="3" a="1"/>
  <c r="F4758" i="3"/>
  <c r="F4758" i="3" a="1"/>
  <c r="A4759" i="3"/>
  <c r="E4759" i="3" a="1"/>
  <c r="E4759" i="3" s="1"/>
  <c r="F4759" i="3" a="1"/>
  <c r="F4759" i="3" s="1"/>
  <c r="A4760" i="3"/>
  <c r="E4760" i="3"/>
  <c r="E4760" i="3" a="1"/>
  <c r="F4760" i="3"/>
  <c r="F4760" i="3" a="1"/>
  <c r="A4761" i="3"/>
  <c r="E4761" i="3" a="1"/>
  <c r="E4761" i="3" s="1"/>
  <c r="F4761" i="3" a="1"/>
  <c r="F4761" i="3" s="1"/>
  <c r="A4762" i="3"/>
  <c r="E4762" i="3"/>
  <c r="E4762" i="3" a="1"/>
  <c r="F4762" i="3" a="1"/>
  <c r="F4762" i="3" s="1"/>
  <c r="A4763" i="3"/>
  <c r="E4763" i="3" a="1"/>
  <c r="E4763" i="3" s="1"/>
  <c r="F4763" i="3" a="1"/>
  <c r="F4763" i="3" s="1"/>
  <c r="A4764" i="3"/>
  <c r="E4764" i="3"/>
  <c r="E4764" i="3" a="1"/>
  <c r="F4764" i="3"/>
  <c r="F4764" i="3" a="1"/>
  <c r="A4765" i="3"/>
  <c r="E4765" i="3" a="1"/>
  <c r="E4765" i="3" s="1"/>
  <c r="F4765" i="3" a="1"/>
  <c r="F4765" i="3" s="1"/>
  <c r="A4766" i="3"/>
  <c r="E4766" i="3"/>
  <c r="E4766" i="3" a="1"/>
  <c r="F4766" i="3"/>
  <c r="F4766" i="3" a="1"/>
  <c r="A4767" i="3"/>
  <c r="E4767" i="3" a="1"/>
  <c r="E4767" i="3" s="1"/>
  <c r="F4767" i="3" a="1"/>
  <c r="F4767" i="3" s="1"/>
  <c r="A4768" i="3"/>
  <c r="E4768" i="3"/>
  <c r="E4768" i="3" a="1"/>
  <c r="F4768" i="3"/>
  <c r="F4768" i="3" a="1"/>
  <c r="A4769" i="3"/>
  <c r="E4769" i="3" a="1"/>
  <c r="E4769" i="3" s="1"/>
  <c r="F4769" i="3" a="1"/>
  <c r="F4769" i="3" s="1"/>
  <c r="A4770" i="3"/>
  <c r="E4770" i="3"/>
  <c r="E4770" i="3" a="1"/>
  <c r="F4770" i="3" a="1"/>
  <c r="F4770" i="3" s="1"/>
  <c r="A4771" i="3"/>
  <c r="E4771" i="3" a="1"/>
  <c r="E4771" i="3" s="1"/>
  <c r="F4771" i="3" a="1"/>
  <c r="F4771" i="3" s="1"/>
  <c r="A4772" i="3"/>
  <c r="E4772" i="3" a="1"/>
  <c r="E4772" i="3" s="1"/>
  <c r="F4772" i="3"/>
  <c r="F4772" i="3" a="1"/>
  <c r="A4773" i="3"/>
  <c r="E4773" i="3" a="1"/>
  <c r="E4773" i="3" s="1"/>
  <c r="F4773" i="3" a="1"/>
  <c r="F4773" i="3" s="1"/>
  <c r="A4774" i="3"/>
  <c r="E4774" i="3"/>
  <c r="E4774" i="3" a="1"/>
  <c r="F4774" i="3"/>
  <c r="F4774" i="3" a="1"/>
  <c r="A4775" i="3"/>
  <c r="E4775" i="3" a="1"/>
  <c r="E4775" i="3" s="1"/>
  <c r="F4775" i="3"/>
  <c r="F4775" i="3" a="1"/>
  <c r="A4776" i="3"/>
  <c r="E4776" i="3"/>
  <c r="E4776" i="3" a="1"/>
  <c r="F4776" i="3"/>
  <c r="F4776" i="3" a="1"/>
  <c r="A4777" i="3"/>
  <c r="E4777" i="3"/>
  <c r="E4777" i="3" a="1"/>
  <c r="F4777" i="3" a="1"/>
  <c r="F4777" i="3" s="1"/>
  <c r="A4778" i="3"/>
  <c r="E4778" i="3"/>
  <c r="E4778" i="3" a="1"/>
  <c r="F4778" i="3" a="1"/>
  <c r="F4778" i="3" s="1"/>
  <c r="A4779" i="3"/>
  <c r="E4779" i="3" a="1"/>
  <c r="E4779" i="3" s="1"/>
  <c r="F4779" i="3" a="1"/>
  <c r="F4779" i="3" s="1"/>
  <c r="A4780" i="3"/>
  <c r="E4780" i="3" a="1"/>
  <c r="E4780" i="3" s="1"/>
  <c r="F4780" i="3"/>
  <c r="F4780" i="3" a="1"/>
  <c r="A4781" i="3"/>
  <c r="E4781" i="3" a="1"/>
  <c r="E4781" i="3" s="1"/>
  <c r="F4781" i="3" a="1"/>
  <c r="F4781" i="3" s="1"/>
  <c r="A4782" i="3"/>
  <c r="E4782" i="3"/>
  <c r="E4782" i="3" a="1"/>
  <c r="F4782" i="3"/>
  <c r="F4782" i="3" a="1"/>
  <c r="A4783" i="3"/>
  <c r="E4783" i="3" a="1"/>
  <c r="E4783" i="3" s="1"/>
  <c r="F4783" i="3" a="1"/>
  <c r="F4783" i="3" s="1"/>
  <c r="A4784" i="3"/>
  <c r="E4784" i="3"/>
  <c r="E4784" i="3" a="1"/>
  <c r="F4784" i="3"/>
  <c r="F4784" i="3" a="1"/>
  <c r="A4785" i="3"/>
  <c r="E4785" i="3" a="1"/>
  <c r="E4785" i="3" s="1"/>
  <c r="F4785" i="3" a="1"/>
  <c r="F4785" i="3" s="1"/>
  <c r="A4786" i="3"/>
  <c r="E4786" i="3"/>
  <c r="E4786" i="3" a="1"/>
  <c r="F4786" i="3"/>
  <c r="F4786" i="3" a="1"/>
  <c r="A4787" i="3"/>
  <c r="E4787" i="3" a="1"/>
  <c r="E4787" i="3" s="1"/>
  <c r="F4787" i="3" a="1"/>
  <c r="F4787" i="3" s="1"/>
  <c r="A4788" i="3"/>
  <c r="E4788" i="3" a="1"/>
  <c r="E4788" i="3" s="1"/>
  <c r="F4788" i="3"/>
  <c r="F4788" i="3" a="1"/>
  <c r="A4789" i="3"/>
  <c r="E4789" i="3" a="1"/>
  <c r="E4789" i="3" s="1"/>
  <c r="F4789" i="3" a="1"/>
  <c r="F4789" i="3" s="1"/>
  <c r="A4790" i="3"/>
  <c r="E4790" i="3"/>
  <c r="E4790" i="3" a="1"/>
  <c r="F4790" i="3"/>
  <c r="F4790" i="3" a="1"/>
  <c r="A4791" i="3"/>
  <c r="E4791" i="3" a="1"/>
  <c r="E4791" i="3" s="1"/>
  <c r="F4791" i="3" a="1"/>
  <c r="F4791" i="3" s="1"/>
  <c r="A4792" i="3"/>
  <c r="E4792" i="3"/>
  <c r="E4792" i="3" a="1"/>
  <c r="F4792" i="3"/>
  <c r="F4792" i="3" a="1"/>
  <c r="A4793" i="3"/>
  <c r="E4793" i="3" a="1"/>
  <c r="E4793" i="3" s="1"/>
  <c r="F4793" i="3" a="1"/>
  <c r="F4793" i="3" s="1"/>
  <c r="A4794" i="3"/>
  <c r="E4794" i="3"/>
  <c r="E4794" i="3" a="1"/>
  <c r="F4794" i="3" a="1"/>
  <c r="F4794" i="3" s="1"/>
  <c r="A4795" i="3"/>
  <c r="E4795" i="3" a="1"/>
  <c r="E4795" i="3" s="1"/>
  <c r="F4795" i="3" a="1"/>
  <c r="F4795" i="3" s="1"/>
  <c r="A4796" i="3"/>
  <c r="E4796" i="3"/>
  <c r="E4796" i="3" a="1"/>
  <c r="F4796" i="3"/>
  <c r="F4796" i="3" a="1"/>
  <c r="A4797" i="3"/>
  <c r="E4797" i="3" a="1"/>
  <c r="E4797" i="3" s="1"/>
  <c r="F4797" i="3" a="1"/>
  <c r="F4797" i="3" s="1"/>
  <c r="A4798" i="3"/>
  <c r="E4798" i="3"/>
  <c r="E4798" i="3" a="1"/>
  <c r="F4798" i="3"/>
  <c r="F4798" i="3" a="1"/>
  <c r="A4799" i="3"/>
  <c r="E4799" i="3" a="1"/>
  <c r="E4799" i="3" s="1"/>
  <c r="F4799" i="3" a="1"/>
  <c r="F4799" i="3" s="1"/>
  <c r="A4800" i="3"/>
  <c r="E4800" i="3"/>
  <c r="E4800" i="3" a="1"/>
  <c r="F4800" i="3"/>
  <c r="F4800" i="3" a="1"/>
  <c r="A4801" i="3"/>
  <c r="E4801" i="3" a="1"/>
  <c r="E4801" i="3" s="1"/>
  <c r="F4801" i="3" a="1"/>
  <c r="F4801" i="3" s="1"/>
  <c r="A4802" i="3"/>
  <c r="E4802" i="3"/>
  <c r="E4802" i="3" a="1"/>
  <c r="F4802" i="3" a="1"/>
  <c r="F4802" i="3" s="1"/>
  <c r="A4803" i="3"/>
  <c r="E4803" i="3" a="1"/>
  <c r="E4803" i="3" s="1"/>
  <c r="F4803" i="3" a="1"/>
  <c r="F4803" i="3" s="1"/>
  <c r="A4804" i="3"/>
  <c r="E4804" i="3" a="1"/>
  <c r="E4804" i="3" s="1"/>
  <c r="F4804" i="3"/>
  <c r="F4804" i="3" a="1"/>
  <c r="A4805" i="3"/>
  <c r="E4805" i="3" a="1"/>
  <c r="E4805" i="3" s="1"/>
  <c r="F4805" i="3" a="1"/>
  <c r="F4805" i="3" s="1"/>
  <c r="A4806" i="3"/>
  <c r="E4806" i="3"/>
  <c r="E4806" i="3" a="1"/>
  <c r="F4806" i="3"/>
  <c r="F4806" i="3" a="1"/>
  <c r="A4807" i="3"/>
  <c r="E4807" i="3" a="1"/>
  <c r="E4807" i="3" s="1"/>
  <c r="F4807" i="3"/>
  <c r="F4807" i="3" a="1"/>
  <c r="A4808" i="3"/>
  <c r="E4808" i="3"/>
  <c r="E4808" i="3" a="1"/>
  <c r="F4808" i="3"/>
  <c r="F4808" i="3" a="1"/>
  <c r="A4809" i="3"/>
  <c r="E4809" i="3"/>
  <c r="E4809" i="3" a="1"/>
  <c r="F4809" i="3" a="1"/>
  <c r="F4809" i="3" s="1"/>
  <c r="A4810" i="3"/>
  <c r="E4810" i="3"/>
  <c r="E4810" i="3" a="1"/>
  <c r="F4810" i="3" a="1"/>
  <c r="F4810" i="3" s="1"/>
  <c r="A4811" i="3"/>
  <c r="E4811" i="3" a="1"/>
  <c r="E4811" i="3" s="1"/>
  <c r="F4811" i="3" a="1"/>
  <c r="F4811" i="3" s="1"/>
  <c r="A4812" i="3"/>
  <c r="E4812" i="3" a="1"/>
  <c r="E4812" i="3" s="1"/>
  <c r="F4812" i="3"/>
  <c r="F4812" i="3" a="1"/>
  <c r="A4813" i="3"/>
  <c r="E4813" i="3" a="1"/>
  <c r="E4813" i="3" s="1"/>
  <c r="F4813" i="3" a="1"/>
  <c r="F4813" i="3" s="1"/>
  <c r="A4814" i="3"/>
  <c r="E4814" i="3"/>
  <c r="E4814" i="3" a="1"/>
  <c r="F4814" i="3"/>
  <c r="F4814" i="3" a="1"/>
  <c r="A4815" i="3"/>
  <c r="E4815" i="3" a="1"/>
  <c r="E4815" i="3" s="1"/>
  <c r="F4815" i="3" a="1"/>
  <c r="F4815" i="3" s="1"/>
  <c r="A4816" i="3"/>
  <c r="E4816" i="3"/>
  <c r="E4816" i="3" a="1"/>
  <c r="F4816" i="3"/>
  <c r="F4816" i="3" a="1"/>
  <c r="A4817" i="3"/>
  <c r="E4817" i="3" a="1"/>
  <c r="E4817" i="3" s="1"/>
  <c r="F4817" i="3" a="1"/>
  <c r="F4817" i="3" s="1"/>
  <c r="A4818" i="3"/>
  <c r="E4818" i="3"/>
  <c r="E4818" i="3" a="1"/>
  <c r="F4818" i="3"/>
  <c r="F4818" i="3" a="1"/>
  <c r="A4819" i="3"/>
  <c r="E4819" i="3" a="1"/>
  <c r="E4819" i="3" s="1"/>
  <c r="F4819" i="3" a="1"/>
  <c r="F4819" i="3" s="1"/>
  <c r="A4820" i="3"/>
  <c r="E4820" i="3" a="1"/>
  <c r="E4820" i="3" s="1"/>
  <c r="F4820" i="3"/>
  <c r="F4820" i="3" a="1"/>
  <c r="A4821" i="3"/>
  <c r="E4821" i="3" a="1"/>
  <c r="E4821" i="3" s="1"/>
  <c r="F4821" i="3" a="1"/>
  <c r="F4821" i="3" s="1"/>
  <c r="A4822" i="3"/>
  <c r="E4822" i="3"/>
  <c r="E4822" i="3" a="1"/>
  <c r="F4822" i="3"/>
  <c r="F4822" i="3" a="1"/>
  <c r="A4823" i="3"/>
  <c r="E4823" i="3" a="1"/>
  <c r="E4823" i="3" s="1"/>
  <c r="F4823" i="3" a="1"/>
  <c r="F4823" i="3" s="1"/>
  <c r="A4824" i="3"/>
  <c r="E4824" i="3"/>
  <c r="E4824" i="3" a="1"/>
  <c r="F4824" i="3"/>
  <c r="F4824" i="3" a="1"/>
  <c r="A4825" i="3"/>
  <c r="E4825" i="3" a="1"/>
  <c r="E4825" i="3" s="1"/>
  <c r="F4825" i="3" a="1"/>
  <c r="F4825" i="3" s="1"/>
  <c r="A4826" i="3"/>
  <c r="E4826" i="3"/>
  <c r="E4826" i="3" a="1"/>
  <c r="F4826" i="3" a="1"/>
  <c r="F4826" i="3" s="1"/>
  <c r="A4827" i="3"/>
  <c r="E4827" i="3" a="1"/>
  <c r="E4827" i="3" s="1"/>
  <c r="F4827" i="3" a="1"/>
  <c r="F4827" i="3" s="1"/>
  <c r="A4828" i="3"/>
  <c r="E4828" i="3"/>
  <c r="E4828" i="3" a="1"/>
  <c r="F4828" i="3"/>
  <c r="F4828" i="3" a="1"/>
  <c r="A4829" i="3"/>
  <c r="E4829" i="3" a="1"/>
  <c r="E4829" i="3" s="1"/>
  <c r="F4829" i="3" a="1"/>
  <c r="F4829" i="3" s="1"/>
  <c r="A4830" i="3"/>
  <c r="E4830" i="3"/>
  <c r="E4830" i="3" a="1"/>
  <c r="F4830" i="3"/>
  <c r="F4830" i="3" a="1"/>
  <c r="A4831" i="3"/>
  <c r="E4831" i="3" a="1"/>
  <c r="E4831" i="3" s="1"/>
  <c r="F4831" i="3" a="1"/>
  <c r="F4831" i="3" s="1"/>
  <c r="A4832" i="3"/>
  <c r="E4832" i="3"/>
  <c r="E4832" i="3" a="1"/>
  <c r="F4832" i="3"/>
  <c r="F4832" i="3" a="1"/>
  <c r="A4833" i="3"/>
  <c r="E4833" i="3" a="1"/>
  <c r="E4833" i="3" s="1"/>
  <c r="F4833" i="3" a="1"/>
  <c r="F4833" i="3" s="1"/>
  <c r="A4834" i="3"/>
  <c r="E4834" i="3"/>
  <c r="E4834" i="3" a="1"/>
  <c r="F4834" i="3" a="1"/>
  <c r="F4834" i="3" s="1"/>
  <c r="A4835" i="3"/>
  <c r="E4835" i="3" a="1"/>
  <c r="E4835" i="3" s="1"/>
  <c r="F4835" i="3" a="1"/>
  <c r="F4835" i="3" s="1"/>
  <c r="A4836" i="3"/>
  <c r="E4836" i="3" a="1"/>
  <c r="E4836" i="3" s="1"/>
  <c r="F4836" i="3"/>
  <c r="F4836" i="3" a="1"/>
  <c r="A4837" i="3"/>
  <c r="E4837" i="3" a="1"/>
  <c r="E4837" i="3" s="1"/>
  <c r="F4837" i="3" a="1"/>
  <c r="F4837" i="3" s="1"/>
  <c r="A4838" i="3"/>
  <c r="E4838" i="3"/>
  <c r="E4838" i="3" a="1"/>
  <c r="F4838" i="3"/>
  <c r="F4838" i="3" a="1"/>
  <c r="A4839" i="3"/>
  <c r="E4839" i="3" a="1"/>
  <c r="E4839" i="3" s="1"/>
  <c r="F4839" i="3"/>
  <c r="F4839" i="3" a="1"/>
  <c r="A4840" i="3"/>
  <c r="E4840" i="3"/>
  <c r="E4840" i="3" a="1"/>
  <c r="F4840" i="3"/>
  <c r="F4840" i="3" a="1"/>
  <c r="A4841" i="3"/>
  <c r="E4841" i="3"/>
  <c r="E4841" i="3" a="1"/>
  <c r="F4841" i="3" a="1"/>
  <c r="F4841" i="3" s="1"/>
  <c r="A4842" i="3"/>
  <c r="E4842" i="3"/>
  <c r="E4842" i="3" a="1"/>
  <c r="F4842" i="3" a="1"/>
  <c r="F4842" i="3" s="1"/>
  <c r="A4843" i="3"/>
  <c r="E4843" i="3" a="1"/>
  <c r="E4843" i="3" s="1"/>
  <c r="F4843" i="3" a="1"/>
  <c r="F4843" i="3" s="1"/>
  <c r="A4844" i="3"/>
  <c r="E4844" i="3" a="1"/>
  <c r="E4844" i="3" s="1"/>
  <c r="F4844" i="3"/>
  <c r="F4844" i="3" a="1"/>
  <c r="A4845" i="3"/>
  <c r="E4845" i="3" a="1"/>
  <c r="E4845" i="3" s="1"/>
  <c r="F4845" i="3" a="1"/>
  <c r="F4845" i="3" s="1"/>
  <c r="A4846" i="3"/>
  <c r="E4846" i="3"/>
  <c r="E4846" i="3" a="1"/>
  <c r="F4846" i="3"/>
  <c r="F4846" i="3" a="1"/>
  <c r="A4847" i="3"/>
  <c r="E4847" i="3" a="1"/>
  <c r="E4847" i="3" s="1"/>
  <c r="F4847" i="3" a="1"/>
  <c r="F4847" i="3" s="1"/>
  <c r="A4848" i="3"/>
  <c r="E4848" i="3"/>
  <c r="E4848" i="3" a="1"/>
  <c r="F4848" i="3"/>
  <c r="F4848" i="3" a="1"/>
  <c r="A4849" i="3"/>
  <c r="E4849" i="3" a="1"/>
  <c r="E4849" i="3" s="1"/>
  <c r="F4849" i="3" a="1"/>
  <c r="F4849" i="3" s="1"/>
  <c r="A4850" i="3"/>
  <c r="E4850" i="3"/>
  <c r="E4850" i="3" a="1"/>
  <c r="F4850" i="3"/>
  <c r="F4850" i="3" a="1"/>
  <c r="A4851" i="3"/>
  <c r="E4851" i="3" a="1"/>
  <c r="E4851" i="3" s="1"/>
  <c r="F4851" i="3" a="1"/>
  <c r="F4851" i="3" s="1"/>
  <c r="A4852" i="3"/>
  <c r="E4852" i="3" a="1"/>
  <c r="E4852" i="3" s="1"/>
  <c r="F4852" i="3"/>
  <c r="F4852" i="3" a="1"/>
  <c r="A4853" i="3"/>
  <c r="E4853" i="3" a="1"/>
  <c r="E4853" i="3" s="1"/>
  <c r="F4853" i="3" a="1"/>
  <c r="F4853" i="3" s="1"/>
  <c r="A4854" i="3"/>
  <c r="E4854" i="3"/>
  <c r="E4854" i="3" a="1"/>
  <c r="F4854" i="3"/>
  <c r="F4854" i="3" a="1"/>
  <c r="A4855" i="3"/>
  <c r="E4855" i="3" a="1"/>
  <c r="E4855" i="3" s="1"/>
  <c r="F4855" i="3" a="1"/>
  <c r="F4855" i="3" s="1"/>
  <c r="A4856" i="3"/>
  <c r="E4856" i="3"/>
  <c r="E4856" i="3" a="1"/>
  <c r="F4856" i="3"/>
  <c r="F4856" i="3" a="1"/>
  <c r="A4857" i="3"/>
  <c r="E4857" i="3" a="1"/>
  <c r="E4857" i="3" s="1"/>
  <c r="F4857" i="3" a="1"/>
  <c r="F4857" i="3" s="1"/>
  <c r="A4858" i="3"/>
  <c r="E4858" i="3"/>
  <c r="E4858" i="3" a="1"/>
  <c r="F4858" i="3" a="1"/>
  <c r="F4858" i="3" s="1"/>
  <c r="A4859" i="3"/>
  <c r="E4859" i="3" a="1"/>
  <c r="E4859" i="3" s="1"/>
  <c r="F4859" i="3" a="1"/>
  <c r="F4859" i="3" s="1"/>
  <c r="A4860" i="3"/>
  <c r="E4860" i="3"/>
  <c r="E4860" i="3" a="1"/>
  <c r="F4860" i="3"/>
  <c r="F4860" i="3" a="1"/>
  <c r="A4861" i="3"/>
  <c r="E4861" i="3" a="1"/>
  <c r="E4861" i="3" s="1"/>
  <c r="F4861" i="3" a="1"/>
  <c r="F4861" i="3" s="1"/>
  <c r="A4862" i="3"/>
  <c r="E4862" i="3"/>
  <c r="E4862" i="3" a="1"/>
  <c r="F4862" i="3"/>
  <c r="F4862" i="3" a="1"/>
  <c r="A4863" i="3"/>
  <c r="E4863" i="3" a="1"/>
  <c r="E4863" i="3" s="1"/>
  <c r="F4863" i="3" a="1"/>
  <c r="F4863" i="3" s="1"/>
  <c r="A4864" i="3"/>
  <c r="E4864" i="3"/>
  <c r="E4864" i="3" a="1"/>
  <c r="F4864" i="3"/>
  <c r="F4864" i="3" a="1"/>
  <c r="A4865" i="3"/>
  <c r="E4865" i="3" a="1"/>
  <c r="E4865" i="3" s="1"/>
  <c r="F4865" i="3" a="1"/>
  <c r="F4865" i="3" s="1"/>
  <c r="A4866" i="3"/>
  <c r="E4866" i="3"/>
  <c r="E4866" i="3" a="1"/>
  <c r="F4866" i="3" a="1"/>
  <c r="F4866" i="3" s="1"/>
  <c r="A4867" i="3"/>
  <c r="E4867" i="3" a="1"/>
  <c r="E4867" i="3" s="1"/>
  <c r="F4867" i="3" a="1"/>
  <c r="F4867" i="3" s="1"/>
  <c r="A4868" i="3"/>
  <c r="E4868" i="3" a="1"/>
  <c r="E4868" i="3" s="1"/>
  <c r="F4868" i="3"/>
  <c r="F4868" i="3" a="1"/>
  <c r="A4869" i="3"/>
  <c r="E4869" i="3" a="1"/>
  <c r="E4869" i="3" s="1"/>
  <c r="F4869" i="3" a="1"/>
  <c r="F4869" i="3" s="1"/>
  <c r="A4870" i="3"/>
  <c r="E4870" i="3"/>
  <c r="E4870" i="3" a="1"/>
  <c r="F4870" i="3"/>
  <c r="F4870" i="3" a="1"/>
  <c r="A4871" i="3"/>
  <c r="E4871" i="3" a="1"/>
  <c r="E4871" i="3" s="1"/>
  <c r="F4871" i="3"/>
  <c r="F4871" i="3" a="1"/>
  <c r="A4872" i="3"/>
  <c r="E4872" i="3"/>
  <c r="E4872" i="3" a="1"/>
  <c r="F4872" i="3"/>
  <c r="F4872" i="3" a="1"/>
  <c r="A4873" i="3"/>
  <c r="E4873" i="3"/>
  <c r="E4873" i="3" a="1"/>
  <c r="F4873" i="3" a="1"/>
  <c r="F4873" i="3" s="1"/>
  <c r="A4874" i="3"/>
  <c r="E4874" i="3"/>
  <c r="E4874" i="3" a="1"/>
  <c r="F4874" i="3" a="1"/>
  <c r="F4874" i="3" s="1"/>
  <c r="A4875" i="3"/>
  <c r="E4875" i="3" a="1"/>
  <c r="E4875" i="3" s="1"/>
  <c r="F4875" i="3" a="1"/>
  <c r="F4875" i="3" s="1"/>
  <c r="A4876" i="3"/>
  <c r="E4876" i="3" a="1"/>
  <c r="E4876" i="3" s="1"/>
  <c r="F4876" i="3"/>
  <c r="F4876" i="3" a="1"/>
  <c r="A4877" i="3"/>
  <c r="E4877" i="3" a="1"/>
  <c r="E4877" i="3" s="1"/>
  <c r="F4877" i="3" a="1"/>
  <c r="F4877" i="3" s="1"/>
  <c r="A4878" i="3"/>
  <c r="E4878" i="3"/>
  <c r="E4878" i="3" a="1"/>
  <c r="F4878" i="3"/>
  <c r="F4878" i="3" a="1"/>
  <c r="A4879" i="3"/>
  <c r="E4879" i="3" a="1"/>
  <c r="E4879" i="3" s="1"/>
  <c r="F4879" i="3" a="1"/>
  <c r="F4879" i="3" s="1"/>
  <c r="A4880" i="3"/>
  <c r="E4880" i="3"/>
  <c r="E4880" i="3" a="1"/>
  <c r="F4880" i="3"/>
  <c r="F4880" i="3" a="1"/>
  <c r="A4881" i="3"/>
  <c r="E4881" i="3" a="1"/>
  <c r="E4881" i="3" s="1"/>
  <c r="F4881" i="3" a="1"/>
  <c r="F4881" i="3" s="1"/>
  <c r="A4882" i="3"/>
  <c r="E4882" i="3"/>
  <c r="E4882" i="3" a="1"/>
  <c r="F4882" i="3"/>
  <c r="F4882" i="3" a="1"/>
  <c r="A4883" i="3"/>
  <c r="E4883" i="3" a="1"/>
  <c r="E4883" i="3" s="1"/>
  <c r="F4883" i="3" a="1"/>
  <c r="F4883" i="3" s="1"/>
  <c r="A4884" i="3"/>
  <c r="E4884" i="3" a="1"/>
  <c r="E4884" i="3" s="1"/>
  <c r="F4884" i="3"/>
  <c r="F4884" i="3" a="1"/>
  <c r="A4885" i="3"/>
  <c r="E4885" i="3" a="1"/>
  <c r="E4885" i="3" s="1"/>
  <c r="F4885" i="3" a="1"/>
  <c r="F4885" i="3" s="1"/>
  <c r="A4886" i="3"/>
  <c r="E4886" i="3"/>
  <c r="E4886" i="3" a="1"/>
  <c r="F4886" i="3"/>
  <c r="F4886" i="3" a="1"/>
  <c r="A4887" i="3"/>
  <c r="E4887" i="3" a="1"/>
  <c r="E4887" i="3" s="1"/>
  <c r="F4887" i="3" a="1"/>
  <c r="F4887" i="3" s="1"/>
  <c r="A4888" i="3"/>
  <c r="E4888" i="3"/>
  <c r="E4888" i="3" a="1"/>
  <c r="F4888" i="3"/>
  <c r="F4888" i="3" a="1"/>
  <c r="A4889" i="3"/>
  <c r="E4889" i="3" a="1"/>
  <c r="E4889" i="3" s="1"/>
  <c r="F4889" i="3" a="1"/>
  <c r="F4889" i="3" s="1"/>
  <c r="A4890" i="3"/>
  <c r="E4890" i="3"/>
  <c r="E4890" i="3" a="1"/>
  <c r="F4890" i="3" a="1"/>
  <c r="F4890" i="3" s="1"/>
  <c r="A4891" i="3"/>
  <c r="E4891" i="3" a="1"/>
  <c r="E4891" i="3" s="1"/>
  <c r="F4891" i="3" a="1"/>
  <c r="F4891" i="3" s="1"/>
  <c r="A4892" i="3"/>
  <c r="E4892" i="3" a="1"/>
  <c r="E4892" i="3" s="1"/>
  <c r="F4892" i="3"/>
  <c r="F4892" i="3" a="1"/>
  <c r="A4893" i="3"/>
  <c r="E4893" i="3" a="1"/>
  <c r="E4893" i="3" s="1"/>
  <c r="F4893" i="3" a="1"/>
  <c r="F4893" i="3" s="1"/>
  <c r="A4894" i="3"/>
  <c r="E4894" i="3"/>
  <c r="E4894" i="3" a="1"/>
  <c r="F4894" i="3"/>
  <c r="F4894" i="3" a="1"/>
  <c r="A4895" i="3"/>
  <c r="E4895" i="3" a="1"/>
  <c r="E4895" i="3" s="1"/>
  <c r="F4895" i="3" a="1"/>
  <c r="F4895" i="3" s="1"/>
  <c r="A4896" i="3"/>
  <c r="E4896" i="3"/>
  <c r="E4896" i="3" a="1"/>
  <c r="F4896" i="3"/>
  <c r="F4896" i="3" a="1"/>
  <c r="A4897" i="3"/>
  <c r="E4897" i="3" a="1"/>
  <c r="E4897" i="3" s="1"/>
  <c r="F4897" i="3" a="1"/>
  <c r="F4897" i="3" s="1"/>
  <c r="A4898" i="3"/>
  <c r="E4898" i="3"/>
  <c r="E4898" i="3" a="1"/>
  <c r="F4898" i="3" a="1"/>
  <c r="F4898" i="3" s="1"/>
  <c r="A4899" i="3"/>
  <c r="E4899" i="3" a="1"/>
  <c r="E4899" i="3" s="1"/>
  <c r="F4899" i="3" a="1"/>
  <c r="F4899" i="3" s="1"/>
  <c r="A4900" i="3"/>
  <c r="E4900" i="3" a="1"/>
  <c r="E4900" i="3" s="1"/>
  <c r="F4900" i="3"/>
  <c r="F4900" i="3" a="1"/>
  <c r="A4901" i="3"/>
  <c r="E4901" i="3" a="1"/>
  <c r="E4901" i="3" s="1"/>
  <c r="F4901" i="3" a="1"/>
  <c r="F4901" i="3" s="1"/>
  <c r="A4902" i="3"/>
  <c r="E4902" i="3"/>
  <c r="E4902" i="3" a="1"/>
  <c r="F4902" i="3"/>
  <c r="F4902" i="3" a="1"/>
  <c r="A4903" i="3"/>
  <c r="E4903" i="3" a="1"/>
  <c r="E4903" i="3" s="1"/>
  <c r="F4903" i="3" a="1"/>
  <c r="F4903" i="3" s="1"/>
  <c r="A4904" i="3"/>
  <c r="E4904" i="3"/>
  <c r="E4904" i="3" a="1"/>
  <c r="F4904" i="3"/>
  <c r="F4904" i="3" a="1"/>
  <c r="A4905" i="3"/>
  <c r="E4905" i="3" a="1"/>
  <c r="E4905" i="3" s="1"/>
  <c r="F4905" i="3" a="1"/>
  <c r="F4905" i="3" s="1"/>
  <c r="A4906" i="3"/>
  <c r="E4906" i="3"/>
  <c r="E4906" i="3" a="1"/>
  <c r="F4906" i="3" a="1"/>
  <c r="F4906" i="3" s="1"/>
  <c r="A4907" i="3"/>
  <c r="E4907" i="3" a="1"/>
  <c r="E4907" i="3" s="1"/>
  <c r="F4907" i="3" a="1"/>
  <c r="F4907" i="3" s="1"/>
  <c r="A4908" i="3"/>
  <c r="E4908" i="3" a="1"/>
  <c r="E4908" i="3" s="1"/>
  <c r="F4908" i="3"/>
  <c r="F4908" i="3" a="1"/>
  <c r="A4909" i="3"/>
  <c r="E4909" i="3" a="1"/>
  <c r="E4909" i="3" s="1"/>
  <c r="F4909" i="3" a="1"/>
  <c r="F4909" i="3" s="1"/>
  <c r="A4910" i="3"/>
  <c r="E4910" i="3"/>
  <c r="E4910" i="3" a="1"/>
  <c r="F4910" i="3"/>
  <c r="F4910" i="3" a="1"/>
  <c r="A4911" i="3"/>
  <c r="E4911" i="3" a="1"/>
  <c r="E4911" i="3" s="1"/>
  <c r="F4911" i="3" a="1"/>
  <c r="F4911" i="3" s="1"/>
  <c r="A4912" i="3"/>
  <c r="E4912" i="3"/>
  <c r="E4912" i="3" a="1"/>
  <c r="F4912" i="3"/>
  <c r="F4912" i="3" a="1"/>
  <c r="A4913" i="3"/>
  <c r="E4913" i="3" a="1"/>
  <c r="E4913" i="3" s="1"/>
  <c r="F4913" i="3" a="1"/>
  <c r="F4913" i="3" s="1"/>
  <c r="A4914" i="3"/>
  <c r="E4914" i="3"/>
  <c r="E4914" i="3" a="1"/>
  <c r="F4914" i="3" a="1"/>
  <c r="F4914" i="3" s="1"/>
  <c r="A4915" i="3"/>
  <c r="E4915" i="3" a="1"/>
  <c r="E4915" i="3" s="1"/>
  <c r="F4915" i="3" a="1"/>
  <c r="F4915" i="3" s="1"/>
  <c r="A4916" i="3"/>
  <c r="E4916" i="3" a="1"/>
  <c r="E4916" i="3" s="1"/>
  <c r="F4916" i="3"/>
  <c r="F4916" i="3" a="1"/>
  <c r="A4917" i="3"/>
  <c r="E4917" i="3" a="1"/>
  <c r="E4917" i="3" s="1"/>
  <c r="F4917" i="3" a="1"/>
  <c r="F4917" i="3" s="1"/>
  <c r="A4918" i="3"/>
  <c r="E4918" i="3"/>
  <c r="E4918" i="3" a="1"/>
  <c r="F4918" i="3"/>
  <c r="F4918" i="3" a="1"/>
  <c r="A4919" i="3"/>
  <c r="E4919" i="3" a="1"/>
  <c r="E4919" i="3" s="1"/>
  <c r="F4919" i="3" a="1"/>
  <c r="F4919" i="3" s="1"/>
  <c r="A4920" i="3"/>
  <c r="E4920" i="3"/>
  <c r="E4920" i="3" a="1"/>
  <c r="F4920" i="3"/>
  <c r="F4920" i="3" a="1"/>
  <c r="A4921" i="3"/>
  <c r="E4921" i="3" a="1"/>
  <c r="E4921" i="3" s="1"/>
  <c r="F4921" i="3" a="1"/>
  <c r="F4921" i="3" s="1"/>
  <c r="A4922" i="3"/>
  <c r="E4922" i="3"/>
  <c r="E4922" i="3" a="1"/>
  <c r="F4922" i="3" a="1"/>
  <c r="F4922" i="3" s="1"/>
  <c r="A4923" i="3"/>
  <c r="E4923" i="3" a="1"/>
  <c r="E4923" i="3" s="1"/>
  <c r="F4923" i="3" a="1"/>
  <c r="F4923" i="3" s="1"/>
  <c r="A4924" i="3"/>
  <c r="E4924" i="3" a="1"/>
  <c r="E4924" i="3" s="1"/>
  <c r="F4924" i="3"/>
  <c r="F4924" i="3" a="1"/>
  <c r="A4925" i="3"/>
  <c r="E4925" i="3" a="1"/>
  <c r="E4925" i="3" s="1"/>
  <c r="F4925" i="3" a="1"/>
  <c r="F4925" i="3" s="1"/>
  <c r="A4926" i="3"/>
  <c r="E4926" i="3"/>
  <c r="E4926" i="3" a="1"/>
  <c r="F4926" i="3"/>
  <c r="F4926" i="3" a="1"/>
  <c r="A4927" i="3"/>
  <c r="E4927" i="3" a="1"/>
  <c r="E4927" i="3" s="1"/>
  <c r="F4927" i="3" a="1"/>
  <c r="F4927" i="3" s="1"/>
  <c r="A4928" i="3"/>
  <c r="E4928" i="3"/>
  <c r="E4928" i="3" a="1"/>
  <c r="F4928" i="3"/>
  <c r="F4928" i="3" a="1"/>
  <c r="A4929" i="3"/>
  <c r="E4929" i="3" a="1"/>
  <c r="E4929" i="3" s="1"/>
  <c r="F4929" i="3" a="1"/>
  <c r="F4929" i="3" s="1"/>
  <c r="A4930" i="3"/>
  <c r="E4930" i="3"/>
  <c r="E4930" i="3" a="1"/>
  <c r="F4930" i="3" a="1"/>
  <c r="F4930" i="3" s="1"/>
  <c r="A4931" i="3"/>
  <c r="E4931" i="3" a="1"/>
  <c r="E4931" i="3" s="1"/>
  <c r="F4931" i="3" a="1"/>
  <c r="F4931" i="3" s="1"/>
  <c r="A4932" i="3"/>
  <c r="E4932" i="3" a="1"/>
  <c r="E4932" i="3" s="1"/>
  <c r="F4932" i="3"/>
  <c r="F4932" i="3" a="1"/>
  <c r="A4933" i="3"/>
  <c r="E4933" i="3" a="1"/>
  <c r="E4933" i="3" s="1"/>
  <c r="F4933" i="3" a="1"/>
  <c r="F4933" i="3" s="1"/>
  <c r="A4934" i="3"/>
  <c r="E4934" i="3"/>
  <c r="E4934" i="3" a="1"/>
  <c r="F4934" i="3"/>
  <c r="F4934" i="3" a="1"/>
  <c r="A4935" i="3"/>
  <c r="E4935" i="3" a="1"/>
  <c r="E4935" i="3" s="1"/>
  <c r="F4935" i="3" a="1"/>
  <c r="F4935" i="3" s="1"/>
  <c r="A4936" i="3"/>
  <c r="E4936" i="3"/>
  <c r="E4936" i="3" a="1"/>
  <c r="F4936" i="3"/>
  <c r="F4936" i="3" a="1"/>
  <c r="A4937" i="3"/>
  <c r="E4937" i="3" a="1"/>
  <c r="E4937" i="3" s="1"/>
  <c r="F4937" i="3" a="1"/>
  <c r="F4937" i="3" s="1"/>
  <c r="A4938" i="3"/>
  <c r="E4938" i="3"/>
  <c r="E4938" i="3" a="1"/>
  <c r="F4938" i="3" a="1"/>
  <c r="F4938" i="3" s="1"/>
  <c r="A4939" i="3"/>
  <c r="E4939" i="3" a="1"/>
  <c r="E4939" i="3" s="1"/>
  <c r="F4939" i="3" a="1"/>
  <c r="F4939" i="3" s="1"/>
  <c r="A4940" i="3"/>
  <c r="E4940" i="3" a="1"/>
  <c r="E4940" i="3" s="1"/>
  <c r="F4940" i="3"/>
  <c r="F4940" i="3" a="1"/>
  <c r="A4941" i="3"/>
  <c r="E4941" i="3" a="1"/>
  <c r="E4941" i="3" s="1"/>
  <c r="F4941" i="3" a="1"/>
  <c r="F4941" i="3" s="1"/>
  <c r="A4942" i="3"/>
  <c r="E4942" i="3"/>
  <c r="E4942" i="3" a="1"/>
  <c r="F4942" i="3"/>
  <c r="F4942" i="3" a="1"/>
  <c r="A4943" i="3"/>
  <c r="E4943" i="3" a="1"/>
  <c r="E4943" i="3" s="1"/>
  <c r="F4943" i="3" a="1"/>
  <c r="F4943" i="3" s="1"/>
  <c r="A4944" i="3"/>
  <c r="E4944" i="3"/>
  <c r="E4944" i="3" a="1"/>
  <c r="F4944" i="3"/>
  <c r="F4944" i="3" a="1"/>
  <c r="A4945" i="3"/>
  <c r="E4945" i="3" a="1"/>
  <c r="E4945" i="3" s="1"/>
  <c r="F4945" i="3" a="1"/>
  <c r="F4945" i="3" s="1"/>
  <c r="A4946" i="3"/>
  <c r="E4946" i="3"/>
  <c r="E4946" i="3" a="1"/>
  <c r="F4946" i="3" a="1"/>
  <c r="F4946" i="3" s="1"/>
  <c r="A4947" i="3"/>
  <c r="E4947" i="3" a="1"/>
  <c r="E4947" i="3" s="1"/>
  <c r="F4947" i="3" a="1"/>
  <c r="F4947" i="3" s="1"/>
  <c r="A4948" i="3"/>
  <c r="E4948" i="3" a="1"/>
  <c r="E4948" i="3" s="1"/>
  <c r="F4948" i="3"/>
  <c r="F4948" i="3" a="1"/>
  <c r="A4949" i="3"/>
  <c r="E4949" i="3" a="1"/>
  <c r="E4949" i="3" s="1"/>
  <c r="F4949" i="3" a="1"/>
  <c r="F4949" i="3" s="1"/>
  <c r="A4950" i="3"/>
  <c r="E4950" i="3"/>
  <c r="E4950" i="3" a="1"/>
  <c r="F4950" i="3"/>
  <c r="F4950" i="3" a="1"/>
  <c r="A4951" i="3"/>
  <c r="E4951" i="3" a="1"/>
  <c r="E4951" i="3" s="1"/>
  <c r="F4951" i="3" a="1"/>
  <c r="F4951" i="3" s="1"/>
  <c r="A4952" i="3"/>
  <c r="E4952" i="3"/>
  <c r="E4952" i="3" a="1"/>
  <c r="F4952" i="3"/>
  <c r="F4952" i="3" a="1"/>
  <c r="A4953" i="3"/>
  <c r="E4953" i="3" a="1"/>
  <c r="E4953" i="3" s="1"/>
  <c r="F4953" i="3" a="1"/>
  <c r="F4953" i="3" s="1"/>
  <c r="A4954" i="3"/>
  <c r="E4954" i="3"/>
  <c r="E4954" i="3" a="1"/>
  <c r="F4954" i="3" a="1"/>
  <c r="F4954" i="3" s="1"/>
  <c r="A4955" i="3"/>
  <c r="E4955" i="3" a="1"/>
  <c r="E4955" i="3" s="1"/>
  <c r="F4955" i="3" a="1"/>
  <c r="F4955" i="3" s="1"/>
  <c r="A4956" i="3"/>
  <c r="E4956" i="3" a="1"/>
  <c r="E4956" i="3" s="1"/>
  <c r="F4956" i="3"/>
  <c r="F4956" i="3" a="1"/>
  <c r="A4957" i="3"/>
  <c r="E4957" i="3" a="1"/>
  <c r="E4957" i="3" s="1"/>
  <c r="F4957" i="3" a="1"/>
  <c r="F4957" i="3" s="1"/>
  <c r="A4958" i="3"/>
  <c r="E4958" i="3"/>
  <c r="E4958" i="3" a="1"/>
  <c r="F4958" i="3"/>
  <c r="F4958" i="3" a="1"/>
  <c r="A4959" i="3"/>
  <c r="E4959" i="3" a="1"/>
  <c r="E4959" i="3" s="1"/>
  <c r="F4959" i="3" a="1"/>
  <c r="F4959" i="3" s="1"/>
  <c r="A4960" i="3"/>
  <c r="E4960" i="3"/>
  <c r="E4960" i="3" a="1"/>
  <c r="F4960" i="3"/>
  <c r="F4960" i="3" a="1"/>
  <c r="A4961" i="3"/>
  <c r="E4961" i="3" a="1"/>
  <c r="E4961" i="3" s="1"/>
  <c r="F4961" i="3" a="1"/>
  <c r="F4961" i="3" s="1"/>
  <c r="A4962" i="3"/>
  <c r="E4962" i="3"/>
  <c r="E4962" i="3" a="1"/>
  <c r="F4962" i="3" a="1"/>
  <c r="F4962" i="3" s="1"/>
  <c r="A4963" i="3"/>
  <c r="E4963" i="3" a="1"/>
  <c r="E4963" i="3" s="1"/>
  <c r="F4963" i="3" a="1"/>
  <c r="F4963" i="3" s="1"/>
  <c r="A4964" i="3"/>
  <c r="E4964" i="3" a="1"/>
  <c r="E4964" i="3" s="1"/>
  <c r="F4964" i="3"/>
  <c r="F4964" i="3" a="1"/>
  <c r="A4965" i="3"/>
  <c r="E4965" i="3" a="1"/>
  <c r="E4965" i="3" s="1"/>
  <c r="F4965" i="3" a="1"/>
  <c r="F4965" i="3" s="1"/>
  <c r="A4966" i="3"/>
  <c r="E4966" i="3"/>
  <c r="E4966" i="3" a="1"/>
  <c r="F4966" i="3"/>
  <c r="F4966" i="3" a="1"/>
  <c r="A4967" i="3"/>
  <c r="E4967" i="3" a="1"/>
  <c r="E4967" i="3" s="1"/>
  <c r="F4967" i="3" a="1"/>
  <c r="F4967" i="3" s="1"/>
  <c r="A4968" i="3"/>
  <c r="E4968" i="3"/>
  <c r="E4968" i="3" a="1"/>
  <c r="F4968" i="3"/>
  <c r="F4968" i="3" a="1"/>
  <c r="A4969" i="3"/>
  <c r="E4969" i="3" a="1"/>
  <c r="E4969" i="3" s="1"/>
  <c r="F4969" i="3" a="1"/>
  <c r="F4969" i="3" s="1"/>
  <c r="A4970" i="3"/>
  <c r="E4970" i="3"/>
  <c r="E4970" i="3" a="1"/>
  <c r="F4970" i="3" a="1"/>
  <c r="F4970" i="3" s="1"/>
  <c r="A4971" i="3"/>
  <c r="E4971" i="3" a="1"/>
  <c r="E4971" i="3" s="1"/>
  <c r="F4971" i="3" a="1"/>
  <c r="F4971" i="3" s="1"/>
  <c r="A4972" i="3"/>
  <c r="E4972" i="3" a="1"/>
  <c r="E4972" i="3" s="1"/>
  <c r="F4972" i="3"/>
  <c r="F4972" i="3" a="1"/>
  <c r="A4973" i="3"/>
  <c r="E4973" i="3" a="1"/>
  <c r="E4973" i="3" s="1"/>
  <c r="F4973" i="3" a="1"/>
  <c r="F4973" i="3" s="1"/>
  <c r="A4974" i="3"/>
  <c r="E4974" i="3"/>
  <c r="E4974" i="3" a="1"/>
  <c r="F4974" i="3"/>
  <c r="F4974" i="3" a="1"/>
  <c r="A4975" i="3"/>
  <c r="E4975" i="3" a="1"/>
  <c r="E4975" i="3" s="1"/>
  <c r="F4975" i="3" a="1"/>
  <c r="F4975" i="3" s="1"/>
  <c r="A4976" i="3"/>
  <c r="E4976" i="3"/>
  <c r="E4976" i="3" a="1"/>
  <c r="F4976" i="3"/>
  <c r="F4976" i="3" a="1"/>
  <c r="A4977" i="3"/>
  <c r="E4977" i="3" a="1"/>
  <c r="E4977" i="3" s="1"/>
  <c r="F4977" i="3" a="1"/>
  <c r="F4977" i="3" s="1"/>
  <c r="A4978" i="3"/>
  <c r="E4978" i="3"/>
  <c r="E4978" i="3" a="1"/>
  <c r="F4978" i="3" a="1"/>
  <c r="F4978" i="3" s="1"/>
  <c r="A4979" i="3"/>
  <c r="E4979" i="3" a="1"/>
  <c r="E4979" i="3" s="1"/>
  <c r="F4979" i="3" a="1"/>
  <c r="F4979" i="3" s="1"/>
  <c r="A4980" i="3"/>
  <c r="E4980" i="3" a="1"/>
  <c r="E4980" i="3" s="1"/>
  <c r="F4980" i="3"/>
  <c r="F4980" i="3" a="1"/>
  <c r="A4981" i="3"/>
  <c r="E4981" i="3" a="1"/>
  <c r="E4981" i="3" s="1"/>
  <c r="F4981" i="3" a="1"/>
  <c r="F4981" i="3" s="1"/>
  <c r="A4982" i="3"/>
  <c r="E4982" i="3"/>
  <c r="E4982" i="3" a="1"/>
  <c r="F4982" i="3"/>
  <c r="F4982" i="3" a="1"/>
  <c r="A4983" i="3"/>
  <c r="E4983" i="3" a="1"/>
  <c r="E4983" i="3" s="1"/>
  <c r="F4983" i="3" a="1"/>
  <c r="F4983" i="3" s="1"/>
  <c r="A4984" i="3"/>
  <c r="E4984" i="3"/>
  <c r="E4984" i="3" a="1"/>
  <c r="F4984" i="3"/>
  <c r="F4984" i="3" a="1"/>
  <c r="A4985" i="3"/>
  <c r="E4985" i="3" a="1"/>
  <c r="E4985" i="3" s="1"/>
  <c r="F4985" i="3" a="1"/>
  <c r="F4985" i="3" s="1"/>
  <c r="A4986" i="3"/>
  <c r="E4986" i="3"/>
  <c r="E4986" i="3" a="1"/>
  <c r="F4986" i="3" a="1"/>
  <c r="F4986" i="3" s="1"/>
  <c r="A4987" i="3"/>
  <c r="E4987" i="3" a="1"/>
  <c r="E4987" i="3" s="1"/>
  <c r="F4987" i="3" a="1"/>
  <c r="F4987" i="3" s="1"/>
  <c r="A4988" i="3"/>
  <c r="E4988" i="3" a="1"/>
  <c r="E4988" i="3" s="1"/>
  <c r="F4988" i="3"/>
  <c r="F4988" i="3" a="1"/>
  <c r="A4989" i="3"/>
  <c r="E4989" i="3" a="1"/>
  <c r="E4989" i="3" s="1"/>
  <c r="F4989" i="3" a="1"/>
  <c r="F4989" i="3" s="1"/>
  <c r="A4990" i="3"/>
  <c r="E4990" i="3"/>
  <c r="E4990" i="3" a="1"/>
  <c r="F4990" i="3"/>
  <c r="F4990" i="3" a="1"/>
  <c r="A4991" i="3"/>
  <c r="E4991" i="3" a="1"/>
  <c r="E4991" i="3" s="1"/>
  <c r="F4991" i="3" a="1"/>
  <c r="F4991" i="3" s="1"/>
  <c r="A4992" i="3"/>
  <c r="E4992" i="3"/>
  <c r="E4992" i="3" a="1"/>
  <c r="F4992" i="3"/>
  <c r="F4992" i="3" a="1"/>
  <c r="A4993" i="3"/>
  <c r="E4993" i="3" a="1"/>
  <c r="E4993" i="3" s="1"/>
  <c r="F4993" i="3" a="1"/>
  <c r="F4993" i="3" s="1"/>
  <c r="A4994" i="3"/>
  <c r="E4994" i="3"/>
  <c r="E4994" i="3" a="1"/>
  <c r="F4994" i="3" a="1"/>
  <c r="F4994" i="3" s="1"/>
  <c r="A4995" i="3"/>
  <c r="E4995" i="3" a="1"/>
  <c r="E4995" i="3" s="1"/>
  <c r="F4995" i="3" a="1"/>
  <c r="F4995" i="3" s="1"/>
  <c r="A4996" i="3"/>
  <c r="E4996" i="3" a="1"/>
  <c r="E4996" i="3" s="1"/>
  <c r="F4996" i="3"/>
  <c r="F4996" i="3" a="1"/>
  <c r="A4997" i="3"/>
  <c r="E4997" i="3" a="1"/>
  <c r="E4997" i="3" s="1"/>
  <c r="F4997" i="3" a="1"/>
  <c r="F4997" i="3" s="1"/>
  <c r="A4998" i="3"/>
  <c r="E4998" i="3"/>
  <c r="E4998" i="3" a="1"/>
  <c r="F4998" i="3"/>
  <c r="F4998" i="3" a="1"/>
  <c r="A4999" i="3"/>
  <c r="E4999" i="3" a="1"/>
  <c r="E4999" i="3" s="1"/>
  <c r="F4999" i="3" a="1"/>
  <c r="F4999" i="3" s="1"/>
  <c r="A5000" i="3"/>
  <c r="E5000" i="3"/>
  <c r="E5000" i="3" a="1"/>
  <c r="F5000" i="3"/>
  <c r="F5000" i="3" a="1"/>
  <c r="A5001" i="3"/>
  <c r="E5001" i="3" a="1"/>
  <c r="E5001" i="3" s="1"/>
  <c r="F5001" i="3" a="1"/>
  <c r="F5001" i="3" s="1"/>
  <c r="A5002" i="3"/>
  <c r="E5002" i="3"/>
  <c r="E5002" i="3" a="1"/>
  <c r="F5002" i="3" a="1"/>
  <c r="F5002" i="3" s="1"/>
  <c r="A5003" i="3"/>
  <c r="E5003" i="3" a="1"/>
  <c r="E5003" i="3" s="1"/>
  <c r="F5003" i="3" a="1"/>
  <c r="F5003" i="3" s="1"/>
  <c r="A5004" i="3"/>
  <c r="E5004" i="3" a="1"/>
  <c r="E5004" i="3" s="1"/>
  <c r="F5004" i="3"/>
  <c r="F5004" i="3" a="1"/>
  <c r="A5005" i="3"/>
  <c r="E5005" i="3" a="1"/>
  <c r="E5005" i="3" s="1"/>
  <c r="F5005" i="3" a="1"/>
  <c r="F5005" i="3" s="1"/>
  <c r="A5006" i="3"/>
  <c r="E5006" i="3"/>
  <c r="E5006" i="3" a="1"/>
  <c r="F5006" i="3"/>
  <c r="F5006" i="3" a="1"/>
  <c r="A5007" i="3"/>
  <c r="E5007" i="3" a="1"/>
  <c r="E5007" i="3" s="1"/>
  <c r="F5007" i="3" a="1"/>
  <c r="F5007" i="3" s="1"/>
  <c r="A5008" i="3"/>
  <c r="E5008" i="3"/>
  <c r="E5008" i="3" a="1"/>
  <c r="F5008" i="3"/>
  <c r="F5008" i="3" a="1"/>
  <c r="A5009" i="3"/>
  <c r="E5009" i="3" a="1"/>
  <c r="E5009" i="3" s="1"/>
  <c r="F5009" i="3" a="1"/>
  <c r="F5009" i="3" s="1"/>
  <c r="A5010" i="3"/>
  <c r="E5010" i="3"/>
  <c r="E5010" i="3" a="1"/>
  <c r="F5010" i="3" a="1"/>
  <c r="F5010" i="3" s="1"/>
  <c r="A5011" i="3"/>
  <c r="E5011" i="3" a="1"/>
  <c r="E5011" i="3" s="1"/>
  <c r="F5011" i="3" a="1"/>
  <c r="F5011" i="3" s="1"/>
  <c r="A5012" i="3"/>
  <c r="E5012" i="3" a="1"/>
  <c r="E5012" i="3" s="1"/>
  <c r="F5012" i="3"/>
  <c r="F5012" i="3" a="1"/>
  <c r="A5013" i="3"/>
  <c r="E5013" i="3" a="1"/>
  <c r="E5013" i="3" s="1"/>
  <c r="F5013" i="3" a="1"/>
  <c r="F5013" i="3" s="1"/>
  <c r="A5014" i="3"/>
  <c r="E5014" i="3"/>
  <c r="E5014" i="3" a="1"/>
  <c r="F5014" i="3"/>
  <c r="F5014" i="3" a="1"/>
  <c r="A5015" i="3"/>
  <c r="E5015" i="3" a="1"/>
  <c r="E5015" i="3" s="1"/>
  <c r="F5015" i="3" a="1"/>
  <c r="F5015" i="3" s="1"/>
  <c r="A5016" i="3"/>
  <c r="E5016" i="3"/>
  <c r="E5016" i="3" a="1"/>
  <c r="F5016" i="3"/>
  <c r="F5016" i="3" a="1"/>
  <c r="A5017" i="3"/>
  <c r="E5017" i="3" a="1"/>
  <c r="E5017" i="3" s="1"/>
  <c r="F5017" i="3" a="1"/>
  <c r="F5017" i="3" s="1"/>
  <c r="A5018" i="3"/>
  <c r="E5018" i="3"/>
  <c r="E5018" i="3" a="1"/>
  <c r="F5018" i="3" a="1"/>
  <c r="F5018" i="3" s="1"/>
  <c r="A5019" i="3"/>
  <c r="E5019" i="3" a="1"/>
  <c r="E5019" i="3" s="1"/>
  <c r="F5019" i="3" a="1"/>
  <c r="F5019" i="3" s="1"/>
  <c r="A5020" i="3"/>
  <c r="E5020" i="3" a="1"/>
  <c r="E5020" i="3" s="1"/>
  <c r="F5020" i="3"/>
  <c r="F5020" i="3" a="1"/>
  <c r="A5021" i="3"/>
  <c r="E5021" i="3" a="1"/>
  <c r="E5021" i="3" s="1"/>
  <c r="F5021" i="3" a="1"/>
  <c r="F5021" i="3" s="1"/>
  <c r="A5022" i="3"/>
  <c r="E5022" i="3"/>
  <c r="E5022" i="3" a="1"/>
  <c r="F5022" i="3"/>
  <c r="F5022" i="3" a="1"/>
  <c r="A5023" i="3"/>
  <c r="E5023" i="3" a="1"/>
  <c r="E5023" i="3" s="1"/>
  <c r="F5023" i="3" a="1"/>
  <c r="F5023" i="3" s="1"/>
  <c r="A5024" i="3"/>
  <c r="E5024" i="3"/>
  <c r="E5024" i="3" a="1"/>
  <c r="F5024" i="3"/>
  <c r="F5024" i="3" a="1"/>
  <c r="A5025" i="3"/>
  <c r="E5025" i="3" a="1"/>
  <c r="E5025" i="3" s="1"/>
  <c r="F5025" i="3" a="1"/>
  <c r="F5025" i="3" s="1"/>
  <c r="A5026" i="3"/>
  <c r="E5026" i="3"/>
  <c r="E5026" i="3" a="1"/>
  <c r="F5026" i="3" a="1"/>
  <c r="F5026" i="3" s="1"/>
  <c r="A5027" i="3"/>
  <c r="E5027" i="3" a="1"/>
  <c r="E5027" i="3" s="1"/>
  <c r="F5027" i="3" a="1"/>
  <c r="F5027" i="3" s="1"/>
  <c r="A5028" i="3"/>
  <c r="E5028" i="3" a="1"/>
  <c r="E5028" i="3" s="1"/>
  <c r="F5028" i="3"/>
  <c r="F5028" i="3" a="1"/>
  <c r="A5029" i="3"/>
  <c r="E5029" i="3" a="1"/>
  <c r="E5029" i="3" s="1"/>
  <c r="F5029" i="3" a="1"/>
  <c r="F5029" i="3" s="1"/>
  <c r="A5030" i="3"/>
  <c r="E5030" i="3"/>
  <c r="E5030" i="3" a="1"/>
  <c r="F5030" i="3"/>
  <c r="F5030" i="3" a="1"/>
  <c r="A5031" i="3"/>
  <c r="E5031" i="3" a="1"/>
  <c r="E5031" i="3" s="1"/>
  <c r="F5031" i="3" a="1"/>
  <c r="F5031" i="3" s="1"/>
  <c r="A5032" i="3"/>
  <c r="E5032" i="3"/>
  <c r="E5032" i="3" a="1"/>
  <c r="F5032" i="3"/>
  <c r="F5032" i="3" a="1"/>
  <c r="A5033" i="3"/>
  <c r="E5033" i="3" a="1"/>
  <c r="E5033" i="3" s="1"/>
  <c r="F5033" i="3" a="1"/>
  <c r="F5033" i="3" s="1"/>
  <c r="A5034" i="3"/>
  <c r="E5034" i="3"/>
  <c r="E5034" i="3" a="1"/>
  <c r="F5034" i="3" a="1"/>
  <c r="F5034" i="3" s="1"/>
  <c r="A5035" i="3"/>
  <c r="E5035" i="3" a="1"/>
  <c r="E5035" i="3" s="1"/>
  <c r="F5035" i="3" a="1"/>
  <c r="F5035" i="3" s="1"/>
  <c r="A5036" i="3"/>
  <c r="E5036" i="3" a="1"/>
  <c r="E5036" i="3" s="1"/>
  <c r="F5036" i="3"/>
  <c r="F5036" i="3" a="1"/>
  <c r="A5037" i="3"/>
  <c r="E5037" i="3" a="1"/>
  <c r="E5037" i="3" s="1"/>
  <c r="F5037" i="3" a="1"/>
  <c r="F5037" i="3" s="1"/>
  <c r="A5038" i="3"/>
  <c r="E5038" i="3"/>
  <c r="E5038" i="3" a="1"/>
  <c r="F5038" i="3"/>
  <c r="F5038" i="3" a="1"/>
  <c r="A5039" i="3"/>
  <c r="E5039" i="3" a="1"/>
  <c r="E5039" i="3" s="1"/>
  <c r="F5039" i="3" a="1"/>
  <c r="F5039" i="3" s="1"/>
  <c r="A5040" i="3"/>
  <c r="E5040" i="3"/>
  <c r="E5040" i="3" a="1"/>
  <c r="F5040" i="3"/>
  <c r="F5040" i="3" a="1"/>
  <c r="A5041" i="3"/>
  <c r="E5041" i="3" a="1"/>
  <c r="E5041" i="3" s="1"/>
  <c r="F5041" i="3" a="1"/>
  <c r="F5041" i="3" s="1"/>
  <c r="A5042" i="3"/>
  <c r="E5042" i="3"/>
  <c r="E5042" i="3" a="1"/>
  <c r="F5042" i="3" a="1"/>
  <c r="F5042" i="3" s="1"/>
  <c r="A5043" i="3"/>
  <c r="E5043" i="3" a="1"/>
  <c r="E5043" i="3" s="1"/>
  <c r="F5043" i="3" a="1"/>
  <c r="F5043" i="3" s="1"/>
  <c r="A5044" i="3"/>
  <c r="E5044" i="3" a="1"/>
  <c r="E5044" i="3" s="1"/>
  <c r="F5044" i="3"/>
  <c r="F5044" i="3" a="1"/>
  <c r="A5045" i="3"/>
  <c r="E5045" i="3" a="1"/>
  <c r="E5045" i="3" s="1"/>
  <c r="F5045" i="3" a="1"/>
  <c r="F5045" i="3" s="1"/>
  <c r="A5046" i="3"/>
  <c r="E5046" i="3"/>
  <c r="E5046" i="3" a="1"/>
  <c r="F5046" i="3"/>
  <c r="F5046" i="3" a="1"/>
  <c r="A5047" i="3"/>
  <c r="E5047" i="3" a="1"/>
  <c r="E5047" i="3" s="1"/>
  <c r="F5047" i="3" a="1"/>
  <c r="F5047" i="3" s="1"/>
  <c r="A5048" i="3"/>
  <c r="E5048" i="3"/>
  <c r="E5048" i="3" a="1"/>
  <c r="F5048" i="3"/>
  <c r="F5048" i="3" a="1"/>
  <c r="A5049" i="3"/>
  <c r="E5049" i="3" a="1"/>
  <c r="E5049" i="3" s="1"/>
  <c r="F5049" i="3" a="1"/>
  <c r="F5049" i="3" s="1"/>
  <c r="A5050" i="3"/>
  <c r="E5050" i="3"/>
  <c r="E5050" i="3" a="1"/>
  <c r="F5050" i="3" a="1"/>
  <c r="F5050" i="3" s="1"/>
  <c r="A5051" i="3"/>
  <c r="E5051" i="3" a="1"/>
  <c r="E5051" i="3" s="1"/>
  <c r="F5051" i="3" a="1"/>
  <c r="F5051" i="3" s="1"/>
  <c r="A5052" i="3"/>
  <c r="E5052" i="3" a="1"/>
  <c r="E5052" i="3" s="1"/>
  <c r="F5052" i="3"/>
  <c r="F5052" i="3" a="1"/>
  <c r="A5053" i="3"/>
  <c r="E5053" i="3" a="1"/>
  <c r="E5053" i="3" s="1"/>
  <c r="F5053" i="3" a="1"/>
  <c r="F5053" i="3" s="1"/>
  <c r="A5054" i="3"/>
  <c r="E5054" i="3"/>
  <c r="E5054" i="3" a="1"/>
  <c r="F5054" i="3"/>
  <c r="F5054" i="3" a="1"/>
  <c r="A5055" i="3"/>
  <c r="E5055" i="3" a="1"/>
  <c r="E5055" i="3" s="1"/>
  <c r="F5055" i="3" a="1"/>
  <c r="F5055" i="3" s="1"/>
  <c r="A5056" i="3"/>
  <c r="E5056" i="3"/>
  <c r="E5056" i="3" a="1"/>
  <c r="F5056" i="3"/>
  <c r="F5056" i="3" a="1"/>
  <c r="A5057" i="3"/>
  <c r="E5057" i="3" a="1"/>
  <c r="E5057" i="3" s="1"/>
  <c r="F5057" i="3" a="1"/>
  <c r="F5057" i="3" s="1"/>
  <c r="A5058" i="3"/>
  <c r="E5058" i="3"/>
  <c r="E5058" i="3" a="1"/>
  <c r="F5058" i="3" a="1"/>
  <c r="F5058" i="3" s="1"/>
  <c r="A5059" i="3"/>
  <c r="E5059" i="3" a="1"/>
  <c r="E5059" i="3" s="1"/>
  <c r="F5059" i="3" a="1"/>
  <c r="F5059" i="3" s="1"/>
  <c r="A5060" i="3"/>
  <c r="E5060" i="3" a="1"/>
  <c r="E5060" i="3" s="1"/>
  <c r="F5060" i="3"/>
  <c r="F5060" i="3" a="1"/>
  <c r="A5061" i="3"/>
  <c r="E5061" i="3" a="1"/>
  <c r="E5061" i="3" s="1"/>
  <c r="F5061" i="3" a="1"/>
  <c r="F5061" i="3" s="1"/>
  <c r="A5062" i="3"/>
  <c r="E5062" i="3"/>
  <c r="E5062" i="3" a="1"/>
  <c r="F5062" i="3"/>
  <c r="F5062" i="3" a="1"/>
  <c r="A5063" i="3"/>
  <c r="E5063" i="3" a="1"/>
  <c r="E5063" i="3" s="1"/>
  <c r="F5063" i="3" a="1"/>
  <c r="F5063" i="3" s="1"/>
  <c r="A5064" i="3"/>
  <c r="E5064" i="3"/>
  <c r="E5064" i="3" a="1"/>
  <c r="F5064" i="3"/>
  <c r="F5064" i="3" a="1"/>
  <c r="A5065" i="3"/>
  <c r="E5065" i="3" a="1"/>
  <c r="E5065" i="3" s="1"/>
  <c r="F5065" i="3" a="1"/>
  <c r="F5065" i="3" s="1"/>
  <c r="A5066" i="3"/>
  <c r="E5066" i="3"/>
  <c r="E5066" i="3" a="1"/>
  <c r="F5066" i="3" a="1"/>
  <c r="F5066" i="3" s="1"/>
  <c r="A5067" i="3"/>
  <c r="E5067" i="3" a="1"/>
  <c r="E5067" i="3" s="1"/>
  <c r="F5067" i="3" a="1"/>
  <c r="F5067" i="3" s="1"/>
  <c r="A5068" i="3"/>
  <c r="E5068" i="3" a="1"/>
  <c r="E5068" i="3" s="1"/>
  <c r="F5068" i="3"/>
  <c r="F5068" i="3" a="1"/>
  <c r="A5069" i="3"/>
  <c r="E5069" i="3" a="1"/>
  <c r="E5069" i="3" s="1"/>
  <c r="F5069" i="3" a="1"/>
  <c r="F5069" i="3" s="1"/>
  <c r="A5070" i="3"/>
  <c r="E5070" i="3"/>
  <c r="E5070" i="3" a="1"/>
  <c r="F5070" i="3"/>
  <c r="F5070" i="3" a="1"/>
  <c r="A5071" i="3"/>
  <c r="E5071" i="3" a="1"/>
  <c r="E5071" i="3" s="1"/>
  <c r="F5071" i="3" a="1"/>
  <c r="F5071" i="3" s="1"/>
  <c r="A5072" i="3"/>
  <c r="E5072" i="3"/>
  <c r="E5072" i="3" a="1"/>
  <c r="F5072" i="3"/>
  <c r="F5072" i="3" a="1"/>
  <c r="A5073" i="3"/>
  <c r="E5073" i="3" a="1"/>
  <c r="E5073" i="3" s="1"/>
  <c r="F5073" i="3" a="1"/>
  <c r="F5073" i="3" s="1"/>
  <c r="A5074" i="3"/>
  <c r="E5074" i="3"/>
  <c r="E5074" i="3" a="1"/>
  <c r="F5074" i="3" a="1"/>
  <c r="F5074" i="3" s="1"/>
  <c r="A5075" i="3"/>
  <c r="E5075" i="3" a="1"/>
  <c r="E5075" i="3" s="1"/>
  <c r="F5075" i="3" a="1"/>
  <c r="F5075" i="3" s="1"/>
  <c r="A5076" i="3"/>
  <c r="E5076" i="3" a="1"/>
  <c r="E5076" i="3" s="1"/>
  <c r="F5076" i="3"/>
  <c r="F5076" i="3" a="1"/>
  <c r="A5077" i="3"/>
  <c r="E5077" i="3" a="1"/>
  <c r="E5077" i="3" s="1"/>
  <c r="F5077" i="3" a="1"/>
  <c r="F5077" i="3" s="1"/>
  <c r="A5078" i="3"/>
  <c r="E5078" i="3"/>
  <c r="E5078" i="3" a="1"/>
  <c r="F5078" i="3"/>
  <c r="F5078" i="3" a="1"/>
  <c r="A5079" i="3"/>
  <c r="E5079" i="3" a="1"/>
  <c r="E5079" i="3" s="1"/>
  <c r="F5079" i="3" a="1"/>
  <c r="F5079" i="3" s="1"/>
  <c r="A5080" i="3"/>
  <c r="E5080" i="3"/>
  <c r="E5080" i="3" a="1"/>
  <c r="F5080" i="3"/>
  <c r="F5080" i="3" a="1"/>
  <c r="A5081" i="3"/>
  <c r="E5081" i="3" a="1"/>
  <c r="E5081" i="3" s="1"/>
  <c r="F5081" i="3" a="1"/>
  <c r="F5081" i="3" s="1"/>
  <c r="A5082" i="3"/>
  <c r="E5082" i="3"/>
  <c r="E5082" i="3" a="1"/>
  <c r="F5082" i="3" a="1"/>
  <c r="F5082" i="3" s="1"/>
  <c r="A5083" i="3"/>
  <c r="E5083" i="3" a="1"/>
  <c r="E5083" i="3" s="1"/>
  <c r="F5083" i="3" a="1"/>
  <c r="F5083" i="3" s="1"/>
  <c r="A5084" i="3"/>
  <c r="E5084" i="3" a="1"/>
  <c r="E5084" i="3" s="1"/>
  <c r="F5084" i="3"/>
  <c r="F5084" i="3" a="1"/>
  <c r="A5085" i="3"/>
  <c r="E5085" i="3" a="1"/>
  <c r="E5085" i="3" s="1"/>
  <c r="F5085" i="3" a="1"/>
  <c r="F5085" i="3" s="1"/>
  <c r="A5086" i="3"/>
  <c r="E5086" i="3"/>
  <c r="E5086" i="3" a="1"/>
  <c r="F5086" i="3"/>
  <c r="F5086" i="3" a="1"/>
  <c r="A5087" i="3"/>
  <c r="E5087" i="3" a="1"/>
  <c r="E5087" i="3" s="1"/>
  <c r="F5087" i="3" a="1"/>
  <c r="F5087" i="3" s="1"/>
  <c r="A5088" i="3"/>
  <c r="E5088" i="3"/>
  <c r="E5088" i="3" a="1"/>
  <c r="F5088" i="3"/>
  <c r="F5088" i="3" a="1"/>
  <c r="A5089" i="3"/>
  <c r="E5089" i="3" a="1"/>
  <c r="E5089" i="3" s="1"/>
  <c r="F5089" i="3" a="1"/>
  <c r="F5089" i="3" s="1"/>
  <c r="A5090" i="3"/>
  <c r="E5090" i="3"/>
  <c r="E5090" i="3" a="1"/>
  <c r="F5090" i="3" a="1"/>
  <c r="F5090" i="3" s="1"/>
  <c r="A5091" i="3"/>
  <c r="E5091" i="3" a="1"/>
  <c r="E5091" i="3" s="1"/>
  <c r="F5091" i="3" a="1"/>
  <c r="F5091" i="3" s="1"/>
  <c r="A5092" i="3"/>
  <c r="E5092" i="3" a="1"/>
  <c r="E5092" i="3" s="1"/>
  <c r="F5092" i="3"/>
  <c r="F5092" i="3" a="1"/>
  <c r="A5093" i="3"/>
  <c r="E5093" i="3" a="1"/>
  <c r="E5093" i="3" s="1"/>
  <c r="F5093" i="3" a="1"/>
  <c r="F5093" i="3" s="1"/>
  <c r="A5094" i="3"/>
  <c r="E5094" i="3"/>
  <c r="E5094" i="3" a="1"/>
  <c r="F5094" i="3"/>
  <c r="F5094" i="3" a="1"/>
  <c r="A5095" i="3"/>
  <c r="E5095" i="3" a="1"/>
  <c r="E5095" i="3" s="1"/>
  <c r="F5095" i="3" a="1"/>
  <c r="F5095" i="3" s="1"/>
  <c r="A5096" i="3"/>
  <c r="E5096" i="3"/>
  <c r="E5096" i="3" a="1"/>
  <c r="F5096" i="3"/>
  <c r="F5096" i="3" a="1"/>
  <c r="A5097" i="3"/>
  <c r="E5097" i="3" a="1"/>
  <c r="E5097" i="3" s="1"/>
  <c r="F5097" i="3" a="1"/>
  <c r="F5097" i="3" s="1"/>
  <c r="A5098" i="3"/>
  <c r="E5098" i="3"/>
  <c r="E5098" i="3" a="1"/>
  <c r="F5098" i="3" a="1"/>
  <c r="F5098" i="3" s="1"/>
  <c r="A5099" i="3"/>
  <c r="E5099" i="3" a="1"/>
  <c r="E5099" i="3" s="1"/>
  <c r="F5099" i="3" a="1"/>
  <c r="F5099" i="3" s="1"/>
  <c r="A5100" i="3"/>
  <c r="E5100" i="3" a="1"/>
  <c r="E5100" i="3" s="1"/>
  <c r="F5100" i="3"/>
  <c r="F5100" i="3" a="1"/>
  <c r="A5101" i="3"/>
  <c r="E5101" i="3" a="1"/>
  <c r="E5101" i="3" s="1"/>
  <c r="F5101" i="3" a="1"/>
  <c r="F5101" i="3" s="1"/>
  <c r="A5102" i="3"/>
  <c r="E5102" i="3"/>
  <c r="E5102" i="3" a="1"/>
  <c r="F5102" i="3"/>
  <c r="F5102" i="3" a="1"/>
  <c r="A5103" i="3"/>
  <c r="E5103" i="3" a="1"/>
  <c r="E5103" i="3" s="1"/>
  <c r="F5103" i="3" a="1"/>
  <c r="F5103" i="3" s="1"/>
  <c r="A5104" i="3"/>
  <c r="E5104" i="3"/>
  <c r="E5104" i="3" a="1"/>
  <c r="F5104" i="3"/>
  <c r="F5104" i="3" a="1"/>
  <c r="A5105" i="3"/>
  <c r="E5105" i="3" a="1"/>
  <c r="E5105" i="3" s="1"/>
  <c r="F5105" i="3" a="1"/>
  <c r="F5105" i="3" s="1"/>
  <c r="A5106" i="3"/>
  <c r="E5106" i="3"/>
  <c r="E5106" i="3" a="1"/>
  <c r="F5106" i="3" a="1"/>
  <c r="F5106" i="3" s="1"/>
  <c r="A5107" i="3"/>
  <c r="E5107" i="3" a="1"/>
  <c r="E5107" i="3" s="1"/>
  <c r="F5107" i="3" a="1"/>
  <c r="F5107" i="3" s="1"/>
  <c r="A5108" i="3"/>
  <c r="E5108" i="3" a="1"/>
  <c r="E5108" i="3" s="1"/>
  <c r="F5108" i="3"/>
  <c r="F5108" i="3" a="1"/>
  <c r="A5109" i="3"/>
  <c r="E5109" i="3" a="1"/>
  <c r="E5109" i="3" s="1"/>
  <c r="F5109" i="3" a="1"/>
  <c r="F5109" i="3" s="1"/>
  <c r="A5110" i="3"/>
  <c r="E5110" i="3"/>
  <c r="E5110" i="3" a="1"/>
  <c r="F5110" i="3"/>
  <c r="F5110" i="3" a="1"/>
  <c r="A5111" i="3"/>
  <c r="E5111" i="3" a="1"/>
  <c r="E5111" i="3" s="1"/>
  <c r="F5111" i="3" a="1"/>
  <c r="F5111" i="3" s="1"/>
  <c r="A5112" i="3"/>
  <c r="E5112" i="3"/>
  <c r="E5112" i="3" a="1"/>
  <c r="F5112" i="3"/>
  <c r="F5112" i="3" a="1"/>
  <c r="A5113" i="3"/>
  <c r="E5113" i="3" a="1"/>
  <c r="E5113" i="3" s="1"/>
  <c r="F5113" i="3" a="1"/>
  <c r="F5113" i="3" s="1"/>
  <c r="A5114" i="3"/>
  <c r="E5114" i="3"/>
  <c r="E5114" i="3" a="1"/>
  <c r="F5114" i="3" a="1"/>
  <c r="F5114" i="3" s="1"/>
  <c r="A5115" i="3"/>
  <c r="E5115" i="3" a="1"/>
  <c r="E5115" i="3" s="1"/>
  <c r="F5115" i="3" a="1"/>
  <c r="F5115" i="3" s="1"/>
  <c r="A5116" i="3"/>
  <c r="E5116" i="3" a="1"/>
  <c r="E5116" i="3" s="1"/>
  <c r="F5116" i="3"/>
  <c r="F5116" i="3" a="1"/>
  <c r="A5117" i="3"/>
  <c r="E5117" i="3" a="1"/>
  <c r="E5117" i="3" s="1"/>
  <c r="F5117" i="3" a="1"/>
  <c r="F5117" i="3" s="1"/>
  <c r="A5118" i="3"/>
  <c r="E5118" i="3"/>
  <c r="E5118" i="3" a="1"/>
  <c r="F5118" i="3"/>
  <c r="F5118" i="3" a="1"/>
  <c r="A5119" i="3"/>
  <c r="E5119" i="3" a="1"/>
  <c r="E5119" i="3" s="1"/>
  <c r="F5119" i="3" a="1"/>
  <c r="F5119" i="3" s="1"/>
  <c r="A5120" i="3"/>
  <c r="E5120" i="3"/>
  <c r="E5120" i="3" a="1"/>
  <c r="F5120" i="3"/>
  <c r="F5120" i="3" a="1"/>
  <c r="A5121" i="3"/>
  <c r="E5121" i="3" a="1"/>
  <c r="E5121" i="3" s="1"/>
  <c r="F5121" i="3" a="1"/>
  <c r="F5121" i="3" s="1"/>
  <c r="A5122" i="3"/>
  <c r="E5122" i="3"/>
  <c r="E5122" i="3" a="1"/>
  <c r="F5122" i="3" a="1"/>
  <c r="F5122" i="3" s="1"/>
  <c r="A5123" i="3"/>
  <c r="E5123" i="3" a="1"/>
  <c r="E5123" i="3" s="1"/>
  <c r="F5123" i="3" a="1"/>
  <c r="F5123" i="3" s="1"/>
  <c r="A5124" i="3"/>
  <c r="E5124" i="3" a="1"/>
  <c r="E5124" i="3" s="1"/>
  <c r="F5124" i="3"/>
  <c r="F5124" i="3" a="1"/>
  <c r="A5125" i="3"/>
  <c r="E5125" i="3" a="1"/>
  <c r="E5125" i="3" s="1"/>
  <c r="F5125" i="3" a="1"/>
  <c r="F5125" i="3" s="1"/>
  <c r="A5126" i="3"/>
  <c r="E5126" i="3"/>
  <c r="E5126" i="3" a="1"/>
  <c r="F5126" i="3"/>
  <c r="F5126" i="3" a="1"/>
  <c r="A5127" i="3"/>
  <c r="E5127" i="3" a="1"/>
  <c r="E5127" i="3" s="1"/>
  <c r="F5127" i="3" a="1"/>
  <c r="F5127" i="3" s="1"/>
  <c r="A5128" i="3"/>
  <c r="E5128" i="3"/>
  <c r="E5128" i="3" a="1"/>
  <c r="F5128" i="3"/>
  <c r="F5128" i="3" a="1"/>
  <c r="A5129" i="3"/>
  <c r="E5129" i="3" a="1"/>
  <c r="E5129" i="3" s="1"/>
  <c r="F5129" i="3" a="1"/>
  <c r="F5129" i="3" s="1"/>
  <c r="A5130" i="3"/>
  <c r="E5130" i="3"/>
  <c r="E5130" i="3" a="1"/>
  <c r="F5130" i="3" a="1"/>
  <c r="F5130" i="3" s="1"/>
  <c r="A5131" i="3"/>
  <c r="E5131" i="3" a="1"/>
  <c r="E5131" i="3" s="1"/>
  <c r="F5131" i="3" a="1"/>
  <c r="F5131" i="3" s="1"/>
  <c r="A5132" i="3"/>
  <c r="E5132" i="3" a="1"/>
  <c r="E5132" i="3" s="1"/>
  <c r="F5132" i="3"/>
  <c r="F5132" i="3" a="1"/>
  <c r="A5133" i="3"/>
  <c r="E5133" i="3" a="1"/>
  <c r="E5133" i="3" s="1"/>
  <c r="F5133" i="3" a="1"/>
  <c r="F5133" i="3" s="1"/>
  <c r="A5134" i="3"/>
  <c r="E5134" i="3"/>
  <c r="E5134" i="3" a="1"/>
  <c r="F5134" i="3"/>
  <c r="F5134" i="3" a="1"/>
  <c r="A5135" i="3"/>
  <c r="E5135" i="3" a="1"/>
  <c r="E5135" i="3" s="1"/>
  <c r="F5135" i="3" a="1"/>
  <c r="F5135" i="3" s="1"/>
  <c r="A5136" i="3"/>
  <c r="E5136" i="3"/>
  <c r="E5136" i="3" a="1"/>
  <c r="F5136" i="3"/>
  <c r="F5136" i="3" a="1"/>
  <c r="A5137" i="3"/>
  <c r="E5137" i="3" a="1"/>
  <c r="E5137" i="3" s="1"/>
  <c r="F5137" i="3" a="1"/>
  <c r="F5137" i="3" s="1"/>
  <c r="A5138" i="3"/>
  <c r="E5138" i="3"/>
  <c r="E5138" i="3" a="1"/>
  <c r="F5138" i="3" a="1"/>
  <c r="F5138" i="3" s="1"/>
  <c r="A5139" i="3"/>
  <c r="E5139" i="3" a="1"/>
  <c r="E5139" i="3" s="1"/>
  <c r="F5139" i="3" a="1"/>
  <c r="F5139" i="3" s="1"/>
  <c r="A5140" i="3"/>
  <c r="E5140" i="3" a="1"/>
  <c r="E5140" i="3" s="1"/>
  <c r="F5140" i="3"/>
  <c r="F5140" i="3" a="1"/>
  <c r="A5141" i="3"/>
  <c r="E5141" i="3" a="1"/>
  <c r="E5141" i="3" s="1"/>
  <c r="F5141" i="3" a="1"/>
  <c r="F5141" i="3" s="1"/>
  <c r="A5142" i="3"/>
  <c r="E5142" i="3"/>
  <c r="E5142" i="3" a="1"/>
  <c r="F5142" i="3"/>
  <c r="F5142" i="3" a="1"/>
  <c r="A5143" i="3"/>
  <c r="E5143" i="3" a="1"/>
  <c r="E5143" i="3" s="1"/>
  <c r="F5143" i="3" a="1"/>
  <c r="F5143" i="3" s="1"/>
  <c r="A5144" i="3"/>
  <c r="E5144" i="3"/>
  <c r="E5144" i="3" a="1"/>
  <c r="F5144" i="3"/>
  <c r="F5144" i="3" a="1"/>
  <c r="A5145" i="3"/>
  <c r="E5145" i="3" a="1"/>
  <c r="E5145" i="3" s="1"/>
  <c r="F5145" i="3" a="1"/>
  <c r="F5145" i="3" s="1"/>
  <c r="A5146" i="3"/>
  <c r="E5146" i="3"/>
  <c r="E5146" i="3" a="1"/>
  <c r="F5146" i="3" a="1"/>
  <c r="F5146" i="3" s="1"/>
  <c r="A5147" i="3"/>
  <c r="E5147" i="3" a="1"/>
  <c r="E5147" i="3" s="1"/>
  <c r="F5147" i="3" a="1"/>
  <c r="F5147" i="3" s="1"/>
  <c r="A5148" i="3"/>
  <c r="E5148" i="3" a="1"/>
  <c r="E5148" i="3" s="1"/>
  <c r="F5148" i="3"/>
  <c r="F5148" i="3" a="1"/>
  <c r="A5149" i="3"/>
  <c r="E5149" i="3" a="1"/>
  <c r="E5149" i="3" s="1"/>
  <c r="F5149" i="3" a="1"/>
  <c r="F5149" i="3" s="1"/>
  <c r="A5150" i="3"/>
  <c r="E5150" i="3"/>
  <c r="E5150" i="3" a="1"/>
  <c r="F5150" i="3"/>
  <c r="F5150" i="3" a="1"/>
  <c r="A5151" i="3"/>
  <c r="E5151" i="3" a="1"/>
  <c r="E5151" i="3" s="1"/>
  <c r="F5151" i="3" a="1"/>
  <c r="F5151" i="3" s="1"/>
  <c r="A5152" i="3"/>
  <c r="E5152" i="3"/>
  <c r="E5152" i="3" a="1"/>
  <c r="F5152" i="3"/>
  <c r="F5152" i="3" a="1"/>
  <c r="A5153" i="3"/>
  <c r="E5153" i="3" a="1"/>
  <c r="E5153" i="3" s="1"/>
  <c r="F5153" i="3" a="1"/>
  <c r="F5153" i="3" s="1"/>
  <c r="A5154" i="3"/>
  <c r="E5154" i="3"/>
  <c r="E5154" i="3" a="1"/>
  <c r="F5154" i="3" a="1"/>
  <c r="F5154" i="3" s="1"/>
  <c r="A5155" i="3"/>
  <c r="E5155" i="3" a="1"/>
  <c r="E5155" i="3" s="1"/>
  <c r="F5155" i="3" a="1"/>
  <c r="F5155" i="3" s="1"/>
  <c r="A5156" i="3"/>
  <c r="E5156" i="3" a="1"/>
  <c r="E5156" i="3" s="1"/>
  <c r="F5156" i="3"/>
  <c r="F5156" i="3" a="1"/>
  <c r="A5157" i="3"/>
  <c r="E5157" i="3" a="1"/>
  <c r="E5157" i="3" s="1"/>
  <c r="F5157" i="3" a="1"/>
  <c r="F5157" i="3" s="1"/>
  <c r="A5158" i="3"/>
  <c r="E5158" i="3"/>
  <c r="E5158" i="3" a="1"/>
  <c r="F5158" i="3"/>
  <c r="F5158" i="3" a="1"/>
  <c r="A5159" i="3"/>
  <c r="E5159" i="3" a="1"/>
  <c r="E5159" i="3" s="1"/>
  <c r="F5159" i="3" a="1"/>
  <c r="F5159" i="3" s="1"/>
  <c r="A5160" i="3"/>
  <c r="E5160" i="3"/>
  <c r="E5160" i="3" a="1"/>
  <c r="F5160" i="3"/>
  <c r="F5160" i="3" a="1"/>
  <c r="A5161" i="3"/>
  <c r="E5161" i="3" a="1"/>
  <c r="E5161" i="3" s="1"/>
  <c r="F5161" i="3" a="1"/>
  <c r="F5161" i="3" s="1"/>
  <c r="A5162" i="3"/>
  <c r="E5162" i="3"/>
  <c r="E5162" i="3" a="1"/>
  <c r="F5162" i="3" a="1"/>
  <c r="F5162" i="3" s="1"/>
  <c r="A5163" i="3"/>
  <c r="E5163" i="3" a="1"/>
  <c r="E5163" i="3" s="1"/>
  <c r="F5163" i="3" a="1"/>
  <c r="F5163" i="3" s="1"/>
  <c r="A5164" i="3"/>
  <c r="E5164" i="3" a="1"/>
  <c r="E5164" i="3" s="1"/>
  <c r="F5164" i="3"/>
  <c r="F5164" i="3" a="1"/>
  <c r="A5165" i="3"/>
  <c r="E5165" i="3" a="1"/>
  <c r="E5165" i="3" s="1"/>
  <c r="F5165" i="3" a="1"/>
  <c r="F5165" i="3" s="1"/>
  <c r="A5166" i="3"/>
  <c r="E5166" i="3"/>
  <c r="E5166" i="3" a="1"/>
  <c r="F5166" i="3"/>
  <c r="F5166" i="3" a="1"/>
  <c r="A5167" i="3"/>
  <c r="E5167" i="3" a="1"/>
  <c r="E5167" i="3" s="1"/>
  <c r="F5167" i="3" a="1"/>
  <c r="F5167" i="3" s="1"/>
  <c r="A5168" i="3"/>
  <c r="E5168" i="3"/>
  <c r="E5168" i="3" a="1"/>
  <c r="F5168" i="3"/>
  <c r="F5168" i="3" a="1"/>
  <c r="A5169" i="3"/>
  <c r="E5169" i="3" a="1"/>
  <c r="E5169" i="3" s="1"/>
  <c r="F5169" i="3" a="1"/>
  <c r="F5169" i="3" s="1"/>
  <c r="A5170" i="3"/>
  <c r="E5170" i="3"/>
  <c r="E5170" i="3" a="1"/>
  <c r="F5170" i="3" a="1"/>
  <c r="F5170" i="3" s="1"/>
  <c r="A5171" i="3"/>
  <c r="E5171" i="3" a="1"/>
  <c r="E5171" i="3" s="1"/>
  <c r="F5171" i="3" a="1"/>
  <c r="F5171" i="3" s="1"/>
  <c r="A5172" i="3"/>
  <c r="E5172" i="3" a="1"/>
  <c r="E5172" i="3" s="1"/>
  <c r="F5172" i="3"/>
  <c r="F5172" i="3" a="1"/>
  <c r="A5173" i="3"/>
  <c r="E5173" i="3" a="1"/>
  <c r="E5173" i="3" s="1"/>
  <c r="F5173" i="3" a="1"/>
  <c r="F5173" i="3" s="1"/>
  <c r="A5174" i="3"/>
  <c r="E5174" i="3"/>
  <c r="E5174" i="3" a="1"/>
  <c r="F5174" i="3"/>
  <c r="F5174" i="3" a="1"/>
  <c r="A5175" i="3"/>
  <c r="E5175" i="3" a="1"/>
  <c r="E5175" i="3" s="1"/>
  <c r="F5175" i="3" a="1"/>
  <c r="F5175" i="3" s="1"/>
  <c r="A5176" i="3"/>
  <c r="E5176" i="3"/>
  <c r="E5176" i="3" a="1"/>
  <c r="F5176" i="3"/>
  <c r="F5176" i="3" a="1"/>
  <c r="A5177" i="3"/>
  <c r="E5177" i="3" a="1"/>
  <c r="E5177" i="3" s="1"/>
  <c r="F5177" i="3" a="1"/>
  <c r="F5177" i="3" s="1"/>
  <c r="A5178" i="3"/>
  <c r="E5178" i="3"/>
  <c r="E5178" i="3" a="1"/>
  <c r="F5178" i="3" a="1"/>
  <c r="F5178" i="3" s="1"/>
  <c r="A5179" i="3"/>
  <c r="E5179" i="3" a="1"/>
  <c r="E5179" i="3" s="1"/>
  <c r="F5179" i="3" a="1"/>
  <c r="F5179" i="3" s="1"/>
  <c r="A5180" i="3"/>
  <c r="E5180" i="3" a="1"/>
  <c r="E5180" i="3" s="1"/>
  <c r="F5180" i="3"/>
  <c r="F5180" i="3" a="1"/>
  <c r="A5181" i="3"/>
  <c r="E5181" i="3" a="1"/>
  <c r="E5181" i="3" s="1"/>
  <c r="F5181" i="3" a="1"/>
  <c r="F5181" i="3" s="1"/>
  <c r="A5182" i="3"/>
  <c r="E5182" i="3"/>
  <c r="E5182" i="3" a="1"/>
  <c r="F5182" i="3"/>
  <c r="F5182" i="3" a="1"/>
  <c r="A5183" i="3"/>
  <c r="E5183" i="3" a="1"/>
  <c r="E5183" i="3" s="1"/>
  <c r="F5183" i="3" a="1"/>
  <c r="F5183" i="3" s="1"/>
  <c r="A5184" i="3"/>
  <c r="E5184" i="3"/>
  <c r="E5184" i="3" a="1"/>
  <c r="F5184" i="3"/>
  <c r="F5184" i="3" a="1"/>
  <c r="A5185" i="3"/>
  <c r="E5185" i="3" a="1"/>
  <c r="E5185" i="3" s="1"/>
  <c r="F5185" i="3" a="1"/>
  <c r="F5185" i="3" s="1"/>
  <c r="A5186" i="3"/>
  <c r="E5186" i="3"/>
  <c r="E5186" i="3" a="1"/>
  <c r="F5186" i="3" a="1"/>
  <c r="F5186" i="3" s="1"/>
  <c r="A5187" i="3"/>
  <c r="E5187" i="3" a="1"/>
  <c r="E5187" i="3" s="1"/>
  <c r="F5187" i="3" a="1"/>
  <c r="F5187" i="3" s="1"/>
  <c r="A5188" i="3"/>
  <c r="E5188" i="3" a="1"/>
  <c r="E5188" i="3" s="1"/>
  <c r="F5188" i="3"/>
  <c r="F5188" i="3" a="1"/>
  <c r="A5189" i="3"/>
  <c r="E5189" i="3" a="1"/>
  <c r="E5189" i="3" s="1"/>
  <c r="F5189" i="3" a="1"/>
  <c r="F5189" i="3" s="1"/>
  <c r="A5190" i="3"/>
  <c r="E5190" i="3"/>
  <c r="E5190" i="3" a="1"/>
  <c r="F5190" i="3"/>
  <c r="F5190" i="3" a="1"/>
  <c r="A5191" i="3"/>
  <c r="E5191" i="3" a="1"/>
  <c r="E5191" i="3" s="1"/>
  <c r="F5191" i="3" a="1"/>
  <c r="F5191" i="3" s="1"/>
  <c r="A5192" i="3"/>
  <c r="E5192" i="3" a="1"/>
  <c r="E5192" i="3" s="1"/>
  <c r="F5192" i="3"/>
  <c r="F5192" i="3" a="1"/>
  <c r="A5193" i="3"/>
  <c r="E5193" i="3" a="1"/>
  <c r="E5193" i="3" s="1"/>
  <c r="F5193" i="3" a="1"/>
  <c r="F5193" i="3" s="1"/>
  <c r="A5194" i="3"/>
  <c r="E5194" i="3"/>
  <c r="E5194" i="3" a="1"/>
  <c r="F5194" i="3" a="1"/>
  <c r="F5194" i="3" s="1"/>
  <c r="A5195" i="3"/>
  <c r="E5195" i="3" a="1"/>
  <c r="E5195" i="3" s="1"/>
  <c r="F5195" i="3" a="1"/>
  <c r="F5195" i="3" s="1"/>
  <c r="A5196" i="3"/>
  <c r="E5196" i="3"/>
  <c r="E5196" i="3" a="1"/>
  <c r="F5196" i="3"/>
  <c r="F5196" i="3" a="1"/>
  <c r="A5197" i="3"/>
  <c r="E5197" i="3" a="1"/>
  <c r="E5197" i="3" s="1"/>
  <c r="F5197" i="3" a="1"/>
  <c r="F5197" i="3" s="1"/>
  <c r="A5198" i="3"/>
  <c r="E5198" i="3"/>
  <c r="E5198" i="3" a="1"/>
  <c r="F5198" i="3" a="1"/>
  <c r="F5198" i="3" s="1"/>
  <c r="A5199" i="3"/>
  <c r="E5199" i="3" a="1"/>
  <c r="E5199" i="3" s="1"/>
  <c r="F5199" i="3" a="1"/>
  <c r="F5199" i="3" s="1"/>
  <c r="A5200" i="3"/>
  <c r="E5200" i="3"/>
  <c r="E5200" i="3" a="1"/>
  <c r="F5200" i="3"/>
  <c r="F5200" i="3" a="1"/>
  <c r="A5201" i="3"/>
  <c r="E5201" i="3" a="1"/>
  <c r="E5201" i="3" s="1"/>
  <c r="F5201" i="3" a="1"/>
  <c r="F5201" i="3" s="1"/>
  <c r="A5202" i="3"/>
  <c r="E5202" i="3"/>
  <c r="E5202" i="3" a="1"/>
  <c r="F5202" i="3" a="1"/>
  <c r="F5202" i="3" s="1"/>
  <c r="A5203" i="3"/>
  <c r="E5203" i="3" a="1"/>
  <c r="E5203" i="3" s="1"/>
  <c r="F5203" i="3" a="1"/>
  <c r="F5203" i="3" s="1"/>
  <c r="A5204" i="3"/>
  <c r="E5204" i="3" a="1"/>
  <c r="E5204" i="3" s="1"/>
  <c r="F5204" i="3"/>
  <c r="F5204" i="3" a="1"/>
  <c r="A5205" i="3"/>
  <c r="E5205" i="3" a="1"/>
  <c r="E5205" i="3" s="1"/>
  <c r="F5205" i="3" a="1"/>
  <c r="F5205" i="3" s="1"/>
  <c r="A5206" i="3"/>
  <c r="E5206" i="3"/>
  <c r="E5206" i="3" a="1"/>
  <c r="F5206" i="3" a="1"/>
  <c r="F5206" i="3" s="1"/>
  <c r="A5207" i="3"/>
  <c r="E5207" i="3" a="1"/>
  <c r="E5207" i="3" s="1"/>
  <c r="F5207" i="3" a="1"/>
  <c r="F5207" i="3" s="1"/>
  <c r="A5208" i="3"/>
  <c r="E5208" i="3" a="1"/>
  <c r="E5208" i="3" s="1"/>
  <c r="F5208" i="3"/>
  <c r="F5208" i="3" a="1"/>
  <c r="A5209" i="3"/>
  <c r="E5209" i="3" a="1"/>
  <c r="E5209" i="3" s="1"/>
  <c r="F5209" i="3" a="1"/>
  <c r="F5209" i="3" s="1"/>
  <c r="A5210" i="3"/>
  <c r="E5210" i="3"/>
  <c r="E5210" i="3" a="1"/>
  <c r="F5210" i="3" a="1"/>
  <c r="F5210" i="3" s="1"/>
  <c r="A5211" i="3"/>
  <c r="E5211" i="3" a="1"/>
  <c r="E5211" i="3" s="1"/>
  <c r="F5211" i="3" a="1"/>
  <c r="F5211" i="3" s="1"/>
  <c r="A5212" i="3"/>
  <c r="E5212" i="3"/>
  <c r="E5212" i="3" a="1"/>
  <c r="F5212" i="3"/>
  <c r="F5212" i="3" a="1"/>
  <c r="A5213" i="3"/>
  <c r="E5213" i="3" a="1"/>
  <c r="E5213" i="3" s="1"/>
  <c r="F5213" i="3" a="1"/>
  <c r="F5213" i="3" s="1"/>
  <c r="A5214" i="3"/>
  <c r="E5214" i="3"/>
  <c r="E5214" i="3" a="1"/>
  <c r="F5214" i="3" a="1"/>
  <c r="F5214" i="3" s="1"/>
  <c r="A5215" i="3"/>
  <c r="E5215" i="3" a="1"/>
  <c r="E5215" i="3" s="1"/>
  <c r="F5215" i="3" a="1"/>
  <c r="F5215" i="3" s="1"/>
  <c r="A5216" i="3"/>
  <c r="E5216" i="3"/>
  <c r="E5216" i="3" a="1"/>
  <c r="F5216" i="3"/>
  <c r="F5216" i="3" a="1"/>
  <c r="A5217" i="3"/>
  <c r="E5217" i="3" a="1"/>
  <c r="E5217" i="3" s="1"/>
  <c r="F5217" i="3" a="1"/>
  <c r="F5217" i="3" s="1"/>
  <c r="A5218" i="3"/>
  <c r="E5218" i="3"/>
  <c r="E5218" i="3" a="1"/>
  <c r="F5218" i="3" a="1"/>
  <c r="F5218" i="3" s="1"/>
  <c r="A5219" i="3"/>
  <c r="E5219" i="3" a="1"/>
  <c r="E5219" i="3" s="1"/>
  <c r="F5219" i="3" a="1"/>
  <c r="F5219" i="3" s="1"/>
  <c r="A5220" i="3"/>
  <c r="E5220" i="3" a="1"/>
  <c r="E5220" i="3" s="1"/>
  <c r="F5220" i="3"/>
  <c r="F5220" i="3" a="1"/>
  <c r="A5221" i="3"/>
  <c r="E5221" i="3" a="1"/>
  <c r="E5221" i="3" s="1"/>
  <c r="F5221" i="3" a="1"/>
  <c r="F5221" i="3" s="1"/>
  <c r="A5222" i="3"/>
  <c r="E5222" i="3"/>
  <c r="E5222" i="3" a="1"/>
  <c r="F5222" i="3" a="1"/>
  <c r="F5222" i="3" s="1"/>
  <c r="A5223" i="3"/>
  <c r="E5223" i="3" a="1"/>
  <c r="E5223" i="3" s="1"/>
  <c r="F5223" i="3" a="1"/>
  <c r="F5223" i="3" s="1"/>
  <c r="A5224" i="3"/>
  <c r="E5224" i="3" a="1"/>
  <c r="E5224" i="3" s="1"/>
  <c r="F5224" i="3"/>
  <c r="F5224" i="3" a="1"/>
  <c r="A5225" i="3"/>
  <c r="E5225" i="3" a="1"/>
  <c r="E5225" i="3" s="1"/>
  <c r="F5225" i="3" a="1"/>
  <c r="F5225" i="3" s="1"/>
  <c r="A5226" i="3"/>
  <c r="E5226" i="3"/>
  <c r="E5226" i="3" a="1"/>
  <c r="F5226" i="3" a="1"/>
  <c r="F5226" i="3" s="1"/>
  <c r="A5227" i="3"/>
  <c r="E5227" i="3" a="1"/>
  <c r="E5227" i="3" s="1"/>
  <c r="F5227" i="3" a="1"/>
  <c r="F5227" i="3" s="1"/>
  <c r="A5228" i="3"/>
  <c r="E5228" i="3"/>
  <c r="E5228" i="3" a="1"/>
  <c r="F5228" i="3"/>
  <c r="F5228" i="3" a="1"/>
  <c r="A5229" i="3"/>
  <c r="E5229" i="3" a="1"/>
  <c r="E5229" i="3" s="1"/>
  <c r="F5229" i="3" a="1"/>
  <c r="F5229" i="3" s="1"/>
  <c r="A5230" i="3"/>
  <c r="E5230" i="3"/>
  <c r="E5230" i="3" a="1"/>
  <c r="F5230" i="3" a="1"/>
  <c r="F5230" i="3" s="1"/>
  <c r="A5231" i="3"/>
  <c r="E5231" i="3" a="1"/>
  <c r="E5231" i="3" s="1"/>
  <c r="F5231" i="3" a="1"/>
  <c r="F5231" i="3" s="1"/>
  <c r="A5232" i="3"/>
  <c r="E5232" i="3"/>
  <c r="E5232" i="3" a="1"/>
  <c r="F5232" i="3"/>
  <c r="F5232" i="3" a="1"/>
  <c r="A5233" i="3"/>
  <c r="E5233" i="3" a="1"/>
  <c r="E5233" i="3" s="1"/>
  <c r="F5233" i="3" a="1"/>
  <c r="F5233" i="3" s="1"/>
  <c r="A5234" i="3"/>
  <c r="E5234" i="3"/>
  <c r="E5234" i="3" a="1"/>
  <c r="F5234" i="3" a="1"/>
  <c r="F5234" i="3" s="1"/>
  <c r="A5235" i="3"/>
  <c r="E5235" i="3" a="1"/>
  <c r="E5235" i="3" s="1"/>
  <c r="F5235" i="3" a="1"/>
  <c r="F5235" i="3" s="1"/>
  <c r="A5236" i="3"/>
  <c r="E5236" i="3" a="1"/>
  <c r="E5236" i="3" s="1"/>
  <c r="F5236" i="3"/>
  <c r="F5236" i="3" a="1"/>
  <c r="A5237" i="3"/>
  <c r="E5237" i="3" a="1"/>
  <c r="E5237" i="3" s="1"/>
  <c r="F5237" i="3" a="1"/>
  <c r="F5237" i="3" s="1"/>
  <c r="A5238" i="3"/>
  <c r="E5238" i="3"/>
  <c r="E5238" i="3" a="1"/>
  <c r="F5238" i="3" a="1"/>
  <c r="F5238" i="3" s="1"/>
  <c r="A5239" i="3"/>
  <c r="E5239" i="3" a="1"/>
  <c r="E5239" i="3" s="1"/>
  <c r="F5239" i="3" a="1"/>
  <c r="F5239" i="3" s="1"/>
  <c r="A5240" i="3"/>
  <c r="E5240" i="3" a="1"/>
  <c r="E5240" i="3" s="1"/>
  <c r="F5240" i="3"/>
  <c r="F5240" i="3" a="1"/>
  <c r="A5241" i="3"/>
  <c r="E5241" i="3" a="1"/>
  <c r="E5241" i="3" s="1"/>
  <c r="F5241" i="3" a="1"/>
  <c r="F5241" i="3" s="1"/>
  <c r="A5242" i="3"/>
  <c r="E5242" i="3"/>
  <c r="E5242" i="3" a="1"/>
  <c r="F5242" i="3" a="1"/>
  <c r="F5242" i="3" s="1"/>
  <c r="A5243" i="3"/>
  <c r="E5243" i="3" a="1"/>
  <c r="E5243" i="3" s="1"/>
  <c r="F5243" i="3" a="1"/>
  <c r="F5243" i="3" s="1"/>
  <c r="A5244" i="3"/>
  <c r="E5244" i="3"/>
  <c r="E5244" i="3" a="1"/>
  <c r="F5244" i="3"/>
  <c r="F5244" i="3" a="1"/>
  <c r="A5245" i="3"/>
  <c r="E5245" i="3" a="1"/>
  <c r="E5245" i="3" s="1"/>
  <c r="F5245" i="3" a="1"/>
  <c r="F5245" i="3" s="1"/>
  <c r="A5246" i="3"/>
  <c r="E5246" i="3"/>
  <c r="E5246" i="3" a="1"/>
  <c r="F5246" i="3" a="1"/>
  <c r="F5246" i="3" s="1"/>
  <c r="A5247" i="3"/>
  <c r="E5247" i="3" a="1"/>
  <c r="E5247" i="3" s="1"/>
  <c r="F5247" i="3" a="1"/>
  <c r="F5247" i="3" s="1"/>
  <c r="A5248" i="3"/>
  <c r="E5248" i="3"/>
  <c r="E5248" i="3" a="1"/>
  <c r="F5248" i="3"/>
  <c r="F5248" i="3" a="1"/>
  <c r="A5249" i="3"/>
  <c r="E5249" i="3" a="1"/>
  <c r="E5249" i="3" s="1"/>
  <c r="F5249" i="3" a="1"/>
  <c r="F5249" i="3" s="1"/>
  <c r="A5250" i="3"/>
  <c r="E5250" i="3"/>
  <c r="E5250" i="3" a="1"/>
  <c r="F5250" i="3" a="1"/>
  <c r="F5250" i="3" s="1"/>
  <c r="A5251" i="3"/>
  <c r="E5251" i="3" a="1"/>
  <c r="E5251" i="3" s="1"/>
  <c r="F5251" i="3" a="1"/>
  <c r="F5251" i="3" s="1"/>
  <c r="A5252" i="3"/>
  <c r="E5252" i="3" a="1"/>
  <c r="E5252" i="3" s="1"/>
  <c r="F5252" i="3"/>
  <c r="F5252" i="3" a="1"/>
  <c r="A5253" i="3"/>
  <c r="E5253" i="3" a="1"/>
  <c r="E5253" i="3" s="1"/>
  <c r="F5253" i="3" a="1"/>
  <c r="F5253" i="3" s="1"/>
  <c r="A5254" i="3"/>
  <c r="E5254" i="3"/>
  <c r="E5254" i="3" a="1"/>
  <c r="F5254" i="3" a="1"/>
  <c r="F5254" i="3" s="1"/>
  <c r="A5255" i="3"/>
  <c r="E5255" i="3" a="1"/>
  <c r="E5255" i="3" s="1"/>
  <c r="F5255" i="3" a="1"/>
  <c r="F5255" i="3" s="1"/>
  <c r="A5256" i="3"/>
  <c r="E5256" i="3" a="1"/>
  <c r="E5256" i="3" s="1"/>
  <c r="F5256" i="3"/>
  <c r="F5256" i="3" a="1"/>
  <c r="A5257" i="3"/>
  <c r="E5257" i="3" a="1"/>
  <c r="E5257" i="3" s="1"/>
  <c r="F5257" i="3" a="1"/>
  <c r="F5257" i="3" s="1"/>
  <c r="A5258" i="3"/>
  <c r="E5258" i="3"/>
  <c r="E5258" i="3" a="1"/>
  <c r="F5258" i="3" a="1"/>
  <c r="F5258" i="3" s="1"/>
  <c r="A5259" i="3"/>
  <c r="E5259" i="3" a="1"/>
  <c r="E5259" i="3" s="1"/>
  <c r="F5259" i="3" a="1"/>
  <c r="F5259" i="3" s="1"/>
  <c r="A5260" i="3"/>
  <c r="E5260" i="3"/>
  <c r="E5260" i="3" a="1"/>
  <c r="F5260" i="3"/>
  <c r="F5260" i="3" a="1"/>
  <c r="A5261" i="3"/>
  <c r="E5261" i="3" a="1"/>
  <c r="E5261" i="3" s="1"/>
  <c r="F5261" i="3" a="1"/>
  <c r="F5261" i="3" s="1"/>
  <c r="A5262" i="3"/>
  <c r="E5262" i="3"/>
  <c r="E5262" i="3" a="1"/>
  <c r="F5262" i="3" a="1"/>
  <c r="F5262" i="3" s="1"/>
  <c r="A5263" i="3"/>
  <c r="E5263" i="3" a="1"/>
  <c r="E5263" i="3" s="1"/>
  <c r="F5263" i="3" a="1"/>
  <c r="F5263" i="3" s="1"/>
  <c r="A5264" i="3"/>
  <c r="E5264" i="3"/>
  <c r="E5264" i="3" a="1"/>
  <c r="F5264" i="3"/>
  <c r="F5264" i="3" a="1"/>
  <c r="A5265" i="3"/>
  <c r="E5265" i="3" a="1"/>
  <c r="E5265" i="3" s="1"/>
  <c r="F5265" i="3" a="1"/>
  <c r="F5265" i="3" s="1"/>
  <c r="A5266" i="3"/>
  <c r="E5266" i="3"/>
  <c r="E5266" i="3" a="1"/>
  <c r="F5266" i="3" a="1"/>
  <c r="F5266" i="3" s="1"/>
  <c r="A5267" i="3"/>
  <c r="E5267" i="3" a="1"/>
  <c r="E5267" i="3" s="1"/>
  <c r="F5267" i="3" a="1"/>
  <c r="F5267" i="3" s="1"/>
  <c r="A5268" i="3"/>
  <c r="E5268" i="3" a="1"/>
  <c r="E5268" i="3" s="1"/>
  <c r="F5268" i="3"/>
  <c r="F5268" i="3" a="1"/>
  <c r="A5269" i="3"/>
  <c r="E5269" i="3" a="1"/>
  <c r="E5269" i="3" s="1"/>
  <c r="F5269" i="3" a="1"/>
  <c r="F5269" i="3" s="1"/>
  <c r="A5270" i="3"/>
  <c r="E5270" i="3"/>
  <c r="E5270" i="3" a="1"/>
  <c r="F5270" i="3" a="1"/>
  <c r="F5270" i="3" s="1"/>
  <c r="A5271" i="3"/>
  <c r="E5271" i="3" a="1"/>
  <c r="E5271" i="3" s="1"/>
  <c r="F5271" i="3" a="1"/>
  <c r="F5271" i="3" s="1"/>
  <c r="A5272" i="3"/>
  <c r="E5272" i="3" a="1"/>
  <c r="E5272" i="3" s="1"/>
  <c r="F5272" i="3"/>
  <c r="F5272" i="3" a="1"/>
  <c r="A5273" i="3"/>
  <c r="E5273" i="3" a="1"/>
  <c r="E5273" i="3" s="1"/>
  <c r="F5273" i="3" a="1"/>
  <c r="F5273" i="3" s="1"/>
  <c r="A5274" i="3"/>
  <c r="E5274" i="3"/>
  <c r="E5274" i="3" a="1"/>
  <c r="F5274" i="3" a="1"/>
  <c r="F5274" i="3" s="1"/>
  <c r="A5275" i="3"/>
  <c r="E5275" i="3" a="1"/>
  <c r="E5275" i="3" s="1"/>
  <c r="F5275" i="3" a="1"/>
  <c r="F5275" i="3" s="1"/>
  <c r="A5276" i="3"/>
  <c r="E5276" i="3"/>
  <c r="E5276" i="3" a="1"/>
  <c r="F5276" i="3"/>
  <c r="F5276" i="3" a="1"/>
  <c r="A5277" i="3"/>
  <c r="E5277" i="3" a="1"/>
  <c r="E5277" i="3" s="1"/>
  <c r="F5277" i="3" a="1"/>
  <c r="F5277" i="3" s="1"/>
  <c r="A5278" i="3"/>
  <c r="E5278" i="3"/>
  <c r="E5278" i="3" a="1"/>
  <c r="F5278" i="3" a="1"/>
  <c r="F5278" i="3" s="1"/>
  <c r="A5279" i="3"/>
  <c r="E5279" i="3" a="1"/>
  <c r="E5279" i="3" s="1"/>
  <c r="F5279" i="3" a="1"/>
  <c r="F5279" i="3" s="1"/>
  <c r="A5280" i="3"/>
  <c r="E5280" i="3"/>
  <c r="E5280" i="3" a="1"/>
  <c r="F5280" i="3"/>
  <c r="F5280" i="3" a="1"/>
  <c r="A5281" i="3"/>
  <c r="E5281" i="3" a="1"/>
  <c r="E5281" i="3" s="1"/>
  <c r="F5281" i="3" a="1"/>
  <c r="F5281" i="3" s="1"/>
  <c r="A5282" i="3"/>
  <c r="E5282" i="3"/>
  <c r="E5282" i="3" a="1"/>
  <c r="F5282" i="3" a="1"/>
  <c r="F5282" i="3" s="1"/>
  <c r="A5283" i="3"/>
  <c r="E5283" i="3" a="1"/>
  <c r="E5283" i="3" s="1"/>
  <c r="F5283" i="3" a="1"/>
  <c r="F5283" i="3" s="1"/>
  <c r="A5284" i="3"/>
  <c r="E5284" i="3" a="1"/>
  <c r="E5284" i="3" s="1"/>
  <c r="F5284" i="3"/>
  <c r="F5284" i="3" a="1"/>
  <c r="A5285" i="3"/>
  <c r="E5285" i="3" a="1"/>
  <c r="E5285" i="3" s="1"/>
  <c r="F5285" i="3" a="1"/>
  <c r="F5285" i="3" s="1"/>
  <c r="A5286" i="3"/>
  <c r="E5286" i="3"/>
  <c r="E5286" i="3" a="1"/>
  <c r="F5286" i="3" a="1"/>
  <c r="F5286" i="3" s="1"/>
  <c r="A5287" i="3"/>
  <c r="E5287" i="3" a="1"/>
  <c r="E5287" i="3" s="1"/>
  <c r="F5287" i="3" a="1"/>
  <c r="F5287" i="3" s="1"/>
  <c r="A5288" i="3"/>
  <c r="E5288" i="3" a="1"/>
  <c r="E5288" i="3" s="1"/>
  <c r="F5288" i="3"/>
  <c r="F5288" i="3" a="1"/>
  <c r="A5289" i="3"/>
  <c r="E5289" i="3" a="1"/>
  <c r="E5289" i="3" s="1"/>
  <c r="F5289" i="3" a="1"/>
  <c r="F5289" i="3" s="1"/>
  <c r="A5290" i="3"/>
  <c r="E5290" i="3"/>
  <c r="E5290" i="3" a="1"/>
  <c r="F5290" i="3"/>
  <c r="F5290" i="3" a="1"/>
  <c r="A5291" i="3"/>
  <c r="E5291" i="3" a="1"/>
  <c r="E5291" i="3" s="1"/>
  <c r="F5291" i="3" a="1"/>
  <c r="F5291" i="3" s="1"/>
  <c r="A5292" i="3"/>
  <c r="E5292" i="3"/>
  <c r="E5292" i="3" a="1"/>
  <c r="F5292" i="3" a="1"/>
  <c r="F5292" i="3" s="1"/>
  <c r="A5293" i="3"/>
  <c r="E5293" i="3" a="1"/>
  <c r="E5293" i="3" s="1"/>
  <c r="F5293" i="3" a="1"/>
  <c r="F5293" i="3" s="1"/>
  <c r="A5294" i="3"/>
  <c r="E5294" i="3" a="1"/>
  <c r="E5294" i="3" s="1"/>
  <c r="F5294" i="3" a="1"/>
  <c r="F5294" i="3" s="1"/>
  <c r="A5295" i="3"/>
  <c r="E5295" i="3" a="1"/>
  <c r="E5295" i="3" s="1"/>
  <c r="F5295" i="3" a="1"/>
  <c r="F5295" i="3" s="1"/>
  <c r="A5296" i="3"/>
  <c r="E5296" i="3" a="1"/>
  <c r="E5296" i="3" s="1"/>
  <c r="F5296" i="3"/>
  <c r="F5296" i="3" a="1"/>
  <c r="A5297" i="3"/>
  <c r="E5297" i="3" a="1"/>
  <c r="E5297" i="3" s="1"/>
  <c r="F5297" i="3" a="1"/>
  <c r="F5297" i="3" s="1"/>
  <c r="A5298" i="3"/>
  <c r="E5298" i="3"/>
  <c r="E5298" i="3" a="1"/>
  <c r="F5298" i="3"/>
  <c r="F5298" i="3" a="1"/>
  <c r="A5299" i="3"/>
  <c r="E5299" i="3" a="1"/>
  <c r="E5299" i="3" s="1"/>
  <c r="F5299" i="3" a="1"/>
  <c r="F5299" i="3" s="1"/>
  <c r="A5300" i="3"/>
  <c r="E5300" i="3"/>
  <c r="E5300" i="3" a="1"/>
  <c r="F5300" i="3"/>
  <c r="F5300" i="3" a="1"/>
  <c r="A5301" i="3"/>
  <c r="E5301" i="3" a="1"/>
  <c r="E5301" i="3" s="1"/>
  <c r="F5301" i="3" a="1"/>
  <c r="F5301" i="3" s="1"/>
  <c r="A5302" i="3"/>
  <c r="E5302" i="3" a="1"/>
  <c r="E5302" i="3" s="1"/>
  <c r="F5302" i="3" a="1"/>
  <c r="F5302" i="3" s="1"/>
  <c r="A5303" i="3"/>
  <c r="E5303" i="3" a="1"/>
  <c r="E5303" i="3" s="1"/>
  <c r="F5303" i="3" a="1"/>
  <c r="F5303" i="3" s="1"/>
  <c r="A5304" i="3"/>
  <c r="E5304" i="3"/>
  <c r="E5304" i="3" a="1"/>
  <c r="F5304" i="3"/>
  <c r="F5304" i="3" a="1"/>
  <c r="A5305" i="3"/>
  <c r="E5305" i="3" a="1"/>
  <c r="E5305" i="3" s="1"/>
  <c r="F5305" i="3" a="1"/>
  <c r="F5305" i="3" s="1"/>
  <c r="A5306" i="3"/>
  <c r="E5306" i="3"/>
  <c r="E5306" i="3" a="1"/>
  <c r="F5306" i="3" a="1"/>
  <c r="F5306" i="3" s="1"/>
  <c r="A5307" i="3"/>
  <c r="E5307" i="3" a="1"/>
  <c r="E5307" i="3" s="1"/>
  <c r="F5307" i="3" a="1"/>
  <c r="F5307" i="3" s="1"/>
  <c r="A5308" i="3"/>
  <c r="E5308" i="3" a="1"/>
  <c r="E5308" i="3" s="1"/>
  <c r="F5308" i="3"/>
  <c r="F5308" i="3" a="1"/>
  <c r="A5309" i="3"/>
  <c r="E5309" i="3" a="1"/>
  <c r="E5309" i="3" s="1"/>
  <c r="F5309" i="3" a="1"/>
  <c r="F5309" i="3" s="1"/>
  <c r="A5310" i="3"/>
  <c r="E5310" i="3" a="1"/>
  <c r="E5310" i="3" s="1"/>
  <c r="F5310" i="3" a="1"/>
  <c r="F5310" i="3" s="1"/>
  <c r="A5311" i="3"/>
  <c r="E5311" i="3" a="1"/>
  <c r="E5311" i="3" s="1"/>
  <c r="F5311" i="3" a="1"/>
  <c r="F5311" i="3" s="1"/>
  <c r="A5312" i="3"/>
  <c r="E5312" i="3"/>
  <c r="E5312" i="3" a="1"/>
  <c r="F5312" i="3"/>
  <c r="F5312" i="3" a="1"/>
  <c r="A5313" i="3"/>
  <c r="E5313" i="3" a="1"/>
  <c r="E5313" i="3" s="1"/>
  <c r="F5313" i="3" a="1"/>
  <c r="F5313" i="3" s="1"/>
  <c r="A5314" i="3"/>
  <c r="E5314" i="3"/>
  <c r="E5314" i="3" a="1"/>
  <c r="F5314" i="3" a="1"/>
  <c r="F5314" i="3" s="1"/>
  <c r="A5315" i="3"/>
  <c r="E5315" i="3" a="1"/>
  <c r="E5315" i="3" s="1"/>
  <c r="F5315" i="3" a="1"/>
  <c r="F5315" i="3" s="1"/>
  <c r="A5316" i="3"/>
  <c r="E5316" i="3" a="1"/>
  <c r="E5316" i="3" s="1"/>
  <c r="F5316" i="3" a="1"/>
  <c r="F5316" i="3" s="1"/>
  <c r="A5317" i="3"/>
  <c r="E5317" i="3" a="1"/>
  <c r="E5317" i="3" s="1"/>
  <c r="F5317" i="3" a="1"/>
  <c r="F5317" i="3" s="1"/>
  <c r="A5318" i="3"/>
  <c r="E5318" i="3" a="1"/>
  <c r="E5318" i="3" s="1"/>
  <c r="F5318" i="3"/>
  <c r="F5318" i="3" a="1"/>
  <c r="A5319" i="3"/>
  <c r="E5319" i="3" a="1"/>
  <c r="E5319" i="3" s="1"/>
  <c r="F5319" i="3" a="1"/>
  <c r="F5319" i="3" s="1"/>
  <c r="A5320" i="3"/>
  <c r="E5320" i="3"/>
  <c r="E5320" i="3" a="1"/>
  <c r="F5320" i="3"/>
  <c r="F5320" i="3" a="1"/>
  <c r="A5321" i="3"/>
  <c r="E5321" i="3" a="1"/>
  <c r="E5321" i="3" s="1"/>
  <c r="F5321" i="3" a="1"/>
  <c r="F5321" i="3" s="1"/>
  <c r="A5322" i="3"/>
  <c r="E5322" i="3"/>
  <c r="E5322" i="3" a="1"/>
  <c r="F5322" i="3" a="1"/>
  <c r="F5322" i="3" s="1"/>
  <c r="A5323" i="3"/>
  <c r="E5323" i="3" a="1"/>
  <c r="E5323" i="3" s="1"/>
  <c r="F5323" i="3" a="1"/>
  <c r="F5323" i="3" s="1"/>
  <c r="A5324" i="3"/>
  <c r="E5324" i="3" a="1"/>
  <c r="E5324" i="3" s="1"/>
  <c r="F5324" i="3" a="1"/>
  <c r="F5324" i="3" s="1"/>
  <c r="A5325" i="3"/>
  <c r="E5325" i="3" a="1"/>
  <c r="E5325" i="3" s="1"/>
  <c r="F5325" i="3" a="1"/>
  <c r="F5325" i="3" s="1"/>
  <c r="A5326" i="3"/>
  <c r="E5326" i="3" a="1"/>
  <c r="E5326" i="3" s="1"/>
  <c r="F5326" i="3"/>
  <c r="F5326" i="3" a="1"/>
  <c r="A5327" i="3"/>
  <c r="E5327" i="3" a="1"/>
  <c r="E5327" i="3" s="1"/>
  <c r="F5327" i="3" a="1"/>
  <c r="F5327" i="3" s="1"/>
  <c r="A5328" i="3"/>
  <c r="E5328" i="3"/>
  <c r="E5328" i="3" a="1"/>
  <c r="F5328" i="3"/>
  <c r="F5328" i="3" a="1"/>
  <c r="A5329" i="3"/>
  <c r="E5329" i="3" a="1"/>
  <c r="E5329" i="3" s="1"/>
  <c r="F5329" i="3" a="1"/>
  <c r="F5329" i="3" s="1"/>
  <c r="A5330" i="3"/>
  <c r="E5330" i="3"/>
  <c r="E5330" i="3" a="1"/>
  <c r="F5330" i="3" a="1"/>
  <c r="F5330" i="3" s="1"/>
  <c r="A5331" i="3"/>
  <c r="E5331" i="3" a="1"/>
  <c r="E5331" i="3" s="1"/>
  <c r="F5331" i="3" a="1"/>
  <c r="F5331" i="3" s="1"/>
  <c r="A5332" i="3"/>
  <c r="E5332" i="3" a="1"/>
  <c r="E5332" i="3" s="1"/>
  <c r="F5332" i="3" a="1"/>
  <c r="F5332" i="3" s="1"/>
  <c r="A5333" i="3"/>
  <c r="E5333" i="3" a="1"/>
  <c r="E5333" i="3" s="1"/>
  <c r="F5333" i="3" a="1"/>
  <c r="F5333" i="3" s="1"/>
  <c r="A5334" i="3"/>
  <c r="E5334" i="3" a="1"/>
  <c r="E5334" i="3" s="1"/>
  <c r="F5334" i="3"/>
  <c r="F5334" i="3" a="1"/>
  <c r="A5335" i="3"/>
  <c r="E5335" i="3" a="1"/>
  <c r="E5335" i="3" s="1"/>
  <c r="F5335" i="3" a="1"/>
  <c r="F5335" i="3" s="1"/>
  <c r="A5336" i="3"/>
  <c r="E5336" i="3"/>
  <c r="E5336" i="3" a="1"/>
  <c r="F5336" i="3"/>
  <c r="F5336" i="3" a="1"/>
  <c r="A5337" i="3"/>
  <c r="E5337" i="3" a="1"/>
  <c r="E5337" i="3" s="1"/>
  <c r="F5337" i="3" a="1"/>
  <c r="F5337" i="3" s="1"/>
  <c r="A5338" i="3"/>
  <c r="E5338" i="3"/>
  <c r="E5338" i="3" a="1"/>
  <c r="F5338" i="3" a="1"/>
  <c r="F5338" i="3" s="1"/>
  <c r="A5339" i="3"/>
  <c r="E5339" i="3" a="1"/>
  <c r="E5339" i="3" s="1"/>
  <c r="F5339" i="3" a="1"/>
  <c r="F5339" i="3" s="1"/>
  <c r="A5340" i="3"/>
  <c r="E5340" i="3" a="1"/>
  <c r="E5340" i="3" s="1"/>
  <c r="F5340" i="3" a="1"/>
  <c r="F5340" i="3" s="1"/>
  <c r="A5341" i="3"/>
  <c r="E5341" i="3" a="1"/>
  <c r="E5341" i="3" s="1"/>
  <c r="F5341" i="3" a="1"/>
  <c r="F5341" i="3" s="1"/>
  <c r="A5342" i="3"/>
  <c r="E5342" i="3" a="1"/>
  <c r="E5342" i="3" s="1"/>
  <c r="F5342" i="3"/>
  <c r="F5342" i="3" a="1"/>
  <c r="A5343" i="3"/>
  <c r="E5343" i="3" a="1"/>
  <c r="E5343" i="3" s="1"/>
  <c r="F5343" i="3" a="1"/>
  <c r="F5343" i="3" s="1"/>
  <c r="A5344" i="3"/>
  <c r="E5344" i="3"/>
  <c r="E5344" i="3" a="1"/>
  <c r="F5344" i="3"/>
  <c r="F5344" i="3" a="1"/>
  <c r="A5345" i="3"/>
  <c r="E5345" i="3" a="1"/>
  <c r="E5345" i="3" s="1"/>
  <c r="F5345" i="3" a="1"/>
  <c r="F5345" i="3" s="1"/>
  <c r="A5346" i="3"/>
  <c r="E5346" i="3"/>
  <c r="E5346" i="3" a="1"/>
  <c r="F5346" i="3" a="1"/>
  <c r="F5346" i="3" s="1"/>
  <c r="A5347" i="3"/>
  <c r="E5347" i="3" a="1"/>
  <c r="E5347" i="3" s="1"/>
  <c r="F5347" i="3" a="1"/>
  <c r="F5347" i="3" s="1"/>
  <c r="A5348" i="3"/>
  <c r="E5348" i="3" a="1"/>
  <c r="E5348" i="3" s="1"/>
  <c r="F5348" i="3" a="1"/>
  <c r="F5348" i="3" s="1"/>
  <c r="A5349" i="3"/>
  <c r="E5349" i="3" a="1"/>
  <c r="E5349" i="3" s="1"/>
  <c r="F5349" i="3" a="1"/>
  <c r="F5349" i="3" s="1"/>
  <c r="A5350" i="3"/>
  <c r="E5350" i="3" a="1"/>
  <c r="E5350" i="3" s="1"/>
  <c r="F5350" i="3"/>
  <c r="F5350" i="3" a="1"/>
  <c r="A5351" i="3"/>
  <c r="E5351" i="3" a="1"/>
  <c r="E5351" i="3" s="1"/>
  <c r="F5351" i="3" a="1"/>
  <c r="F5351" i="3" s="1"/>
  <c r="A5352" i="3"/>
  <c r="E5352" i="3"/>
  <c r="E5352" i="3" a="1"/>
  <c r="F5352" i="3"/>
  <c r="F5352" i="3" a="1"/>
  <c r="A5353" i="3"/>
  <c r="E5353" i="3" a="1"/>
  <c r="E5353" i="3" s="1"/>
  <c r="F5353" i="3" a="1"/>
  <c r="F5353" i="3" s="1"/>
  <c r="A5354" i="3"/>
  <c r="E5354" i="3"/>
  <c r="E5354" i="3" a="1"/>
  <c r="F5354" i="3" a="1"/>
  <c r="F5354" i="3" s="1"/>
  <c r="A5355" i="3"/>
  <c r="E5355" i="3" a="1"/>
  <c r="E5355" i="3" s="1"/>
  <c r="F5355" i="3" a="1"/>
  <c r="F5355" i="3" s="1"/>
  <c r="A5356" i="3"/>
  <c r="E5356" i="3" a="1"/>
  <c r="E5356" i="3" s="1"/>
  <c r="F5356" i="3" a="1"/>
  <c r="F5356" i="3" s="1"/>
  <c r="A5357" i="3"/>
  <c r="E5357" i="3" a="1"/>
  <c r="E5357" i="3" s="1"/>
  <c r="F5357" i="3" a="1"/>
  <c r="F5357" i="3" s="1"/>
  <c r="A5358" i="3"/>
  <c r="E5358" i="3" a="1"/>
  <c r="E5358" i="3" s="1"/>
  <c r="F5358" i="3"/>
  <c r="F5358" i="3" a="1"/>
  <c r="A5359" i="3"/>
  <c r="E5359" i="3" a="1"/>
  <c r="E5359" i="3" s="1"/>
  <c r="F5359" i="3" a="1"/>
  <c r="F5359" i="3" s="1"/>
  <c r="A5360" i="3"/>
  <c r="E5360" i="3"/>
  <c r="E5360" i="3" a="1"/>
  <c r="F5360" i="3"/>
  <c r="F5360" i="3" a="1"/>
  <c r="A5361" i="3"/>
  <c r="E5361" i="3" a="1"/>
  <c r="E5361" i="3" s="1"/>
  <c r="F5361" i="3" a="1"/>
  <c r="F5361" i="3" s="1"/>
  <c r="A5362" i="3"/>
  <c r="E5362" i="3"/>
  <c r="E5362" i="3" a="1"/>
  <c r="F5362" i="3" a="1"/>
  <c r="F5362" i="3" s="1"/>
  <c r="A5363" i="3"/>
  <c r="E5363" i="3" a="1"/>
  <c r="E5363" i="3" s="1"/>
  <c r="F5363" i="3" a="1"/>
  <c r="F5363" i="3" s="1"/>
  <c r="A5364" i="3"/>
  <c r="E5364" i="3" a="1"/>
  <c r="E5364" i="3" s="1"/>
  <c r="F5364" i="3" a="1"/>
  <c r="F5364" i="3" s="1"/>
  <c r="A5365" i="3"/>
  <c r="E5365" i="3" a="1"/>
  <c r="E5365" i="3" s="1"/>
  <c r="F5365" i="3" a="1"/>
  <c r="F5365" i="3" s="1"/>
  <c r="A5366" i="3"/>
  <c r="E5366" i="3" a="1"/>
  <c r="E5366" i="3" s="1"/>
  <c r="F5366" i="3"/>
  <c r="F5366" i="3" a="1"/>
  <c r="A5367" i="3"/>
  <c r="E5367" i="3" a="1"/>
  <c r="E5367" i="3" s="1"/>
  <c r="F5367" i="3" a="1"/>
  <c r="F5367" i="3" s="1"/>
  <c r="A5368" i="3"/>
  <c r="E5368" i="3"/>
  <c r="E5368" i="3" a="1"/>
  <c r="F5368" i="3"/>
  <c r="F5368" i="3" a="1"/>
  <c r="A5369" i="3"/>
  <c r="E5369" i="3" a="1"/>
  <c r="E5369" i="3" s="1"/>
  <c r="F5369" i="3" a="1"/>
  <c r="F5369" i="3" s="1"/>
  <c r="A5370" i="3"/>
  <c r="E5370" i="3"/>
  <c r="E5370" i="3" a="1"/>
  <c r="F5370" i="3" a="1"/>
  <c r="F5370" i="3" s="1"/>
  <c r="A5371" i="3"/>
  <c r="E5371" i="3" a="1"/>
  <c r="E5371" i="3" s="1"/>
  <c r="F5371" i="3" a="1"/>
  <c r="F5371" i="3" s="1"/>
  <c r="A5372" i="3"/>
  <c r="E5372" i="3" a="1"/>
  <c r="E5372" i="3" s="1"/>
  <c r="F5372" i="3" a="1"/>
  <c r="F5372" i="3" s="1"/>
  <c r="A5373" i="3"/>
  <c r="E5373" i="3" a="1"/>
  <c r="E5373" i="3" s="1"/>
  <c r="F5373" i="3" a="1"/>
  <c r="F5373" i="3" s="1"/>
  <c r="A5374" i="3"/>
  <c r="E5374" i="3" a="1"/>
  <c r="E5374" i="3" s="1"/>
  <c r="F5374" i="3"/>
  <c r="F5374" i="3" a="1"/>
  <c r="A5375" i="3"/>
  <c r="E5375" i="3" a="1"/>
  <c r="E5375" i="3" s="1"/>
  <c r="F5375" i="3" a="1"/>
  <c r="F5375" i="3" s="1"/>
  <c r="A5376" i="3"/>
  <c r="E5376" i="3"/>
  <c r="E5376" i="3" a="1"/>
  <c r="F5376" i="3"/>
  <c r="F5376" i="3" a="1"/>
  <c r="A5377" i="3"/>
  <c r="E5377" i="3" a="1"/>
  <c r="E5377" i="3" s="1"/>
  <c r="F5377" i="3" a="1"/>
  <c r="F5377" i="3" s="1"/>
  <c r="A5378" i="3"/>
  <c r="E5378" i="3"/>
  <c r="E5378" i="3" a="1"/>
  <c r="F5378" i="3" a="1"/>
  <c r="F5378" i="3" s="1"/>
  <c r="A5379" i="3"/>
  <c r="E5379" i="3" a="1"/>
  <c r="E5379" i="3" s="1"/>
  <c r="F5379" i="3" a="1"/>
  <c r="F5379" i="3" s="1"/>
  <c r="A5380" i="3"/>
  <c r="E5380" i="3" a="1"/>
  <c r="E5380" i="3" s="1"/>
  <c r="F5380" i="3" a="1"/>
  <c r="F5380" i="3" s="1"/>
  <c r="A5381" i="3"/>
  <c r="E5381" i="3" a="1"/>
  <c r="E5381" i="3" s="1"/>
  <c r="F5381" i="3" a="1"/>
  <c r="F5381" i="3" s="1"/>
  <c r="A5382" i="3"/>
  <c r="E5382" i="3" a="1"/>
  <c r="E5382" i="3" s="1"/>
  <c r="F5382" i="3"/>
  <c r="F5382" i="3" a="1"/>
  <c r="A5383" i="3"/>
  <c r="E5383" i="3" a="1"/>
  <c r="E5383" i="3" s="1"/>
  <c r="F5383" i="3" a="1"/>
  <c r="F5383" i="3" s="1"/>
  <c r="A5384" i="3"/>
  <c r="E5384" i="3"/>
  <c r="E5384" i="3" a="1"/>
  <c r="F5384" i="3"/>
  <c r="F5384" i="3" a="1"/>
  <c r="A5385" i="3"/>
  <c r="E5385" i="3" a="1"/>
  <c r="E5385" i="3" s="1"/>
  <c r="F5385" i="3" a="1"/>
  <c r="F5385" i="3" s="1"/>
  <c r="A5386" i="3"/>
  <c r="E5386" i="3"/>
  <c r="E5386" i="3" a="1"/>
  <c r="F5386" i="3" a="1"/>
  <c r="F5386" i="3" s="1"/>
  <c r="A5387" i="3"/>
  <c r="E5387" i="3" a="1"/>
  <c r="E5387" i="3" s="1"/>
  <c r="F5387" i="3" a="1"/>
  <c r="F5387" i="3" s="1"/>
  <c r="A5388" i="3"/>
  <c r="E5388" i="3" a="1"/>
  <c r="E5388" i="3" s="1"/>
  <c r="F5388" i="3" a="1"/>
  <c r="F5388" i="3" s="1"/>
  <c r="A5389" i="3"/>
  <c r="E5389" i="3" a="1"/>
  <c r="E5389" i="3" s="1"/>
  <c r="F5389" i="3" a="1"/>
  <c r="F5389" i="3" s="1"/>
  <c r="A5390" i="3"/>
  <c r="E5390" i="3" a="1"/>
  <c r="E5390" i="3" s="1"/>
  <c r="F5390" i="3"/>
  <c r="F5390" i="3" a="1"/>
  <c r="A5391" i="3"/>
  <c r="E5391" i="3" a="1"/>
  <c r="E5391" i="3" s="1"/>
  <c r="F5391" i="3" a="1"/>
  <c r="F5391" i="3" s="1"/>
  <c r="A5392" i="3"/>
  <c r="E5392" i="3"/>
  <c r="E5392" i="3" a="1"/>
  <c r="F5392" i="3"/>
  <c r="F5392" i="3" a="1"/>
  <c r="A5393" i="3"/>
  <c r="E5393" i="3" a="1"/>
  <c r="E5393" i="3" s="1"/>
  <c r="F5393" i="3" a="1"/>
  <c r="F5393" i="3" s="1"/>
  <c r="A5394" i="3"/>
  <c r="E5394" i="3"/>
  <c r="E5394" i="3" a="1"/>
  <c r="F5394" i="3" a="1"/>
  <c r="F5394" i="3" s="1"/>
  <c r="A5395" i="3"/>
  <c r="E5395" i="3" a="1"/>
  <c r="E5395" i="3" s="1"/>
  <c r="F5395" i="3" a="1"/>
  <c r="F5395" i="3" s="1"/>
  <c r="A5396" i="3"/>
  <c r="E5396" i="3" a="1"/>
  <c r="E5396" i="3" s="1"/>
  <c r="F5396" i="3" a="1"/>
  <c r="F5396" i="3" s="1"/>
  <c r="A5397" i="3"/>
  <c r="E5397" i="3" a="1"/>
  <c r="E5397" i="3" s="1"/>
  <c r="F5397" i="3" a="1"/>
  <c r="F5397" i="3" s="1"/>
  <c r="A5398" i="3"/>
  <c r="E5398" i="3" a="1"/>
  <c r="E5398" i="3" s="1"/>
  <c r="F5398" i="3"/>
  <c r="F5398" i="3" a="1"/>
  <c r="A5399" i="3"/>
  <c r="E5399" i="3" a="1"/>
  <c r="E5399" i="3" s="1"/>
  <c r="F5399" i="3" a="1"/>
  <c r="F5399" i="3" s="1"/>
  <c r="A5400" i="3"/>
  <c r="E5400" i="3"/>
  <c r="E5400" i="3" a="1"/>
  <c r="F5400" i="3"/>
  <c r="F5400" i="3" a="1"/>
  <c r="A5401" i="3"/>
  <c r="E5401" i="3" a="1"/>
  <c r="E5401" i="3" s="1"/>
  <c r="F5401" i="3" a="1"/>
  <c r="F5401" i="3" s="1"/>
  <c r="A5402" i="3"/>
  <c r="E5402" i="3"/>
  <c r="E5402" i="3" a="1"/>
  <c r="F5402" i="3" a="1"/>
  <c r="F5402" i="3" s="1"/>
  <c r="A5403" i="3"/>
  <c r="E5403" i="3" a="1"/>
  <c r="E5403" i="3" s="1"/>
  <c r="F5403" i="3" a="1"/>
  <c r="F5403" i="3" s="1"/>
  <c r="A5404" i="3"/>
  <c r="E5404" i="3" a="1"/>
  <c r="E5404" i="3" s="1"/>
  <c r="F5404" i="3" a="1"/>
  <c r="F5404" i="3" s="1"/>
  <c r="A5405" i="3"/>
  <c r="E5405" i="3" a="1"/>
  <c r="E5405" i="3" s="1"/>
  <c r="F5405" i="3" a="1"/>
  <c r="F5405" i="3" s="1"/>
  <c r="A5406" i="3"/>
  <c r="E5406" i="3" a="1"/>
  <c r="E5406" i="3" s="1"/>
  <c r="F5406" i="3"/>
  <c r="F5406" i="3" a="1"/>
  <c r="A5407" i="3"/>
  <c r="E5407" i="3" a="1"/>
  <c r="E5407" i="3" s="1"/>
  <c r="F5407" i="3" a="1"/>
  <c r="F5407" i="3" s="1"/>
  <c r="A5408" i="3"/>
  <c r="E5408" i="3"/>
  <c r="E5408" i="3" a="1"/>
  <c r="F5408" i="3"/>
  <c r="F5408" i="3" a="1"/>
  <c r="A5409" i="3"/>
  <c r="E5409" i="3" a="1"/>
  <c r="E5409" i="3" s="1"/>
  <c r="F5409" i="3" a="1"/>
  <c r="F5409" i="3" s="1"/>
  <c r="A5410" i="3"/>
  <c r="E5410" i="3"/>
  <c r="E5410" i="3" a="1"/>
  <c r="F5410" i="3" a="1"/>
  <c r="F5410" i="3" s="1"/>
  <c r="A5411" i="3"/>
  <c r="E5411" i="3" a="1"/>
  <c r="E5411" i="3" s="1"/>
  <c r="F5411" i="3" a="1"/>
  <c r="F5411" i="3" s="1"/>
  <c r="A5412" i="3"/>
  <c r="E5412" i="3" a="1"/>
  <c r="E5412" i="3" s="1"/>
  <c r="F5412" i="3" a="1"/>
  <c r="F5412" i="3" s="1"/>
  <c r="A5413" i="3"/>
  <c r="E5413" i="3" a="1"/>
  <c r="E5413" i="3" s="1"/>
  <c r="F5413" i="3" a="1"/>
  <c r="F5413" i="3" s="1"/>
  <c r="A5414" i="3"/>
  <c r="E5414" i="3" a="1"/>
  <c r="E5414" i="3" s="1"/>
  <c r="F5414" i="3"/>
  <c r="F5414" i="3" a="1"/>
  <c r="A5415" i="3"/>
  <c r="E5415" i="3" a="1"/>
  <c r="E5415" i="3" s="1"/>
  <c r="F5415" i="3" a="1"/>
  <c r="F5415" i="3" s="1"/>
  <c r="A5416" i="3"/>
  <c r="E5416" i="3"/>
  <c r="E5416" i="3" a="1"/>
  <c r="F5416" i="3"/>
  <c r="F5416" i="3" a="1"/>
  <c r="A5417" i="3"/>
  <c r="E5417" i="3" a="1"/>
  <c r="E5417" i="3" s="1"/>
  <c r="F5417" i="3" a="1"/>
  <c r="F5417" i="3" s="1"/>
  <c r="A5418" i="3"/>
  <c r="E5418" i="3"/>
  <c r="E5418" i="3" a="1"/>
  <c r="F5418" i="3" a="1"/>
  <c r="F5418" i="3" s="1"/>
  <c r="A5419" i="3"/>
  <c r="E5419" i="3" a="1"/>
  <c r="E5419" i="3" s="1"/>
  <c r="F5419" i="3" a="1"/>
  <c r="F5419" i="3" s="1"/>
  <c r="A5420" i="3"/>
  <c r="E5420" i="3" a="1"/>
  <c r="E5420" i="3" s="1"/>
  <c r="F5420" i="3" a="1"/>
  <c r="F5420" i="3" s="1"/>
  <c r="A5421" i="3"/>
  <c r="E5421" i="3" a="1"/>
  <c r="E5421" i="3" s="1"/>
  <c r="F5421" i="3" a="1"/>
  <c r="F5421" i="3" s="1"/>
  <c r="A5422" i="3"/>
  <c r="E5422" i="3" a="1"/>
  <c r="E5422" i="3" s="1"/>
  <c r="F5422" i="3"/>
  <c r="F5422" i="3" a="1"/>
  <c r="A5423" i="3"/>
  <c r="E5423" i="3" a="1"/>
  <c r="E5423" i="3" s="1"/>
  <c r="F5423" i="3" a="1"/>
  <c r="F5423" i="3" s="1"/>
  <c r="A5424" i="3"/>
  <c r="E5424" i="3"/>
  <c r="E5424" i="3" a="1"/>
  <c r="F5424" i="3"/>
  <c r="F5424" i="3" a="1"/>
  <c r="A5425" i="3"/>
  <c r="E5425" i="3" a="1"/>
  <c r="E5425" i="3" s="1"/>
  <c r="F5425" i="3" a="1"/>
  <c r="F5425" i="3" s="1"/>
  <c r="A5426" i="3"/>
  <c r="E5426" i="3"/>
  <c r="E5426" i="3" a="1"/>
  <c r="F5426" i="3" a="1"/>
  <c r="F5426" i="3" s="1"/>
  <c r="A5427" i="3"/>
  <c r="E5427" i="3" a="1"/>
  <c r="E5427" i="3" s="1"/>
  <c r="F5427" i="3" a="1"/>
  <c r="F5427" i="3" s="1"/>
  <c r="A5428" i="3"/>
  <c r="E5428" i="3" a="1"/>
  <c r="E5428" i="3" s="1"/>
  <c r="F5428" i="3" a="1"/>
  <c r="F5428" i="3" s="1"/>
  <c r="A5429" i="3"/>
  <c r="E5429" i="3" a="1"/>
  <c r="E5429" i="3" s="1"/>
  <c r="F5429" i="3" a="1"/>
  <c r="F5429" i="3" s="1"/>
  <c r="A5430" i="3"/>
  <c r="E5430" i="3" a="1"/>
  <c r="E5430" i="3" s="1"/>
  <c r="F5430" i="3"/>
  <c r="F5430" i="3" a="1"/>
  <c r="A5431" i="3"/>
  <c r="E5431" i="3" a="1"/>
  <c r="E5431" i="3" s="1"/>
  <c r="F5431" i="3" a="1"/>
  <c r="F5431" i="3" s="1"/>
  <c r="A5432" i="3"/>
  <c r="E5432" i="3"/>
  <c r="E5432" i="3" a="1"/>
  <c r="F5432" i="3"/>
  <c r="F5432" i="3" a="1"/>
  <c r="A5433" i="3"/>
  <c r="E5433" i="3" a="1"/>
  <c r="E5433" i="3" s="1"/>
  <c r="F5433" i="3" a="1"/>
  <c r="F5433" i="3" s="1"/>
  <c r="A5434" i="3"/>
  <c r="E5434" i="3"/>
  <c r="E5434" i="3" a="1"/>
  <c r="F5434" i="3" a="1"/>
  <c r="F5434" i="3" s="1"/>
  <c r="A5435" i="3"/>
  <c r="E5435" i="3" a="1"/>
  <c r="E5435" i="3" s="1"/>
  <c r="F5435" i="3" a="1"/>
  <c r="F5435" i="3" s="1"/>
  <c r="A5436" i="3"/>
  <c r="E5436" i="3" a="1"/>
  <c r="E5436" i="3" s="1"/>
  <c r="F5436" i="3" a="1"/>
  <c r="F5436" i="3" s="1"/>
  <c r="A5437" i="3"/>
  <c r="E5437" i="3" a="1"/>
  <c r="E5437" i="3" s="1"/>
  <c r="F5437" i="3" a="1"/>
  <c r="F5437" i="3" s="1"/>
  <c r="A5438" i="3"/>
  <c r="E5438" i="3" a="1"/>
  <c r="E5438" i="3" s="1"/>
  <c r="F5438" i="3"/>
  <c r="F5438" i="3" a="1"/>
  <c r="A5439" i="3"/>
  <c r="E5439" i="3" a="1"/>
  <c r="E5439" i="3" s="1"/>
  <c r="F5439" i="3" a="1"/>
  <c r="F5439" i="3" s="1"/>
  <c r="A5440" i="3"/>
  <c r="E5440" i="3"/>
  <c r="E5440" i="3" a="1"/>
  <c r="F5440" i="3"/>
  <c r="F5440" i="3" a="1"/>
  <c r="A5441" i="3"/>
  <c r="E5441" i="3" a="1"/>
  <c r="E5441" i="3" s="1"/>
  <c r="F5441" i="3" a="1"/>
  <c r="F5441" i="3" s="1"/>
  <c r="A5442" i="3"/>
  <c r="E5442" i="3"/>
  <c r="E5442" i="3" a="1"/>
  <c r="F5442" i="3" a="1"/>
  <c r="F5442" i="3" s="1"/>
  <c r="A5443" i="3"/>
  <c r="E5443" i="3" a="1"/>
  <c r="E5443" i="3" s="1"/>
  <c r="F5443" i="3" a="1"/>
  <c r="F5443" i="3" s="1"/>
  <c r="A5444" i="3"/>
  <c r="E5444" i="3" a="1"/>
  <c r="E5444" i="3" s="1"/>
  <c r="F5444" i="3" a="1"/>
  <c r="F5444" i="3" s="1"/>
  <c r="A5445" i="3"/>
  <c r="E5445" i="3" a="1"/>
  <c r="E5445" i="3" s="1"/>
  <c r="F5445" i="3" a="1"/>
  <c r="F5445" i="3" s="1"/>
  <c r="A5446" i="3"/>
  <c r="E5446" i="3" a="1"/>
  <c r="E5446" i="3" s="1"/>
  <c r="F5446" i="3"/>
  <c r="F5446" i="3" a="1"/>
  <c r="A5447" i="3"/>
  <c r="E5447" i="3" a="1"/>
  <c r="E5447" i="3" s="1"/>
  <c r="F5447" i="3" a="1"/>
  <c r="F5447" i="3" s="1"/>
  <c r="A5448" i="3"/>
  <c r="E5448" i="3"/>
  <c r="E5448" i="3" a="1"/>
  <c r="F5448" i="3"/>
  <c r="F5448" i="3" a="1"/>
  <c r="A5449" i="3"/>
  <c r="E5449" i="3" a="1"/>
  <c r="E5449" i="3" s="1"/>
  <c r="F5449" i="3" a="1"/>
  <c r="F5449" i="3" s="1"/>
  <c r="A5450" i="3"/>
  <c r="E5450" i="3"/>
  <c r="E5450" i="3" a="1"/>
  <c r="F5450" i="3" a="1"/>
  <c r="F5450" i="3" s="1"/>
  <c r="A5451" i="3"/>
  <c r="E5451" i="3" a="1"/>
  <c r="E5451" i="3" s="1"/>
  <c r="F5451" i="3" a="1"/>
  <c r="F5451" i="3" s="1"/>
  <c r="A5452" i="3"/>
  <c r="E5452" i="3" a="1"/>
  <c r="E5452" i="3" s="1"/>
  <c r="F5452" i="3" a="1"/>
  <c r="F5452" i="3" s="1"/>
  <c r="A5453" i="3"/>
  <c r="E5453" i="3" a="1"/>
  <c r="E5453" i="3" s="1"/>
  <c r="F5453" i="3" a="1"/>
  <c r="F5453" i="3" s="1"/>
  <c r="A5454" i="3"/>
  <c r="E5454" i="3" a="1"/>
  <c r="E5454" i="3" s="1"/>
  <c r="F5454" i="3"/>
  <c r="F5454" i="3" a="1"/>
  <c r="A5455" i="3"/>
  <c r="E5455" i="3" a="1"/>
  <c r="E5455" i="3" s="1"/>
  <c r="F5455" i="3" a="1"/>
  <c r="F5455" i="3" s="1"/>
  <c r="A5456" i="3"/>
  <c r="E5456" i="3"/>
  <c r="E5456" i="3" a="1"/>
  <c r="F5456" i="3"/>
  <c r="F5456" i="3" a="1"/>
  <c r="A5457" i="3"/>
  <c r="E5457" i="3" a="1"/>
  <c r="E5457" i="3" s="1"/>
  <c r="F5457" i="3" a="1"/>
  <c r="F5457" i="3" s="1"/>
  <c r="A5458" i="3"/>
  <c r="E5458" i="3"/>
  <c r="E5458" i="3" a="1"/>
  <c r="F5458" i="3" a="1"/>
  <c r="F5458" i="3" s="1"/>
  <c r="A5459" i="3"/>
  <c r="E5459" i="3" a="1"/>
  <c r="E5459" i="3" s="1"/>
  <c r="F5459" i="3" a="1"/>
  <c r="F5459" i="3" s="1"/>
  <c r="A5460" i="3"/>
  <c r="E5460" i="3" a="1"/>
  <c r="E5460" i="3" s="1"/>
  <c r="F5460" i="3" a="1"/>
  <c r="F5460" i="3" s="1"/>
  <c r="A5461" i="3"/>
  <c r="E5461" i="3" a="1"/>
  <c r="E5461" i="3" s="1"/>
  <c r="F5461" i="3" a="1"/>
  <c r="F5461" i="3" s="1"/>
  <c r="A5462" i="3"/>
  <c r="E5462" i="3" a="1"/>
  <c r="E5462" i="3" s="1"/>
  <c r="F5462" i="3"/>
  <c r="F5462" i="3" a="1"/>
  <c r="A5463" i="3"/>
  <c r="E5463" i="3" a="1"/>
  <c r="E5463" i="3" s="1"/>
  <c r="F5463" i="3" a="1"/>
  <c r="F5463" i="3" s="1"/>
  <c r="A5464" i="3"/>
  <c r="E5464" i="3"/>
  <c r="E5464" i="3" a="1"/>
  <c r="F5464" i="3"/>
  <c r="F5464" i="3" a="1"/>
  <c r="A5465" i="3"/>
  <c r="E5465" i="3" a="1"/>
  <c r="E5465" i="3" s="1"/>
  <c r="F5465" i="3" a="1"/>
  <c r="F5465" i="3" s="1"/>
  <c r="A5466" i="3"/>
  <c r="E5466" i="3"/>
  <c r="E5466" i="3" a="1"/>
  <c r="F5466" i="3" a="1"/>
  <c r="F5466" i="3" s="1"/>
  <c r="A5467" i="3"/>
  <c r="E5467" i="3" a="1"/>
  <c r="E5467" i="3" s="1"/>
  <c r="F5467" i="3" a="1"/>
  <c r="F5467" i="3" s="1"/>
  <c r="A5468" i="3"/>
  <c r="E5468" i="3" a="1"/>
  <c r="E5468" i="3" s="1"/>
  <c r="F5468" i="3" a="1"/>
  <c r="F5468" i="3" s="1"/>
  <c r="A5469" i="3"/>
  <c r="E5469" i="3" a="1"/>
  <c r="E5469" i="3" s="1"/>
  <c r="F5469" i="3" a="1"/>
  <c r="F5469" i="3" s="1"/>
  <c r="A5470" i="3"/>
  <c r="E5470" i="3" a="1"/>
  <c r="E5470" i="3" s="1"/>
  <c r="F5470" i="3"/>
  <c r="F5470" i="3" a="1"/>
  <c r="A5471" i="3"/>
  <c r="E5471" i="3" a="1"/>
  <c r="E5471" i="3" s="1"/>
  <c r="F5471" i="3" a="1"/>
  <c r="F5471" i="3" s="1"/>
  <c r="A5472" i="3"/>
  <c r="E5472" i="3"/>
  <c r="E5472" i="3" a="1"/>
  <c r="F5472" i="3"/>
  <c r="F5472" i="3" a="1"/>
  <c r="A5473" i="3"/>
  <c r="E5473" i="3" a="1"/>
  <c r="E5473" i="3" s="1"/>
  <c r="F5473" i="3" a="1"/>
  <c r="F5473" i="3" s="1"/>
  <c r="A5474" i="3"/>
  <c r="E5474" i="3"/>
  <c r="E5474" i="3" a="1"/>
  <c r="F5474" i="3" a="1"/>
  <c r="F5474" i="3" s="1"/>
  <c r="A5475" i="3"/>
  <c r="E5475" i="3" a="1"/>
  <c r="E5475" i="3" s="1"/>
  <c r="F5475" i="3" a="1"/>
  <c r="F5475" i="3" s="1"/>
  <c r="A5476" i="3"/>
  <c r="E5476" i="3" a="1"/>
  <c r="E5476" i="3" s="1"/>
  <c r="F5476" i="3" a="1"/>
  <c r="F5476" i="3" s="1"/>
  <c r="A5477" i="3"/>
  <c r="E5477" i="3" a="1"/>
  <c r="E5477" i="3" s="1"/>
  <c r="F5477" i="3" a="1"/>
  <c r="F5477" i="3" s="1"/>
  <c r="A5478" i="3"/>
  <c r="E5478" i="3" a="1"/>
  <c r="E5478" i="3" s="1"/>
  <c r="F5478" i="3"/>
  <c r="F5478" i="3" a="1"/>
  <c r="A5479" i="3"/>
  <c r="E5479" i="3" a="1"/>
  <c r="E5479" i="3" s="1"/>
  <c r="F5479" i="3" a="1"/>
  <c r="F5479" i="3" s="1"/>
  <c r="A5480" i="3"/>
  <c r="E5480" i="3"/>
  <c r="E5480" i="3" a="1"/>
  <c r="F5480" i="3"/>
  <c r="F5480" i="3" a="1"/>
  <c r="A5481" i="3"/>
  <c r="E5481" i="3" a="1"/>
  <c r="E5481" i="3" s="1"/>
  <c r="F5481" i="3" a="1"/>
  <c r="F5481" i="3" s="1"/>
  <c r="A5482" i="3"/>
  <c r="E5482" i="3"/>
  <c r="E5482" i="3" a="1"/>
  <c r="F5482" i="3" a="1"/>
  <c r="F5482" i="3" s="1"/>
  <c r="A5483" i="3"/>
  <c r="E5483" i="3" a="1"/>
  <c r="E5483" i="3" s="1"/>
  <c r="F5483" i="3" a="1"/>
  <c r="F5483" i="3" s="1"/>
  <c r="A5484" i="3"/>
  <c r="E5484" i="3" a="1"/>
  <c r="E5484" i="3" s="1"/>
  <c r="F5484" i="3" a="1"/>
  <c r="F5484" i="3" s="1"/>
  <c r="A5485" i="3"/>
  <c r="E5485" i="3" a="1"/>
  <c r="E5485" i="3" s="1"/>
  <c r="F5485" i="3" a="1"/>
  <c r="F5485" i="3" s="1"/>
  <c r="A5486" i="3"/>
  <c r="E5486" i="3" a="1"/>
  <c r="E5486" i="3" s="1"/>
  <c r="F5486" i="3"/>
  <c r="F5486" i="3" a="1"/>
  <c r="A5487" i="3"/>
  <c r="E5487" i="3" a="1"/>
  <c r="E5487" i="3" s="1"/>
  <c r="F5487" i="3" a="1"/>
  <c r="F5487" i="3" s="1"/>
  <c r="A5488" i="3"/>
  <c r="E5488" i="3"/>
  <c r="E5488" i="3" a="1"/>
  <c r="F5488" i="3"/>
  <c r="F5488" i="3" a="1"/>
  <c r="A5489" i="3"/>
  <c r="E5489" i="3" a="1"/>
  <c r="E5489" i="3" s="1"/>
  <c r="F5489" i="3" a="1"/>
  <c r="F5489" i="3" s="1"/>
  <c r="A5490" i="3"/>
  <c r="E5490" i="3"/>
  <c r="E5490" i="3" a="1"/>
  <c r="F5490" i="3" a="1"/>
  <c r="F5490" i="3" s="1"/>
  <c r="A5491" i="3"/>
  <c r="E5491" i="3" a="1"/>
  <c r="E5491" i="3" s="1"/>
  <c r="F5491" i="3" a="1"/>
  <c r="F5491" i="3" s="1"/>
  <c r="A5492" i="3"/>
  <c r="E5492" i="3" a="1"/>
  <c r="E5492" i="3" s="1"/>
  <c r="F5492" i="3" a="1"/>
  <c r="F5492" i="3" s="1"/>
  <c r="A5493" i="3"/>
  <c r="E5493" i="3" a="1"/>
  <c r="E5493" i="3" s="1"/>
  <c r="F5493" i="3" a="1"/>
  <c r="F5493" i="3" s="1"/>
  <c r="A5494" i="3"/>
  <c r="E5494" i="3" a="1"/>
  <c r="E5494" i="3" s="1"/>
  <c r="F5494" i="3"/>
  <c r="F5494" i="3" a="1"/>
  <c r="A5495" i="3"/>
  <c r="E5495" i="3" a="1"/>
  <c r="E5495" i="3" s="1"/>
  <c r="F5495" i="3" a="1"/>
  <c r="F5495" i="3" s="1"/>
  <c r="A5496" i="3"/>
  <c r="E5496" i="3"/>
  <c r="E5496" i="3" a="1"/>
  <c r="F5496" i="3"/>
  <c r="F5496" i="3" a="1"/>
  <c r="A5497" i="3"/>
  <c r="E5497" i="3" a="1"/>
  <c r="E5497" i="3" s="1"/>
  <c r="F5497" i="3" a="1"/>
  <c r="F5497" i="3" s="1"/>
  <c r="A5498" i="3"/>
  <c r="E5498" i="3"/>
  <c r="E5498" i="3" a="1"/>
  <c r="F5498" i="3" a="1"/>
  <c r="F5498" i="3" s="1"/>
  <c r="A5499" i="3"/>
  <c r="E5499" i="3" a="1"/>
  <c r="E5499" i="3" s="1"/>
  <c r="F5499" i="3" a="1"/>
  <c r="F5499" i="3" s="1"/>
  <c r="A5500" i="3"/>
  <c r="E5500" i="3" a="1"/>
  <c r="E5500" i="3" s="1"/>
  <c r="F5500" i="3" a="1"/>
  <c r="F5500" i="3" s="1"/>
  <c r="A5501" i="3"/>
  <c r="E5501" i="3" a="1"/>
  <c r="E5501" i="3" s="1"/>
  <c r="F5501" i="3" a="1"/>
  <c r="F5501" i="3" s="1"/>
  <c r="A5502" i="3"/>
  <c r="E5502" i="3" a="1"/>
  <c r="E5502" i="3" s="1"/>
  <c r="F5502" i="3"/>
  <c r="F5502" i="3" a="1"/>
  <c r="A5503" i="3"/>
  <c r="E5503" i="3" a="1"/>
  <c r="E5503" i="3" s="1"/>
  <c r="F5503" i="3" a="1"/>
  <c r="F5503" i="3" s="1"/>
  <c r="A5504" i="3"/>
  <c r="E5504" i="3"/>
  <c r="E5504" i="3" a="1"/>
  <c r="F5504" i="3"/>
  <c r="F5504" i="3" a="1"/>
  <c r="A5505" i="3"/>
  <c r="E5505" i="3" a="1"/>
  <c r="E5505" i="3" s="1"/>
  <c r="F5505" i="3" a="1"/>
  <c r="F5505" i="3" s="1"/>
  <c r="A5506" i="3"/>
  <c r="E5506" i="3"/>
  <c r="E5506" i="3" a="1"/>
  <c r="F5506" i="3" a="1"/>
  <c r="F5506" i="3" s="1"/>
  <c r="A5507" i="3"/>
  <c r="E5507" i="3"/>
  <c r="E5507" i="3" a="1"/>
  <c r="F5507" i="3" a="1"/>
  <c r="F5507" i="3" s="1"/>
  <c r="A5508" i="3"/>
  <c r="E5508" i="3" a="1"/>
  <c r="E5508" i="3" s="1"/>
  <c r="F5508" i="3" a="1"/>
  <c r="F5508" i="3" s="1"/>
  <c r="A5509" i="3"/>
  <c r="E5509" i="3" a="1"/>
  <c r="E5509" i="3" s="1"/>
  <c r="F5509" i="3" a="1"/>
  <c r="F5509" i="3" s="1"/>
  <c r="A5510" i="3"/>
  <c r="E5510" i="3" a="1"/>
  <c r="E5510" i="3" s="1"/>
  <c r="F5510" i="3"/>
  <c r="F5510" i="3" a="1"/>
  <c r="A5511" i="3"/>
  <c r="E5511" i="3" a="1"/>
  <c r="E5511" i="3" s="1"/>
  <c r="F5511" i="3" a="1"/>
  <c r="F5511" i="3" s="1"/>
  <c r="A5512" i="3"/>
  <c r="E5512" i="3"/>
  <c r="E5512" i="3" a="1"/>
  <c r="F5512" i="3"/>
  <c r="F5512" i="3" a="1"/>
  <c r="A5513" i="3"/>
  <c r="E5513" i="3" a="1"/>
  <c r="E5513" i="3" s="1"/>
  <c r="F5513" i="3"/>
  <c r="F5513" i="3" a="1"/>
  <c r="A5514" i="3"/>
  <c r="E5514" i="3"/>
  <c r="E5514" i="3" a="1"/>
  <c r="F5514" i="3" a="1"/>
  <c r="F5514" i="3" s="1"/>
  <c r="A5515" i="3"/>
  <c r="E5515" i="3" a="1"/>
  <c r="E5515" i="3" s="1"/>
  <c r="F5515" i="3" a="1"/>
  <c r="F5515" i="3" s="1"/>
  <c r="A5516" i="3"/>
  <c r="E5516" i="3" a="1"/>
  <c r="E5516" i="3" s="1"/>
  <c r="F5516" i="3" a="1"/>
  <c r="F5516" i="3" s="1"/>
  <c r="A5517" i="3"/>
  <c r="E5517" i="3" a="1"/>
  <c r="E5517" i="3" s="1"/>
  <c r="F5517" i="3" a="1"/>
  <c r="F5517" i="3" s="1"/>
  <c r="A5518" i="3"/>
  <c r="E5518" i="3" a="1"/>
  <c r="E5518" i="3" s="1"/>
  <c r="F5518" i="3"/>
  <c r="F5518" i="3" a="1"/>
  <c r="A5519" i="3"/>
  <c r="E5519" i="3" a="1"/>
  <c r="E5519" i="3" s="1"/>
  <c r="F5519" i="3" a="1"/>
  <c r="F5519" i="3" s="1"/>
  <c r="A5520" i="3"/>
  <c r="E5520" i="3"/>
  <c r="E5520" i="3" a="1"/>
  <c r="F5520" i="3"/>
  <c r="F5520" i="3" a="1"/>
  <c r="A5521" i="3"/>
  <c r="E5521" i="3" a="1"/>
  <c r="E5521" i="3" s="1"/>
  <c r="F5521" i="3"/>
  <c r="F5521" i="3" a="1"/>
  <c r="A5522" i="3"/>
  <c r="E5522" i="3"/>
  <c r="E5522" i="3" a="1"/>
  <c r="F5522" i="3" a="1"/>
  <c r="F5522" i="3" s="1"/>
  <c r="A5523" i="3"/>
  <c r="E5523" i="3" a="1"/>
  <c r="E5523" i="3" s="1"/>
  <c r="F5523" i="3" a="1"/>
  <c r="F5523" i="3" s="1"/>
  <c r="A5524" i="3"/>
  <c r="E5524" i="3" a="1"/>
  <c r="E5524" i="3" s="1"/>
  <c r="F5524" i="3" a="1"/>
  <c r="F5524" i="3" s="1"/>
  <c r="A5525" i="3"/>
  <c r="E5525" i="3" a="1"/>
  <c r="E5525" i="3" s="1"/>
  <c r="F5525" i="3" a="1"/>
  <c r="F5525" i="3" s="1"/>
  <c r="A5526" i="3"/>
  <c r="E5526" i="3" a="1"/>
  <c r="E5526" i="3" s="1"/>
  <c r="F5526" i="3"/>
  <c r="F5526" i="3" a="1"/>
  <c r="A5527" i="3"/>
  <c r="E5527" i="3" a="1"/>
  <c r="E5527" i="3" s="1"/>
  <c r="F5527" i="3" a="1"/>
  <c r="F5527" i="3" s="1"/>
  <c r="A5528" i="3"/>
  <c r="E5528" i="3"/>
  <c r="E5528" i="3" a="1"/>
  <c r="F5528" i="3"/>
  <c r="F5528" i="3" a="1"/>
  <c r="A5529" i="3"/>
  <c r="E5529" i="3" a="1"/>
  <c r="E5529" i="3" s="1"/>
  <c r="F5529" i="3" a="1"/>
  <c r="F5529" i="3" s="1"/>
  <c r="A5530" i="3"/>
  <c r="E5530" i="3"/>
  <c r="E5530" i="3" a="1"/>
  <c r="F5530" i="3" a="1"/>
  <c r="F5530" i="3" s="1"/>
  <c r="A5531" i="3"/>
  <c r="E5531" i="3"/>
  <c r="E5531" i="3" a="1"/>
  <c r="F5531" i="3" a="1"/>
  <c r="F5531" i="3" s="1"/>
  <c r="A5532" i="3"/>
  <c r="E5532" i="3" a="1"/>
  <c r="E5532" i="3" s="1"/>
  <c r="F5532" i="3" a="1"/>
  <c r="F5532" i="3" s="1"/>
  <c r="A5533" i="3"/>
  <c r="E5533" i="3" a="1"/>
  <c r="E5533" i="3" s="1"/>
  <c r="F5533" i="3" a="1"/>
  <c r="F5533" i="3" s="1"/>
  <c r="A5534" i="3"/>
  <c r="E5534" i="3" a="1"/>
  <c r="E5534" i="3" s="1"/>
  <c r="F5534" i="3"/>
  <c r="F5534" i="3" a="1"/>
  <c r="A5535" i="3"/>
  <c r="E5535" i="3" a="1"/>
  <c r="E5535" i="3" s="1"/>
  <c r="F5535" i="3" a="1"/>
  <c r="F5535" i="3" s="1"/>
  <c r="A5536" i="3"/>
  <c r="E5536" i="3"/>
  <c r="E5536" i="3" a="1"/>
  <c r="F5536" i="3"/>
  <c r="F5536" i="3" a="1"/>
  <c r="A5537" i="3"/>
  <c r="E5537" i="3" a="1"/>
  <c r="E5537" i="3" s="1"/>
  <c r="F5537" i="3" a="1"/>
  <c r="F5537" i="3" s="1"/>
  <c r="A5538" i="3"/>
  <c r="E5538" i="3"/>
  <c r="E5538" i="3" a="1"/>
  <c r="F5538" i="3" a="1"/>
  <c r="F5538" i="3" s="1"/>
  <c r="A5539" i="3"/>
  <c r="E5539" i="3"/>
  <c r="E5539" i="3" a="1"/>
  <c r="F5539" i="3" a="1"/>
  <c r="F5539" i="3" s="1"/>
  <c r="A5540" i="3"/>
  <c r="E5540" i="3" a="1"/>
  <c r="E5540" i="3" s="1"/>
  <c r="F5540" i="3" a="1"/>
  <c r="F5540" i="3" s="1"/>
  <c r="A5541" i="3"/>
  <c r="E5541" i="3" a="1"/>
  <c r="E5541" i="3" s="1"/>
  <c r="F5541" i="3" a="1"/>
  <c r="F5541" i="3" s="1"/>
  <c r="A5542" i="3"/>
  <c r="E5542" i="3" a="1"/>
  <c r="E5542" i="3" s="1"/>
  <c r="F5542" i="3"/>
  <c r="F5542" i="3" a="1"/>
  <c r="A5543" i="3"/>
  <c r="E5543" i="3" a="1"/>
  <c r="E5543" i="3" s="1"/>
  <c r="F5543" i="3" a="1"/>
  <c r="F5543" i="3" s="1"/>
  <c r="A5544" i="3"/>
  <c r="E5544" i="3"/>
  <c r="E5544" i="3" a="1"/>
  <c r="F5544" i="3"/>
  <c r="F5544" i="3" a="1"/>
  <c r="A5545" i="3"/>
  <c r="E5545" i="3" a="1"/>
  <c r="E5545" i="3" s="1"/>
  <c r="F5545" i="3"/>
  <c r="F5545" i="3" a="1"/>
  <c r="A5546" i="3"/>
  <c r="E5546" i="3"/>
  <c r="E5546" i="3" a="1"/>
  <c r="F5546" i="3" a="1"/>
  <c r="F5546" i="3" s="1"/>
  <c r="A5547" i="3"/>
  <c r="E5547" i="3" a="1"/>
  <c r="E5547" i="3" s="1"/>
  <c r="F5547" i="3" a="1"/>
  <c r="F5547" i="3" s="1"/>
  <c r="A5548" i="3"/>
  <c r="E5548" i="3" a="1"/>
  <c r="E5548" i="3" s="1"/>
  <c r="F5548" i="3" a="1"/>
  <c r="F5548" i="3" s="1"/>
  <c r="A5549" i="3"/>
  <c r="E5549" i="3" a="1"/>
  <c r="E5549" i="3" s="1"/>
  <c r="F5549" i="3" a="1"/>
  <c r="F5549" i="3" s="1"/>
  <c r="A5550" i="3"/>
  <c r="E5550" i="3" a="1"/>
  <c r="E5550" i="3" s="1"/>
  <c r="F5550" i="3"/>
  <c r="F5550" i="3" a="1"/>
  <c r="A5551" i="3"/>
  <c r="E5551" i="3" a="1"/>
  <c r="E5551" i="3" s="1"/>
  <c r="F5551" i="3" a="1"/>
  <c r="F5551" i="3" s="1"/>
  <c r="A5552" i="3"/>
  <c r="E5552" i="3"/>
  <c r="E5552" i="3" a="1"/>
  <c r="F5552" i="3"/>
  <c r="F5552" i="3" a="1"/>
  <c r="A5553" i="3"/>
  <c r="E5553" i="3" a="1"/>
  <c r="E5553" i="3" s="1"/>
  <c r="F5553" i="3"/>
  <c r="F5553" i="3" a="1"/>
  <c r="A5554" i="3"/>
  <c r="E5554" i="3"/>
  <c r="E5554" i="3" a="1"/>
  <c r="F5554" i="3" a="1"/>
  <c r="F5554" i="3" s="1"/>
  <c r="A5555" i="3"/>
  <c r="E5555" i="3" a="1"/>
  <c r="E5555" i="3" s="1"/>
  <c r="F5555" i="3" a="1"/>
  <c r="F5555" i="3" s="1"/>
  <c r="A5556" i="3"/>
  <c r="E5556" i="3" a="1"/>
  <c r="E5556" i="3" s="1"/>
  <c r="F5556" i="3" a="1"/>
  <c r="F5556" i="3" s="1"/>
  <c r="A5557" i="3"/>
  <c r="E5557" i="3" a="1"/>
  <c r="E5557" i="3" s="1"/>
  <c r="F5557" i="3" a="1"/>
  <c r="F5557" i="3" s="1"/>
  <c r="A5558" i="3"/>
  <c r="E5558" i="3" a="1"/>
  <c r="E5558" i="3" s="1"/>
  <c r="F5558" i="3"/>
  <c r="F5558" i="3" a="1"/>
  <c r="A5559" i="3"/>
  <c r="E5559" i="3" a="1"/>
  <c r="E5559" i="3" s="1"/>
  <c r="F5559" i="3"/>
  <c r="F5559" i="3" a="1"/>
  <c r="A5560" i="3"/>
  <c r="E5560" i="3"/>
  <c r="E5560" i="3" a="1"/>
  <c r="F5560" i="3"/>
  <c r="F5560" i="3" a="1"/>
  <c r="A5561" i="3"/>
  <c r="E5561" i="3"/>
  <c r="E5561" i="3" a="1"/>
  <c r="F5561" i="3"/>
  <c r="F5561" i="3" a="1"/>
  <c r="A5562" i="3"/>
  <c r="E5562" i="3"/>
  <c r="E5562" i="3" a="1"/>
  <c r="F5562" i="3" a="1"/>
  <c r="F5562" i="3" s="1"/>
  <c r="A5563" i="3"/>
  <c r="E5563" i="3" a="1"/>
  <c r="E5563" i="3" s="1"/>
  <c r="F5563" i="3" a="1"/>
  <c r="F5563" i="3" s="1"/>
  <c r="A5564" i="3"/>
  <c r="E5564" i="3" a="1"/>
  <c r="E5564" i="3" s="1"/>
  <c r="F5564" i="3" a="1"/>
  <c r="F5564" i="3" s="1"/>
  <c r="A5565" i="3"/>
  <c r="E5565" i="3" a="1"/>
  <c r="E5565" i="3" s="1"/>
  <c r="F5565" i="3" a="1"/>
  <c r="F5565" i="3" s="1"/>
  <c r="A5566" i="3"/>
  <c r="E5566" i="3" a="1"/>
  <c r="E5566" i="3" s="1"/>
  <c r="F5566" i="3"/>
  <c r="F5566" i="3" a="1"/>
  <c r="A5567" i="3"/>
  <c r="E5567" i="3" a="1"/>
  <c r="E5567" i="3" s="1"/>
  <c r="F5567" i="3"/>
  <c r="F5567" i="3" a="1"/>
  <c r="A5568" i="3"/>
  <c r="E5568" i="3"/>
  <c r="E5568" i="3" a="1"/>
  <c r="F5568" i="3"/>
  <c r="F5568" i="3" a="1"/>
  <c r="A5569" i="3"/>
  <c r="E5569" i="3"/>
  <c r="E5569" i="3" a="1"/>
  <c r="F5569" i="3"/>
  <c r="F5569" i="3" a="1"/>
  <c r="A5570" i="3"/>
  <c r="E5570" i="3"/>
  <c r="E5570" i="3" a="1"/>
  <c r="F5570" i="3" a="1"/>
  <c r="F5570" i="3" s="1"/>
  <c r="A5571" i="3"/>
  <c r="E5571" i="3" a="1"/>
  <c r="E5571" i="3" s="1"/>
  <c r="F5571" i="3" a="1"/>
  <c r="F5571" i="3" s="1"/>
  <c r="A5572" i="3"/>
  <c r="E5572" i="3" a="1"/>
  <c r="E5572" i="3" s="1"/>
  <c r="F5572" i="3" a="1"/>
  <c r="F5572" i="3" s="1"/>
  <c r="A5573" i="3"/>
  <c r="E5573" i="3" a="1"/>
  <c r="E5573" i="3" s="1"/>
  <c r="F5573" i="3" a="1"/>
  <c r="F5573" i="3" s="1"/>
  <c r="A5574" i="3"/>
  <c r="E5574" i="3" a="1"/>
  <c r="E5574" i="3" s="1"/>
  <c r="F5574" i="3"/>
  <c r="F5574" i="3" a="1"/>
  <c r="A5575" i="3"/>
  <c r="E5575" i="3" a="1"/>
  <c r="E5575" i="3" s="1"/>
  <c r="F5575" i="3"/>
  <c r="F5575" i="3" a="1"/>
  <c r="A5576" i="3"/>
  <c r="E5576" i="3"/>
  <c r="E5576" i="3" a="1"/>
  <c r="F5576" i="3"/>
  <c r="F5576" i="3" a="1"/>
  <c r="A5577" i="3"/>
  <c r="E5577" i="3"/>
  <c r="E5577" i="3" a="1"/>
  <c r="F5577" i="3"/>
  <c r="F5577" i="3" a="1"/>
  <c r="A5578" i="3"/>
  <c r="E5578" i="3"/>
  <c r="E5578" i="3" a="1"/>
  <c r="F5578" i="3" a="1"/>
  <c r="F5578" i="3" s="1"/>
  <c r="A5579" i="3"/>
  <c r="E5579" i="3" a="1"/>
  <c r="E5579" i="3" s="1"/>
  <c r="F5579" i="3" a="1"/>
  <c r="F5579" i="3" s="1"/>
  <c r="A5580" i="3"/>
  <c r="E5580" i="3" a="1"/>
  <c r="E5580" i="3" s="1"/>
  <c r="F5580" i="3" a="1"/>
  <c r="F5580" i="3" s="1"/>
  <c r="A5581" i="3"/>
  <c r="E5581" i="3" a="1"/>
  <c r="E5581" i="3" s="1"/>
  <c r="F5581" i="3" a="1"/>
  <c r="F5581" i="3" s="1"/>
  <c r="A5582" i="3"/>
  <c r="E5582" i="3" a="1"/>
  <c r="E5582" i="3" s="1"/>
  <c r="F5582" i="3"/>
  <c r="F5582" i="3" a="1"/>
  <c r="A5583" i="3"/>
  <c r="E5583" i="3" a="1"/>
  <c r="E5583" i="3" s="1"/>
  <c r="F5583" i="3"/>
  <c r="F5583" i="3" a="1"/>
  <c r="A5584" i="3"/>
  <c r="E5584" i="3"/>
  <c r="E5584" i="3" a="1"/>
  <c r="F5584" i="3"/>
  <c r="F5584" i="3" a="1"/>
  <c r="A5585" i="3"/>
  <c r="E5585" i="3"/>
  <c r="E5585" i="3" a="1"/>
  <c r="F5585" i="3"/>
  <c r="F5585" i="3" a="1"/>
  <c r="A5586" i="3"/>
  <c r="E5586" i="3"/>
  <c r="E5586" i="3" a="1"/>
  <c r="F5586" i="3" a="1"/>
  <c r="F5586" i="3" s="1"/>
  <c r="A5587" i="3"/>
  <c r="E5587" i="3" a="1"/>
  <c r="E5587" i="3" s="1"/>
  <c r="F5587" i="3" a="1"/>
  <c r="F5587" i="3" s="1"/>
  <c r="A5588" i="3"/>
  <c r="E5588" i="3" a="1"/>
  <c r="E5588" i="3" s="1"/>
  <c r="F5588" i="3" a="1"/>
  <c r="F5588" i="3" s="1"/>
  <c r="A5589" i="3"/>
  <c r="E5589" i="3" a="1"/>
  <c r="E5589" i="3" s="1"/>
  <c r="F5589" i="3" a="1"/>
  <c r="F5589" i="3" s="1"/>
  <c r="A5590" i="3"/>
  <c r="E5590" i="3" a="1"/>
  <c r="E5590" i="3" s="1"/>
  <c r="F5590" i="3"/>
  <c r="F5590" i="3" a="1"/>
  <c r="A5591" i="3"/>
  <c r="E5591" i="3" a="1"/>
  <c r="E5591" i="3" s="1"/>
  <c r="F5591" i="3"/>
  <c r="F5591" i="3" a="1"/>
  <c r="A5592" i="3"/>
  <c r="E5592" i="3"/>
  <c r="E5592" i="3" a="1"/>
  <c r="F5592" i="3"/>
  <c r="F5592" i="3" a="1"/>
  <c r="A5593" i="3"/>
  <c r="E5593" i="3"/>
  <c r="E5593" i="3" a="1"/>
  <c r="F5593" i="3"/>
  <c r="F5593" i="3" a="1"/>
  <c r="A5594" i="3"/>
  <c r="E5594" i="3"/>
  <c r="E5594" i="3" a="1"/>
  <c r="F5594" i="3" a="1"/>
  <c r="F5594" i="3" s="1"/>
  <c r="A5595" i="3"/>
  <c r="E5595" i="3" a="1"/>
  <c r="E5595" i="3" s="1"/>
  <c r="F5595" i="3" a="1"/>
  <c r="F5595" i="3" s="1"/>
  <c r="A5596" i="3"/>
  <c r="E5596" i="3" a="1"/>
  <c r="E5596" i="3" s="1"/>
  <c r="F5596" i="3" a="1"/>
  <c r="F5596" i="3" s="1"/>
  <c r="A5597" i="3"/>
  <c r="E5597" i="3" a="1"/>
  <c r="E5597" i="3" s="1"/>
  <c r="F5597" i="3" a="1"/>
  <c r="F5597" i="3" s="1"/>
  <c r="A5598" i="3"/>
  <c r="E5598" i="3" a="1"/>
  <c r="E5598" i="3" s="1"/>
  <c r="F5598" i="3"/>
  <c r="F5598" i="3" a="1"/>
  <c r="A5599" i="3"/>
  <c r="E5599" i="3" a="1"/>
  <c r="E5599" i="3" s="1"/>
  <c r="F5599" i="3"/>
  <c r="F5599" i="3" a="1"/>
  <c r="A5600" i="3"/>
  <c r="E5600" i="3"/>
  <c r="E5600" i="3" a="1"/>
  <c r="F5600" i="3"/>
  <c r="F5600" i="3" a="1"/>
  <c r="A5601" i="3"/>
  <c r="E5601" i="3"/>
  <c r="E5601" i="3" a="1"/>
  <c r="F5601" i="3"/>
  <c r="F5601" i="3" a="1"/>
  <c r="A5602" i="3"/>
  <c r="E5602" i="3"/>
  <c r="E5602" i="3" a="1"/>
  <c r="F5602" i="3" a="1"/>
  <c r="F5602" i="3" s="1"/>
  <c r="A5603" i="3"/>
  <c r="E5603" i="3" a="1"/>
  <c r="E5603" i="3" s="1"/>
  <c r="F5603" i="3" a="1"/>
  <c r="F5603" i="3" s="1"/>
  <c r="A5604" i="3"/>
  <c r="E5604" i="3" a="1"/>
  <c r="E5604" i="3" s="1"/>
  <c r="F5604" i="3" a="1"/>
  <c r="F5604" i="3" s="1"/>
  <c r="A5605" i="3"/>
  <c r="E5605" i="3" a="1"/>
  <c r="E5605" i="3" s="1"/>
  <c r="F5605" i="3" a="1"/>
  <c r="F5605" i="3" s="1"/>
  <c r="A5606" i="3"/>
  <c r="E5606" i="3" a="1"/>
  <c r="E5606" i="3" s="1"/>
  <c r="F5606" i="3"/>
  <c r="F5606" i="3" a="1"/>
  <c r="A5607" i="3"/>
  <c r="E5607" i="3" a="1"/>
  <c r="E5607" i="3" s="1"/>
  <c r="F5607" i="3"/>
  <c r="F5607" i="3" a="1"/>
  <c r="A5608" i="3"/>
  <c r="E5608" i="3"/>
  <c r="E5608" i="3" a="1"/>
  <c r="F5608" i="3"/>
  <c r="F5608" i="3" a="1"/>
  <c r="A5609" i="3"/>
  <c r="E5609" i="3"/>
  <c r="E5609" i="3" a="1"/>
  <c r="F5609" i="3"/>
  <c r="F5609" i="3" a="1"/>
  <c r="A5610" i="3"/>
  <c r="E5610" i="3"/>
  <c r="E5610" i="3" a="1"/>
  <c r="F5610" i="3" a="1"/>
  <c r="F5610" i="3" s="1"/>
  <c r="A5611" i="3"/>
  <c r="E5611" i="3" a="1"/>
  <c r="E5611" i="3" s="1"/>
  <c r="F5611" i="3" a="1"/>
  <c r="F5611" i="3" s="1"/>
  <c r="A5612" i="3"/>
  <c r="E5612" i="3" a="1"/>
  <c r="E5612" i="3" s="1"/>
  <c r="F5612" i="3" a="1"/>
  <c r="F5612" i="3" s="1"/>
  <c r="A5613" i="3"/>
  <c r="E5613" i="3" a="1"/>
  <c r="E5613" i="3" s="1"/>
  <c r="F5613" i="3" a="1"/>
  <c r="F5613" i="3" s="1"/>
  <c r="A5614" i="3"/>
  <c r="E5614" i="3" a="1"/>
  <c r="E5614" i="3" s="1"/>
  <c r="F5614" i="3"/>
  <c r="F5614" i="3" a="1"/>
  <c r="A5615" i="3"/>
  <c r="E5615" i="3" a="1"/>
  <c r="E5615" i="3" s="1"/>
  <c r="F5615" i="3"/>
  <c r="F5615" i="3" a="1"/>
  <c r="A5616" i="3"/>
  <c r="E5616" i="3"/>
  <c r="E5616" i="3" a="1"/>
  <c r="F5616" i="3"/>
  <c r="F5616" i="3" a="1"/>
  <c r="A5617" i="3"/>
  <c r="E5617" i="3"/>
  <c r="E5617" i="3" a="1"/>
  <c r="F5617" i="3"/>
  <c r="F5617" i="3" a="1"/>
  <c r="A5618" i="3"/>
  <c r="E5618" i="3"/>
  <c r="E5618" i="3" a="1"/>
  <c r="F5618" i="3" a="1"/>
  <c r="F5618" i="3" s="1"/>
  <c r="A5619" i="3"/>
  <c r="E5619" i="3" a="1"/>
  <c r="E5619" i="3" s="1"/>
  <c r="F5619" i="3" a="1"/>
  <c r="F5619" i="3" s="1"/>
  <c r="A5620" i="3"/>
  <c r="E5620" i="3" a="1"/>
  <c r="E5620" i="3" s="1"/>
  <c r="F5620" i="3" a="1"/>
  <c r="F5620" i="3" s="1"/>
  <c r="A5621" i="3"/>
  <c r="E5621" i="3" a="1"/>
  <c r="E5621" i="3" s="1"/>
  <c r="F5621" i="3" a="1"/>
  <c r="F5621" i="3" s="1"/>
  <c r="A5622" i="3"/>
  <c r="E5622" i="3" a="1"/>
  <c r="E5622" i="3" s="1"/>
  <c r="F5622" i="3"/>
  <c r="F5622" i="3" a="1"/>
  <c r="A5623" i="3"/>
  <c r="E5623" i="3" a="1"/>
  <c r="E5623" i="3" s="1"/>
  <c r="F5623" i="3"/>
  <c r="F5623" i="3" a="1"/>
  <c r="A5624" i="3"/>
  <c r="E5624" i="3"/>
  <c r="E5624" i="3" a="1"/>
  <c r="F5624" i="3"/>
  <c r="F5624" i="3" a="1"/>
  <c r="A5625" i="3"/>
  <c r="E5625" i="3"/>
  <c r="E5625" i="3" a="1"/>
  <c r="F5625" i="3"/>
  <c r="F5625" i="3" a="1"/>
  <c r="A5626" i="3"/>
  <c r="E5626" i="3"/>
  <c r="E5626" i="3" a="1"/>
  <c r="F5626" i="3" a="1"/>
  <c r="F5626" i="3" s="1"/>
  <c r="A5627" i="3"/>
  <c r="E5627" i="3" a="1"/>
  <c r="E5627" i="3" s="1"/>
  <c r="F5627" i="3" a="1"/>
  <c r="F5627" i="3" s="1"/>
  <c r="A5628" i="3"/>
  <c r="E5628" i="3" a="1"/>
  <c r="E5628" i="3" s="1"/>
  <c r="F5628" i="3" a="1"/>
  <c r="F5628" i="3" s="1"/>
  <c r="A5629" i="3"/>
  <c r="E5629" i="3" a="1"/>
  <c r="E5629" i="3" s="1"/>
  <c r="F5629" i="3" a="1"/>
  <c r="F5629" i="3" s="1"/>
  <c r="A5630" i="3"/>
  <c r="E5630" i="3" a="1"/>
  <c r="E5630" i="3" s="1"/>
  <c r="F5630" i="3"/>
  <c r="F5630" i="3" a="1"/>
  <c r="A5631" i="3"/>
  <c r="E5631" i="3" a="1"/>
  <c r="E5631" i="3" s="1"/>
  <c r="F5631" i="3"/>
  <c r="F5631" i="3" a="1"/>
  <c r="A5632" i="3"/>
  <c r="E5632" i="3"/>
  <c r="E5632" i="3" a="1"/>
  <c r="F5632" i="3"/>
  <c r="F5632" i="3" a="1"/>
  <c r="A5633" i="3"/>
  <c r="E5633" i="3"/>
  <c r="E5633" i="3" a="1"/>
  <c r="F5633" i="3"/>
  <c r="F5633" i="3" a="1"/>
  <c r="A5634" i="3"/>
  <c r="E5634" i="3"/>
  <c r="E5634" i="3" a="1"/>
  <c r="F5634" i="3" a="1"/>
  <c r="F5634" i="3" s="1"/>
  <c r="A5635" i="3"/>
  <c r="E5635" i="3" a="1"/>
  <c r="E5635" i="3" s="1"/>
  <c r="F5635" i="3" a="1"/>
  <c r="F5635" i="3" s="1"/>
  <c r="A5636" i="3"/>
  <c r="E5636" i="3" a="1"/>
  <c r="E5636" i="3" s="1"/>
  <c r="F5636" i="3" a="1"/>
  <c r="F5636" i="3" s="1"/>
  <c r="A5637" i="3"/>
  <c r="E5637" i="3" a="1"/>
  <c r="E5637" i="3" s="1"/>
  <c r="F5637" i="3" a="1"/>
  <c r="F5637" i="3" s="1"/>
  <c r="A5638" i="3"/>
  <c r="E5638" i="3" a="1"/>
  <c r="E5638" i="3" s="1"/>
  <c r="F5638" i="3"/>
  <c r="F5638" i="3" a="1"/>
  <c r="A5639" i="3"/>
  <c r="E5639" i="3" a="1"/>
  <c r="E5639" i="3" s="1"/>
  <c r="F5639" i="3"/>
  <c r="F5639" i="3" a="1"/>
  <c r="A5640" i="3"/>
  <c r="E5640" i="3"/>
  <c r="E5640" i="3" a="1"/>
  <c r="F5640" i="3"/>
  <c r="F5640" i="3" a="1"/>
  <c r="A5641" i="3"/>
  <c r="E5641" i="3"/>
  <c r="E5641" i="3" a="1"/>
  <c r="F5641" i="3"/>
  <c r="F5641" i="3" a="1"/>
  <c r="A5642" i="3"/>
  <c r="E5642" i="3"/>
  <c r="E5642" i="3" a="1"/>
  <c r="F5642" i="3" a="1"/>
  <c r="F5642" i="3" s="1"/>
  <c r="A5643" i="3"/>
  <c r="E5643" i="3" a="1"/>
  <c r="E5643" i="3" s="1"/>
  <c r="F5643" i="3" a="1"/>
  <c r="F5643" i="3" s="1"/>
  <c r="A5644" i="3"/>
  <c r="E5644" i="3" a="1"/>
  <c r="E5644" i="3" s="1"/>
  <c r="F5644" i="3" a="1"/>
  <c r="F5644" i="3" s="1"/>
  <c r="A5645" i="3"/>
  <c r="E5645" i="3" a="1"/>
  <c r="E5645" i="3" s="1"/>
  <c r="F5645" i="3" a="1"/>
  <c r="F5645" i="3" s="1"/>
  <c r="A5646" i="3"/>
  <c r="E5646" i="3" a="1"/>
  <c r="E5646" i="3" s="1"/>
  <c r="F5646" i="3"/>
  <c r="F5646" i="3" a="1"/>
  <c r="A5647" i="3"/>
  <c r="E5647" i="3" a="1"/>
  <c r="E5647" i="3" s="1"/>
  <c r="F5647" i="3"/>
  <c r="F5647" i="3" a="1"/>
  <c r="A5648" i="3"/>
  <c r="E5648" i="3"/>
  <c r="E5648" i="3" a="1"/>
  <c r="F5648" i="3"/>
  <c r="F5648" i="3" a="1"/>
  <c r="A5649" i="3"/>
  <c r="E5649" i="3"/>
  <c r="E5649" i="3" a="1"/>
  <c r="F5649" i="3"/>
  <c r="F5649" i="3" a="1"/>
  <c r="A5650" i="3"/>
  <c r="E5650" i="3"/>
  <c r="E5650" i="3" a="1"/>
  <c r="F5650" i="3" a="1"/>
  <c r="F5650" i="3" s="1"/>
  <c r="A5651" i="3"/>
  <c r="E5651" i="3" a="1"/>
  <c r="E5651" i="3" s="1"/>
  <c r="F5651" i="3" a="1"/>
  <c r="F5651" i="3" s="1"/>
  <c r="A5652" i="3"/>
  <c r="E5652" i="3" a="1"/>
  <c r="E5652" i="3" s="1"/>
  <c r="F5652" i="3" a="1"/>
  <c r="F5652" i="3" s="1"/>
  <c r="A5653" i="3"/>
  <c r="E5653" i="3" a="1"/>
  <c r="E5653" i="3" s="1"/>
  <c r="F5653" i="3" a="1"/>
  <c r="F5653" i="3" s="1"/>
  <c r="A5654" i="3"/>
  <c r="E5654" i="3" a="1"/>
  <c r="E5654" i="3" s="1"/>
  <c r="F5654" i="3"/>
  <c r="F5654" i="3" a="1"/>
  <c r="A5655" i="3"/>
  <c r="E5655" i="3" a="1"/>
  <c r="E5655" i="3" s="1"/>
  <c r="F5655" i="3"/>
  <c r="F5655" i="3" a="1"/>
  <c r="A5656" i="3"/>
  <c r="E5656" i="3"/>
  <c r="E5656" i="3" a="1"/>
  <c r="F5656" i="3"/>
  <c r="F5656" i="3" a="1"/>
  <c r="A5657" i="3"/>
  <c r="E5657" i="3"/>
  <c r="E5657" i="3" a="1"/>
  <c r="F5657" i="3"/>
  <c r="F5657" i="3" a="1"/>
  <c r="A5658" i="3"/>
  <c r="E5658" i="3"/>
  <c r="E5658" i="3" a="1"/>
  <c r="F5658" i="3" a="1"/>
  <c r="F5658" i="3" s="1"/>
  <c r="A5659" i="3"/>
  <c r="E5659" i="3" a="1"/>
  <c r="E5659" i="3" s="1"/>
  <c r="F5659" i="3" a="1"/>
  <c r="F5659" i="3" s="1"/>
  <c r="A5660" i="3"/>
  <c r="E5660" i="3" a="1"/>
  <c r="E5660" i="3" s="1"/>
  <c r="F5660" i="3" a="1"/>
  <c r="F5660" i="3" s="1"/>
  <c r="A5661" i="3"/>
  <c r="E5661" i="3" a="1"/>
  <c r="E5661" i="3" s="1"/>
  <c r="F5661" i="3" a="1"/>
  <c r="F5661" i="3" s="1"/>
  <c r="A5662" i="3"/>
  <c r="E5662" i="3" a="1"/>
  <c r="E5662" i="3" s="1"/>
  <c r="F5662" i="3"/>
  <c r="F5662" i="3" a="1"/>
  <c r="A5663" i="3"/>
  <c r="E5663" i="3" a="1"/>
  <c r="E5663" i="3" s="1"/>
  <c r="F5663" i="3"/>
  <c r="F5663" i="3" a="1"/>
  <c r="A5664" i="3"/>
  <c r="E5664" i="3"/>
  <c r="E5664" i="3" a="1"/>
  <c r="F5664" i="3"/>
  <c r="F5664" i="3" a="1"/>
  <c r="A5665" i="3"/>
  <c r="E5665" i="3"/>
  <c r="E5665" i="3" a="1"/>
  <c r="F5665" i="3"/>
  <c r="F5665" i="3" a="1"/>
  <c r="A5666" i="3"/>
  <c r="E5666" i="3"/>
  <c r="E5666" i="3" a="1"/>
  <c r="F5666" i="3" a="1"/>
  <c r="F5666" i="3" s="1"/>
  <c r="A5667" i="3"/>
  <c r="E5667" i="3" a="1"/>
  <c r="E5667" i="3" s="1"/>
  <c r="F5667" i="3" a="1"/>
  <c r="F5667" i="3" s="1"/>
  <c r="A5668" i="3"/>
  <c r="E5668" i="3" a="1"/>
  <c r="E5668" i="3" s="1"/>
  <c r="F5668" i="3" a="1"/>
  <c r="F5668" i="3" s="1"/>
  <c r="A5669" i="3"/>
  <c r="E5669" i="3" a="1"/>
  <c r="E5669" i="3" s="1"/>
  <c r="F5669" i="3" a="1"/>
  <c r="F5669" i="3" s="1"/>
  <c r="A5670" i="3"/>
  <c r="E5670" i="3" a="1"/>
  <c r="E5670" i="3" s="1"/>
  <c r="F5670" i="3"/>
  <c r="F5670" i="3" a="1"/>
  <c r="A5671" i="3"/>
  <c r="E5671" i="3" a="1"/>
  <c r="E5671" i="3" s="1"/>
  <c r="F5671" i="3"/>
  <c r="F5671" i="3" a="1"/>
  <c r="A5672" i="3"/>
  <c r="E5672" i="3"/>
  <c r="E5672" i="3" a="1"/>
  <c r="F5672" i="3"/>
  <c r="F5672" i="3" a="1"/>
  <c r="A5673" i="3"/>
  <c r="E5673" i="3"/>
  <c r="E5673" i="3" a="1"/>
  <c r="F5673" i="3"/>
  <c r="F5673" i="3" a="1"/>
  <c r="A5674" i="3"/>
  <c r="E5674" i="3"/>
  <c r="E5674" i="3" a="1"/>
  <c r="F5674" i="3" a="1"/>
  <c r="F5674" i="3" s="1"/>
  <c r="A5675" i="3"/>
  <c r="E5675" i="3" a="1"/>
  <c r="E5675" i="3" s="1"/>
  <c r="F5675" i="3" a="1"/>
  <c r="F5675" i="3" s="1"/>
  <c r="A5676" i="3"/>
  <c r="E5676" i="3" a="1"/>
  <c r="E5676" i="3" s="1"/>
  <c r="F5676" i="3" a="1"/>
  <c r="F5676" i="3" s="1"/>
  <c r="A5677" i="3"/>
  <c r="E5677" i="3" a="1"/>
  <c r="E5677" i="3" s="1"/>
  <c r="F5677" i="3" a="1"/>
  <c r="F5677" i="3" s="1"/>
  <c r="A5678" i="3"/>
  <c r="E5678" i="3" a="1"/>
  <c r="E5678" i="3" s="1"/>
  <c r="F5678" i="3"/>
  <c r="F5678" i="3" a="1"/>
  <c r="A5679" i="3"/>
  <c r="E5679" i="3" a="1"/>
  <c r="E5679" i="3" s="1"/>
  <c r="F5679" i="3"/>
  <c r="F5679" i="3" a="1"/>
  <c r="A5680" i="3"/>
  <c r="E5680" i="3"/>
  <c r="E5680" i="3" a="1"/>
  <c r="F5680" i="3"/>
  <c r="F5680" i="3" a="1"/>
  <c r="A5681" i="3"/>
  <c r="E5681" i="3"/>
  <c r="E5681" i="3" a="1"/>
  <c r="F5681" i="3"/>
  <c r="F5681" i="3" a="1"/>
  <c r="A5682" i="3"/>
  <c r="E5682" i="3"/>
  <c r="E5682" i="3" a="1"/>
  <c r="F5682" i="3" a="1"/>
  <c r="F5682" i="3" s="1"/>
  <c r="A5683" i="3"/>
  <c r="E5683" i="3" a="1"/>
  <c r="E5683" i="3" s="1"/>
  <c r="F5683" i="3" a="1"/>
  <c r="F5683" i="3" s="1"/>
  <c r="A5684" i="3"/>
  <c r="E5684" i="3" a="1"/>
  <c r="E5684" i="3" s="1"/>
  <c r="F5684" i="3" a="1"/>
  <c r="F5684" i="3" s="1"/>
  <c r="A5685" i="3"/>
  <c r="E5685" i="3" a="1"/>
  <c r="E5685" i="3" s="1"/>
  <c r="F5685" i="3" a="1"/>
  <c r="F5685" i="3" s="1"/>
  <c r="A5686" i="3"/>
  <c r="E5686" i="3" a="1"/>
  <c r="E5686" i="3" s="1"/>
  <c r="F5686" i="3"/>
  <c r="F5686" i="3" a="1"/>
  <c r="A5687" i="3"/>
  <c r="E5687" i="3" a="1"/>
  <c r="E5687" i="3" s="1"/>
  <c r="F5687" i="3"/>
  <c r="F5687" i="3" a="1"/>
  <c r="A5688" i="3"/>
  <c r="E5688" i="3"/>
  <c r="E5688" i="3" a="1"/>
  <c r="F5688" i="3"/>
  <c r="F5688" i="3" a="1"/>
  <c r="A5689" i="3"/>
  <c r="E5689" i="3"/>
  <c r="E5689" i="3" a="1"/>
  <c r="F5689" i="3"/>
  <c r="F5689" i="3" a="1"/>
  <c r="A5690" i="3"/>
  <c r="E5690" i="3"/>
  <c r="E5690" i="3" a="1"/>
  <c r="F5690" i="3" a="1"/>
  <c r="F5690" i="3" s="1"/>
  <c r="A5691" i="3"/>
  <c r="E5691" i="3" a="1"/>
  <c r="E5691" i="3" s="1"/>
  <c r="F5691" i="3" a="1"/>
  <c r="F5691" i="3" s="1"/>
  <c r="A5692" i="3"/>
  <c r="E5692" i="3" a="1"/>
  <c r="E5692" i="3" s="1"/>
  <c r="F5692" i="3" a="1"/>
  <c r="F5692" i="3" s="1"/>
  <c r="A5693" i="3"/>
  <c r="E5693" i="3" a="1"/>
  <c r="E5693" i="3" s="1"/>
  <c r="F5693" i="3" a="1"/>
  <c r="F5693" i="3" s="1"/>
  <c r="A5694" i="3"/>
  <c r="E5694" i="3" a="1"/>
  <c r="E5694" i="3" s="1"/>
  <c r="F5694" i="3"/>
  <c r="F5694" i="3" a="1"/>
  <c r="A5695" i="3"/>
  <c r="E5695" i="3" a="1"/>
  <c r="E5695" i="3" s="1"/>
  <c r="F5695" i="3"/>
  <c r="F5695" i="3" a="1"/>
  <c r="A5696" i="3"/>
  <c r="E5696" i="3"/>
  <c r="E5696" i="3" a="1"/>
  <c r="F5696" i="3"/>
  <c r="F5696" i="3" a="1"/>
  <c r="A5697" i="3"/>
  <c r="E5697" i="3"/>
  <c r="E5697" i="3" a="1"/>
  <c r="F5697" i="3"/>
  <c r="F5697" i="3" a="1"/>
  <c r="A5698" i="3"/>
  <c r="E5698" i="3"/>
  <c r="E5698" i="3" a="1"/>
  <c r="F5698" i="3" a="1"/>
  <c r="F5698" i="3" s="1"/>
  <c r="A5699" i="3"/>
  <c r="E5699" i="3" a="1"/>
  <c r="E5699" i="3" s="1"/>
  <c r="F5699" i="3" a="1"/>
  <c r="F5699" i="3" s="1"/>
  <c r="A5700" i="3"/>
  <c r="E5700" i="3" a="1"/>
  <c r="E5700" i="3" s="1"/>
  <c r="F5700" i="3" a="1"/>
  <c r="F5700" i="3" s="1"/>
  <c r="A5701" i="3"/>
  <c r="E5701" i="3" a="1"/>
  <c r="E5701" i="3" s="1"/>
  <c r="F5701" i="3" a="1"/>
  <c r="F5701" i="3" s="1"/>
  <c r="A5702" i="3"/>
  <c r="E5702" i="3" a="1"/>
  <c r="E5702" i="3" s="1"/>
  <c r="F5702" i="3"/>
  <c r="F5702" i="3" a="1"/>
  <c r="A5703" i="3"/>
  <c r="E5703" i="3" a="1"/>
  <c r="E5703" i="3" s="1"/>
  <c r="F5703" i="3"/>
  <c r="F5703" i="3" a="1"/>
  <c r="A5704" i="3"/>
  <c r="E5704" i="3"/>
  <c r="E5704" i="3" a="1"/>
  <c r="F5704" i="3"/>
  <c r="F5704" i="3" a="1"/>
  <c r="A5705" i="3"/>
  <c r="E5705" i="3"/>
  <c r="E5705" i="3" a="1"/>
  <c r="F5705" i="3"/>
  <c r="F5705" i="3" a="1"/>
  <c r="A5706" i="3"/>
  <c r="E5706" i="3"/>
  <c r="E5706" i="3" a="1"/>
  <c r="F5706" i="3" a="1"/>
  <c r="F5706" i="3" s="1"/>
  <c r="A5707" i="3"/>
  <c r="E5707" i="3" a="1"/>
  <c r="E5707" i="3" s="1"/>
  <c r="F5707" i="3" a="1"/>
  <c r="F5707" i="3" s="1"/>
  <c r="A5708" i="3"/>
  <c r="E5708" i="3" a="1"/>
  <c r="E5708" i="3" s="1"/>
  <c r="F5708" i="3" a="1"/>
  <c r="F5708" i="3" s="1"/>
  <c r="A5709" i="3"/>
  <c r="E5709" i="3" a="1"/>
  <c r="E5709" i="3" s="1"/>
  <c r="F5709" i="3" a="1"/>
  <c r="F5709" i="3" s="1"/>
  <c r="A5710" i="3"/>
  <c r="E5710" i="3" a="1"/>
  <c r="E5710" i="3" s="1"/>
  <c r="F5710" i="3"/>
  <c r="F5710" i="3" a="1"/>
  <c r="A5711" i="3"/>
  <c r="E5711" i="3" a="1"/>
  <c r="E5711" i="3" s="1"/>
  <c r="F5711" i="3"/>
  <c r="F5711" i="3" a="1"/>
  <c r="A5712" i="3"/>
  <c r="E5712" i="3"/>
  <c r="E5712" i="3" a="1"/>
  <c r="F5712" i="3"/>
  <c r="F5712" i="3" a="1"/>
  <c r="A5713" i="3"/>
  <c r="E5713" i="3"/>
  <c r="E5713" i="3" a="1"/>
  <c r="F5713" i="3"/>
  <c r="F5713" i="3" a="1"/>
  <c r="A5714" i="3"/>
  <c r="E5714" i="3"/>
  <c r="E5714" i="3" a="1"/>
  <c r="F5714" i="3" a="1"/>
  <c r="F5714" i="3" s="1"/>
  <c r="A5715" i="3"/>
  <c r="E5715" i="3" a="1"/>
  <c r="E5715" i="3" s="1"/>
  <c r="F5715" i="3" a="1"/>
  <c r="F5715" i="3" s="1"/>
  <c r="A5716" i="3"/>
  <c r="E5716" i="3" a="1"/>
  <c r="E5716" i="3" s="1"/>
  <c r="F5716" i="3" a="1"/>
  <c r="F5716" i="3" s="1"/>
  <c r="A5717" i="3"/>
  <c r="E5717" i="3" a="1"/>
  <c r="E5717" i="3" s="1"/>
  <c r="F5717" i="3" a="1"/>
  <c r="F5717" i="3" s="1"/>
  <c r="A5718" i="3"/>
  <c r="E5718" i="3" a="1"/>
  <c r="E5718" i="3" s="1"/>
  <c r="F5718" i="3"/>
  <c r="F5718" i="3" a="1"/>
  <c r="A5719" i="3"/>
  <c r="E5719" i="3" a="1"/>
  <c r="E5719" i="3" s="1"/>
  <c r="F5719" i="3"/>
  <c r="F5719" i="3" a="1"/>
  <c r="A5720" i="3"/>
  <c r="E5720" i="3"/>
  <c r="E5720" i="3" a="1"/>
  <c r="F5720" i="3"/>
  <c r="F5720" i="3" a="1"/>
  <c r="A5721" i="3"/>
  <c r="E5721" i="3"/>
  <c r="E5721" i="3" a="1"/>
  <c r="F5721" i="3"/>
  <c r="F5721" i="3" a="1"/>
  <c r="A5722" i="3"/>
  <c r="E5722" i="3"/>
  <c r="E5722" i="3" a="1"/>
  <c r="F5722" i="3" a="1"/>
  <c r="F5722" i="3" s="1"/>
  <c r="A5723" i="3"/>
  <c r="E5723" i="3" a="1"/>
  <c r="E5723" i="3" s="1"/>
  <c r="F5723" i="3" a="1"/>
  <c r="F5723" i="3" s="1"/>
  <c r="A5724" i="3"/>
  <c r="E5724" i="3" a="1"/>
  <c r="E5724" i="3" s="1"/>
  <c r="F5724" i="3" a="1"/>
  <c r="F5724" i="3" s="1"/>
  <c r="A5725" i="3"/>
  <c r="E5725" i="3" a="1"/>
  <c r="E5725" i="3" s="1"/>
  <c r="F5725" i="3" a="1"/>
  <c r="F5725" i="3" s="1"/>
  <c r="A5726" i="3"/>
  <c r="E5726" i="3" a="1"/>
  <c r="E5726" i="3" s="1"/>
  <c r="F5726" i="3"/>
  <c r="F5726" i="3" a="1"/>
  <c r="A5727" i="3"/>
  <c r="E5727" i="3" a="1"/>
  <c r="E5727" i="3" s="1"/>
  <c r="F5727" i="3"/>
  <c r="F5727" i="3" a="1"/>
  <c r="A5728" i="3"/>
  <c r="E5728" i="3"/>
  <c r="E5728" i="3" a="1"/>
  <c r="F5728" i="3"/>
  <c r="F5728" i="3" a="1"/>
  <c r="A5729" i="3"/>
  <c r="E5729" i="3"/>
  <c r="E5729" i="3" a="1"/>
  <c r="F5729" i="3"/>
  <c r="F5729" i="3" a="1"/>
  <c r="A5730" i="3"/>
  <c r="E5730" i="3"/>
  <c r="E5730" i="3" a="1"/>
  <c r="F5730" i="3" a="1"/>
  <c r="F5730" i="3" s="1"/>
  <c r="A5731" i="3"/>
  <c r="E5731" i="3" a="1"/>
  <c r="E5731" i="3" s="1"/>
  <c r="F5731" i="3" a="1"/>
  <c r="F5731" i="3" s="1"/>
  <c r="A5732" i="3"/>
  <c r="E5732" i="3" a="1"/>
  <c r="E5732" i="3" s="1"/>
  <c r="F5732" i="3" a="1"/>
  <c r="F5732" i="3" s="1"/>
  <c r="A5733" i="3"/>
  <c r="E5733" i="3" a="1"/>
  <c r="E5733" i="3" s="1"/>
  <c r="F5733" i="3" a="1"/>
  <c r="F5733" i="3" s="1"/>
  <c r="A5734" i="3"/>
  <c r="E5734" i="3" a="1"/>
  <c r="E5734" i="3" s="1"/>
  <c r="F5734" i="3"/>
  <c r="F5734" i="3" a="1"/>
  <c r="A5735" i="3"/>
  <c r="E5735" i="3" a="1"/>
  <c r="E5735" i="3" s="1"/>
  <c r="F5735" i="3"/>
  <c r="F5735" i="3" a="1"/>
  <c r="A5736" i="3"/>
  <c r="E5736" i="3"/>
  <c r="E5736" i="3" a="1"/>
  <c r="F5736" i="3"/>
  <c r="F5736" i="3" a="1"/>
  <c r="A5737" i="3"/>
  <c r="E5737" i="3"/>
  <c r="E5737" i="3" a="1"/>
  <c r="F5737" i="3"/>
  <c r="F5737" i="3" a="1"/>
  <c r="A5738" i="3"/>
  <c r="E5738" i="3"/>
  <c r="E5738" i="3" a="1"/>
  <c r="F5738" i="3" a="1"/>
  <c r="F5738" i="3" s="1"/>
  <c r="A5739" i="3"/>
  <c r="E5739" i="3" a="1"/>
  <c r="E5739" i="3" s="1"/>
  <c r="F5739" i="3" a="1"/>
  <c r="F5739" i="3" s="1"/>
  <c r="A5740" i="3"/>
  <c r="E5740" i="3" a="1"/>
  <c r="E5740" i="3" s="1"/>
  <c r="F5740" i="3" a="1"/>
  <c r="F5740" i="3" s="1"/>
  <c r="A5741" i="3"/>
  <c r="E5741" i="3" a="1"/>
  <c r="E5741" i="3" s="1"/>
  <c r="F5741" i="3" a="1"/>
  <c r="F5741" i="3" s="1"/>
  <c r="A5742" i="3"/>
  <c r="E5742" i="3" a="1"/>
  <c r="E5742" i="3" s="1"/>
  <c r="F5742" i="3"/>
  <c r="F5742" i="3" a="1"/>
  <c r="A5743" i="3"/>
  <c r="E5743" i="3" a="1"/>
  <c r="E5743" i="3" s="1"/>
  <c r="F5743" i="3"/>
  <c r="F5743" i="3" a="1"/>
  <c r="A5744" i="3"/>
  <c r="E5744" i="3"/>
  <c r="E5744" i="3" a="1"/>
  <c r="F5744" i="3"/>
  <c r="F5744" i="3" a="1"/>
  <c r="A5745" i="3"/>
  <c r="E5745" i="3"/>
  <c r="E5745" i="3" a="1"/>
  <c r="F5745" i="3"/>
  <c r="F5745" i="3" a="1"/>
  <c r="A5746" i="3"/>
  <c r="E5746" i="3"/>
  <c r="E5746" i="3" a="1"/>
  <c r="F5746" i="3" a="1"/>
  <c r="F5746" i="3" s="1"/>
  <c r="A5747" i="3"/>
  <c r="E5747" i="3" a="1"/>
  <c r="E5747" i="3" s="1"/>
  <c r="F5747" i="3" a="1"/>
  <c r="F5747" i="3" s="1"/>
  <c r="A5748" i="3"/>
  <c r="E5748" i="3" a="1"/>
  <c r="E5748" i="3" s="1"/>
  <c r="F5748" i="3" a="1"/>
  <c r="F5748" i="3" s="1"/>
  <c r="A5749" i="3"/>
  <c r="E5749" i="3" a="1"/>
  <c r="E5749" i="3" s="1"/>
  <c r="F5749" i="3" a="1"/>
  <c r="F5749" i="3" s="1"/>
  <c r="A5750" i="3"/>
  <c r="E5750" i="3" a="1"/>
  <c r="E5750" i="3" s="1"/>
  <c r="F5750" i="3"/>
  <c r="F5750" i="3" a="1"/>
  <c r="A5751" i="3"/>
  <c r="E5751" i="3" a="1"/>
  <c r="E5751" i="3" s="1"/>
  <c r="F5751" i="3"/>
  <c r="F5751" i="3" a="1"/>
  <c r="A5752" i="3"/>
  <c r="E5752" i="3"/>
  <c r="E5752" i="3" a="1"/>
  <c r="F5752" i="3"/>
  <c r="F5752" i="3" a="1"/>
  <c r="A5753" i="3"/>
  <c r="E5753" i="3"/>
  <c r="E5753" i="3" a="1"/>
  <c r="F5753" i="3"/>
  <c r="F5753" i="3" a="1"/>
  <c r="A5754" i="3"/>
  <c r="E5754" i="3"/>
  <c r="E5754" i="3" a="1"/>
  <c r="F5754" i="3" a="1"/>
  <c r="F5754" i="3" s="1"/>
  <c r="A5755" i="3"/>
  <c r="E5755" i="3" a="1"/>
  <c r="E5755" i="3" s="1"/>
  <c r="F5755" i="3" a="1"/>
  <c r="F5755" i="3" s="1"/>
  <c r="A5756" i="3"/>
  <c r="E5756" i="3" a="1"/>
  <c r="E5756" i="3" s="1"/>
  <c r="F5756" i="3" a="1"/>
  <c r="F5756" i="3" s="1"/>
  <c r="A5757" i="3"/>
  <c r="E5757" i="3" a="1"/>
  <c r="E5757" i="3" s="1"/>
  <c r="F5757" i="3" a="1"/>
  <c r="F5757" i="3" s="1"/>
  <c r="A5758" i="3"/>
  <c r="E5758" i="3" a="1"/>
  <c r="E5758" i="3" s="1"/>
  <c r="F5758" i="3"/>
  <c r="F5758" i="3" a="1"/>
  <c r="A5759" i="3"/>
  <c r="E5759" i="3" a="1"/>
  <c r="E5759" i="3" s="1"/>
  <c r="F5759" i="3"/>
  <c r="F5759" i="3" a="1"/>
  <c r="A5760" i="3"/>
  <c r="E5760" i="3"/>
  <c r="E5760" i="3" a="1"/>
  <c r="F5760" i="3"/>
  <c r="F5760" i="3" a="1"/>
  <c r="A5761" i="3"/>
  <c r="E5761" i="3"/>
  <c r="E5761" i="3" a="1"/>
  <c r="F5761" i="3"/>
  <c r="F5761" i="3" a="1"/>
  <c r="A5762" i="3"/>
  <c r="E5762" i="3"/>
  <c r="E5762" i="3" a="1"/>
  <c r="F5762" i="3" a="1"/>
  <c r="F5762" i="3" s="1"/>
  <c r="A5763" i="3"/>
  <c r="E5763" i="3" a="1"/>
  <c r="E5763" i="3" s="1"/>
  <c r="F5763" i="3" a="1"/>
  <c r="F5763" i="3" s="1"/>
  <c r="A5764" i="3"/>
  <c r="E5764" i="3" a="1"/>
  <c r="E5764" i="3" s="1"/>
  <c r="F5764" i="3" a="1"/>
  <c r="F5764" i="3" s="1"/>
  <c r="A5765" i="3"/>
  <c r="E5765" i="3" a="1"/>
  <c r="E5765" i="3" s="1"/>
  <c r="F5765" i="3" a="1"/>
  <c r="F5765" i="3" s="1"/>
  <c r="A5766" i="3"/>
  <c r="E5766" i="3" a="1"/>
  <c r="E5766" i="3" s="1"/>
  <c r="F5766" i="3"/>
  <c r="F5766" i="3" a="1"/>
  <c r="A5767" i="3"/>
  <c r="E5767" i="3" a="1"/>
  <c r="E5767" i="3" s="1"/>
  <c r="F5767" i="3"/>
  <c r="F5767" i="3" a="1"/>
  <c r="A5768" i="3"/>
  <c r="E5768" i="3"/>
  <c r="E5768" i="3" a="1"/>
  <c r="F5768" i="3"/>
  <c r="F5768" i="3" a="1"/>
  <c r="A5769" i="3"/>
  <c r="E5769" i="3"/>
  <c r="E5769" i="3" a="1"/>
  <c r="F5769" i="3"/>
  <c r="F5769" i="3" a="1"/>
  <c r="A5770" i="3"/>
  <c r="E5770" i="3"/>
  <c r="E5770" i="3" a="1"/>
  <c r="F5770" i="3" a="1"/>
  <c r="F5770" i="3" s="1"/>
  <c r="A5771" i="3"/>
  <c r="E5771" i="3" a="1"/>
  <c r="E5771" i="3" s="1"/>
  <c r="F5771" i="3" a="1"/>
  <c r="F5771" i="3" s="1"/>
  <c r="A5772" i="3"/>
  <c r="E5772" i="3" a="1"/>
  <c r="E5772" i="3" s="1"/>
  <c r="F5772" i="3" a="1"/>
  <c r="F5772" i="3" s="1"/>
  <c r="A5773" i="3"/>
  <c r="E5773" i="3" a="1"/>
  <c r="E5773" i="3" s="1"/>
  <c r="F5773" i="3" a="1"/>
  <c r="F5773" i="3" s="1"/>
  <c r="A5774" i="3"/>
  <c r="E5774" i="3" a="1"/>
  <c r="E5774" i="3" s="1"/>
  <c r="F5774" i="3"/>
  <c r="F5774" i="3" a="1"/>
  <c r="A5775" i="3"/>
  <c r="E5775" i="3" a="1"/>
  <c r="E5775" i="3" s="1"/>
  <c r="F5775" i="3"/>
  <c r="F5775" i="3" a="1"/>
  <c r="A5776" i="3"/>
  <c r="E5776" i="3"/>
  <c r="E5776" i="3" a="1"/>
  <c r="F5776" i="3"/>
  <c r="F5776" i="3" a="1"/>
  <c r="A5777" i="3"/>
  <c r="E5777" i="3"/>
  <c r="E5777" i="3" a="1"/>
  <c r="F5777" i="3"/>
  <c r="F5777" i="3" a="1"/>
  <c r="A5778" i="3"/>
  <c r="E5778" i="3"/>
  <c r="E5778" i="3" a="1"/>
  <c r="F5778" i="3" a="1"/>
  <c r="F5778" i="3" s="1"/>
  <c r="A5779" i="3"/>
  <c r="E5779" i="3" a="1"/>
  <c r="E5779" i="3" s="1"/>
  <c r="F5779" i="3" a="1"/>
  <c r="F5779" i="3" s="1"/>
  <c r="A5780" i="3"/>
  <c r="E5780" i="3" a="1"/>
  <c r="E5780" i="3" s="1"/>
  <c r="F5780" i="3" a="1"/>
  <c r="F5780" i="3" s="1"/>
  <c r="A5781" i="3"/>
  <c r="E5781" i="3" a="1"/>
  <c r="E5781" i="3" s="1"/>
  <c r="F5781" i="3" a="1"/>
  <c r="F5781" i="3" s="1"/>
  <c r="A5782" i="3"/>
  <c r="E5782" i="3" a="1"/>
  <c r="E5782" i="3" s="1"/>
  <c r="F5782" i="3"/>
  <c r="F5782" i="3" a="1"/>
  <c r="A5783" i="3"/>
  <c r="E5783" i="3" a="1"/>
  <c r="E5783" i="3" s="1"/>
  <c r="F5783" i="3"/>
  <c r="F5783" i="3" a="1"/>
  <c r="A5784" i="3"/>
  <c r="E5784" i="3"/>
  <c r="E5784" i="3" a="1"/>
  <c r="F5784" i="3"/>
  <c r="F5784" i="3" a="1"/>
  <c r="A5785" i="3"/>
  <c r="E5785" i="3"/>
  <c r="E5785" i="3" a="1"/>
  <c r="F5785" i="3"/>
  <c r="F5785" i="3" a="1"/>
  <c r="A5786" i="3"/>
  <c r="E5786" i="3"/>
  <c r="E5786" i="3" a="1"/>
  <c r="F5786" i="3" a="1"/>
  <c r="F5786" i="3" s="1"/>
  <c r="A5787" i="3"/>
  <c r="E5787" i="3" a="1"/>
  <c r="E5787" i="3" s="1"/>
  <c r="F5787" i="3" a="1"/>
  <c r="F5787" i="3" s="1"/>
  <c r="A5788" i="3"/>
  <c r="E5788" i="3" a="1"/>
  <c r="E5788" i="3" s="1"/>
  <c r="F5788" i="3" a="1"/>
  <c r="F5788" i="3" s="1"/>
  <c r="A5789" i="3"/>
  <c r="E5789" i="3" a="1"/>
  <c r="E5789" i="3" s="1"/>
  <c r="F5789" i="3" a="1"/>
  <c r="F5789" i="3" s="1"/>
  <c r="A5790" i="3"/>
  <c r="E5790" i="3" a="1"/>
  <c r="E5790" i="3" s="1"/>
  <c r="F5790" i="3"/>
  <c r="F5790" i="3" a="1"/>
  <c r="A5791" i="3"/>
  <c r="E5791" i="3" a="1"/>
  <c r="E5791" i="3" s="1"/>
  <c r="F5791" i="3"/>
  <c r="F5791" i="3" a="1"/>
  <c r="A5792" i="3"/>
  <c r="E5792" i="3"/>
  <c r="E5792" i="3" a="1"/>
  <c r="F5792" i="3"/>
  <c r="F5792" i="3" a="1"/>
  <c r="A5793" i="3"/>
  <c r="E5793" i="3"/>
  <c r="E5793" i="3" a="1"/>
  <c r="F5793" i="3"/>
  <c r="F5793" i="3" a="1"/>
  <c r="A5794" i="3"/>
  <c r="E5794" i="3"/>
  <c r="E5794" i="3" a="1"/>
  <c r="F5794" i="3" a="1"/>
  <c r="F5794" i="3" s="1"/>
  <c r="A5795" i="3"/>
  <c r="E5795" i="3" a="1"/>
  <c r="E5795" i="3" s="1"/>
  <c r="F5795" i="3" a="1"/>
  <c r="F5795" i="3" s="1"/>
  <c r="A5796" i="3"/>
  <c r="E5796" i="3" a="1"/>
  <c r="E5796" i="3" s="1"/>
  <c r="F5796" i="3" a="1"/>
  <c r="F5796" i="3" s="1"/>
  <c r="A5797" i="3"/>
  <c r="E5797" i="3" a="1"/>
  <c r="E5797" i="3" s="1"/>
  <c r="F5797" i="3" a="1"/>
  <c r="F5797" i="3" s="1"/>
  <c r="A5798" i="3"/>
  <c r="E5798" i="3" a="1"/>
  <c r="E5798" i="3" s="1"/>
  <c r="F5798" i="3"/>
  <c r="F5798" i="3" a="1"/>
  <c r="A5799" i="3"/>
  <c r="E5799" i="3" a="1"/>
  <c r="E5799" i="3" s="1"/>
  <c r="F5799" i="3"/>
  <c r="F5799" i="3" a="1"/>
  <c r="A5800" i="3"/>
  <c r="E5800" i="3"/>
  <c r="E5800" i="3" a="1"/>
  <c r="F5800" i="3"/>
  <c r="F5800" i="3" a="1"/>
  <c r="A5801" i="3"/>
  <c r="E5801" i="3"/>
  <c r="E5801" i="3" a="1"/>
  <c r="F5801" i="3"/>
  <c r="F5801" i="3" a="1"/>
  <c r="A5802" i="3"/>
  <c r="E5802" i="3"/>
  <c r="E5802" i="3" a="1"/>
  <c r="F5802" i="3" a="1"/>
  <c r="F5802" i="3" s="1"/>
  <c r="A5803" i="3"/>
  <c r="E5803" i="3" a="1"/>
  <c r="E5803" i="3" s="1"/>
  <c r="F5803" i="3" a="1"/>
  <c r="F5803" i="3" s="1"/>
  <c r="A5804" i="3"/>
  <c r="E5804" i="3" a="1"/>
  <c r="E5804" i="3" s="1"/>
  <c r="F5804" i="3" a="1"/>
  <c r="F5804" i="3" s="1"/>
  <c r="A5805" i="3"/>
  <c r="E5805" i="3" a="1"/>
  <c r="E5805" i="3" s="1"/>
  <c r="F5805" i="3" a="1"/>
  <c r="F5805" i="3" s="1"/>
  <c r="A5806" i="3"/>
  <c r="E5806" i="3" a="1"/>
  <c r="E5806" i="3" s="1"/>
  <c r="F5806" i="3"/>
  <c r="F5806" i="3" a="1"/>
  <c r="A5807" i="3"/>
  <c r="E5807" i="3" a="1"/>
  <c r="E5807" i="3" s="1"/>
  <c r="F5807" i="3"/>
  <c r="F5807" i="3" a="1"/>
  <c r="A5808" i="3"/>
  <c r="E5808" i="3"/>
  <c r="E5808" i="3" a="1"/>
  <c r="F5808" i="3"/>
  <c r="F5808" i="3" a="1"/>
  <c r="A5809" i="3"/>
  <c r="E5809" i="3"/>
  <c r="E5809" i="3" a="1"/>
  <c r="F5809" i="3"/>
  <c r="F5809" i="3" a="1"/>
  <c r="A5810" i="3"/>
  <c r="E5810" i="3"/>
  <c r="E5810" i="3" a="1"/>
  <c r="F5810" i="3" a="1"/>
  <c r="F5810" i="3" s="1"/>
  <c r="A5811" i="3"/>
  <c r="E5811" i="3" a="1"/>
  <c r="E5811" i="3" s="1"/>
  <c r="F5811" i="3" a="1"/>
  <c r="F5811" i="3" s="1"/>
  <c r="A5812" i="3"/>
  <c r="E5812" i="3" a="1"/>
  <c r="E5812" i="3" s="1"/>
  <c r="F5812" i="3" a="1"/>
  <c r="F5812" i="3" s="1"/>
  <c r="A5813" i="3"/>
  <c r="E5813" i="3" a="1"/>
  <c r="E5813" i="3" s="1"/>
  <c r="F5813" i="3" a="1"/>
  <c r="F5813" i="3" s="1"/>
  <c r="A5814" i="3"/>
  <c r="E5814" i="3" a="1"/>
  <c r="E5814" i="3" s="1"/>
  <c r="F5814" i="3"/>
  <c r="F5814" i="3" a="1"/>
  <c r="A5815" i="3"/>
  <c r="E5815" i="3" a="1"/>
  <c r="E5815" i="3" s="1"/>
  <c r="F5815" i="3"/>
  <c r="F5815" i="3" a="1"/>
  <c r="A5816" i="3"/>
  <c r="E5816" i="3"/>
  <c r="E5816" i="3" a="1"/>
  <c r="F5816" i="3"/>
  <c r="F5816" i="3" a="1"/>
  <c r="A5817" i="3"/>
  <c r="E5817" i="3"/>
  <c r="E5817" i="3" a="1"/>
  <c r="F5817" i="3"/>
  <c r="F5817" i="3" a="1"/>
  <c r="A5818" i="3"/>
  <c r="E5818" i="3"/>
  <c r="E5818" i="3" a="1"/>
  <c r="F5818" i="3" a="1"/>
  <c r="F5818" i="3" s="1"/>
  <c r="A5819" i="3"/>
  <c r="E5819" i="3" a="1"/>
  <c r="E5819" i="3" s="1"/>
  <c r="F5819" i="3" a="1"/>
  <c r="F5819" i="3" s="1"/>
  <c r="A5820" i="3"/>
  <c r="E5820" i="3" a="1"/>
  <c r="E5820" i="3" s="1"/>
  <c r="F5820" i="3" a="1"/>
  <c r="F5820" i="3" s="1"/>
  <c r="A5821" i="3"/>
  <c r="E5821" i="3" a="1"/>
  <c r="E5821" i="3" s="1"/>
  <c r="F5821" i="3" a="1"/>
  <c r="F5821" i="3" s="1"/>
  <c r="A5822" i="3"/>
  <c r="E5822" i="3" a="1"/>
  <c r="E5822" i="3" s="1"/>
  <c r="F5822" i="3"/>
  <c r="F5822" i="3" a="1"/>
  <c r="A5823" i="3"/>
  <c r="E5823" i="3" a="1"/>
  <c r="E5823" i="3" s="1"/>
  <c r="F5823" i="3"/>
  <c r="F5823" i="3" a="1"/>
  <c r="A5824" i="3"/>
  <c r="E5824" i="3"/>
  <c r="E5824" i="3" a="1"/>
  <c r="F5824" i="3"/>
  <c r="F5824" i="3" a="1"/>
  <c r="A5825" i="3"/>
  <c r="E5825" i="3"/>
  <c r="E5825" i="3" a="1"/>
  <c r="F5825" i="3"/>
  <c r="F5825" i="3" a="1"/>
  <c r="A5826" i="3"/>
  <c r="E5826" i="3"/>
  <c r="E5826" i="3" a="1"/>
  <c r="F5826" i="3" a="1"/>
  <c r="F5826" i="3" s="1"/>
  <c r="A5827" i="3"/>
  <c r="E5827" i="3" a="1"/>
  <c r="E5827" i="3" s="1"/>
  <c r="F5827" i="3" a="1"/>
  <c r="F5827" i="3" s="1"/>
  <c r="A5828" i="3"/>
  <c r="E5828" i="3" a="1"/>
  <c r="E5828" i="3" s="1"/>
  <c r="F5828" i="3" a="1"/>
  <c r="F5828" i="3" s="1"/>
  <c r="A5829" i="3"/>
  <c r="E5829" i="3" a="1"/>
  <c r="E5829" i="3" s="1"/>
  <c r="F5829" i="3" a="1"/>
  <c r="F5829" i="3" s="1"/>
  <c r="A5830" i="3"/>
  <c r="E5830" i="3" a="1"/>
  <c r="E5830" i="3" s="1"/>
  <c r="F5830" i="3"/>
  <c r="F5830" i="3" a="1"/>
  <c r="A5831" i="3"/>
  <c r="E5831" i="3" a="1"/>
  <c r="E5831" i="3" s="1"/>
  <c r="F5831" i="3"/>
  <c r="F5831" i="3" a="1"/>
  <c r="A5832" i="3"/>
  <c r="E5832" i="3"/>
  <c r="E5832" i="3" a="1"/>
  <c r="F5832" i="3"/>
  <c r="F5832" i="3" a="1"/>
  <c r="A5833" i="3"/>
  <c r="E5833" i="3"/>
  <c r="E5833" i="3" a="1"/>
  <c r="F5833" i="3"/>
  <c r="F5833" i="3" a="1"/>
  <c r="A5834" i="3"/>
  <c r="E5834" i="3"/>
  <c r="E5834" i="3" a="1"/>
  <c r="F5834" i="3" a="1"/>
  <c r="F5834" i="3" s="1"/>
  <c r="A5835" i="3"/>
  <c r="E5835" i="3" a="1"/>
  <c r="E5835" i="3" s="1"/>
  <c r="F5835" i="3" a="1"/>
  <c r="F5835" i="3" s="1"/>
  <c r="A5836" i="3"/>
  <c r="E5836" i="3" a="1"/>
  <c r="E5836" i="3" s="1"/>
  <c r="F5836" i="3" a="1"/>
  <c r="F5836" i="3" s="1"/>
  <c r="A5837" i="3"/>
  <c r="E5837" i="3" a="1"/>
  <c r="E5837" i="3" s="1"/>
  <c r="F5837" i="3" a="1"/>
  <c r="F5837" i="3" s="1"/>
  <c r="A5838" i="3"/>
  <c r="E5838" i="3" a="1"/>
  <c r="E5838" i="3" s="1"/>
  <c r="F5838" i="3"/>
  <c r="F5838" i="3" a="1"/>
  <c r="A5839" i="3"/>
  <c r="E5839" i="3" a="1"/>
  <c r="E5839" i="3" s="1"/>
  <c r="F5839" i="3"/>
  <c r="F5839" i="3" a="1"/>
  <c r="A5840" i="3"/>
  <c r="E5840" i="3"/>
  <c r="E5840" i="3" a="1"/>
  <c r="F5840" i="3"/>
  <c r="F5840" i="3" a="1"/>
  <c r="A5841" i="3"/>
  <c r="E5841" i="3"/>
  <c r="E5841" i="3" a="1"/>
  <c r="F5841" i="3"/>
  <c r="F5841" i="3" a="1"/>
  <c r="A5842" i="3"/>
  <c r="E5842" i="3"/>
  <c r="E5842" i="3" a="1"/>
  <c r="F5842" i="3" a="1"/>
  <c r="F5842" i="3" s="1"/>
  <c r="A5843" i="3"/>
  <c r="E5843" i="3" a="1"/>
  <c r="E5843" i="3" s="1"/>
  <c r="F5843" i="3" a="1"/>
  <c r="F5843" i="3" s="1"/>
  <c r="A5844" i="3"/>
  <c r="E5844" i="3" a="1"/>
  <c r="E5844" i="3" s="1"/>
  <c r="F5844" i="3" a="1"/>
  <c r="F5844" i="3" s="1"/>
  <c r="A5845" i="3"/>
  <c r="E5845" i="3" a="1"/>
  <c r="E5845" i="3" s="1"/>
  <c r="F5845" i="3" a="1"/>
  <c r="F5845" i="3" s="1"/>
  <c r="A5846" i="3"/>
  <c r="E5846" i="3" a="1"/>
  <c r="E5846" i="3" s="1"/>
  <c r="F5846" i="3"/>
  <c r="F5846" i="3" a="1"/>
  <c r="A5847" i="3"/>
  <c r="E5847" i="3" a="1"/>
  <c r="E5847" i="3" s="1"/>
  <c r="F5847" i="3"/>
  <c r="F5847" i="3" a="1"/>
  <c r="A5848" i="3"/>
  <c r="E5848" i="3"/>
  <c r="E5848" i="3" a="1"/>
  <c r="F5848" i="3"/>
  <c r="F5848" i="3" a="1"/>
  <c r="A5849" i="3"/>
  <c r="E5849" i="3"/>
  <c r="E5849" i="3" a="1"/>
  <c r="F5849" i="3"/>
  <c r="F5849" i="3" a="1"/>
  <c r="A5850" i="3"/>
  <c r="E5850" i="3"/>
  <c r="E5850" i="3" a="1"/>
  <c r="F5850" i="3" a="1"/>
  <c r="F5850" i="3" s="1"/>
  <c r="A5851" i="3"/>
  <c r="E5851" i="3" a="1"/>
  <c r="E5851" i="3" s="1"/>
  <c r="F5851" i="3" a="1"/>
  <c r="F5851" i="3" s="1"/>
  <c r="A5852" i="3"/>
  <c r="E5852" i="3" a="1"/>
  <c r="E5852" i="3" s="1"/>
  <c r="F5852" i="3" a="1"/>
  <c r="F5852" i="3" s="1"/>
  <c r="A5853" i="3"/>
  <c r="E5853" i="3" a="1"/>
  <c r="E5853" i="3" s="1"/>
  <c r="F5853" i="3" a="1"/>
  <c r="F5853" i="3" s="1"/>
  <c r="A5854" i="3"/>
  <c r="E5854" i="3" a="1"/>
  <c r="E5854" i="3" s="1"/>
  <c r="F5854" i="3"/>
  <c r="F5854" i="3" a="1"/>
  <c r="A5855" i="3"/>
  <c r="E5855" i="3" a="1"/>
  <c r="E5855" i="3" s="1"/>
  <c r="F5855" i="3"/>
  <c r="F5855" i="3" a="1"/>
  <c r="A5856" i="3"/>
  <c r="E5856" i="3"/>
  <c r="E5856" i="3" a="1"/>
  <c r="F5856" i="3"/>
  <c r="F5856" i="3" a="1"/>
  <c r="A5857" i="3"/>
  <c r="E5857" i="3"/>
  <c r="E5857" i="3" a="1"/>
  <c r="F5857" i="3"/>
  <c r="F5857" i="3" a="1"/>
  <c r="A5858" i="3"/>
  <c r="E5858" i="3"/>
  <c r="E5858" i="3" a="1"/>
  <c r="F5858" i="3" a="1"/>
  <c r="F5858" i="3" s="1"/>
  <c r="A5859" i="3"/>
  <c r="E5859" i="3" a="1"/>
  <c r="E5859" i="3" s="1"/>
  <c r="F5859" i="3" a="1"/>
  <c r="F5859" i="3" s="1"/>
  <c r="A5860" i="3"/>
  <c r="E5860" i="3" a="1"/>
  <c r="E5860" i="3" s="1"/>
  <c r="F5860" i="3" a="1"/>
  <c r="F5860" i="3" s="1"/>
  <c r="A5861" i="3"/>
  <c r="E5861" i="3" a="1"/>
  <c r="E5861" i="3" s="1"/>
  <c r="F5861" i="3" a="1"/>
  <c r="F5861" i="3" s="1"/>
  <c r="A5862" i="3"/>
  <c r="E5862" i="3" a="1"/>
  <c r="E5862" i="3" s="1"/>
  <c r="F5862" i="3"/>
  <c r="F5862" i="3" a="1"/>
  <c r="A5863" i="3"/>
  <c r="E5863" i="3" a="1"/>
  <c r="E5863" i="3" s="1"/>
  <c r="F5863" i="3"/>
  <c r="F5863" i="3" a="1"/>
  <c r="A5864" i="3"/>
  <c r="E5864" i="3"/>
  <c r="E5864" i="3" a="1"/>
  <c r="F5864" i="3"/>
  <c r="F5864" i="3" a="1"/>
  <c r="A5865" i="3"/>
  <c r="E5865" i="3"/>
  <c r="E5865" i="3" a="1"/>
  <c r="F5865" i="3"/>
  <c r="F5865" i="3" a="1"/>
  <c r="A5866" i="3"/>
  <c r="E5866" i="3"/>
  <c r="E5866" i="3" a="1"/>
  <c r="F5866" i="3" a="1"/>
  <c r="F5866" i="3" s="1"/>
  <c r="A5867" i="3"/>
  <c r="E5867" i="3" a="1"/>
  <c r="E5867" i="3" s="1"/>
  <c r="F5867" i="3" a="1"/>
  <c r="F5867" i="3" s="1"/>
  <c r="A5868" i="3"/>
  <c r="E5868" i="3" a="1"/>
  <c r="E5868" i="3" s="1"/>
  <c r="F5868" i="3" a="1"/>
  <c r="F5868" i="3" s="1"/>
  <c r="A5869" i="3"/>
  <c r="E5869" i="3" a="1"/>
  <c r="E5869" i="3" s="1"/>
  <c r="F5869" i="3" a="1"/>
  <c r="F5869" i="3" s="1"/>
  <c r="A5870" i="3"/>
  <c r="E5870" i="3" a="1"/>
  <c r="E5870" i="3" s="1"/>
  <c r="F5870" i="3"/>
  <c r="F5870" i="3" a="1"/>
  <c r="A5871" i="3"/>
  <c r="E5871" i="3" a="1"/>
  <c r="E5871" i="3" s="1"/>
  <c r="F5871" i="3"/>
  <c r="F5871" i="3" a="1"/>
  <c r="A5872" i="3"/>
  <c r="E5872" i="3"/>
  <c r="E5872" i="3" a="1"/>
  <c r="F5872" i="3"/>
  <c r="F5872" i="3" a="1"/>
  <c r="A5873" i="3"/>
  <c r="E5873" i="3"/>
  <c r="E5873" i="3" a="1"/>
  <c r="F5873" i="3"/>
  <c r="F5873" i="3" a="1"/>
  <c r="A5874" i="3"/>
  <c r="E5874" i="3"/>
  <c r="E5874" i="3" a="1"/>
  <c r="F5874" i="3" a="1"/>
  <c r="F5874" i="3" s="1"/>
  <c r="A5875" i="3"/>
  <c r="E5875" i="3" a="1"/>
  <c r="E5875" i="3" s="1"/>
  <c r="F5875" i="3" a="1"/>
  <c r="F5875" i="3" s="1"/>
  <c r="A5876" i="3"/>
  <c r="E5876" i="3" a="1"/>
  <c r="E5876" i="3" s="1"/>
  <c r="F5876" i="3" a="1"/>
  <c r="F5876" i="3" s="1"/>
  <c r="A5877" i="3"/>
  <c r="E5877" i="3" a="1"/>
  <c r="E5877" i="3" s="1"/>
  <c r="F5877" i="3" a="1"/>
  <c r="F5877" i="3" s="1"/>
  <c r="A5878" i="3"/>
  <c r="E5878" i="3" a="1"/>
  <c r="E5878" i="3" s="1"/>
  <c r="F5878" i="3"/>
  <c r="F5878" i="3" a="1"/>
  <c r="A5879" i="3"/>
  <c r="E5879" i="3" a="1"/>
  <c r="E5879" i="3" s="1"/>
  <c r="F5879" i="3"/>
  <c r="F5879" i="3" a="1"/>
  <c r="A5880" i="3"/>
  <c r="E5880" i="3"/>
  <c r="E5880" i="3" a="1"/>
  <c r="F5880" i="3"/>
  <c r="F5880" i="3" a="1"/>
  <c r="A5881" i="3"/>
  <c r="E5881" i="3"/>
  <c r="E5881" i="3" a="1"/>
  <c r="F5881" i="3"/>
  <c r="F5881" i="3" a="1"/>
  <c r="A5882" i="3"/>
  <c r="E5882" i="3"/>
  <c r="E5882" i="3" a="1"/>
  <c r="F5882" i="3" a="1"/>
  <c r="F5882" i="3" s="1"/>
  <c r="A5883" i="3"/>
  <c r="E5883" i="3" a="1"/>
  <c r="E5883" i="3" s="1"/>
  <c r="F5883" i="3" a="1"/>
  <c r="F5883" i="3" s="1"/>
  <c r="A5884" i="3"/>
  <c r="E5884" i="3" a="1"/>
  <c r="E5884" i="3" s="1"/>
  <c r="F5884" i="3" a="1"/>
  <c r="F5884" i="3" s="1"/>
  <c r="A5885" i="3"/>
  <c r="E5885" i="3" a="1"/>
  <c r="E5885" i="3" s="1"/>
  <c r="F5885" i="3" a="1"/>
  <c r="F5885" i="3" s="1"/>
  <c r="A5886" i="3"/>
  <c r="E5886" i="3" a="1"/>
  <c r="E5886" i="3" s="1"/>
  <c r="F5886" i="3"/>
  <c r="F5886" i="3" a="1"/>
  <c r="A5887" i="3"/>
  <c r="E5887" i="3" a="1"/>
  <c r="E5887" i="3" s="1"/>
  <c r="F5887" i="3"/>
  <c r="F5887" i="3" a="1"/>
  <c r="A5888" i="3"/>
  <c r="E5888" i="3"/>
  <c r="E5888" i="3" a="1"/>
  <c r="F5888" i="3"/>
  <c r="F5888" i="3" a="1"/>
  <c r="A5889" i="3"/>
  <c r="E5889" i="3"/>
  <c r="E5889" i="3" a="1"/>
  <c r="F5889" i="3"/>
  <c r="F5889" i="3" a="1"/>
  <c r="A5890" i="3"/>
  <c r="E5890" i="3"/>
  <c r="E5890" i="3" a="1"/>
  <c r="F5890" i="3" a="1"/>
  <c r="F5890" i="3" s="1"/>
  <c r="A5891" i="3"/>
  <c r="E5891" i="3" a="1"/>
  <c r="E5891" i="3" s="1"/>
  <c r="F5891" i="3" a="1"/>
  <c r="F5891" i="3" s="1"/>
  <c r="A5892" i="3"/>
  <c r="E5892" i="3" a="1"/>
  <c r="E5892" i="3" s="1"/>
  <c r="F5892" i="3" a="1"/>
  <c r="F5892" i="3" s="1"/>
  <c r="A5893" i="3"/>
  <c r="E5893" i="3" a="1"/>
  <c r="E5893" i="3" s="1"/>
  <c r="F5893" i="3" a="1"/>
  <c r="F5893" i="3" s="1"/>
  <c r="A5894" i="3"/>
  <c r="E5894" i="3" a="1"/>
  <c r="E5894" i="3" s="1"/>
  <c r="F5894" i="3"/>
  <c r="F5894" i="3" a="1"/>
  <c r="A5895" i="3"/>
  <c r="E5895" i="3" a="1"/>
  <c r="E5895" i="3" s="1"/>
  <c r="F5895" i="3"/>
  <c r="F5895" i="3" a="1"/>
  <c r="A5896" i="3"/>
  <c r="E5896" i="3"/>
  <c r="E5896" i="3" a="1"/>
  <c r="F5896" i="3"/>
  <c r="F5896" i="3" a="1"/>
  <c r="A5897" i="3"/>
  <c r="E5897" i="3"/>
  <c r="E5897" i="3" a="1"/>
  <c r="F5897" i="3"/>
  <c r="F5897" i="3" a="1"/>
  <c r="A5898" i="3"/>
  <c r="E5898" i="3"/>
  <c r="E5898" i="3" a="1"/>
  <c r="F5898" i="3" a="1"/>
  <c r="F5898" i="3" s="1"/>
  <c r="A5899" i="3"/>
  <c r="E5899" i="3" a="1"/>
  <c r="E5899" i="3" s="1"/>
  <c r="F5899" i="3" a="1"/>
  <c r="F5899" i="3" s="1"/>
  <c r="A5900" i="3"/>
  <c r="E5900" i="3" a="1"/>
  <c r="E5900" i="3" s="1"/>
  <c r="F5900" i="3" a="1"/>
  <c r="F5900" i="3" s="1"/>
  <c r="A5901" i="3"/>
  <c r="E5901" i="3" a="1"/>
  <c r="E5901" i="3" s="1"/>
  <c r="F5901" i="3" a="1"/>
  <c r="F5901" i="3" s="1"/>
  <c r="A5902" i="3"/>
  <c r="E5902" i="3" a="1"/>
  <c r="E5902" i="3" s="1"/>
  <c r="F5902" i="3"/>
  <c r="F5902" i="3" a="1"/>
  <c r="A5903" i="3"/>
  <c r="E5903" i="3" a="1"/>
  <c r="E5903" i="3" s="1"/>
  <c r="F5903" i="3"/>
  <c r="F5903" i="3" a="1"/>
  <c r="A5904" i="3"/>
  <c r="E5904" i="3"/>
  <c r="E5904" i="3" a="1"/>
  <c r="F5904" i="3"/>
  <c r="F5904" i="3" a="1"/>
  <c r="A5905" i="3"/>
  <c r="E5905" i="3"/>
  <c r="E5905" i="3" a="1"/>
  <c r="F5905" i="3"/>
  <c r="F5905" i="3" a="1"/>
  <c r="A5906" i="3"/>
  <c r="E5906" i="3"/>
  <c r="E5906" i="3" a="1"/>
  <c r="F5906" i="3" a="1"/>
  <c r="F5906" i="3" s="1"/>
  <c r="A5907" i="3"/>
  <c r="E5907" i="3" a="1"/>
  <c r="E5907" i="3" s="1"/>
  <c r="F5907" i="3" a="1"/>
  <c r="F5907" i="3" s="1"/>
  <c r="A5908" i="3"/>
  <c r="E5908" i="3" a="1"/>
  <c r="E5908" i="3" s="1"/>
  <c r="F5908" i="3" a="1"/>
  <c r="F5908" i="3" s="1"/>
  <c r="A5909" i="3"/>
  <c r="E5909" i="3" a="1"/>
  <c r="E5909" i="3" s="1"/>
  <c r="F5909" i="3" a="1"/>
  <c r="F5909" i="3" s="1"/>
  <c r="A5910" i="3"/>
  <c r="E5910" i="3" a="1"/>
  <c r="E5910" i="3" s="1"/>
  <c r="F5910" i="3"/>
  <c r="F5910" i="3" a="1"/>
  <c r="A5911" i="3"/>
  <c r="E5911" i="3" a="1"/>
  <c r="E5911" i="3" s="1"/>
  <c r="F5911" i="3"/>
  <c r="F5911" i="3" a="1"/>
  <c r="A5912" i="3"/>
  <c r="E5912" i="3"/>
  <c r="E5912" i="3" a="1"/>
  <c r="F5912" i="3"/>
  <c r="F5912" i="3" a="1"/>
  <c r="A5913" i="3"/>
  <c r="E5913" i="3"/>
  <c r="E5913" i="3" a="1"/>
  <c r="F5913" i="3"/>
  <c r="F5913" i="3" a="1"/>
  <c r="A5914" i="3"/>
  <c r="E5914" i="3"/>
  <c r="E5914" i="3" a="1"/>
  <c r="F5914" i="3" a="1"/>
  <c r="F5914" i="3" s="1"/>
  <c r="A5915" i="3"/>
  <c r="E5915" i="3" a="1"/>
  <c r="E5915" i="3" s="1"/>
  <c r="F5915" i="3" a="1"/>
  <c r="F5915" i="3" s="1"/>
  <c r="A5916" i="3"/>
  <c r="E5916" i="3" a="1"/>
  <c r="E5916" i="3" s="1"/>
  <c r="F5916" i="3" a="1"/>
  <c r="F5916" i="3" s="1"/>
  <c r="A5917" i="3"/>
  <c r="E5917" i="3" a="1"/>
  <c r="E5917" i="3" s="1"/>
  <c r="F5917" i="3" a="1"/>
  <c r="F5917" i="3" s="1"/>
  <c r="A5918" i="3"/>
  <c r="E5918" i="3" a="1"/>
  <c r="E5918" i="3" s="1"/>
  <c r="F5918" i="3"/>
  <c r="F5918" i="3" a="1"/>
  <c r="A5919" i="3"/>
  <c r="E5919" i="3" a="1"/>
  <c r="E5919" i="3" s="1"/>
  <c r="F5919" i="3"/>
  <c r="F5919" i="3" a="1"/>
  <c r="A5920" i="3"/>
  <c r="E5920" i="3"/>
  <c r="E5920" i="3" a="1"/>
  <c r="F5920" i="3"/>
  <c r="F5920" i="3" a="1"/>
  <c r="A5921" i="3"/>
  <c r="E5921" i="3"/>
  <c r="E5921" i="3" a="1"/>
  <c r="F5921" i="3"/>
  <c r="F5921" i="3" a="1"/>
  <c r="A5922" i="3"/>
  <c r="E5922" i="3"/>
  <c r="E5922" i="3" a="1"/>
  <c r="F5922" i="3" a="1"/>
  <c r="F5922" i="3" s="1"/>
  <c r="A5923" i="3"/>
  <c r="E5923" i="3" a="1"/>
  <c r="E5923" i="3" s="1"/>
  <c r="F5923" i="3" a="1"/>
  <c r="F5923" i="3" s="1"/>
  <c r="A5924" i="3"/>
  <c r="E5924" i="3" a="1"/>
  <c r="E5924" i="3" s="1"/>
  <c r="F5924" i="3" a="1"/>
  <c r="F5924" i="3" s="1"/>
  <c r="A5925" i="3"/>
  <c r="E5925" i="3" a="1"/>
  <c r="E5925" i="3" s="1"/>
  <c r="F5925" i="3" a="1"/>
  <c r="F5925" i="3" s="1"/>
  <c r="A5926" i="3"/>
  <c r="E5926" i="3" a="1"/>
  <c r="E5926" i="3" s="1"/>
  <c r="F5926" i="3"/>
  <c r="F5926" i="3" a="1"/>
  <c r="A5927" i="3"/>
  <c r="E5927" i="3" a="1"/>
  <c r="E5927" i="3" s="1"/>
  <c r="F5927" i="3"/>
  <c r="F5927" i="3" a="1"/>
  <c r="A5928" i="3"/>
  <c r="E5928" i="3"/>
  <c r="E5928" i="3" a="1"/>
  <c r="F5928" i="3"/>
  <c r="F5928" i="3" a="1"/>
  <c r="A5929" i="3"/>
  <c r="E5929" i="3"/>
  <c r="E5929" i="3" a="1"/>
  <c r="F5929" i="3"/>
  <c r="F5929" i="3" a="1"/>
  <c r="A5930" i="3"/>
  <c r="E5930" i="3"/>
  <c r="E5930" i="3" a="1"/>
  <c r="F5930" i="3" a="1"/>
  <c r="F5930" i="3" s="1"/>
  <c r="A5931" i="3"/>
  <c r="E5931" i="3" a="1"/>
  <c r="E5931" i="3" s="1"/>
  <c r="F5931" i="3" a="1"/>
  <c r="F5931" i="3" s="1"/>
  <c r="A5932" i="3"/>
  <c r="E5932" i="3" a="1"/>
  <c r="E5932" i="3" s="1"/>
  <c r="F5932" i="3" a="1"/>
  <c r="F5932" i="3" s="1"/>
  <c r="A5933" i="3"/>
  <c r="E5933" i="3" a="1"/>
  <c r="E5933" i="3" s="1"/>
  <c r="F5933" i="3" a="1"/>
  <c r="F5933" i="3" s="1"/>
  <c r="A5934" i="3"/>
  <c r="E5934" i="3" a="1"/>
  <c r="E5934" i="3" s="1"/>
  <c r="F5934" i="3"/>
  <c r="F5934" i="3" a="1"/>
  <c r="A5935" i="3"/>
  <c r="E5935" i="3" a="1"/>
  <c r="E5935" i="3" s="1"/>
  <c r="F5935" i="3"/>
  <c r="F5935" i="3" a="1"/>
  <c r="A5936" i="3"/>
  <c r="E5936" i="3"/>
  <c r="E5936" i="3" a="1"/>
  <c r="F5936" i="3"/>
  <c r="F5936" i="3" a="1"/>
  <c r="A5937" i="3"/>
  <c r="E5937" i="3"/>
  <c r="E5937" i="3" a="1"/>
  <c r="F5937" i="3"/>
  <c r="F5937" i="3" a="1"/>
  <c r="A5938" i="3"/>
  <c r="E5938" i="3"/>
  <c r="E5938" i="3" a="1"/>
  <c r="F5938" i="3" a="1"/>
  <c r="F5938" i="3" s="1"/>
  <c r="A5939" i="3"/>
  <c r="E5939" i="3" a="1"/>
  <c r="E5939" i="3" s="1"/>
  <c r="F5939" i="3" a="1"/>
  <c r="F5939" i="3" s="1"/>
  <c r="A5940" i="3"/>
  <c r="E5940" i="3" a="1"/>
  <c r="E5940" i="3" s="1"/>
  <c r="F5940" i="3" a="1"/>
  <c r="F5940" i="3" s="1"/>
  <c r="A5941" i="3"/>
  <c r="E5941" i="3" a="1"/>
  <c r="E5941" i="3" s="1"/>
  <c r="F5941" i="3" a="1"/>
  <c r="F5941" i="3" s="1"/>
  <c r="A5942" i="3"/>
  <c r="E5942" i="3" a="1"/>
  <c r="E5942" i="3" s="1"/>
  <c r="F5942" i="3"/>
  <c r="F5942" i="3" a="1"/>
  <c r="A5943" i="3"/>
  <c r="E5943" i="3" a="1"/>
  <c r="E5943" i="3" s="1"/>
  <c r="F5943" i="3"/>
  <c r="F5943" i="3" a="1"/>
  <c r="A5944" i="3"/>
  <c r="E5944" i="3"/>
  <c r="E5944" i="3" a="1"/>
  <c r="F5944" i="3"/>
  <c r="F5944" i="3" a="1"/>
  <c r="A5945" i="3"/>
  <c r="E5945" i="3"/>
  <c r="E5945" i="3" a="1"/>
  <c r="F5945" i="3"/>
  <c r="F5945" i="3" a="1"/>
  <c r="A5946" i="3"/>
  <c r="E5946" i="3"/>
  <c r="E5946" i="3" a="1"/>
  <c r="F5946" i="3" a="1"/>
  <c r="F5946" i="3" s="1"/>
  <c r="A5947" i="3"/>
  <c r="E5947" i="3" a="1"/>
  <c r="E5947" i="3" s="1"/>
  <c r="F5947" i="3" a="1"/>
  <c r="F5947" i="3" s="1"/>
  <c r="A5948" i="3"/>
  <c r="E5948" i="3" a="1"/>
  <c r="E5948" i="3" s="1"/>
  <c r="F5948" i="3" a="1"/>
  <c r="F5948" i="3" s="1"/>
  <c r="A5949" i="3"/>
  <c r="E5949" i="3" a="1"/>
  <c r="E5949" i="3" s="1"/>
  <c r="F5949" i="3" a="1"/>
  <c r="F5949" i="3" s="1"/>
  <c r="A5950" i="3"/>
  <c r="E5950" i="3" a="1"/>
  <c r="E5950" i="3" s="1"/>
  <c r="F5950" i="3"/>
  <c r="F5950" i="3" a="1"/>
  <c r="A5951" i="3"/>
  <c r="E5951" i="3" a="1"/>
  <c r="E5951" i="3" s="1"/>
  <c r="F5951" i="3"/>
  <c r="F5951" i="3" a="1"/>
  <c r="A5952" i="3"/>
  <c r="E5952" i="3"/>
  <c r="E5952" i="3" a="1"/>
  <c r="F5952" i="3"/>
  <c r="F5952" i="3" a="1"/>
  <c r="A5953" i="3"/>
  <c r="E5953" i="3"/>
  <c r="E5953" i="3" a="1"/>
  <c r="F5953" i="3"/>
  <c r="F5953" i="3" a="1"/>
  <c r="A5954" i="3"/>
  <c r="E5954" i="3"/>
  <c r="E5954" i="3" a="1"/>
  <c r="F5954" i="3" a="1"/>
  <c r="F5954" i="3" s="1"/>
  <c r="A5955" i="3"/>
  <c r="E5955" i="3" a="1"/>
  <c r="E5955" i="3" s="1"/>
  <c r="F5955" i="3" a="1"/>
  <c r="F5955" i="3" s="1"/>
  <c r="A5956" i="3"/>
  <c r="E5956" i="3" a="1"/>
  <c r="E5956" i="3" s="1"/>
  <c r="F5956" i="3" a="1"/>
  <c r="F5956" i="3" s="1"/>
  <c r="A5957" i="3"/>
  <c r="E5957" i="3" a="1"/>
  <c r="E5957" i="3" s="1"/>
  <c r="F5957" i="3" a="1"/>
  <c r="F5957" i="3" s="1"/>
  <c r="A5958" i="3"/>
  <c r="E5958" i="3" a="1"/>
  <c r="E5958" i="3" s="1"/>
  <c r="F5958" i="3"/>
  <c r="F5958" i="3" a="1"/>
  <c r="A5959" i="3"/>
  <c r="E5959" i="3" a="1"/>
  <c r="E5959" i="3" s="1"/>
  <c r="F5959" i="3"/>
  <c r="F5959" i="3" a="1"/>
  <c r="A5960" i="3"/>
  <c r="E5960" i="3"/>
  <c r="E5960" i="3" a="1"/>
  <c r="F5960" i="3"/>
  <c r="F5960" i="3" a="1"/>
  <c r="A5961" i="3"/>
  <c r="E5961" i="3"/>
  <c r="E5961" i="3" a="1"/>
  <c r="F5961" i="3"/>
  <c r="F5961" i="3" a="1"/>
  <c r="A5962" i="3"/>
  <c r="E5962" i="3"/>
  <c r="E5962" i="3" a="1"/>
  <c r="F5962" i="3" a="1"/>
  <c r="F5962" i="3" s="1"/>
  <c r="A5963" i="3"/>
  <c r="E5963" i="3" a="1"/>
  <c r="E5963" i="3" s="1"/>
  <c r="F5963" i="3" a="1"/>
  <c r="F5963" i="3" s="1"/>
  <c r="A5964" i="3"/>
  <c r="E5964" i="3" a="1"/>
  <c r="E5964" i="3" s="1"/>
  <c r="F5964" i="3" a="1"/>
  <c r="F5964" i="3" s="1"/>
  <c r="A5965" i="3"/>
  <c r="E5965" i="3" a="1"/>
  <c r="E5965" i="3" s="1"/>
  <c r="F5965" i="3" a="1"/>
  <c r="F5965" i="3" s="1"/>
  <c r="A5966" i="3"/>
  <c r="E5966" i="3" a="1"/>
  <c r="E5966" i="3" s="1"/>
  <c r="F5966" i="3"/>
  <c r="F5966" i="3" a="1"/>
  <c r="A5967" i="3"/>
  <c r="E5967" i="3" a="1"/>
  <c r="E5967" i="3" s="1"/>
  <c r="F5967" i="3"/>
  <c r="F5967" i="3" a="1"/>
  <c r="A5968" i="3"/>
  <c r="E5968" i="3"/>
  <c r="E5968" i="3" a="1"/>
  <c r="F5968" i="3"/>
  <c r="F5968" i="3" a="1"/>
  <c r="A5969" i="3"/>
  <c r="E5969" i="3"/>
  <c r="E5969" i="3" a="1"/>
  <c r="F5969" i="3"/>
  <c r="F5969" i="3" a="1"/>
  <c r="A5970" i="3"/>
  <c r="E5970" i="3"/>
  <c r="E5970" i="3" a="1"/>
  <c r="F5970" i="3" a="1"/>
  <c r="F5970" i="3" s="1"/>
  <c r="A5971" i="3"/>
  <c r="E5971" i="3" a="1"/>
  <c r="E5971" i="3" s="1"/>
  <c r="F5971" i="3" a="1"/>
  <c r="F5971" i="3" s="1"/>
  <c r="A5972" i="3"/>
  <c r="E5972" i="3" a="1"/>
  <c r="E5972" i="3" s="1"/>
  <c r="F5972" i="3" a="1"/>
  <c r="F5972" i="3" s="1"/>
  <c r="A5973" i="3"/>
  <c r="E5973" i="3" a="1"/>
  <c r="E5973" i="3" s="1"/>
  <c r="F5973" i="3" a="1"/>
  <c r="F5973" i="3" s="1"/>
  <c r="A5974" i="3"/>
  <c r="E5974" i="3" a="1"/>
  <c r="E5974" i="3" s="1"/>
  <c r="F5974" i="3"/>
  <c r="F5974" i="3" a="1"/>
  <c r="A5975" i="3"/>
  <c r="E5975" i="3" a="1"/>
  <c r="E5975" i="3" s="1"/>
  <c r="F5975" i="3"/>
  <c r="F5975" i="3" a="1"/>
  <c r="A5976" i="3"/>
  <c r="E5976" i="3"/>
  <c r="E5976" i="3" a="1"/>
  <c r="F5976" i="3"/>
  <c r="F5976" i="3" a="1"/>
  <c r="A5977" i="3"/>
  <c r="E5977" i="3"/>
  <c r="E5977" i="3" a="1"/>
  <c r="F5977" i="3"/>
  <c r="F5977" i="3" a="1"/>
  <c r="A5978" i="3"/>
  <c r="E5978" i="3"/>
  <c r="E5978" i="3" a="1"/>
  <c r="F5978" i="3" a="1"/>
  <c r="F5978" i="3" s="1"/>
  <c r="A5979" i="3"/>
  <c r="E5979" i="3" a="1"/>
  <c r="E5979" i="3" s="1"/>
  <c r="F5979" i="3" a="1"/>
  <c r="F5979" i="3" s="1"/>
  <c r="A5980" i="3"/>
  <c r="E5980" i="3" a="1"/>
  <c r="E5980" i="3" s="1"/>
  <c r="F5980" i="3" a="1"/>
  <c r="F5980" i="3" s="1"/>
  <c r="A5981" i="3"/>
  <c r="E5981" i="3" a="1"/>
  <c r="E5981" i="3" s="1"/>
  <c r="F5981" i="3" a="1"/>
  <c r="F5981" i="3" s="1"/>
  <c r="A5982" i="3"/>
  <c r="E5982" i="3" a="1"/>
  <c r="E5982" i="3" s="1"/>
  <c r="F5982" i="3"/>
  <c r="F5982" i="3" a="1"/>
  <c r="A5983" i="3"/>
  <c r="E5983" i="3" a="1"/>
  <c r="E5983" i="3" s="1"/>
  <c r="F5983" i="3"/>
  <c r="F5983" i="3" a="1"/>
  <c r="A5984" i="3"/>
  <c r="E5984" i="3"/>
  <c r="E5984" i="3" a="1"/>
  <c r="F5984" i="3"/>
  <c r="F5984" i="3" a="1"/>
  <c r="A5985" i="3"/>
  <c r="E5985" i="3"/>
  <c r="E5985" i="3" a="1"/>
  <c r="F5985" i="3"/>
  <c r="F5985" i="3" a="1"/>
  <c r="A5986" i="3"/>
  <c r="E5986" i="3"/>
  <c r="E5986" i="3" a="1"/>
  <c r="F5986" i="3" a="1"/>
  <c r="F5986" i="3" s="1"/>
  <c r="A5987" i="3"/>
  <c r="E5987" i="3" a="1"/>
  <c r="E5987" i="3" s="1"/>
  <c r="F5987" i="3" a="1"/>
  <c r="F5987" i="3" s="1"/>
  <c r="A5988" i="3"/>
  <c r="E5988" i="3" a="1"/>
  <c r="E5988" i="3" s="1"/>
  <c r="F5988" i="3" a="1"/>
  <c r="F5988" i="3" s="1"/>
  <c r="A5989" i="3"/>
  <c r="E5989" i="3" a="1"/>
  <c r="E5989" i="3" s="1"/>
  <c r="F5989" i="3" a="1"/>
  <c r="F5989" i="3" s="1"/>
  <c r="A5990" i="3"/>
  <c r="E5990" i="3" a="1"/>
  <c r="E5990" i="3" s="1"/>
  <c r="F5990" i="3"/>
  <c r="F5990" i="3" a="1"/>
  <c r="A5991" i="3"/>
  <c r="E5991" i="3" a="1"/>
  <c r="E5991" i="3" s="1"/>
  <c r="F5991" i="3"/>
  <c r="F5991" i="3" a="1"/>
  <c r="A5992" i="3"/>
  <c r="E5992" i="3"/>
  <c r="E5992" i="3" a="1"/>
  <c r="F5992" i="3"/>
  <c r="F5992" i="3" a="1"/>
  <c r="A5993" i="3"/>
  <c r="E5993" i="3"/>
  <c r="E5993" i="3" a="1"/>
  <c r="F5993" i="3"/>
  <c r="F5993" i="3" a="1"/>
  <c r="A5994" i="3"/>
  <c r="E5994" i="3"/>
  <c r="E5994" i="3" a="1"/>
  <c r="F5994" i="3" a="1"/>
  <c r="F5994" i="3" s="1"/>
  <c r="A5995" i="3"/>
  <c r="E5995" i="3" a="1"/>
  <c r="E5995" i="3" s="1"/>
  <c r="F5995" i="3" a="1"/>
  <c r="F5995" i="3" s="1"/>
  <c r="A5996" i="3"/>
  <c r="E5996" i="3" a="1"/>
  <c r="E5996" i="3" s="1"/>
  <c r="F5996" i="3" a="1"/>
  <c r="F5996" i="3" s="1"/>
  <c r="A5997" i="3"/>
  <c r="E5997" i="3" a="1"/>
  <c r="E5997" i="3" s="1"/>
  <c r="F5997" i="3" a="1"/>
  <c r="F5997" i="3" s="1"/>
  <c r="A5998" i="3"/>
  <c r="E5998" i="3" a="1"/>
  <c r="E5998" i="3" s="1"/>
  <c r="F5998" i="3"/>
  <c r="F5998" i="3" a="1"/>
  <c r="A5999" i="3"/>
  <c r="E5999" i="3" a="1"/>
  <c r="E5999" i="3" s="1"/>
  <c r="F5999" i="3"/>
  <c r="F5999" i="3" a="1"/>
  <c r="A6000" i="3"/>
  <c r="E6000" i="3"/>
  <c r="E6000" i="3" a="1"/>
  <c r="F6000" i="3"/>
  <c r="F6000" i="3" a="1"/>
  <c r="E1" i="4"/>
  <c r="G1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D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584" i="5"/>
  <c r="A1585" i="5"/>
  <c r="A1586" i="5"/>
  <c r="A1587" i="5"/>
  <c r="A1588" i="5"/>
  <c r="A1589" i="5"/>
  <c r="A1590" i="5"/>
  <c r="A1591" i="5"/>
  <c r="A1592" i="5"/>
  <c r="A1593" i="5"/>
  <c r="A1594" i="5"/>
  <c r="A1595" i="5"/>
  <c r="A1596" i="5"/>
  <c r="A1597" i="5"/>
  <c r="A1598" i="5"/>
  <c r="A1599" i="5"/>
  <c r="A1600" i="5"/>
  <c r="A1601" i="5"/>
  <c r="A1602" i="5"/>
  <c r="A1603" i="5"/>
  <c r="A1604" i="5"/>
  <c r="A1605" i="5"/>
  <c r="A1606" i="5"/>
  <c r="A1607" i="5"/>
  <c r="A1608" i="5"/>
  <c r="A1609" i="5"/>
  <c r="A1610" i="5"/>
  <c r="A1611" i="5"/>
  <c r="A1612" i="5"/>
  <c r="A1613" i="5"/>
  <c r="A1614" i="5"/>
  <c r="A1615" i="5"/>
  <c r="A1616" i="5"/>
  <c r="A1617" i="5"/>
  <c r="A1618" i="5"/>
  <c r="A1619" i="5"/>
  <c r="A1620" i="5"/>
  <c r="A1621" i="5"/>
  <c r="A1622" i="5"/>
  <c r="A1623" i="5"/>
  <c r="A1624" i="5"/>
  <c r="A1625" i="5"/>
  <c r="A1626" i="5"/>
  <c r="A1627" i="5"/>
  <c r="A1628" i="5"/>
  <c r="A1629" i="5"/>
  <c r="A1630" i="5"/>
  <c r="A1631" i="5"/>
  <c r="A1632" i="5"/>
  <c r="A1633" i="5"/>
  <c r="A1634" i="5"/>
  <c r="A1635" i="5"/>
  <c r="A1636" i="5"/>
  <c r="A1637" i="5"/>
  <c r="A1638" i="5"/>
  <c r="A1639" i="5"/>
  <c r="A1640" i="5"/>
  <c r="A1641" i="5"/>
  <c r="A1642" i="5"/>
  <c r="A1643" i="5"/>
  <c r="A1644" i="5"/>
  <c r="A1645" i="5"/>
  <c r="A1646" i="5"/>
  <c r="A1647" i="5"/>
  <c r="A1648" i="5"/>
  <c r="A1649" i="5"/>
  <c r="A1650" i="5"/>
  <c r="A1651" i="5"/>
  <c r="A1652" i="5"/>
  <c r="A1653" i="5"/>
  <c r="A1654" i="5"/>
  <c r="A1655" i="5"/>
  <c r="A1656" i="5"/>
  <c r="A1657" i="5"/>
  <c r="A1658" i="5"/>
  <c r="A1659" i="5"/>
  <c r="A1660" i="5"/>
  <c r="A1661" i="5"/>
  <c r="A1662" i="5"/>
  <c r="A1663" i="5"/>
  <c r="A1664" i="5"/>
  <c r="A1665" i="5"/>
  <c r="A1666" i="5"/>
  <c r="A1667" i="5"/>
  <c r="A1668" i="5"/>
  <c r="A1669" i="5"/>
  <c r="A1670" i="5"/>
  <c r="A1671" i="5"/>
  <c r="A1672" i="5"/>
  <c r="A1673" i="5"/>
  <c r="A1674" i="5"/>
  <c r="A1675" i="5"/>
  <c r="A1676" i="5"/>
  <c r="A1677" i="5"/>
  <c r="A1678" i="5"/>
  <c r="A1679" i="5"/>
  <c r="A1680" i="5"/>
  <c r="A1681" i="5"/>
  <c r="A1682" i="5"/>
  <c r="A1683" i="5"/>
  <c r="A1684" i="5"/>
  <c r="A1685" i="5"/>
  <c r="A1686" i="5"/>
  <c r="A1687" i="5"/>
  <c r="A1688" i="5"/>
  <c r="A1689" i="5"/>
  <c r="A1690" i="5"/>
  <c r="A1691" i="5"/>
  <c r="A1692" i="5"/>
  <c r="A1693" i="5"/>
  <c r="A1694" i="5"/>
  <c r="A1695" i="5"/>
  <c r="A1696" i="5"/>
  <c r="A1697" i="5"/>
  <c r="A1698" i="5"/>
  <c r="A1699" i="5"/>
  <c r="A1700" i="5"/>
  <c r="A1701" i="5"/>
  <c r="A1702" i="5"/>
  <c r="A1703" i="5"/>
  <c r="A1704" i="5"/>
  <c r="A1705" i="5"/>
  <c r="A1706" i="5"/>
  <c r="A1707" i="5"/>
  <c r="A1708" i="5"/>
  <c r="A1709" i="5"/>
  <c r="A1710" i="5"/>
  <c r="A1711" i="5"/>
  <c r="A1712" i="5"/>
  <c r="A1713" i="5"/>
  <c r="A1714" i="5"/>
  <c r="A1715" i="5"/>
  <c r="A1716" i="5"/>
  <c r="A1717" i="5"/>
  <c r="A1718" i="5"/>
  <c r="A1719" i="5"/>
  <c r="A1720" i="5"/>
  <c r="A1721" i="5"/>
  <c r="A1722" i="5"/>
  <c r="A1723" i="5"/>
  <c r="A1724" i="5"/>
  <c r="A1725" i="5"/>
  <c r="A1726" i="5"/>
  <c r="A1727" i="5"/>
  <c r="A1728" i="5"/>
  <c r="A1729" i="5"/>
  <c r="A1730" i="5"/>
  <c r="A1731" i="5"/>
  <c r="A1732" i="5"/>
  <c r="A1733" i="5"/>
  <c r="A1734" i="5"/>
  <c r="A1735" i="5"/>
  <c r="A1736" i="5"/>
  <c r="A1737" i="5"/>
  <c r="A1738" i="5"/>
  <c r="A1739" i="5"/>
  <c r="A1740" i="5"/>
  <c r="A1741" i="5"/>
  <c r="A1742" i="5"/>
  <c r="A1743" i="5"/>
  <c r="A1744" i="5"/>
  <c r="A1745" i="5"/>
  <c r="A1746" i="5"/>
  <c r="A1747" i="5"/>
  <c r="A1748" i="5"/>
  <c r="A1749" i="5"/>
  <c r="A1750" i="5"/>
  <c r="A1751" i="5"/>
  <c r="A1752" i="5"/>
  <c r="A1753" i="5"/>
  <c r="A1754" i="5"/>
  <c r="A1755" i="5"/>
  <c r="A1756" i="5"/>
  <c r="A1757" i="5"/>
  <c r="A1758" i="5"/>
  <c r="A1759" i="5"/>
  <c r="A1760" i="5"/>
  <c r="A1761" i="5"/>
  <c r="A1762" i="5"/>
  <c r="A1763" i="5"/>
  <c r="A1764" i="5"/>
  <c r="A1765" i="5"/>
  <c r="A1766" i="5"/>
  <c r="A1767" i="5"/>
  <c r="A1768" i="5"/>
  <c r="A1769" i="5"/>
  <c r="A1770" i="5"/>
  <c r="A1771" i="5"/>
  <c r="A1772" i="5"/>
  <c r="A1773" i="5"/>
  <c r="A1774" i="5"/>
  <c r="A1775" i="5"/>
  <c r="A1776" i="5"/>
  <c r="A1777" i="5"/>
  <c r="A1778" i="5"/>
  <c r="A1779" i="5"/>
  <c r="A1780" i="5"/>
  <c r="A1781" i="5"/>
  <c r="A1782" i="5"/>
  <c r="A1783" i="5"/>
  <c r="A1784" i="5"/>
  <c r="A1785" i="5"/>
  <c r="A1786" i="5"/>
  <c r="A1787" i="5"/>
  <c r="A1788" i="5"/>
  <c r="A1789" i="5"/>
  <c r="A1790" i="5"/>
  <c r="A1791" i="5"/>
  <c r="A1792" i="5"/>
  <c r="A1793" i="5"/>
  <c r="A1794" i="5"/>
  <c r="A1795" i="5"/>
  <c r="A1796" i="5"/>
  <c r="A1797" i="5"/>
  <c r="A1798" i="5"/>
  <c r="A1799" i="5"/>
  <c r="A1800" i="5"/>
  <c r="A1801" i="5"/>
  <c r="A1802" i="5"/>
  <c r="A1803" i="5"/>
  <c r="A1804" i="5"/>
  <c r="A1805" i="5"/>
  <c r="A1806" i="5"/>
  <c r="A1807" i="5"/>
  <c r="A1808" i="5"/>
  <c r="A1809" i="5"/>
  <c r="A1810" i="5"/>
  <c r="A1811" i="5"/>
  <c r="A1812" i="5"/>
  <c r="A1813" i="5"/>
  <c r="A1814" i="5"/>
  <c r="A1815" i="5"/>
  <c r="A1816" i="5"/>
  <c r="A1817" i="5"/>
  <c r="A1818" i="5"/>
  <c r="A1819" i="5"/>
  <c r="A1820" i="5"/>
  <c r="A1821" i="5"/>
  <c r="A1822" i="5"/>
  <c r="A1823" i="5"/>
  <c r="A1824" i="5"/>
  <c r="A1825" i="5"/>
  <c r="A1826" i="5"/>
  <c r="A1827" i="5"/>
  <c r="A1828" i="5"/>
  <c r="A1829" i="5"/>
  <c r="A1830" i="5"/>
  <c r="A1831" i="5"/>
  <c r="A1832" i="5"/>
  <c r="A1833" i="5"/>
  <c r="A1834" i="5"/>
  <c r="A1835" i="5"/>
  <c r="A1836" i="5"/>
  <c r="A1837" i="5"/>
  <c r="A1838" i="5"/>
  <c r="A1839" i="5"/>
  <c r="A1840" i="5"/>
  <c r="A1841" i="5"/>
  <c r="A1842" i="5"/>
  <c r="A1843" i="5"/>
  <c r="A1844" i="5"/>
  <c r="A1845" i="5"/>
  <c r="A1846" i="5"/>
  <c r="A1847" i="5"/>
  <c r="A1848" i="5"/>
  <c r="A1849" i="5"/>
  <c r="A1850" i="5"/>
  <c r="A1851" i="5"/>
  <c r="A1852" i="5"/>
  <c r="A1853" i="5"/>
  <c r="A1854" i="5"/>
  <c r="A1855" i="5"/>
  <c r="A1856" i="5"/>
  <c r="A1857" i="5"/>
  <c r="A1858" i="5"/>
  <c r="A1859" i="5"/>
  <c r="A1860" i="5"/>
  <c r="A1861" i="5"/>
  <c r="A1862" i="5"/>
  <c r="A1863" i="5"/>
  <c r="A1864" i="5"/>
  <c r="A1865" i="5"/>
  <c r="A1866" i="5"/>
  <c r="A1867" i="5"/>
  <c r="A1868" i="5"/>
  <c r="A1869" i="5"/>
  <c r="A1870" i="5"/>
  <c r="A1871" i="5"/>
  <c r="A1872" i="5"/>
  <c r="A1873" i="5"/>
  <c r="A1874" i="5"/>
  <c r="A1875" i="5"/>
  <c r="A1876" i="5"/>
  <c r="A1877" i="5"/>
  <c r="A1878" i="5"/>
  <c r="A1879" i="5"/>
  <c r="A1880" i="5"/>
  <c r="A1881" i="5"/>
  <c r="A1882" i="5"/>
  <c r="A1883" i="5"/>
  <c r="A1884" i="5"/>
  <c r="A1885" i="5"/>
  <c r="A1886" i="5"/>
  <c r="A1887" i="5"/>
  <c r="A1888" i="5"/>
  <c r="A1889" i="5"/>
  <c r="A1890" i="5"/>
  <c r="A1891" i="5"/>
  <c r="A1892" i="5"/>
  <c r="A1893" i="5"/>
  <c r="A1894" i="5"/>
  <c r="A1895" i="5"/>
  <c r="A1896" i="5"/>
  <c r="A1897" i="5"/>
  <c r="A1898" i="5"/>
  <c r="A1899" i="5"/>
  <c r="A1900" i="5"/>
  <c r="A1901" i="5"/>
  <c r="A1902" i="5"/>
  <c r="A1903" i="5"/>
  <c r="A1904" i="5"/>
  <c r="A1905" i="5"/>
  <c r="A1906" i="5"/>
  <c r="A1907" i="5"/>
  <c r="A1908" i="5"/>
  <c r="A1909" i="5"/>
  <c r="A1910" i="5"/>
  <c r="A1911" i="5"/>
  <c r="A1912" i="5"/>
  <c r="A1913" i="5"/>
  <c r="A1914" i="5"/>
  <c r="A1915" i="5"/>
  <c r="A1916" i="5"/>
  <c r="A1917" i="5"/>
  <c r="A1918" i="5"/>
  <c r="A1919" i="5"/>
  <c r="A1920" i="5"/>
  <c r="A1921" i="5"/>
  <c r="A1922" i="5"/>
  <c r="A1923" i="5"/>
  <c r="A1924" i="5"/>
  <c r="A1925" i="5"/>
  <c r="A1926" i="5"/>
  <c r="A1927" i="5"/>
  <c r="A1928" i="5"/>
  <c r="A1929" i="5"/>
  <c r="A1930" i="5"/>
  <c r="A1931" i="5"/>
  <c r="A1932" i="5"/>
  <c r="A1933" i="5"/>
  <c r="A1934" i="5"/>
  <c r="A1935" i="5"/>
  <c r="A1936" i="5"/>
  <c r="A1937" i="5"/>
  <c r="A1938" i="5"/>
  <c r="A1939" i="5"/>
  <c r="A1940" i="5"/>
  <c r="A1941" i="5"/>
  <c r="A1942" i="5"/>
  <c r="A1943" i="5"/>
  <c r="A1944" i="5"/>
  <c r="A1945" i="5"/>
  <c r="A1946" i="5"/>
  <c r="A1947" i="5"/>
  <c r="A1948" i="5"/>
  <c r="A1949" i="5"/>
  <c r="A1950" i="5"/>
  <c r="A1951" i="5"/>
  <c r="A1952" i="5"/>
  <c r="A1953" i="5"/>
  <c r="A1954" i="5"/>
  <c r="A1955" i="5"/>
  <c r="A1956" i="5"/>
  <c r="A1957" i="5"/>
  <c r="A1958" i="5"/>
  <c r="A1959" i="5"/>
  <c r="A1960" i="5"/>
  <c r="A1961" i="5"/>
  <c r="A1962" i="5"/>
  <c r="A1963" i="5"/>
  <c r="A1964" i="5"/>
  <c r="A1965" i="5"/>
  <c r="A1966" i="5"/>
  <c r="A1967" i="5"/>
  <c r="A1968" i="5"/>
  <c r="A1969" i="5"/>
  <c r="A1970" i="5"/>
  <c r="A1971" i="5"/>
  <c r="A1972" i="5"/>
  <c r="A1973" i="5"/>
  <c r="A1974" i="5"/>
  <c r="A1975" i="5"/>
  <c r="A1976" i="5"/>
  <c r="A1977" i="5"/>
  <c r="A1978" i="5"/>
  <c r="A1979" i="5"/>
  <c r="A1980" i="5"/>
  <c r="A1981" i="5"/>
  <c r="A1982" i="5"/>
  <c r="A1983" i="5"/>
  <c r="A1984" i="5"/>
  <c r="A1985" i="5"/>
  <c r="A1986" i="5"/>
  <c r="A1987" i="5"/>
  <c r="A1988" i="5"/>
  <c r="A1989" i="5"/>
  <c r="A1990" i="5"/>
  <c r="A1991" i="5"/>
  <c r="A1992" i="5"/>
  <c r="A1993" i="5"/>
  <c r="A1994" i="5"/>
  <c r="A1995" i="5"/>
  <c r="A1996" i="5"/>
  <c r="A1997" i="5"/>
  <c r="A1998" i="5"/>
  <c r="A1999" i="5"/>
  <c r="A2000" i="5"/>
  <c r="A2001" i="5"/>
  <c r="A2002" i="5"/>
  <c r="A2003" i="5"/>
  <c r="A2004" i="5"/>
  <c r="A2005" i="5"/>
  <c r="A2006" i="5"/>
  <c r="A2007" i="5"/>
  <c r="A2008" i="5"/>
  <c r="A2009" i="5"/>
  <c r="A2010" i="5"/>
  <c r="A2011" i="5"/>
  <c r="A2012" i="5"/>
  <c r="A2013" i="5"/>
  <c r="A2014" i="5"/>
  <c r="A2015" i="5"/>
  <c r="A2016" i="5"/>
  <c r="A2017" i="5"/>
  <c r="A2018" i="5"/>
  <c r="A2019" i="5"/>
  <c r="A2020" i="5"/>
  <c r="A2021" i="5"/>
  <c r="A2022" i="5"/>
  <c r="A2023" i="5"/>
  <c r="A2024" i="5"/>
  <c r="A2025" i="5"/>
  <c r="A2026" i="5"/>
  <c r="A2027" i="5"/>
  <c r="A2028" i="5"/>
  <c r="A2029" i="5"/>
  <c r="A2030" i="5"/>
  <c r="A2031" i="5"/>
  <c r="A2032" i="5"/>
  <c r="A2033" i="5"/>
  <c r="A2034" i="5"/>
  <c r="A2035" i="5"/>
  <c r="A2036" i="5"/>
  <c r="A2037" i="5"/>
  <c r="A2038" i="5"/>
  <c r="A2039" i="5"/>
  <c r="A2040" i="5"/>
  <c r="A2041" i="5"/>
  <c r="A2042" i="5"/>
  <c r="A2043" i="5"/>
  <c r="A2044" i="5"/>
  <c r="A2045" i="5"/>
  <c r="A2046" i="5"/>
  <c r="A2047" i="5"/>
  <c r="A2048" i="5"/>
  <c r="A2049" i="5"/>
  <c r="A2050" i="5"/>
  <c r="A2051" i="5"/>
  <c r="A2052" i="5"/>
  <c r="A2053" i="5"/>
  <c r="A2054" i="5"/>
  <c r="A2055" i="5"/>
  <c r="A2056" i="5"/>
  <c r="A2057" i="5"/>
  <c r="A2058" i="5"/>
  <c r="A2059" i="5"/>
  <c r="A2060" i="5"/>
  <c r="A2061" i="5"/>
  <c r="A2062" i="5"/>
  <c r="A2063" i="5"/>
  <c r="A2064" i="5"/>
  <c r="A2065" i="5"/>
  <c r="A2066" i="5"/>
  <c r="A2067" i="5"/>
  <c r="A2068" i="5"/>
  <c r="A2069" i="5"/>
  <c r="A2070" i="5"/>
  <c r="A2071" i="5"/>
  <c r="A2072" i="5"/>
  <c r="A2073" i="5"/>
  <c r="A2074" i="5"/>
  <c r="A2075" i="5"/>
  <c r="A2076" i="5"/>
  <c r="A2077" i="5"/>
  <c r="A2078" i="5"/>
  <c r="A2079" i="5"/>
  <c r="A2080" i="5"/>
  <c r="A2081" i="5"/>
  <c r="A2082" i="5"/>
  <c r="A2083" i="5"/>
  <c r="A2084" i="5"/>
  <c r="A2085" i="5"/>
  <c r="A2086" i="5"/>
  <c r="A2087" i="5"/>
  <c r="A2088" i="5"/>
  <c r="A2089" i="5"/>
  <c r="A2090" i="5"/>
  <c r="A2091" i="5"/>
  <c r="A2092" i="5"/>
  <c r="A2093" i="5"/>
  <c r="A2094" i="5"/>
  <c r="A2095" i="5"/>
  <c r="A2096" i="5"/>
  <c r="A2097" i="5"/>
  <c r="A2098" i="5"/>
  <c r="A2099" i="5"/>
  <c r="A2100" i="5"/>
  <c r="A2101" i="5"/>
  <c r="A2102" i="5"/>
  <c r="A2103" i="5"/>
  <c r="A2104" i="5"/>
  <c r="A2105" i="5"/>
  <c r="A2106" i="5"/>
  <c r="A2107" i="5"/>
  <c r="A2108" i="5"/>
  <c r="A2109" i="5"/>
  <c r="A2110" i="5"/>
  <c r="A2111" i="5"/>
  <c r="A2112" i="5"/>
  <c r="A2113" i="5"/>
  <c r="A2114" i="5"/>
  <c r="A2115" i="5"/>
  <c r="A2116" i="5"/>
  <c r="A2117" i="5"/>
  <c r="A2118" i="5"/>
  <c r="A2119" i="5"/>
  <c r="A2120" i="5"/>
  <c r="A2121" i="5"/>
  <c r="A2122" i="5"/>
  <c r="A2123" i="5"/>
  <c r="A2124" i="5"/>
  <c r="A2125" i="5"/>
  <c r="A2126" i="5"/>
  <c r="A2127" i="5"/>
  <c r="A2128" i="5"/>
  <c r="A2129" i="5"/>
  <c r="A2130" i="5"/>
  <c r="A2131" i="5"/>
  <c r="A2132" i="5"/>
  <c r="A2133" i="5"/>
  <c r="A2134" i="5"/>
  <c r="A2135" i="5"/>
  <c r="A2136" i="5"/>
  <c r="A2137" i="5"/>
  <c r="A2138" i="5"/>
  <c r="A2139" i="5"/>
  <c r="A2140" i="5"/>
  <c r="A2141" i="5"/>
  <c r="A2142" i="5"/>
  <c r="A2143" i="5"/>
  <c r="A2144" i="5"/>
  <c r="A2145" i="5"/>
  <c r="A2146" i="5"/>
  <c r="A2147" i="5"/>
  <c r="A2148" i="5"/>
  <c r="A2149" i="5"/>
  <c r="A2150" i="5"/>
  <c r="A2151" i="5"/>
  <c r="A2152" i="5"/>
  <c r="A2153" i="5"/>
  <c r="A2154" i="5"/>
  <c r="A2155" i="5"/>
  <c r="A2156" i="5"/>
  <c r="A2157" i="5"/>
  <c r="A2158" i="5"/>
  <c r="A2159" i="5"/>
  <c r="A2160" i="5"/>
  <c r="A2161" i="5"/>
  <c r="A2162" i="5"/>
  <c r="A2163" i="5"/>
  <c r="A2164" i="5"/>
  <c r="A2165" i="5"/>
  <c r="A2166" i="5"/>
  <c r="A2167" i="5"/>
  <c r="A2168" i="5"/>
  <c r="A2169" i="5"/>
  <c r="A2170" i="5"/>
  <c r="A2171" i="5"/>
  <c r="A2172" i="5"/>
  <c r="A2173" i="5"/>
  <c r="A2174" i="5"/>
  <c r="A2175" i="5"/>
  <c r="A2176" i="5"/>
  <c r="A2177" i="5"/>
  <c r="A2178" i="5"/>
  <c r="A2179" i="5"/>
  <c r="A2180" i="5"/>
  <c r="A2181" i="5"/>
  <c r="A2182" i="5"/>
  <c r="A2183" i="5"/>
  <c r="A2184" i="5"/>
  <c r="A2185" i="5"/>
  <c r="A2186" i="5"/>
  <c r="A2187" i="5"/>
  <c r="A2188" i="5"/>
  <c r="A2189" i="5"/>
  <c r="A2190" i="5"/>
  <c r="A2191" i="5"/>
  <c r="A2192" i="5"/>
  <c r="A2193" i="5"/>
  <c r="A2194" i="5"/>
  <c r="A2195" i="5"/>
  <c r="A2196" i="5"/>
  <c r="A2197" i="5"/>
  <c r="A2198" i="5"/>
  <c r="A2199" i="5"/>
  <c r="A2200" i="5"/>
  <c r="A2201" i="5"/>
  <c r="A2202" i="5"/>
  <c r="A2203" i="5"/>
  <c r="A2204" i="5"/>
  <c r="A2205" i="5"/>
  <c r="A2206" i="5"/>
  <c r="A2207" i="5"/>
  <c r="A2208" i="5"/>
  <c r="A2209" i="5"/>
  <c r="A2210" i="5"/>
  <c r="A2211" i="5"/>
  <c r="A2212" i="5"/>
  <c r="A2213" i="5"/>
  <c r="A2214" i="5"/>
  <c r="A2215" i="5"/>
  <c r="A2216" i="5"/>
  <c r="A2217" i="5"/>
  <c r="A2218" i="5"/>
  <c r="A2219" i="5"/>
  <c r="A2220" i="5"/>
  <c r="A2221" i="5"/>
  <c r="A2222" i="5"/>
  <c r="A2223" i="5"/>
  <c r="A2224" i="5"/>
  <c r="A2225" i="5"/>
  <c r="A2226" i="5"/>
  <c r="A2227" i="5"/>
  <c r="A2228" i="5"/>
  <c r="A2229" i="5"/>
  <c r="A2230" i="5"/>
  <c r="A2231" i="5"/>
  <c r="A2232" i="5"/>
  <c r="A2233" i="5"/>
  <c r="A2234" i="5"/>
  <c r="A2235" i="5"/>
  <c r="A2236" i="5"/>
  <c r="A2237" i="5"/>
  <c r="A2238" i="5"/>
  <c r="A2239" i="5"/>
  <c r="A2240" i="5"/>
  <c r="A2241" i="5"/>
  <c r="A2242" i="5"/>
  <c r="A2243" i="5"/>
  <c r="A2244" i="5"/>
  <c r="A2245" i="5"/>
  <c r="A2246" i="5"/>
  <c r="A2247" i="5"/>
  <c r="A2248" i="5"/>
  <c r="A2249" i="5"/>
  <c r="A2250" i="5"/>
  <c r="A2251" i="5"/>
  <c r="A2252" i="5"/>
  <c r="A2253" i="5"/>
  <c r="A2254" i="5"/>
  <c r="A2255" i="5"/>
  <c r="A2256" i="5"/>
  <c r="A2257" i="5"/>
  <c r="A2258" i="5"/>
  <c r="A2259" i="5"/>
  <c r="A2260" i="5"/>
  <c r="A2261" i="5"/>
  <c r="A2262" i="5"/>
  <c r="A2263" i="5"/>
  <c r="A2264" i="5"/>
  <c r="A2265" i="5"/>
  <c r="A2266" i="5"/>
  <c r="A2267" i="5"/>
  <c r="A2268" i="5"/>
  <c r="A2269" i="5"/>
  <c r="A2270" i="5"/>
  <c r="A2271" i="5"/>
  <c r="A2272" i="5"/>
  <c r="A2273" i="5"/>
  <c r="A2274" i="5"/>
  <c r="A2275" i="5"/>
  <c r="A2276" i="5"/>
  <c r="A2277" i="5"/>
  <c r="A2278" i="5"/>
  <c r="A2279" i="5"/>
  <c r="A2280" i="5"/>
  <c r="A2281" i="5"/>
  <c r="A2282" i="5"/>
  <c r="A2283" i="5"/>
  <c r="A2284" i="5"/>
  <c r="A2285" i="5"/>
  <c r="A2286" i="5"/>
  <c r="A2287" i="5"/>
  <c r="A2288" i="5"/>
  <c r="A2289" i="5"/>
  <c r="A2290" i="5"/>
  <c r="A2291" i="5"/>
  <c r="A2292" i="5"/>
  <c r="A2293" i="5"/>
  <c r="A2294" i="5"/>
  <c r="A2295" i="5"/>
  <c r="A2296" i="5"/>
  <c r="A2297" i="5"/>
  <c r="A2298" i="5"/>
  <c r="A2299" i="5"/>
  <c r="A2300" i="5"/>
  <c r="A2301" i="5"/>
  <c r="A2302" i="5"/>
  <c r="A2303" i="5"/>
  <c r="A2304" i="5"/>
  <c r="A2305" i="5"/>
  <c r="A2306" i="5"/>
  <c r="A2307" i="5"/>
  <c r="A2308" i="5"/>
  <c r="A2309" i="5"/>
  <c r="A2310" i="5"/>
  <c r="A2311" i="5"/>
  <c r="A2312" i="5"/>
  <c r="A2313" i="5"/>
  <c r="A2314" i="5"/>
  <c r="A2315" i="5"/>
  <c r="A2316" i="5"/>
  <c r="A2317" i="5"/>
  <c r="A2318" i="5"/>
  <c r="A2319" i="5"/>
  <c r="A2320" i="5"/>
  <c r="A2321" i="5"/>
  <c r="A2322" i="5"/>
  <c r="A2323" i="5"/>
  <c r="A2324" i="5"/>
  <c r="A2325" i="5"/>
  <c r="A2326" i="5"/>
  <c r="A2327" i="5"/>
  <c r="A2328" i="5"/>
  <c r="A2329" i="5"/>
  <c r="A2330" i="5"/>
  <c r="A2331" i="5"/>
  <c r="A2332" i="5"/>
  <c r="A2333" i="5"/>
  <c r="A2334" i="5"/>
  <c r="A2335" i="5"/>
  <c r="A2336" i="5"/>
  <c r="A2337" i="5"/>
  <c r="A2338" i="5"/>
  <c r="A2339" i="5"/>
  <c r="A2340" i="5"/>
  <c r="A2341" i="5"/>
  <c r="A2342" i="5"/>
  <c r="A2343" i="5"/>
  <c r="A2344" i="5"/>
  <c r="A2345" i="5"/>
  <c r="A2346" i="5"/>
  <c r="A2347" i="5"/>
  <c r="A2348" i="5"/>
  <c r="A2349" i="5"/>
  <c r="A2350" i="5"/>
  <c r="A2351" i="5"/>
  <c r="A2352" i="5"/>
  <c r="A2353" i="5"/>
  <c r="A2354" i="5"/>
  <c r="A2355" i="5"/>
  <c r="A2356" i="5"/>
  <c r="A2357" i="5"/>
  <c r="A2358" i="5"/>
  <c r="A2359" i="5"/>
  <c r="A2360" i="5"/>
  <c r="A2361" i="5"/>
  <c r="A2362" i="5"/>
  <c r="A2363" i="5"/>
  <c r="A2364" i="5"/>
  <c r="A2365" i="5"/>
  <c r="A2366" i="5"/>
  <c r="A2367" i="5"/>
  <c r="A2368" i="5"/>
  <c r="A2369" i="5"/>
  <c r="A2370" i="5"/>
  <c r="A2371" i="5"/>
  <c r="A2372" i="5"/>
  <c r="A2373" i="5"/>
  <c r="A2374" i="5"/>
  <c r="A2375" i="5"/>
  <c r="A2376" i="5"/>
  <c r="A2377" i="5"/>
  <c r="A2378" i="5"/>
  <c r="A2379" i="5"/>
  <c r="A2380" i="5"/>
  <c r="A2381" i="5"/>
  <c r="A2382" i="5"/>
  <c r="A2383" i="5"/>
  <c r="A2384" i="5"/>
  <c r="A2385" i="5"/>
  <c r="A2386" i="5"/>
  <c r="A2387" i="5"/>
  <c r="A2388" i="5"/>
  <c r="A2389" i="5"/>
  <c r="A2390" i="5"/>
  <c r="A2391" i="5"/>
  <c r="A2392" i="5"/>
  <c r="A2393" i="5"/>
  <c r="A2394" i="5"/>
  <c r="A2395" i="5"/>
  <c r="A2396" i="5"/>
  <c r="A2397" i="5"/>
  <c r="A2398" i="5"/>
  <c r="A2399" i="5"/>
  <c r="A2400" i="5"/>
  <c r="A2401" i="5"/>
  <c r="A2402" i="5"/>
  <c r="A2403" i="5"/>
  <c r="A2404" i="5"/>
  <c r="A2405" i="5"/>
  <c r="A2406" i="5"/>
  <c r="A2407" i="5"/>
  <c r="A2408" i="5"/>
  <c r="A2409" i="5"/>
  <c r="A2410" i="5"/>
  <c r="A2411" i="5"/>
  <c r="A2412" i="5"/>
  <c r="A2413" i="5"/>
  <c r="A2414" i="5"/>
  <c r="A2415" i="5"/>
  <c r="A2416" i="5"/>
  <c r="A2417" i="5"/>
  <c r="A2418" i="5"/>
  <c r="A2419" i="5"/>
  <c r="A2420" i="5"/>
  <c r="A2421" i="5"/>
  <c r="A2422" i="5"/>
  <c r="A2423" i="5"/>
  <c r="A2424" i="5"/>
  <c r="A2425" i="5"/>
  <c r="A2426" i="5"/>
  <c r="A2427" i="5"/>
  <c r="A2428" i="5"/>
  <c r="A2429" i="5"/>
  <c r="A2430" i="5"/>
  <c r="A2431" i="5"/>
  <c r="A2432" i="5"/>
  <c r="A2433" i="5"/>
  <c r="A2434" i="5"/>
  <c r="A2435" i="5"/>
  <c r="A2436" i="5"/>
  <c r="A2437" i="5"/>
  <c r="A2438" i="5"/>
  <c r="A2439" i="5"/>
  <c r="A2440" i="5"/>
  <c r="A2441" i="5"/>
  <c r="A2442" i="5"/>
  <c r="A2443" i="5"/>
  <c r="A2444" i="5"/>
  <c r="A2445" i="5"/>
  <c r="A2446" i="5"/>
  <c r="A2447" i="5"/>
  <c r="A2448" i="5"/>
  <c r="A2449" i="5"/>
  <c r="A2450" i="5"/>
  <c r="A2451" i="5"/>
  <c r="A2452" i="5"/>
  <c r="A2453" i="5"/>
  <c r="A2454" i="5"/>
  <c r="A2455" i="5"/>
  <c r="A2456" i="5"/>
  <c r="A2457" i="5"/>
  <c r="A2458" i="5"/>
  <c r="A2459" i="5"/>
  <c r="A2460" i="5"/>
  <c r="A2461" i="5"/>
  <c r="A2462" i="5"/>
  <c r="A2463" i="5"/>
  <c r="A2464" i="5"/>
  <c r="A2465" i="5"/>
  <c r="A2466" i="5"/>
  <c r="A2467" i="5"/>
  <c r="A2468" i="5"/>
  <c r="A2469" i="5"/>
  <c r="A2470" i="5"/>
  <c r="A2471" i="5"/>
  <c r="A2472" i="5"/>
  <c r="A2473" i="5"/>
  <c r="A2474" i="5"/>
  <c r="A2475" i="5"/>
  <c r="A2476" i="5"/>
  <c r="A2477" i="5"/>
  <c r="A2478" i="5"/>
  <c r="A2479" i="5"/>
  <c r="A2480" i="5"/>
  <c r="A2481" i="5"/>
  <c r="A2482" i="5"/>
  <c r="A2483" i="5"/>
  <c r="A2484" i="5"/>
  <c r="A2485" i="5"/>
  <c r="A2486" i="5"/>
  <c r="A2487" i="5"/>
  <c r="A2488" i="5"/>
  <c r="A2489" i="5"/>
  <c r="A2490" i="5"/>
  <c r="A2491" i="5"/>
  <c r="A2492" i="5"/>
  <c r="A2493" i="5"/>
  <c r="A2494" i="5"/>
  <c r="A2495" i="5"/>
  <c r="A2496" i="5"/>
  <c r="A2497" i="5"/>
  <c r="A2498" i="5"/>
  <c r="A2499" i="5"/>
  <c r="A2500" i="5"/>
  <c r="A2501" i="5"/>
  <c r="A2502" i="5"/>
  <c r="A2503" i="5"/>
  <c r="A2504" i="5"/>
  <c r="A2505" i="5"/>
  <c r="A2506" i="5"/>
  <c r="A2507" i="5"/>
  <c r="A2508" i="5"/>
  <c r="A2509" i="5"/>
  <c r="A2510" i="5"/>
  <c r="A2511" i="5"/>
  <c r="A2512" i="5"/>
  <c r="A2513" i="5"/>
  <c r="A2514" i="5"/>
  <c r="A2515" i="5"/>
  <c r="A2516" i="5"/>
  <c r="A2517" i="5"/>
  <c r="A2518" i="5"/>
  <c r="A2519" i="5"/>
  <c r="A2520" i="5"/>
  <c r="A2521" i="5"/>
  <c r="A2522" i="5"/>
  <c r="A2523" i="5"/>
  <c r="A2524" i="5"/>
  <c r="A2525" i="5"/>
  <c r="A2526" i="5"/>
  <c r="A2527" i="5"/>
  <c r="A2528" i="5"/>
  <c r="A2529" i="5"/>
  <c r="A2530" i="5"/>
  <c r="A2531" i="5"/>
  <c r="A2532" i="5"/>
  <c r="A2533" i="5"/>
  <c r="A2534" i="5"/>
  <c r="A2535" i="5"/>
  <c r="A2536" i="5"/>
  <c r="A2537" i="5"/>
  <c r="A2538" i="5"/>
  <c r="A2539" i="5"/>
  <c r="A2540" i="5"/>
  <c r="A2541" i="5"/>
  <c r="A2542" i="5"/>
  <c r="A2543" i="5"/>
  <c r="A2544" i="5"/>
  <c r="A2545" i="5"/>
  <c r="A2546" i="5"/>
  <c r="A2547" i="5"/>
  <c r="A2548" i="5"/>
  <c r="A2549" i="5"/>
  <c r="A2550" i="5"/>
  <c r="A2551" i="5"/>
  <c r="A2552" i="5"/>
  <c r="A2553" i="5"/>
  <c r="A2554" i="5"/>
  <c r="A2555" i="5"/>
  <c r="A2556" i="5"/>
  <c r="A2557" i="5"/>
  <c r="A2558" i="5"/>
  <c r="A2559" i="5"/>
  <c r="A2560" i="5"/>
  <c r="A2561" i="5"/>
  <c r="A2562" i="5"/>
  <c r="A2563" i="5"/>
  <c r="A2564" i="5"/>
  <c r="A2565" i="5"/>
  <c r="A2566" i="5"/>
  <c r="A2567" i="5"/>
  <c r="A2568" i="5"/>
  <c r="A2569" i="5"/>
  <c r="A2570" i="5"/>
  <c r="A2571" i="5"/>
  <c r="A2572" i="5"/>
  <c r="A2573" i="5"/>
  <c r="A2574" i="5"/>
  <c r="A2575" i="5"/>
  <c r="A2576" i="5"/>
  <c r="A2577" i="5"/>
  <c r="A2578" i="5"/>
  <c r="A2579" i="5"/>
  <c r="A2580" i="5"/>
  <c r="A2581" i="5"/>
  <c r="A2582" i="5"/>
  <c r="A2583" i="5"/>
  <c r="A2584" i="5"/>
  <c r="A2585" i="5"/>
  <c r="A2586" i="5"/>
  <c r="A2587" i="5"/>
  <c r="A2588" i="5"/>
  <c r="A2589" i="5"/>
  <c r="A2590" i="5"/>
  <c r="A2591" i="5"/>
  <c r="A2592" i="5"/>
  <c r="A2593" i="5"/>
  <c r="A2594" i="5"/>
  <c r="A2595" i="5"/>
  <c r="A2596" i="5"/>
  <c r="A2597" i="5"/>
  <c r="A2598" i="5"/>
  <c r="A2599" i="5"/>
  <c r="A2600" i="5"/>
  <c r="A2601" i="5"/>
  <c r="A2602" i="5"/>
  <c r="A2603" i="5"/>
  <c r="A2604" i="5"/>
  <c r="A2605" i="5"/>
  <c r="A2606" i="5"/>
  <c r="A2607" i="5"/>
  <c r="A2608" i="5"/>
  <c r="A2609" i="5"/>
  <c r="A2610" i="5"/>
  <c r="A2611" i="5"/>
  <c r="A2612" i="5"/>
  <c r="A2613" i="5"/>
  <c r="A2614" i="5"/>
  <c r="A2615" i="5"/>
  <c r="A2616" i="5"/>
  <c r="A2617" i="5"/>
  <c r="A2618" i="5"/>
  <c r="A2619" i="5"/>
  <c r="A2620" i="5"/>
  <c r="A2621" i="5"/>
  <c r="A2622" i="5"/>
  <c r="A2623" i="5"/>
  <c r="A2624" i="5"/>
  <c r="A2625" i="5"/>
  <c r="A2626" i="5"/>
  <c r="A2627" i="5"/>
  <c r="A2628" i="5"/>
  <c r="A2629" i="5"/>
  <c r="A2630" i="5"/>
  <c r="A2631" i="5"/>
  <c r="A2632" i="5"/>
  <c r="A2633" i="5"/>
  <c r="A2634" i="5"/>
  <c r="A2635" i="5"/>
  <c r="A2636" i="5"/>
  <c r="A2637" i="5"/>
  <c r="A2638" i="5"/>
  <c r="A2639" i="5"/>
  <c r="A2640" i="5"/>
  <c r="A2641" i="5"/>
  <c r="A2642" i="5"/>
  <c r="A2643" i="5"/>
  <c r="A2644" i="5"/>
  <c r="A2645" i="5"/>
  <c r="A2646" i="5"/>
  <c r="A2647" i="5"/>
  <c r="A2648" i="5"/>
  <c r="A2649" i="5"/>
  <c r="A2650" i="5"/>
  <c r="A2651" i="5"/>
  <c r="A2652" i="5"/>
  <c r="A2653" i="5"/>
  <c r="A2654" i="5"/>
  <c r="A2655" i="5"/>
  <c r="A2656" i="5"/>
  <c r="A2657" i="5"/>
  <c r="A2658" i="5"/>
  <c r="A2659" i="5"/>
  <c r="A2660" i="5"/>
  <c r="A2661" i="5"/>
  <c r="A2662" i="5"/>
  <c r="A2663" i="5"/>
  <c r="A2664" i="5"/>
  <c r="A2665" i="5"/>
  <c r="A2666" i="5"/>
  <c r="A2667" i="5"/>
  <c r="A2668" i="5"/>
  <c r="A2669" i="5"/>
  <c r="A2670" i="5"/>
  <c r="A2671" i="5"/>
  <c r="A2672" i="5"/>
  <c r="A2673" i="5"/>
  <c r="A2674" i="5"/>
  <c r="A2675" i="5"/>
  <c r="A2676" i="5"/>
  <c r="A2677" i="5"/>
  <c r="A2678" i="5"/>
  <c r="A2679" i="5"/>
  <c r="A2680" i="5"/>
  <c r="A2681" i="5"/>
  <c r="A2682" i="5"/>
  <c r="A2683" i="5"/>
  <c r="A2684" i="5"/>
  <c r="A2685" i="5"/>
  <c r="A2686" i="5"/>
  <c r="A2687" i="5"/>
  <c r="A2688" i="5"/>
  <c r="A2689" i="5"/>
  <c r="A2690" i="5"/>
  <c r="A2691" i="5"/>
  <c r="A2692" i="5"/>
  <c r="A2693" i="5"/>
  <c r="A2694" i="5"/>
  <c r="A2695" i="5"/>
  <c r="A2696" i="5"/>
  <c r="A2697" i="5"/>
  <c r="A2698" i="5"/>
  <c r="A2699" i="5"/>
  <c r="A2700" i="5"/>
  <c r="A2701" i="5"/>
  <c r="A2702" i="5"/>
  <c r="A2703" i="5"/>
  <c r="A2704" i="5"/>
  <c r="A2705" i="5"/>
  <c r="A2706" i="5"/>
  <c r="A2707" i="5"/>
  <c r="A2708" i="5"/>
  <c r="A2709" i="5"/>
  <c r="A2710" i="5"/>
  <c r="A2711" i="5"/>
  <c r="A2712" i="5"/>
  <c r="A2713" i="5"/>
  <c r="A2714" i="5"/>
  <c r="A2715" i="5"/>
  <c r="A2716" i="5"/>
  <c r="A2717" i="5"/>
  <c r="A2718" i="5"/>
  <c r="A2719" i="5"/>
  <c r="A2720" i="5"/>
  <c r="A2721" i="5"/>
  <c r="A2722" i="5"/>
  <c r="A2723" i="5"/>
  <c r="A2724" i="5"/>
  <c r="A2725" i="5"/>
  <c r="A2726" i="5"/>
  <c r="A2727" i="5"/>
  <c r="A2728" i="5"/>
  <c r="A2729" i="5"/>
  <c r="A2730" i="5"/>
  <c r="A2731" i="5"/>
  <c r="A2732" i="5"/>
  <c r="A2733" i="5"/>
  <c r="A2734" i="5"/>
  <c r="A2735" i="5"/>
  <c r="A2736" i="5"/>
  <c r="A2737" i="5"/>
  <c r="A2738" i="5"/>
  <c r="A2739" i="5"/>
  <c r="A2740" i="5"/>
  <c r="A2741" i="5"/>
  <c r="A2742" i="5"/>
  <c r="A2743" i="5"/>
  <c r="A2744" i="5"/>
  <c r="A2745" i="5"/>
  <c r="A2746" i="5"/>
  <c r="A2747" i="5"/>
  <c r="A2748" i="5"/>
  <c r="A2749" i="5"/>
  <c r="A2750" i="5"/>
  <c r="A2751" i="5"/>
  <c r="A2752" i="5"/>
  <c r="A2753" i="5"/>
  <c r="A2754" i="5"/>
  <c r="A2755" i="5"/>
  <c r="A2756" i="5"/>
  <c r="A2757" i="5"/>
  <c r="A2758" i="5"/>
  <c r="A2759" i="5"/>
  <c r="A2760" i="5"/>
  <c r="A2761" i="5"/>
  <c r="A2762" i="5"/>
  <c r="A2763" i="5"/>
  <c r="A2764" i="5"/>
  <c r="A2765" i="5"/>
  <c r="A2766" i="5"/>
  <c r="A2767" i="5"/>
  <c r="A2768" i="5"/>
  <c r="A2769" i="5"/>
  <c r="A2770" i="5"/>
  <c r="A2771" i="5"/>
  <c r="A2772" i="5"/>
  <c r="A2773" i="5"/>
  <c r="A2774" i="5"/>
  <c r="A2775" i="5"/>
  <c r="A2776" i="5"/>
  <c r="A2777" i="5"/>
  <c r="A2778" i="5"/>
  <c r="A2779" i="5"/>
  <c r="A2780" i="5"/>
  <c r="A2781" i="5"/>
  <c r="A2782" i="5"/>
  <c r="A2783" i="5"/>
  <c r="A2784" i="5"/>
  <c r="A2785" i="5"/>
  <c r="A2786" i="5"/>
  <c r="A2787" i="5"/>
  <c r="A2788" i="5"/>
  <c r="A2789" i="5"/>
  <c r="A2790" i="5"/>
  <c r="A2791" i="5"/>
  <c r="A2792" i="5"/>
  <c r="A2793" i="5"/>
  <c r="A2794" i="5"/>
  <c r="A2795" i="5"/>
  <c r="A2796" i="5"/>
  <c r="A2797" i="5"/>
  <c r="A2798" i="5"/>
  <c r="A2799" i="5"/>
  <c r="A2800" i="5"/>
  <c r="A2801" i="5"/>
  <c r="A2802" i="5"/>
  <c r="A2803" i="5"/>
  <c r="A2804" i="5"/>
  <c r="A2805" i="5"/>
  <c r="A2806" i="5"/>
  <c r="A2807" i="5"/>
  <c r="A2808" i="5"/>
  <c r="A2809" i="5"/>
  <c r="A2810" i="5"/>
  <c r="A2811" i="5"/>
  <c r="A2812" i="5"/>
  <c r="A2813" i="5"/>
  <c r="A2814" i="5"/>
  <c r="A2815" i="5"/>
  <c r="A2816" i="5"/>
  <c r="A2817" i="5"/>
  <c r="A2818" i="5"/>
  <c r="A2819" i="5"/>
  <c r="A2820" i="5"/>
  <c r="A2821" i="5"/>
  <c r="A2822" i="5"/>
  <c r="A2823" i="5"/>
  <c r="A2824" i="5"/>
  <c r="A2825" i="5"/>
  <c r="A2826" i="5"/>
  <c r="A2827" i="5"/>
  <c r="A2828" i="5"/>
  <c r="A2829" i="5"/>
  <c r="A2830" i="5"/>
  <c r="A2831" i="5"/>
  <c r="A2832" i="5"/>
  <c r="A2833" i="5"/>
  <c r="A2834" i="5"/>
  <c r="A2835" i="5"/>
  <c r="A2836" i="5"/>
  <c r="A2837" i="5"/>
  <c r="A2838" i="5"/>
  <c r="A2839" i="5"/>
  <c r="A2840" i="5"/>
  <c r="A2841" i="5"/>
  <c r="A2842" i="5"/>
  <c r="A2843" i="5"/>
  <c r="A2844" i="5"/>
  <c r="A2845" i="5"/>
  <c r="A2846" i="5"/>
  <c r="A2847" i="5"/>
  <c r="A2848" i="5"/>
  <c r="A2849" i="5"/>
  <c r="A2850" i="5"/>
  <c r="A2851" i="5"/>
  <c r="A2852" i="5"/>
  <c r="A2853" i="5"/>
  <c r="A2854" i="5"/>
  <c r="A2855" i="5"/>
  <c r="A2856" i="5"/>
  <c r="A2857" i="5"/>
  <c r="A2858" i="5"/>
  <c r="A2859" i="5"/>
  <c r="A2860" i="5"/>
  <c r="A2861" i="5"/>
  <c r="A2862" i="5"/>
  <c r="A2863" i="5"/>
  <c r="A2864" i="5"/>
  <c r="A2865" i="5"/>
  <c r="A2866" i="5"/>
  <c r="A2867" i="5"/>
  <c r="A2868" i="5"/>
  <c r="A2869" i="5"/>
  <c r="A2870" i="5"/>
  <c r="A2871" i="5"/>
  <c r="A2872" i="5"/>
  <c r="A2873" i="5"/>
  <c r="A2874" i="5"/>
  <c r="A2875" i="5"/>
  <c r="A2876" i="5"/>
  <c r="A2877" i="5"/>
  <c r="A2878" i="5"/>
  <c r="A2879" i="5"/>
  <c r="A2880" i="5"/>
  <c r="A2881" i="5"/>
  <c r="A2882" i="5"/>
  <c r="A2883" i="5"/>
  <c r="A2884" i="5"/>
  <c r="A2885" i="5"/>
  <c r="A2886" i="5"/>
  <c r="A2887" i="5"/>
  <c r="A2888" i="5"/>
  <c r="A2889" i="5"/>
  <c r="A2890" i="5"/>
  <c r="A2891" i="5"/>
  <c r="A2892" i="5"/>
  <c r="A2893" i="5"/>
  <c r="A2894" i="5"/>
  <c r="A2895" i="5"/>
  <c r="A2896" i="5"/>
  <c r="A2897" i="5"/>
  <c r="A2898" i="5"/>
  <c r="A2899" i="5"/>
  <c r="A2900" i="5"/>
  <c r="A2901" i="5"/>
  <c r="A2902" i="5"/>
  <c r="A2903" i="5"/>
  <c r="A2904" i="5"/>
  <c r="A2905" i="5"/>
  <c r="A2906" i="5"/>
  <c r="A2907" i="5"/>
  <c r="A2908" i="5"/>
  <c r="A2909" i="5"/>
  <c r="A2910" i="5"/>
  <c r="A2911" i="5"/>
  <c r="A2912" i="5"/>
  <c r="A2913" i="5"/>
  <c r="A2914" i="5"/>
  <c r="A2915" i="5"/>
  <c r="A2916" i="5"/>
  <c r="A2917" i="5"/>
  <c r="A2918" i="5"/>
  <c r="A2919" i="5"/>
  <c r="A2920" i="5"/>
  <c r="A2921" i="5"/>
  <c r="A2922" i="5"/>
  <c r="A2923" i="5"/>
  <c r="A2924" i="5"/>
  <c r="A2925" i="5"/>
  <c r="A2926" i="5"/>
  <c r="A2927" i="5"/>
  <c r="A2928" i="5"/>
  <c r="A2929" i="5"/>
  <c r="A2930" i="5"/>
  <c r="A2931" i="5"/>
  <c r="A2932" i="5"/>
  <c r="A2933" i="5"/>
  <c r="A2934" i="5"/>
  <c r="A2935" i="5"/>
  <c r="A2936" i="5"/>
  <c r="A2937" i="5"/>
  <c r="A2938" i="5"/>
  <c r="A2939" i="5"/>
  <c r="A2940" i="5"/>
  <c r="A2941" i="5"/>
  <c r="A2942" i="5"/>
  <c r="A2943" i="5"/>
  <c r="A2944" i="5"/>
  <c r="A2945" i="5"/>
  <c r="A2946" i="5"/>
  <c r="A2947" i="5"/>
  <c r="A2948" i="5"/>
  <c r="A2949" i="5"/>
  <c r="A2950" i="5"/>
  <c r="A2951" i="5"/>
  <c r="A2952" i="5"/>
  <c r="A2953" i="5"/>
  <c r="A2954" i="5"/>
  <c r="A2955" i="5"/>
  <c r="A2956" i="5"/>
  <c r="A2957" i="5"/>
  <c r="A2958" i="5"/>
  <c r="A2959" i="5"/>
  <c r="A2960" i="5"/>
  <c r="A2961" i="5"/>
  <c r="A2962" i="5"/>
  <c r="A2963" i="5"/>
  <c r="A2964" i="5"/>
  <c r="A2965" i="5"/>
  <c r="A2966" i="5"/>
  <c r="A2967" i="5"/>
  <c r="A2968" i="5"/>
  <c r="A2969" i="5"/>
  <c r="A2970" i="5"/>
  <c r="A2971" i="5"/>
  <c r="A2972" i="5"/>
  <c r="A2973" i="5"/>
  <c r="A2974" i="5"/>
  <c r="A2975" i="5"/>
  <c r="A2976" i="5"/>
  <c r="A2977" i="5"/>
  <c r="A2978" i="5"/>
  <c r="A2979" i="5"/>
  <c r="A2980" i="5"/>
  <c r="A2981" i="5"/>
  <c r="A2982" i="5"/>
  <c r="A2983" i="5"/>
  <c r="A2984" i="5"/>
  <c r="A2985" i="5"/>
  <c r="A2986" i="5"/>
  <c r="A2987" i="5"/>
  <c r="A2988" i="5"/>
  <c r="A2989" i="5"/>
  <c r="A2990" i="5"/>
  <c r="A2991" i="5"/>
  <c r="A2992" i="5"/>
  <c r="A2993" i="5"/>
  <c r="A2994" i="5"/>
  <c r="A2995" i="5"/>
  <c r="A2996" i="5"/>
  <c r="A2997" i="5"/>
  <c r="A2998" i="5"/>
  <c r="A2999" i="5"/>
  <c r="A3000" i="5"/>
  <c r="A3001" i="5"/>
  <c r="A3002" i="5"/>
  <c r="A3003" i="5"/>
  <c r="A3004" i="5"/>
  <c r="A3005" i="5"/>
  <c r="A3006" i="5"/>
  <c r="A3007" i="5"/>
  <c r="A3008" i="5"/>
  <c r="A3009" i="5"/>
  <c r="A3010" i="5"/>
  <c r="A3011" i="5"/>
  <c r="A3012" i="5"/>
  <c r="A3013" i="5"/>
  <c r="A3014" i="5"/>
  <c r="A3015" i="5"/>
  <c r="A3016" i="5"/>
  <c r="A3017" i="5"/>
  <c r="A3018" i="5"/>
  <c r="A3019" i="5"/>
  <c r="A3020" i="5"/>
  <c r="A3021" i="5"/>
  <c r="A3022" i="5"/>
  <c r="A3023" i="5"/>
  <c r="A3024" i="5"/>
  <c r="A3025" i="5"/>
  <c r="A3026" i="5"/>
  <c r="A3027" i="5"/>
  <c r="A3028" i="5"/>
  <c r="A3029" i="5"/>
  <c r="A3030" i="5"/>
  <c r="A3031" i="5"/>
  <c r="A3032" i="5"/>
  <c r="A3033" i="5"/>
  <c r="A3034" i="5"/>
  <c r="A3035" i="5"/>
  <c r="A3036" i="5"/>
  <c r="A3037" i="5"/>
  <c r="A3038" i="5"/>
  <c r="A3039" i="5"/>
  <c r="A3040" i="5"/>
  <c r="A3041" i="5"/>
  <c r="A3042" i="5"/>
  <c r="A3043" i="5"/>
  <c r="A3044" i="5"/>
  <c r="A3045" i="5"/>
  <c r="A3046" i="5"/>
  <c r="A3047" i="5"/>
  <c r="A3048" i="5"/>
  <c r="A3049" i="5"/>
  <c r="A3050" i="5"/>
  <c r="A3051" i="5"/>
  <c r="A3052" i="5"/>
  <c r="A3053" i="5"/>
  <c r="A3054" i="5"/>
  <c r="A3055" i="5"/>
  <c r="A3056" i="5"/>
  <c r="A3057" i="5"/>
  <c r="A3058" i="5"/>
  <c r="A3059" i="5"/>
  <c r="A3060" i="5"/>
  <c r="A3061" i="5"/>
  <c r="A3062" i="5"/>
  <c r="A3063" i="5"/>
  <c r="A3064" i="5"/>
  <c r="A3065" i="5"/>
  <c r="A3066" i="5"/>
  <c r="A3067" i="5"/>
  <c r="A3068" i="5"/>
  <c r="A3069" i="5"/>
  <c r="A3070" i="5"/>
  <c r="A3071" i="5"/>
  <c r="A3072" i="5"/>
  <c r="A3073" i="5"/>
  <c r="A3074" i="5"/>
  <c r="A3075" i="5"/>
  <c r="A3076" i="5"/>
  <c r="A3077" i="5"/>
  <c r="A3078" i="5"/>
  <c r="A3079" i="5"/>
  <c r="A3080" i="5"/>
  <c r="A3081" i="5"/>
  <c r="A3082" i="5"/>
  <c r="A3083" i="5"/>
  <c r="A3084" i="5"/>
  <c r="A3085" i="5"/>
  <c r="A3086" i="5"/>
  <c r="A3087" i="5"/>
  <c r="A3088" i="5"/>
  <c r="A3089" i="5"/>
  <c r="A3090" i="5"/>
  <c r="A3091" i="5"/>
  <c r="A3092" i="5"/>
  <c r="A3093" i="5"/>
  <c r="A3094" i="5"/>
  <c r="A3095" i="5"/>
  <c r="A3096" i="5"/>
  <c r="A3097" i="5"/>
  <c r="A3098" i="5"/>
  <c r="A3099" i="5"/>
  <c r="A3100" i="5"/>
  <c r="A3101" i="5"/>
  <c r="A3102" i="5"/>
  <c r="A3103" i="5"/>
  <c r="A3104" i="5"/>
  <c r="A3105" i="5"/>
  <c r="A3106" i="5"/>
  <c r="A3107" i="5"/>
  <c r="A3108" i="5"/>
  <c r="A3109" i="5"/>
  <c r="A3110" i="5"/>
  <c r="A3111" i="5"/>
  <c r="A3112" i="5"/>
  <c r="A3113" i="5"/>
  <c r="A3114" i="5"/>
  <c r="A3115" i="5"/>
  <c r="A3116" i="5"/>
  <c r="A3117" i="5"/>
  <c r="A3118" i="5"/>
  <c r="A3119" i="5"/>
  <c r="A3120" i="5"/>
  <c r="A3121" i="5"/>
  <c r="A3122" i="5"/>
  <c r="A3123" i="5"/>
  <c r="A3124" i="5"/>
  <c r="A3125" i="5"/>
  <c r="A3126" i="5"/>
  <c r="A3127" i="5"/>
  <c r="A3128" i="5"/>
  <c r="A3129" i="5"/>
  <c r="A3130" i="5"/>
  <c r="A3131" i="5"/>
  <c r="A3132" i="5"/>
  <c r="A3133" i="5"/>
  <c r="A3134" i="5"/>
  <c r="A3135" i="5"/>
  <c r="A3136" i="5"/>
  <c r="A3137" i="5"/>
  <c r="A3138" i="5"/>
  <c r="A3139" i="5"/>
  <c r="A3140" i="5"/>
  <c r="A3141" i="5"/>
  <c r="A3142" i="5"/>
  <c r="A3143" i="5"/>
  <c r="A3144" i="5"/>
  <c r="A3145" i="5"/>
  <c r="A3146" i="5"/>
  <c r="A3147" i="5"/>
  <c r="A3148" i="5"/>
  <c r="A3149" i="5"/>
  <c r="A3150" i="5"/>
  <c r="A3151" i="5"/>
  <c r="A3152" i="5"/>
  <c r="A3153" i="5"/>
  <c r="A3154" i="5"/>
  <c r="A3155" i="5"/>
  <c r="A3156" i="5"/>
  <c r="A3157" i="5"/>
  <c r="A3158" i="5"/>
  <c r="A3159" i="5"/>
  <c r="A3160" i="5"/>
  <c r="A3161" i="5"/>
  <c r="A3162" i="5"/>
  <c r="A3163" i="5"/>
  <c r="A3164" i="5"/>
  <c r="A3165" i="5"/>
  <c r="A3166" i="5"/>
  <c r="A3167" i="5"/>
  <c r="A3168" i="5"/>
  <c r="A3169" i="5"/>
  <c r="A3170" i="5"/>
  <c r="A3171" i="5"/>
  <c r="A3172" i="5"/>
  <c r="A3173" i="5"/>
  <c r="A3174" i="5"/>
  <c r="A3175" i="5"/>
  <c r="A3176" i="5"/>
  <c r="A3177" i="5"/>
  <c r="A3178" i="5"/>
  <c r="A3179" i="5"/>
  <c r="A3180" i="5"/>
  <c r="A3181" i="5"/>
  <c r="A3182" i="5"/>
  <c r="A3183" i="5"/>
  <c r="A3184" i="5"/>
  <c r="A3185" i="5"/>
  <c r="A3186" i="5"/>
  <c r="A3187" i="5"/>
  <c r="A3188" i="5"/>
  <c r="A3189" i="5"/>
  <c r="A3190" i="5"/>
  <c r="A3191" i="5"/>
  <c r="A3192" i="5"/>
  <c r="A3193" i="5"/>
  <c r="A3194" i="5"/>
  <c r="A3195" i="5"/>
  <c r="A3196" i="5"/>
  <c r="A3197" i="5"/>
  <c r="A3198" i="5"/>
  <c r="A3199" i="5"/>
  <c r="A3200" i="5"/>
  <c r="A3201" i="5"/>
  <c r="A3202" i="5"/>
  <c r="A3203" i="5"/>
  <c r="A3204" i="5"/>
  <c r="A3205" i="5"/>
  <c r="A3206" i="5"/>
  <c r="A3207" i="5"/>
  <c r="A3208" i="5"/>
  <c r="A3209" i="5"/>
  <c r="A3210" i="5"/>
  <c r="A3211" i="5"/>
  <c r="A3212" i="5"/>
  <c r="A3213" i="5"/>
  <c r="A3214" i="5"/>
  <c r="A3215" i="5"/>
  <c r="A3216" i="5"/>
  <c r="A3217" i="5"/>
  <c r="A3218" i="5"/>
  <c r="A3219" i="5"/>
  <c r="A3220" i="5"/>
  <c r="A3221" i="5"/>
  <c r="A3222" i="5"/>
  <c r="A3223" i="5"/>
  <c r="A3224" i="5"/>
  <c r="A3225" i="5"/>
  <c r="A3226" i="5"/>
  <c r="A3227" i="5"/>
  <c r="A3228" i="5"/>
  <c r="A3229" i="5"/>
  <c r="A3230" i="5"/>
  <c r="A3231" i="5"/>
  <c r="A3232" i="5"/>
  <c r="A3233" i="5"/>
  <c r="A3234" i="5"/>
  <c r="A3235" i="5"/>
  <c r="A3236" i="5"/>
  <c r="A3237" i="5"/>
  <c r="A3238" i="5"/>
  <c r="A3239" i="5"/>
  <c r="A3240" i="5"/>
  <c r="A3241" i="5"/>
  <c r="A3242" i="5"/>
  <c r="A3243" i="5"/>
  <c r="A3244" i="5"/>
  <c r="A3245" i="5"/>
  <c r="A3246" i="5"/>
  <c r="A3247" i="5"/>
  <c r="A3248" i="5"/>
  <c r="A3249" i="5"/>
  <c r="A3250" i="5"/>
  <c r="A3251" i="5"/>
  <c r="A3252" i="5"/>
  <c r="A3253" i="5"/>
  <c r="A3254" i="5"/>
  <c r="A3255" i="5"/>
  <c r="A3256" i="5"/>
  <c r="A3257" i="5"/>
  <c r="A3258" i="5"/>
  <c r="A3259" i="5"/>
  <c r="A3260" i="5"/>
  <c r="A3261" i="5"/>
  <c r="A3262" i="5"/>
  <c r="A3263" i="5"/>
  <c r="A3264" i="5"/>
  <c r="A3265" i="5"/>
  <c r="A3266" i="5"/>
  <c r="A3267" i="5"/>
  <c r="A3268" i="5"/>
  <c r="A3269" i="5"/>
  <c r="A3270" i="5"/>
  <c r="A3271" i="5"/>
  <c r="A3272" i="5"/>
  <c r="A3273" i="5"/>
  <c r="A3274" i="5"/>
  <c r="A3275" i="5"/>
  <c r="A3276" i="5"/>
  <c r="A3277" i="5"/>
  <c r="A3278" i="5"/>
  <c r="A3279" i="5"/>
  <c r="A3280" i="5"/>
  <c r="A3281" i="5"/>
  <c r="A3282" i="5"/>
  <c r="A3283" i="5"/>
  <c r="A3284" i="5"/>
  <c r="A3285" i="5"/>
  <c r="A3286" i="5"/>
  <c r="A3287" i="5"/>
  <c r="A3288" i="5"/>
  <c r="A3289" i="5"/>
  <c r="A3290" i="5"/>
  <c r="A3291" i="5"/>
  <c r="A3292" i="5"/>
  <c r="A3293" i="5"/>
  <c r="A3294" i="5"/>
  <c r="A3295" i="5"/>
  <c r="A3296" i="5"/>
  <c r="A3297" i="5"/>
  <c r="A3298" i="5"/>
  <c r="A3299" i="5"/>
  <c r="A3300" i="5"/>
  <c r="A3301" i="5"/>
  <c r="A3302" i="5"/>
  <c r="A3303" i="5"/>
  <c r="A3304" i="5"/>
  <c r="A3305" i="5"/>
  <c r="A3306" i="5"/>
  <c r="A3307" i="5"/>
  <c r="A3308" i="5"/>
  <c r="A3309" i="5"/>
  <c r="A3310" i="5"/>
  <c r="A3311" i="5"/>
  <c r="A3312" i="5"/>
  <c r="A3313" i="5"/>
  <c r="A3314" i="5"/>
  <c r="A3315" i="5"/>
  <c r="A3316" i="5"/>
  <c r="A3317" i="5"/>
  <c r="A3318" i="5"/>
  <c r="A3319" i="5"/>
  <c r="A3320" i="5"/>
  <c r="A3321" i="5"/>
  <c r="A3322" i="5"/>
  <c r="A3323" i="5"/>
  <c r="A3324" i="5"/>
  <c r="A3325" i="5"/>
  <c r="A3326" i="5"/>
  <c r="A3327" i="5"/>
  <c r="A3328" i="5"/>
  <c r="A3329" i="5"/>
  <c r="A3330" i="5"/>
  <c r="A3331" i="5"/>
  <c r="A3332" i="5"/>
  <c r="A3333" i="5"/>
  <c r="A3334" i="5"/>
  <c r="A3335" i="5"/>
  <c r="A3336" i="5"/>
  <c r="A3337" i="5"/>
  <c r="A3338" i="5"/>
  <c r="A3339" i="5"/>
  <c r="A3340" i="5"/>
  <c r="A3341" i="5"/>
  <c r="A3342" i="5"/>
  <c r="A3343" i="5"/>
  <c r="A3344" i="5"/>
  <c r="A3345" i="5"/>
  <c r="A3346" i="5"/>
  <c r="A3347" i="5"/>
  <c r="A3348" i="5"/>
  <c r="A3349" i="5"/>
  <c r="A3350" i="5"/>
  <c r="A3351" i="5"/>
  <c r="A3352" i="5"/>
  <c r="A3353" i="5"/>
  <c r="A3354" i="5"/>
  <c r="A3355" i="5"/>
  <c r="A3356" i="5"/>
  <c r="A3357" i="5"/>
  <c r="A3358" i="5"/>
  <c r="A3359" i="5"/>
  <c r="A3360" i="5"/>
  <c r="A3361" i="5"/>
  <c r="A3362" i="5"/>
  <c r="A3363" i="5"/>
  <c r="A3364" i="5"/>
  <c r="A3365" i="5"/>
  <c r="A3366" i="5"/>
  <c r="A3367" i="5"/>
  <c r="A3368" i="5"/>
  <c r="A3369" i="5"/>
  <c r="A3370" i="5"/>
  <c r="A3371" i="5"/>
  <c r="A3372" i="5"/>
  <c r="A3373" i="5"/>
  <c r="A3374" i="5"/>
  <c r="A3375" i="5"/>
  <c r="A3376" i="5"/>
  <c r="A3377" i="5"/>
  <c r="A3378" i="5"/>
  <c r="A3379" i="5"/>
  <c r="A3380" i="5"/>
  <c r="A3381" i="5"/>
  <c r="A3382" i="5"/>
  <c r="A3383" i="5"/>
  <c r="A3384" i="5"/>
  <c r="A3385" i="5"/>
  <c r="A3386" i="5"/>
  <c r="A3387" i="5"/>
  <c r="A3388" i="5"/>
  <c r="A3389" i="5"/>
  <c r="A3390" i="5"/>
  <c r="A3391" i="5"/>
  <c r="A3392" i="5"/>
  <c r="A3393" i="5"/>
  <c r="A3394" i="5"/>
  <c r="A3395" i="5"/>
  <c r="A3396" i="5"/>
  <c r="A3397" i="5"/>
  <c r="A3398" i="5"/>
  <c r="A3399" i="5"/>
  <c r="A3400" i="5"/>
  <c r="A3401" i="5"/>
  <c r="A3402" i="5"/>
  <c r="A3403" i="5"/>
  <c r="A3404" i="5"/>
  <c r="A3405" i="5"/>
  <c r="A3406" i="5"/>
  <c r="A3407" i="5"/>
  <c r="A3408" i="5"/>
  <c r="A3409" i="5"/>
  <c r="A3410" i="5"/>
  <c r="A3411" i="5"/>
  <c r="A3412" i="5"/>
  <c r="A3413" i="5"/>
  <c r="A3414" i="5"/>
  <c r="A3415" i="5"/>
  <c r="A3416" i="5"/>
  <c r="A3417" i="5"/>
  <c r="A3418" i="5"/>
  <c r="A3419" i="5"/>
  <c r="A3420" i="5"/>
  <c r="A3421" i="5"/>
  <c r="A3422" i="5"/>
  <c r="A3423" i="5"/>
  <c r="A3424" i="5"/>
  <c r="A3425" i="5"/>
  <c r="A3426" i="5"/>
  <c r="A3427" i="5"/>
  <c r="A3428" i="5"/>
  <c r="A3429" i="5"/>
  <c r="A3430" i="5"/>
  <c r="A3431" i="5"/>
  <c r="A3432" i="5"/>
  <c r="A3433" i="5"/>
  <c r="A3434" i="5"/>
  <c r="A3435" i="5"/>
  <c r="A3436" i="5"/>
  <c r="A3437" i="5"/>
  <c r="A3438" i="5"/>
  <c r="A3439" i="5"/>
  <c r="A3440" i="5"/>
  <c r="A3441" i="5"/>
  <c r="A3442" i="5"/>
  <c r="A3443" i="5"/>
  <c r="A3444" i="5"/>
  <c r="A3445" i="5"/>
  <c r="A3446" i="5"/>
  <c r="A3447" i="5"/>
  <c r="A3448" i="5"/>
  <c r="A3449" i="5"/>
  <c r="A3450" i="5"/>
  <c r="A3451" i="5"/>
  <c r="A3452" i="5"/>
  <c r="A3453" i="5"/>
  <c r="A3454" i="5"/>
  <c r="A3455" i="5"/>
  <c r="A3456" i="5"/>
  <c r="A3457" i="5"/>
  <c r="A3458" i="5"/>
  <c r="A3459" i="5"/>
  <c r="A3460" i="5"/>
  <c r="A3461" i="5"/>
  <c r="A3462" i="5"/>
  <c r="A3463" i="5"/>
  <c r="A3464" i="5"/>
  <c r="A3465" i="5"/>
  <c r="A3466" i="5"/>
  <c r="A3467" i="5"/>
  <c r="A3468" i="5"/>
  <c r="A3469" i="5"/>
  <c r="A3470" i="5"/>
  <c r="A3471" i="5"/>
  <c r="A3472" i="5"/>
  <c r="A3473" i="5"/>
  <c r="A3474" i="5"/>
  <c r="A3475" i="5"/>
  <c r="A3476" i="5"/>
  <c r="A3477" i="5"/>
  <c r="A3478" i="5"/>
  <c r="A3479" i="5"/>
  <c r="A3480" i="5"/>
  <c r="A3481" i="5"/>
  <c r="A3482" i="5"/>
  <c r="A3483" i="5"/>
  <c r="A3484" i="5"/>
  <c r="A3485" i="5"/>
  <c r="A3486" i="5"/>
  <c r="A3487" i="5"/>
  <c r="A3488" i="5"/>
  <c r="A3489" i="5"/>
  <c r="A3490" i="5"/>
  <c r="A3491" i="5"/>
  <c r="A3492" i="5"/>
  <c r="A3493" i="5"/>
  <c r="A3494" i="5"/>
  <c r="A3495" i="5"/>
  <c r="A3496" i="5"/>
  <c r="A3497" i="5"/>
  <c r="A3498" i="5"/>
  <c r="A3499" i="5"/>
  <c r="A3500" i="5"/>
  <c r="A3501" i="5"/>
  <c r="A3502" i="5"/>
  <c r="A3503" i="5"/>
  <c r="A3504" i="5"/>
  <c r="A3505" i="5"/>
  <c r="A3506" i="5"/>
  <c r="A3507" i="5"/>
  <c r="A3508" i="5"/>
  <c r="A3509" i="5"/>
  <c r="A3510" i="5"/>
  <c r="A3511" i="5"/>
  <c r="A3512" i="5"/>
  <c r="A3513" i="5"/>
  <c r="A3514" i="5"/>
  <c r="A3515" i="5"/>
  <c r="A3516" i="5"/>
  <c r="A3517" i="5"/>
  <c r="A3518" i="5"/>
  <c r="A3519" i="5"/>
  <c r="A3520" i="5"/>
  <c r="A3521" i="5"/>
  <c r="A3522" i="5"/>
  <c r="A3523" i="5"/>
  <c r="A3524" i="5"/>
  <c r="A3525" i="5"/>
  <c r="A3526" i="5"/>
  <c r="A3527" i="5"/>
  <c r="A3528" i="5"/>
  <c r="A3529" i="5"/>
  <c r="A3530" i="5"/>
  <c r="A3531" i="5"/>
  <c r="A3532" i="5"/>
  <c r="A3533" i="5"/>
  <c r="A3534" i="5"/>
  <c r="A3535" i="5"/>
  <c r="A3536" i="5"/>
  <c r="A3537" i="5"/>
  <c r="A3538" i="5"/>
  <c r="A3539" i="5"/>
  <c r="A3540" i="5"/>
  <c r="A3541" i="5"/>
  <c r="A3542" i="5"/>
  <c r="A3543" i="5"/>
  <c r="A3544" i="5"/>
  <c r="A3545" i="5"/>
  <c r="A3546" i="5"/>
  <c r="A3547" i="5"/>
  <c r="A3548" i="5"/>
  <c r="A3549" i="5"/>
  <c r="A3550" i="5"/>
  <c r="A3551" i="5"/>
  <c r="A3552" i="5"/>
  <c r="A3553" i="5"/>
  <c r="A3554" i="5"/>
  <c r="A3555" i="5"/>
  <c r="A3556" i="5"/>
  <c r="A3557" i="5"/>
  <c r="A3558" i="5"/>
  <c r="A3559" i="5"/>
  <c r="A3560" i="5"/>
  <c r="A3561" i="5"/>
  <c r="A3562" i="5"/>
  <c r="A3563" i="5"/>
  <c r="A3564" i="5"/>
  <c r="A3565" i="5"/>
  <c r="A3566" i="5"/>
  <c r="A3567" i="5"/>
  <c r="A3568" i="5"/>
  <c r="A3569" i="5"/>
  <c r="A3570" i="5"/>
  <c r="A3571" i="5"/>
  <c r="A3572" i="5"/>
  <c r="A3573" i="5"/>
  <c r="A3574" i="5"/>
  <c r="A3575" i="5"/>
  <c r="A3576" i="5"/>
  <c r="A3577" i="5"/>
  <c r="A3578" i="5"/>
  <c r="A3579" i="5"/>
  <c r="A3580" i="5"/>
  <c r="A3581" i="5"/>
  <c r="A3582" i="5"/>
  <c r="A3583" i="5"/>
  <c r="A3584" i="5"/>
  <c r="A3585" i="5"/>
  <c r="A3586" i="5"/>
  <c r="A3587" i="5"/>
  <c r="A3588" i="5"/>
  <c r="A3589" i="5"/>
  <c r="A3590" i="5"/>
  <c r="A3591" i="5"/>
  <c r="A3592" i="5"/>
  <c r="A3593" i="5"/>
  <c r="A3594" i="5"/>
  <c r="A3595" i="5"/>
  <c r="A3596" i="5"/>
  <c r="A3597" i="5"/>
  <c r="A3598" i="5"/>
  <c r="A3599" i="5"/>
  <c r="A3600" i="5"/>
  <c r="A3601" i="5"/>
  <c r="A3602" i="5"/>
  <c r="A3603" i="5"/>
  <c r="A3604" i="5"/>
  <c r="A3605" i="5"/>
  <c r="A3606" i="5"/>
  <c r="A3607" i="5"/>
  <c r="A3608" i="5"/>
  <c r="A3609" i="5"/>
  <c r="A3610" i="5"/>
  <c r="A3611" i="5"/>
  <c r="A3612" i="5"/>
  <c r="A3613" i="5"/>
  <c r="A3614" i="5"/>
  <c r="A3615" i="5"/>
  <c r="A3616" i="5"/>
  <c r="A3617" i="5"/>
  <c r="A3618" i="5"/>
  <c r="A3619" i="5"/>
  <c r="A3620" i="5"/>
  <c r="A3621" i="5"/>
  <c r="A3622" i="5"/>
  <c r="A3623" i="5"/>
  <c r="A3624" i="5"/>
  <c r="A3625" i="5"/>
  <c r="A3626" i="5"/>
  <c r="A3627" i="5"/>
  <c r="A3628" i="5"/>
  <c r="A3629" i="5"/>
  <c r="A3630" i="5"/>
  <c r="A3631" i="5"/>
  <c r="A3632" i="5"/>
  <c r="A3633" i="5"/>
  <c r="A3634" i="5"/>
  <c r="A3635" i="5"/>
  <c r="A3636" i="5"/>
  <c r="A3637" i="5"/>
  <c r="A3638" i="5"/>
  <c r="A3639" i="5"/>
  <c r="A3640" i="5"/>
  <c r="A3641" i="5"/>
  <c r="A3642" i="5"/>
  <c r="A3643" i="5"/>
  <c r="A3644" i="5"/>
  <c r="A3645" i="5"/>
  <c r="A3646" i="5"/>
  <c r="A3647" i="5"/>
  <c r="A3648" i="5"/>
  <c r="A3649" i="5"/>
  <c r="A3650" i="5"/>
  <c r="A3651" i="5"/>
  <c r="A3652" i="5"/>
  <c r="A3653" i="5"/>
  <c r="A3654" i="5"/>
  <c r="A3655" i="5"/>
  <c r="A3656" i="5"/>
  <c r="A3657" i="5"/>
  <c r="A3658" i="5"/>
  <c r="A3659" i="5"/>
  <c r="A3660" i="5"/>
  <c r="A3661" i="5"/>
  <c r="A3662" i="5"/>
  <c r="A3663" i="5"/>
  <c r="A3664" i="5"/>
  <c r="A3665" i="5"/>
  <c r="A3666" i="5"/>
  <c r="A3667" i="5"/>
  <c r="A3668" i="5"/>
  <c r="A3669" i="5"/>
  <c r="A3670" i="5"/>
  <c r="A3671" i="5"/>
  <c r="A3672" i="5"/>
  <c r="A3673" i="5"/>
  <c r="A3674" i="5"/>
  <c r="A3675" i="5"/>
  <c r="A3676" i="5"/>
  <c r="A3677" i="5"/>
  <c r="A3678" i="5"/>
  <c r="A3679" i="5"/>
  <c r="A3680" i="5"/>
  <c r="A3681" i="5"/>
  <c r="A3682" i="5"/>
  <c r="A3683" i="5"/>
  <c r="A3684" i="5"/>
  <c r="A3685" i="5"/>
  <c r="A3686" i="5"/>
  <c r="A3687" i="5"/>
  <c r="A3688" i="5"/>
  <c r="A3689" i="5"/>
  <c r="A3690" i="5"/>
  <c r="A3691" i="5"/>
  <c r="A3692" i="5"/>
  <c r="A3693" i="5"/>
  <c r="A3694" i="5"/>
  <c r="A3695" i="5"/>
  <c r="A3696" i="5"/>
  <c r="A3697" i="5"/>
  <c r="A3698" i="5"/>
  <c r="A3699" i="5"/>
  <c r="A3700" i="5"/>
  <c r="A3701" i="5"/>
  <c r="A3702" i="5"/>
  <c r="A3703" i="5"/>
  <c r="A3704" i="5"/>
  <c r="A3705" i="5"/>
  <c r="A3706" i="5"/>
  <c r="A3707" i="5"/>
  <c r="A3708" i="5"/>
  <c r="A3709" i="5"/>
  <c r="A3710" i="5"/>
  <c r="A3711" i="5"/>
  <c r="A3712" i="5"/>
  <c r="A3713" i="5"/>
  <c r="A3714" i="5"/>
  <c r="A3715" i="5"/>
  <c r="A3716" i="5"/>
  <c r="A3717" i="5"/>
  <c r="A3718" i="5"/>
  <c r="A3719" i="5"/>
  <c r="A3720" i="5"/>
  <c r="A3721" i="5"/>
  <c r="A3722" i="5"/>
  <c r="A3723" i="5"/>
  <c r="A3724" i="5"/>
  <c r="A3725" i="5"/>
  <c r="A3726" i="5"/>
  <c r="A3727" i="5"/>
  <c r="A3728" i="5"/>
  <c r="A3729" i="5"/>
  <c r="A3730" i="5"/>
  <c r="A3731" i="5"/>
  <c r="A3732" i="5"/>
  <c r="A3733" i="5"/>
  <c r="A3734" i="5"/>
  <c r="A3735" i="5"/>
  <c r="A3736" i="5"/>
  <c r="A3737" i="5"/>
  <c r="A3738" i="5"/>
  <c r="A3739" i="5"/>
  <c r="A3740" i="5"/>
  <c r="A3741" i="5"/>
  <c r="A3742" i="5"/>
  <c r="A3743" i="5"/>
  <c r="A3744" i="5"/>
  <c r="A3745" i="5"/>
  <c r="A3746" i="5"/>
  <c r="A3747" i="5"/>
  <c r="A3748" i="5"/>
  <c r="A3749" i="5"/>
  <c r="A3750" i="5"/>
  <c r="A3751" i="5"/>
  <c r="A3752" i="5"/>
  <c r="A3753" i="5"/>
  <c r="A3754" i="5"/>
  <c r="A3755" i="5"/>
  <c r="A3756" i="5"/>
  <c r="A3757" i="5"/>
  <c r="A3758" i="5"/>
  <c r="A3759" i="5"/>
  <c r="A3760" i="5"/>
  <c r="A3761" i="5"/>
  <c r="A3762" i="5"/>
  <c r="A3763" i="5"/>
  <c r="A3764" i="5"/>
  <c r="A3765" i="5"/>
  <c r="A3766" i="5"/>
  <c r="A3767" i="5"/>
  <c r="A3768" i="5"/>
  <c r="A3769" i="5"/>
  <c r="A3770" i="5"/>
  <c r="A3771" i="5"/>
  <c r="A3772" i="5"/>
  <c r="A3773" i="5"/>
  <c r="A3774" i="5"/>
  <c r="A3775" i="5"/>
  <c r="A3776" i="5"/>
  <c r="A3777" i="5"/>
  <c r="A3778" i="5"/>
  <c r="A3779" i="5"/>
  <c r="A3780" i="5"/>
  <c r="A3781" i="5"/>
  <c r="A3782" i="5"/>
  <c r="A3783" i="5"/>
  <c r="A3784" i="5"/>
  <c r="A3785" i="5"/>
  <c r="A3786" i="5"/>
  <c r="A3787" i="5"/>
  <c r="A3788" i="5"/>
  <c r="A3789" i="5"/>
  <c r="A3790" i="5"/>
  <c r="A3791" i="5"/>
  <c r="A3792" i="5"/>
  <c r="A3793" i="5"/>
  <c r="A3794" i="5"/>
  <c r="A3795" i="5"/>
  <c r="A3796" i="5"/>
  <c r="A3797" i="5"/>
  <c r="A3798" i="5"/>
  <c r="A3799" i="5"/>
  <c r="A3800" i="5"/>
  <c r="A3801" i="5"/>
  <c r="A3802" i="5"/>
  <c r="A3803" i="5"/>
  <c r="A3804" i="5"/>
  <c r="A3805" i="5"/>
  <c r="A3806" i="5"/>
  <c r="A3807" i="5"/>
  <c r="A3808" i="5"/>
  <c r="A3809" i="5"/>
  <c r="A3810" i="5"/>
  <c r="A3811" i="5"/>
  <c r="A3812" i="5"/>
  <c r="A3813" i="5"/>
  <c r="A3814" i="5"/>
  <c r="A3815" i="5"/>
  <c r="A3816" i="5"/>
  <c r="A3817" i="5"/>
  <c r="A3818" i="5"/>
  <c r="A3819" i="5"/>
  <c r="A3820" i="5"/>
  <c r="A3821" i="5"/>
  <c r="A3822" i="5"/>
  <c r="A3823" i="5"/>
  <c r="A3824" i="5"/>
  <c r="A3825" i="5"/>
  <c r="A3826" i="5"/>
  <c r="A3827" i="5"/>
  <c r="A3828" i="5"/>
  <c r="A3829" i="5"/>
  <c r="A3830" i="5"/>
  <c r="A3831" i="5"/>
  <c r="A3832" i="5"/>
  <c r="A3833" i="5"/>
  <c r="A3834" i="5"/>
  <c r="A3835" i="5"/>
  <c r="A3836" i="5"/>
  <c r="A3837" i="5"/>
  <c r="A3838" i="5"/>
  <c r="A3839" i="5"/>
  <c r="A3840" i="5"/>
  <c r="A3841" i="5"/>
  <c r="A3842" i="5"/>
  <c r="A3843" i="5"/>
  <c r="A3844" i="5"/>
  <c r="A3845" i="5"/>
  <c r="A3846" i="5"/>
  <c r="A3847" i="5"/>
  <c r="A3848" i="5"/>
  <c r="A3849" i="5"/>
  <c r="A3850" i="5"/>
  <c r="A3851" i="5"/>
  <c r="A3852" i="5"/>
  <c r="A3853" i="5"/>
  <c r="A3854" i="5"/>
  <c r="A3855" i="5"/>
  <c r="A3856" i="5"/>
  <c r="A3857" i="5"/>
  <c r="A3858" i="5"/>
  <c r="A3859" i="5"/>
  <c r="A3860" i="5"/>
  <c r="A3861" i="5"/>
  <c r="A3862" i="5"/>
  <c r="A3863" i="5"/>
  <c r="A3864" i="5"/>
  <c r="A3865" i="5"/>
  <c r="A3866" i="5"/>
  <c r="A3867" i="5"/>
  <c r="A3868" i="5"/>
  <c r="A3869" i="5"/>
  <c r="A3870" i="5"/>
  <c r="A3871" i="5"/>
  <c r="A3872" i="5"/>
  <c r="A3873" i="5"/>
  <c r="A3874" i="5"/>
  <c r="A3875" i="5"/>
  <c r="A3876" i="5"/>
  <c r="A3877" i="5"/>
  <c r="A3878" i="5"/>
  <c r="A3879" i="5"/>
  <c r="A3880" i="5"/>
  <c r="A3881" i="5"/>
  <c r="A3882" i="5"/>
  <c r="A3883" i="5"/>
  <c r="A3884" i="5"/>
  <c r="A3885" i="5"/>
  <c r="A3886" i="5"/>
  <c r="A3887" i="5"/>
  <c r="A3888" i="5"/>
  <c r="A3889" i="5"/>
  <c r="A3890" i="5"/>
  <c r="A3891" i="5"/>
  <c r="A3892" i="5"/>
  <c r="A3893" i="5"/>
  <c r="A3894" i="5"/>
  <c r="A3895" i="5"/>
  <c r="A3896" i="5"/>
  <c r="A3897" i="5"/>
  <c r="A3898" i="5"/>
  <c r="A3899" i="5"/>
  <c r="A3900" i="5"/>
  <c r="A3901" i="5"/>
  <c r="A3902" i="5"/>
  <c r="A3903" i="5"/>
  <c r="A3904" i="5"/>
  <c r="A3905" i="5"/>
  <c r="A3906" i="5"/>
  <c r="A3907" i="5"/>
  <c r="A3908" i="5"/>
  <c r="A3909" i="5"/>
  <c r="A3910" i="5"/>
  <c r="A3911" i="5"/>
  <c r="A3912" i="5"/>
  <c r="A3913" i="5"/>
  <c r="A3914" i="5"/>
  <c r="A3915" i="5"/>
  <c r="A3916" i="5"/>
  <c r="A3917" i="5"/>
  <c r="A3918" i="5"/>
  <c r="A3919" i="5"/>
  <c r="A3920" i="5"/>
  <c r="A3921" i="5"/>
  <c r="A3922" i="5"/>
  <c r="A3923" i="5"/>
  <c r="A3924" i="5"/>
  <c r="A3925" i="5"/>
  <c r="A3926" i="5"/>
  <c r="A3927" i="5"/>
  <c r="A3928" i="5"/>
  <c r="A3929" i="5"/>
  <c r="A3930" i="5"/>
  <c r="A3931" i="5"/>
  <c r="A3932" i="5"/>
  <c r="A3933" i="5"/>
  <c r="A3934" i="5"/>
  <c r="A3935" i="5"/>
  <c r="A3936" i="5"/>
  <c r="A3937" i="5"/>
  <c r="A3938" i="5"/>
  <c r="A3939" i="5"/>
  <c r="A3940" i="5"/>
  <c r="A3941" i="5"/>
  <c r="A3942" i="5"/>
  <c r="A3943" i="5"/>
  <c r="A3944" i="5"/>
  <c r="A3945" i="5"/>
  <c r="A3946" i="5"/>
  <c r="A3947" i="5"/>
  <c r="A3948" i="5"/>
  <c r="A3949" i="5"/>
  <c r="A3950" i="5"/>
  <c r="A3951" i="5"/>
  <c r="A3952" i="5"/>
  <c r="A3953" i="5"/>
  <c r="A3954" i="5"/>
  <c r="A3955" i="5"/>
  <c r="A3956" i="5"/>
  <c r="A3957" i="5"/>
  <c r="A3958" i="5"/>
  <c r="A3959" i="5"/>
  <c r="A3960" i="5"/>
  <c r="A3961" i="5"/>
  <c r="A3962" i="5"/>
  <c r="A3963" i="5"/>
  <c r="A3964" i="5"/>
  <c r="A3965" i="5"/>
  <c r="A3966" i="5"/>
  <c r="A3967" i="5"/>
  <c r="A3968" i="5"/>
  <c r="A3969" i="5"/>
  <c r="A3970" i="5"/>
  <c r="A3971" i="5"/>
  <c r="A3972" i="5"/>
  <c r="A3973" i="5"/>
  <c r="A3974" i="5"/>
  <c r="A3975" i="5"/>
  <c r="A3976" i="5"/>
  <c r="A3977" i="5"/>
  <c r="A3978" i="5"/>
  <c r="A3979" i="5"/>
  <c r="A3980" i="5"/>
  <c r="A3981" i="5"/>
  <c r="A3982" i="5"/>
  <c r="A3983" i="5"/>
  <c r="A3984" i="5"/>
  <c r="A3985" i="5"/>
  <c r="A3986" i="5"/>
  <c r="A3987" i="5"/>
  <c r="A3988" i="5"/>
  <c r="A3989" i="5"/>
  <c r="A3990" i="5"/>
  <c r="A3991" i="5"/>
  <c r="A3992" i="5"/>
  <c r="A3993" i="5"/>
  <c r="A3994" i="5"/>
  <c r="A3995" i="5"/>
  <c r="A3996" i="5"/>
  <c r="A3997" i="5"/>
  <c r="A3998" i="5"/>
  <c r="A3999" i="5"/>
  <c r="A4000" i="5"/>
  <c r="A4001" i="5"/>
  <c r="A4002" i="5"/>
  <c r="A4003" i="5"/>
  <c r="A4004" i="5"/>
  <c r="A4005" i="5"/>
  <c r="A4006" i="5"/>
  <c r="A4007" i="5"/>
  <c r="A4008" i="5"/>
  <c r="A4009" i="5"/>
  <c r="A4010" i="5"/>
  <c r="A4011" i="5"/>
  <c r="A4012" i="5"/>
  <c r="A4013" i="5"/>
  <c r="A4014" i="5"/>
  <c r="A4015" i="5"/>
  <c r="A4016" i="5"/>
  <c r="A4017" i="5"/>
  <c r="A4018" i="5"/>
  <c r="A4019" i="5"/>
  <c r="A4020" i="5"/>
  <c r="A4021" i="5"/>
  <c r="A4022" i="5"/>
  <c r="A4023" i="5"/>
  <c r="A4024" i="5"/>
  <c r="A4025" i="5"/>
  <c r="A4026" i="5"/>
  <c r="A4027" i="5"/>
  <c r="A4028" i="5"/>
  <c r="A4029" i="5"/>
  <c r="A4030" i="5"/>
  <c r="A4031" i="5"/>
  <c r="A4032" i="5"/>
  <c r="A4033" i="5"/>
  <c r="A4034" i="5"/>
  <c r="A4035" i="5"/>
  <c r="A4036" i="5"/>
  <c r="A4037" i="5"/>
  <c r="A4038" i="5"/>
  <c r="A4039" i="5"/>
  <c r="A4040" i="5"/>
  <c r="A4041" i="5"/>
  <c r="A4042" i="5"/>
  <c r="A4043" i="5"/>
  <c r="A4044" i="5"/>
  <c r="A4045" i="5"/>
  <c r="A4046" i="5"/>
  <c r="A4047" i="5"/>
  <c r="A4048" i="5"/>
  <c r="A4049" i="5"/>
  <c r="A4050" i="5"/>
  <c r="A4051" i="5"/>
  <c r="A4052" i="5"/>
  <c r="A4053" i="5"/>
  <c r="A4054" i="5"/>
  <c r="A4055" i="5"/>
  <c r="A4056" i="5"/>
  <c r="A4057" i="5"/>
  <c r="A4058" i="5"/>
  <c r="A4059" i="5"/>
  <c r="A4060" i="5"/>
  <c r="A4061" i="5"/>
  <c r="A4062" i="5"/>
  <c r="A4063" i="5"/>
  <c r="A4064" i="5"/>
  <c r="A4065" i="5"/>
  <c r="A4066" i="5"/>
  <c r="A4067" i="5"/>
  <c r="A4068" i="5"/>
  <c r="A4069" i="5"/>
  <c r="A4070" i="5"/>
  <c r="A4071" i="5"/>
  <c r="A4072" i="5"/>
  <c r="A4073" i="5"/>
  <c r="A4074" i="5"/>
  <c r="A4075" i="5"/>
  <c r="A4076" i="5"/>
  <c r="A4077" i="5"/>
  <c r="A4078" i="5"/>
  <c r="A4079" i="5"/>
  <c r="A4080" i="5"/>
  <c r="A4081" i="5"/>
  <c r="A4082" i="5"/>
  <c r="A4083" i="5"/>
  <c r="A4084" i="5"/>
  <c r="A4085" i="5"/>
  <c r="A4086" i="5"/>
  <c r="A4087" i="5"/>
  <c r="A4088" i="5"/>
  <c r="A4089" i="5"/>
  <c r="A4090" i="5"/>
  <c r="A4091" i="5"/>
  <c r="A4092" i="5"/>
  <c r="A4093" i="5"/>
  <c r="A4094" i="5"/>
  <c r="A4095" i="5"/>
  <c r="A4096" i="5"/>
  <c r="A4097" i="5"/>
  <c r="A4098" i="5"/>
  <c r="A4099" i="5"/>
  <c r="A4100" i="5"/>
  <c r="A4101" i="5"/>
  <c r="A4102" i="5"/>
  <c r="A4103" i="5"/>
  <c r="A4104" i="5"/>
  <c r="A4105" i="5"/>
  <c r="A4106" i="5"/>
  <c r="A4107" i="5"/>
  <c r="A4108" i="5"/>
  <c r="A4109" i="5"/>
  <c r="A4110" i="5"/>
  <c r="A4111" i="5"/>
  <c r="A4112" i="5"/>
  <c r="A4113" i="5"/>
  <c r="A4114" i="5"/>
  <c r="A4115" i="5"/>
  <c r="A4116" i="5"/>
  <c r="A4117" i="5"/>
  <c r="A4118" i="5"/>
  <c r="A4119" i="5"/>
  <c r="A4120" i="5"/>
  <c r="A4121" i="5"/>
  <c r="A4122" i="5"/>
  <c r="A4123" i="5"/>
  <c r="A4124" i="5"/>
  <c r="A4125" i="5"/>
  <c r="A4126" i="5"/>
  <c r="A4127" i="5"/>
  <c r="A4128" i="5"/>
  <c r="A4129" i="5"/>
  <c r="A4130" i="5"/>
  <c r="A4131" i="5"/>
  <c r="A4132" i="5"/>
  <c r="A4133" i="5"/>
  <c r="A4134" i="5"/>
  <c r="A4135" i="5"/>
  <c r="A4136" i="5"/>
  <c r="A4137" i="5"/>
  <c r="A4138" i="5"/>
  <c r="A4139" i="5"/>
  <c r="A4140" i="5"/>
  <c r="A4141" i="5"/>
  <c r="A4142" i="5"/>
  <c r="A4143" i="5"/>
  <c r="A4144" i="5"/>
  <c r="A4145" i="5"/>
  <c r="A4146" i="5"/>
  <c r="A4147" i="5"/>
  <c r="A4148" i="5"/>
  <c r="A4149" i="5"/>
  <c r="A4150" i="5"/>
  <c r="A4151" i="5"/>
  <c r="A4152" i="5"/>
  <c r="A4153" i="5"/>
  <c r="A4154" i="5"/>
  <c r="A4155" i="5"/>
  <c r="A4156" i="5"/>
  <c r="A4157" i="5"/>
  <c r="A4158" i="5"/>
  <c r="A4159" i="5"/>
  <c r="A4160" i="5"/>
  <c r="A4161" i="5"/>
  <c r="A4162" i="5"/>
  <c r="A4163" i="5"/>
  <c r="A4164" i="5"/>
  <c r="A4165" i="5"/>
  <c r="A4166" i="5"/>
  <c r="A4167" i="5"/>
  <c r="A4168" i="5"/>
  <c r="A4169" i="5"/>
  <c r="A4170" i="5"/>
  <c r="A4171" i="5"/>
  <c r="A4172" i="5"/>
  <c r="A4173" i="5"/>
  <c r="A4174" i="5"/>
  <c r="A4175" i="5"/>
  <c r="A4176" i="5"/>
  <c r="A4177" i="5"/>
  <c r="A4178" i="5"/>
  <c r="A4179" i="5"/>
  <c r="A4180" i="5"/>
  <c r="A4181" i="5"/>
  <c r="A4182" i="5"/>
  <c r="A4183" i="5"/>
  <c r="A4184" i="5"/>
  <c r="A4185" i="5"/>
  <c r="A4186" i="5"/>
  <c r="A4187" i="5"/>
  <c r="A4188" i="5"/>
  <c r="A4189" i="5"/>
  <c r="A4190" i="5"/>
  <c r="A4191" i="5"/>
  <c r="A4192" i="5"/>
  <c r="A4193" i="5"/>
  <c r="A4194" i="5"/>
  <c r="A4195" i="5"/>
  <c r="A4196" i="5"/>
  <c r="A4197" i="5"/>
  <c r="A4198" i="5"/>
  <c r="A4199" i="5"/>
  <c r="A4200" i="5"/>
  <c r="A4201" i="5"/>
  <c r="A4202" i="5"/>
  <c r="A4203" i="5"/>
  <c r="A4204" i="5"/>
  <c r="A4205" i="5"/>
  <c r="A4206" i="5"/>
  <c r="A4207" i="5"/>
  <c r="A4208" i="5"/>
  <c r="A4209" i="5"/>
  <c r="A4210" i="5"/>
  <c r="A4211" i="5"/>
  <c r="A4212" i="5"/>
  <c r="A4213" i="5"/>
  <c r="A4214" i="5"/>
  <c r="A4215" i="5"/>
  <c r="A4216" i="5"/>
  <c r="A4217" i="5"/>
  <c r="A4218" i="5"/>
  <c r="A4219" i="5"/>
  <c r="A4220" i="5"/>
  <c r="A4221" i="5"/>
  <c r="A4222" i="5"/>
  <c r="A4223" i="5"/>
  <c r="A4224" i="5"/>
  <c r="A4225" i="5"/>
  <c r="A4226" i="5"/>
  <c r="A4227" i="5"/>
  <c r="A4228" i="5"/>
  <c r="A4229" i="5"/>
  <c r="A4230" i="5"/>
  <c r="A4231" i="5"/>
  <c r="A4232" i="5"/>
  <c r="A4233" i="5"/>
  <c r="A4234" i="5"/>
  <c r="A4235" i="5"/>
  <c r="A4236" i="5"/>
  <c r="A4237" i="5"/>
  <c r="A4238" i="5"/>
  <c r="A4239" i="5"/>
  <c r="A4240" i="5"/>
  <c r="A4241" i="5"/>
  <c r="A4242" i="5"/>
  <c r="A4243" i="5"/>
  <c r="A4244" i="5"/>
  <c r="A4245" i="5"/>
  <c r="A4246" i="5"/>
  <c r="A4247" i="5"/>
  <c r="A4248" i="5"/>
  <c r="A4249" i="5"/>
  <c r="A4250" i="5"/>
  <c r="A4251" i="5"/>
  <c r="A4252" i="5"/>
  <c r="A4253" i="5"/>
  <c r="A4254" i="5"/>
  <c r="A4255" i="5"/>
  <c r="A4256" i="5"/>
  <c r="A4257" i="5"/>
  <c r="A4258" i="5"/>
  <c r="A4259" i="5"/>
  <c r="A4260" i="5"/>
  <c r="A4261" i="5"/>
  <c r="A4262" i="5"/>
  <c r="A4263" i="5"/>
  <c r="A4264" i="5"/>
  <c r="A4265" i="5"/>
  <c r="A4266" i="5"/>
  <c r="A4267" i="5"/>
  <c r="A4268" i="5"/>
  <c r="A4269" i="5"/>
  <c r="A4270" i="5"/>
  <c r="A4271" i="5"/>
  <c r="A4272" i="5"/>
  <c r="A4273" i="5"/>
  <c r="A4274" i="5"/>
  <c r="A4275" i="5"/>
  <c r="A4276" i="5"/>
  <c r="A4277" i="5"/>
  <c r="A4278" i="5"/>
  <c r="A4279" i="5"/>
  <c r="A4280" i="5"/>
  <c r="A4281" i="5"/>
  <c r="A4282" i="5"/>
  <c r="A4283" i="5"/>
  <c r="A4284" i="5"/>
  <c r="A4285" i="5"/>
  <c r="A4286" i="5"/>
  <c r="A4287" i="5"/>
  <c r="A4288" i="5"/>
  <c r="A4289" i="5"/>
  <c r="A4290" i="5"/>
  <c r="A4291" i="5"/>
  <c r="A4292" i="5"/>
  <c r="A4293" i="5"/>
  <c r="A4294" i="5"/>
  <c r="A4295" i="5"/>
  <c r="A4296" i="5"/>
  <c r="A4297" i="5"/>
  <c r="A4298" i="5"/>
  <c r="A4299" i="5"/>
  <c r="A4300" i="5"/>
  <c r="A4301" i="5"/>
  <c r="A4302" i="5"/>
  <c r="A4303" i="5"/>
  <c r="A4304" i="5"/>
  <c r="A4305" i="5"/>
  <c r="A4306" i="5"/>
  <c r="A4307" i="5"/>
  <c r="A4308" i="5"/>
  <c r="A4309" i="5"/>
  <c r="A4310" i="5"/>
  <c r="A4311" i="5"/>
  <c r="A4312" i="5"/>
  <c r="A4313" i="5"/>
  <c r="A4314" i="5"/>
  <c r="A4315" i="5"/>
  <c r="A4316" i="5"/>
  <c r="A4317" i="5"/>
  <c r="A4318" i="5"/>
  <c r="A4319" i="5"/>
  <c r="A4320" i="5"/>
  <c r="A4321" i="5"/>
  <c r="A4322" i="5"/>
  <c r="A4323" i="5"/>
  <c r="A4324" i="5"/>
  <c r="A4325" i="5"/>
  <c r="A4326" i="5"/>
  <c r="A4327" i="5"/>
  <c r="A4328" i="5"/>
  <c r="A4329" i="5"/>
  <c r="A4330" i="5"/>
  <c r="A4331" i="5"/>
  <c r="A4332" i="5"/>
  <c r="A4333" i="5"/>
  <c r="A4334" i="5"/>
  <c r="A4335" i="5"/>
  <c r="A4336" i="5"/>
  <c r="A4337" i="5"/>
  <c r="A4338" i="5"/>
  <c r="A4339" i="5"/>
  <c r="A4340" i="5"/>
  <c r="A4341" i="5"/>
  <c r="A4342" i="5"/>
  <c r="A4343" i="5"/>
  <c r="A4344" i="5"/>
  <c r="A4345" i="5"/>
  <c r="A4346" i="5"/>
  <c r="A4347" i="5"/>
  <c r="A4348" i="5"/>
  <c r="A4349" i="5"/>
  <c r="A4350" i="5"/>
  <c r="A4351" i="5"/>
  <c r="A4352" i="5"/>
  <c r="A4353" i="5"/>
  <c r="A4354" i="5"/>
  <c r="A4355" i="5"/>
  <c r="A4356" i="5"/>
  <c r="A4357" i="5"/>
  <c r="A4358" i="5"/>
  <c r="A4359" i="5"/>
  <c r="A4360" i="5"/>
  <c r="A4361" i="5"/>
  <c r="A4362" i="5"/>
  <c r="A4363" i="5"/>
  <c r="A4364" i="5"/>
  <c r="A4365" i="5"/>
  <c r="A4366" i="5"/>
  <c r="A4367" i="5"/>
  <c r="A4368" i="5"/>
  <c r="A4369" i="5"/>
  <c r="A4370" i="5"/>
  <c r="A4371" i="5"/>
  <c r="A4372" i="5"/>
  <c r="A4373" i="5"/>
  <c r="A4374" i="5"/>
  <c r="A4375" i="5"/>
  <c r="A4376" i="5"/>
  <c r="A4377" i="5"/>
  <c r="A4378" i="5"/>
  <c r="A4379" i="5"/>
  <c r="A4380" i="5"/>
  <c r="A4381" i="5"/>
  <c r="A4382" i="5"/>
  <c r="A4383" i="5"/>
  <c r="A4384" i="5"/>
  <c r="A4385" i="5"/>
  <c r="A4386" i="5"/>
  <c r="A4387" i="5"/>
  <c r="A4388" i="5"/>
  <c r="A4389" i="5"/>
  <c r="A4390" i="5"/>
  <c r="A4391" i="5"/>
  <c r="A4392" i="5"/>
  <c r="A4393" i="5"/>
  <c r="A4394" i="5"/>
  <c r="A4395" i="5"/>
  <c r="A4396" i="5"/>
  <c r="A4397" i="5"/>
  <c r="A4398" i="5"/>
  <c r="A4399" i="5"/>
  <c r="A4400" i="5"/>
  <c r="A4401" i="5"/>
  <c r="A4402" i="5"/>
  <c r="A4403" i="5"/>
  <c r="A4404" i="5"/>
  <c r="A4405" i="5"/>
  <c r="A4406" i="5"/>
  <c r="A4407" i="5"/>
  <c r="A4408" i="5"/>
  <c r="A4409" i="5"/>
  <c r="A4410" i="5"/>
  <c r="A4411" i="5"/>
  <c r="A4412" i="5"/>
  <c r="A4413" i="5"/>
  <c r="A4414" i="5"/>
  <c r="A4415" i="5"/>
  <c r="A4416" i="5"/>
  <c r="A4417" i="5"/>
  <c r="A4418" i="5"/>
  <c r="A4419" i="5"/>
  <c r="A4420" i="5"/>
  <c r="A4421" i="5"/>
  <c r="A4422" i="5"/>
  <c r="A4423" i="5"/>
  <c r="A4424" i="5"/>
  <c r="A4425" i="5"/>
  <c r="A4426" i="5"/>
  <c r="A4427" i="5"/>
  <c r="A4428" i="5"/>
  <c r="A4429" i="5"/>
  <c r="A4430" i="5"/>
  <c r="A4431" i="5"/>
  <c r="A4432" i="5"/>
  <c r="A4433" i="5"/>
  <c r="A4434" i="5"/>
  <c r="A4435" i="5"/>
  <c r="A4436" i="5"/>
  <c r="A4437" i="5"/>
  <c r="A4438" i="5"/>
  <c r="A4439" i="5"/>
  <c r="A4440" i="5"/>
  <c r="A4441" i="5"/>
  <c r="A4442" i="5"/>
  <c r="A4443" i="5"/>
  <c r="A4444" i="5"/>
  <c r="A4445" i="5"/>
  <c r="A4446" i="5"/>
  <c r="A4447" i="5"/>
  <c r="A4448" i="5"/>
  <c r="A4449" i="5"/>
  <c r="A4450" i="5"/>
  <c r="A4451" i="5"/>
  <c r="A4452" i="5"/>
  <c r="A4453" i="5"/>
  <c r="A4454" i="5"/>
  <c r="A4455" i="5"/>
  <c r="A4456" i="5"/>
  <c r="A4457" i="5"/>
  <c r="A4458" i="5"/>
  <c r="A4459" i="5"/>
  <c r="A4460" i="5"/>
  <c r="A4461" i="5"/>
  <c r="A4462" i="5"/>
  <c r="A4463" i="5"/>
  <c r="A4464" i="5"/>
  <c r="A4465" i="5"/>
  <c r="A4466" i="5"/>
  <c r="A4467" i="5"/>
  <c r="A4468" i="5"/>
  <c r="A4469" i="5"/>
  <c r="A4470" i="5"/>
  <c r="A4471" i="5"/>
  <c r="A4472" i="5"/>
  <c r="A4473" i="5"/>
  <c r="A4474" i="5"/>
  <c r="A4475" i="5"/>
  <c r="A4476" i="5"/>
  <c r="A4477" i="5"/>
  <c r="A4478" i="5"/>
  <c r="A4479" i="5"/>
  <c r="A4480" i="5"/>
  <c r="A4481" i="5"/>
  <c r="A4482" i="5"/>
  <c r="A4483" i="5"/>
  <c r="A4484" i="5"/>
  <c r="A4485" i="5"/>
  <c r="A4486" i="5"/>
  <c r="A4487" i="5"/>
  <c r="A4488" i="5"/>
  <c r="A4489" i="5"/>
  <c r="A4490" i="5"/>
  <c r="A4491" i="5"/>
  <c r="A4492" i="5"/>
  <c r="A4493" i="5"/>
  <c r="A4494" i="5"/>
  <c r="A4495" i="5"/>
  <c r="A4496" i="5"/>
  <c r="A4497" i="5"/>
  <c r="A4498" i="5"/>
  <c r="A4499" i="5"/>
  <c r="A4500" i="5"/>
  <c r="A4501" i="5"/>
  <c r="A4502" i="5"/>
  <c r="A4503" i="5"/>
  <c r="A4504" i="5"/>
  <c r="A4505" i="5"/>
  <c r="A4506" i="5"/>
  <c r="A4507" i="5"/>
  <c r="A4508" i="5"/>
  <c r="A4509" i="5"/>
  <c r="A4510" i="5"/>
  <c r="A4511" i="5"/>
  <c r="A4512" i="5"/>
  <c r="A4513" i="5"/>
  <c r="A4514" i="5"/>
  <c r="A4515" i="5"/>
  <c r="A4516" i="5"/>
  <c r="A4517" i="5"/>
  <c r="A4518" i="5"/>
  <c r="A4519" i="5"/>
  <c r="A4520" i="5"/>
  <c r="A4521" i="5"/>
  <c r="A4522" i="5"/>
  <c r="A4523" i="5"/>
  <c r="A4524" i="5"/>
  <c r="A4525" i="5"/>
  <c r="A4526" i="5"/>
  <c r="A4527" i="5"/>
  <c r="A4528" i="5"/>
  <c r="A4529" i="5"/>
  <c r="A4530" i="5"/>
  <c r="A4531" i="5"/>
  <c r="A4532" i="5"/>
  <c r="A4533" i="5"/>
  <c r="A4534" i="5"/>
  <c r="A4535" i="5"/>
  <c r="A4536" i="5"/>
  <c r="A4537" i="5"/>
  <c r="A4538" i="5"/>
  <c r="A4539" i="5"/>
  <c r="A4540" i="5"/>
  <c r="A4541" i="5"/>
  <c r="A4542" i="5"/>
  <c r="A4543" i="5"/>
  <c r="A4544" i="5"/>
  <c r="A4545" i="5"/>
  <c r="A4546" i="5"/>
  <c r="A4547" i="5"/>
  <c r="A4548" i="5"/>
  <c r="A4549" i="5"/>
  <c r="A4550" i="5"/>
  <c r="A4551" i="5"/>
  <c r="A4552" i="5"/>
  <c r="A4553" i="5"/>
  <c r="A4554" i="5"/>
  <c r="A4555" i="5"/>
  <c r="A4556" i="5"/>
  <c r="A4557" i="5"/>
  <c r="A4558" i="5"/>
  <c r="A4559" i="5"/>
  <c r="A4560" i="5"/>
  <c r="A4561" i="5"/>
  <c r="A4562" i="5"/>
  <c r="A4563" i="5"/>
  <c r="A4564" i="5"/>
  <c r="A4565" i="5"/>
  <c r="A4566" i="5"/>
  <c r="A4567" i="5"/>
  <c r="A4568" i="5"/>
  <c r="A4569" i="5"/>
  <c r="A4570" i="5"/>
  <c r="A4571" i="5"/>
  <c r="A4572" i="5"/>
  <c r="A4573" i="5"/>
  <c r="A4574" i="5"/>
  <c r="A4575" i="5"/>
  <c r="A4576" i="5"/>
  <c r="A4577" i="5"/>
  <c r="A4578" i="5"/>
  <c r="A4579" i="5"/>
  <c r="A4580" i="5"/>
  <c r="A4581" i="5"/>
  <c r="A4582" i="5"/>
  <c r="A4583" i="5"/>
  <c r="A4584" i="5"/>
  <c r="A4585" i="5"/>
  <c r="A4586" i="5"/>
  <c r="A4587" i="5"/>
  <c r="A4588" i="5"/>
  <c r="A4589" i="5"/>
  <c r="A4590" i="5"/>
  <c r="A4591" i="5"/>
  <c r="A4592" i="5"/>
  <c r="A4593" i="5"/>
  <c r="A4594" i="5"/>
  <c r="A4595" i="5"/>
  <c r="A4596" i="5"/>
  <c r="A4597" i="5"/>
  <c r="A4598" i="5"/>
  <c r="A4599" i="5"/>
  <c r="A4600" i="5"/>
  <c r="A4601" i="5"/>
  <c r="A4602" i="5"/>
  <c r="A4603" i="5"/>
  <c r="A4604" i="5"/>
  <c r="A4605" i="5"/>
  <c r="A4606" i="5"/>
  <c r="A4607" i="5"/>
  <c r="A4608" i="5"/>
  <c r="A4609" i="5"/>
  <c r="A4610" i="5"/>
  <c r="A4611" i="5"/>
  <c r="A4612" i="5"/>
  <c r="A4613" i="5"/>
  <c r="A4614" i="5"/>
  <c r="A4615" i="5"/>
  <c r="A4616" i="5"/>
  <c r="A4617" i="5"/>
  <c r="A4618" i="5"/>
  <c r="A4619" i="5"/>
  <c r="A4620" i="5"/>
  <c r="A4621" i="5"/>
  <c r="A4622" i="5"/>
  <c r="A4623" i="5"/>
  <c r="A4624" i="5"/>
  <c r="A4625" i="5"/>
  <c r="A4626" i="5"/>
  <c r="A4627" i="5"/>
  <c r="A4628" i="5"/>
  <c r="A4629" i="5"/>
  <c r="A4630" i="5"/>
  <c r="A4631" i="5"/>
  <c r="A4632" i="5"/>
  <c r="A4633" i="5"/>
  <c r="A4634" i="5"/>
  <c r="A4635" i="5"/>
  <c r="A4636" i="5"/>
  <c r="A4637" i="5"/>
  <c r="A4638" i="5"/>
  <c r="A4639" i="5"/>
  <c r="A4640" i="5"/>
  <c r="A4641" i="5"/>
  <c r="A4642" i="5"/>
  <c r="A4643" i="5"/>
  <c r="A4644" i="5"/>
  <c r="A4645" i="5"/>
  <c r="A4646" i="5"/>
  <c r="A4647" i="5"/>
  <c r="A4648" i="5"/>
  <c r="A4649" i="5"/>
  <c r="A4650" i="5"/>
  <c r="A4651" i="5"/>
  <c r="A4652" i="5"/>
  <c r="A4653" i="5"/>
  <c r="A4654" i="5"/>
  <c r="A4655" i="5"/>
  <c r="A4656" i="5"/>
  <c r="A4657" i="5"/>
  <c r="A4658" i="5"/>
  <c r="A4659" i="5"/>
  <c r="A4660" i="5"/>
  <c r="A4661" i="5"/>
  <c r="A4662" i="5"/>
  <c r="A4663" i="5"/>
  <c r="A4664" i="5"/>
  <c r="A4665" i="5"/>
  <c r="A4666" i="5"/>
  <c r="A4667" i="5"/>
  <c r="A4668" i="5"/>
  <c r="A4669" i="5"/>
  <c r="A4670" i="5"/>
  <c r="A4671" i="5"/>
  <c r="A4672" i="5"/>
  <c r="A4673" i="5"/>
  <c r="A4674" i="5"/>
  <c r="A4675" i="5"/>
  <c r="A4676" i="5"/>
  <c r="A4677" i="5"/>
  <c r="A4678" i="5"/>
  <c r="A4679" i="5"/>
  <c r="A4680" i="5"/>
  <c r="A4681" i="5"/>
  <c r="A4682" i="5"/>
  <c r="A4683" i="5"/>
  <c r="A4684" i="5"/>
  <c r="A4685" i="5"/>
  <c r="A4686" i="5"/>
  <c r="A4687" i="5"/>
  <c r="A4688" i="5"/>
  <c r="A4689" i="5"/>
  <c r="A4690" i="5"/>
  <c r="A4691" i="5"/>
  <c r="A4692" i="5"/>
  <c r="A4693" i="5"/>
  <c r="A4694" i="5"/>
  <c r="A4695" i="5"/>
  <c r="A4696" i="5"/>
  <c r="A4697" i="5"/>
  <c r="A4698" i="5"/>
  <c r="A4699" i="5"/>
  <c r="A4700" i="5"/>
  <c r="A4701" i="5"/>
  <c r="A4702" i="5"/>
  <c r="A4703" i="5"/>
  <c r="A4704" i="5"/>
  <c r="A4705" i="5"/>
  <c r="A4706" i="5"/>
  <c r="A4707" i="5"/>
  <c r="A4708" i="5"/>
  <c r="A4709" i="5"/>
  <c r="A4710" i="5"/>
  <c r="A4711" i="5"/>
  <c r="A4712" i="5"/>
  <c r="A4713" i="5"/>
  <c r="A4714" i="5"/>
  <c r="A4715" i="5"/>
  <c r="A4716" i="5"/>
  <c r="A4717" i="5"/>
  <c r="A4718" i="5"/>
  <c r="A4719" i="5"/>
  <c r="A4720" i="5"/>
  <c r="A4721" i="5"/>
  <c r="A4722" i="5"/>
  <c r="A4723" i="5"/>
  <c r="A4724" i="5"/>
  <c r="A4725" i="5"/>
  <c r="A4726" i="5"/>
  <c r="A4727" i="5"/>
  <c r="A4728" i="5"/>
  <c r="A4729" i="5"/>
  <c r="A4730" i="5"/>
  <c r="A4731" i="5"/>
  <c r="A4732" i="5"/>
  <c r="A4733" i="5"/>
  <c r="A4734" i="5"/>
  <c r="A4735" i="5"/>
  <c r="A4736" i="5"/>
  <c r="A4737" i="5"/>
  <c r="A4738" i="5"/>
  <c r="A4739" i="5"/>
  <c r="A4740" i="5"/>
  <c r="A4741" i="5"/>
  <c r="A4742" i="5"/>
  <c r="A4743" i="5"/>
  <c r="A4744" i="5"/>
  <c r="A4745" i="5"/>
  <c r="A4746" i="5"/>
  <c r="A4747" i="5"/>
  <c r="A4748" i="5"/>
  <c r="A4749" i="5"/>
  <c r="A4750" i="5"/>
  <c r="A4751" i="5"/>
  <c r="A4752" i="5"/>
  <c r="A4753" i="5"/>
  <c r="A4754" i="5"/>
  <c r="A4755" i="5"/>
  <c r="A4756" i="5"/>
  <c r="A4757" i="5"/>
  <c r="A4758" i="5"/>
  <c r="A4759" i="5"/>
  <c r="A4760" i="5"/>
  <c r="A4761" i="5"/>
  <c r="A4762" i="5"/>
  <c r="A4763" i="5"/>
  <c r="A4764" i="5"/>
  <c r="A4765" i="5"/>
  <c r="A4766" i="5"/>
  <c r="A4767" i="5"/>
  <c r="A4768" i="5"/>
  <c r="A4769" i="5"/>
  <c r="A4770" i="5"/>
  <c r="A4771" i="5"/>
  <c r="A4772" i="5"/>
  <c r="A4773" i="5"/>
  <c r="A4774" i="5"/>
  <c r="A4775" i="5"/>
  <c r="A4776" i="5"/>
  <c r="A4777" i="5"/>
  <c r="A4778" i="5"/>
  <c r="A4779" i="5"/>
  <c r="A4780" i="5"/>
  <c r="A4781" i="5"/>
  <c r="A4782" i="5"/>
  <c r="A4783" i="5"/>
  <c r="A4784" i="5"/>
  <c r="A4785" i="5"/>
  <c r="A4786" i="5"/>
  <c r="A4787" i="5"/>
  <c r="A4788" i="5"/>
  <c r="A4789" i="5"/>
  <c r="A4790" i="5"/>
  <c r="A4791" i="5"/>
  <c r="A4792" i="5"/>
  <c r="A4793" i="5"/>
  <c r="A4794" i="5"/>
  <c r="A4795" i="5"/>
  <c r="A4796" i="5"/>
  <c r="A4797" i="5"/>
  <c r="A4798" i="5"/>
  <c r="A4799" i="5"/>
  <c r="A4800" i="5"/>
  <c r="A4801" i="5"/>
  <c r="A4802" i="5"/>
  <c r="A4803" i="5"/>
  <c r="A4804" i="5"/>
  <c r="A4805" i="5"/>
  <c r="A4806" i="5"/>
  <c r="A4807" i="5"/>
  <c r="A4808" i="5"/>
  <c r="A4809" i="5"/>
  <c r="A4810" i="5"/>
  <c r="A4811" i="5"/>
  <c r="A4812" i="5"/>
  <c r="A4813" i="5"/>
  <c r="A4814" i="5"/>
  <c r="A4815" i="5"/>
  <c r="A4816" i="5"/>
  <c r="A4817" i="5"/>
  <c r="A4818" i="5"/>
  <c r="A4819" i="5"/>
  <c r="A4820" i="5"/>
  <c r="A4821" i="5"/>
  <c r="A4822" i="5"/>
  <c r="A4823" i="5"/>
  <c r="A4824" i="5"/>
  <c r="A4825" i="5"/>
  <c r="A4826" i="5"/>
  <c r="A4827" i="5"/>
  <c r="A4828" i="5"/>
  <c r="A4829" i="5"/>
  <c r="A4830" i="5"/>
  <c r="A4831" i="5"/>
  <c r="A4832" i="5"/>
  <c r="A4833" i="5"/>
  <c r="A4834" i="5"/>
  <c r="A4835" i="5"/>
  <c r="A4836" i="5"/>
  <c r="A4837" i="5"/>
  <c r="A4838" i="5"/>
  <c r="A4839" i="5"/>
  <c r="A4840" i="5"/>
  <c r="A4841" i="5"/>
  <c r="A4842" i="5"/>
  <c r="A4843" i="5"/>
  <c r="A4844" i="5"/>
  <c r="A4845" i="5"/>
  <c r="A4846" i="5"/>
  <c r="A4847" i="5"/>
  <c r="A4848" i="5"/>
  <c r="A4849" i="5"/>
  <c r="A4850" i="5"/>
  <c r="A4851" i="5"/>
  <c r="A4852" i="5"/>
  <c r="A4853" i="5"/>
  <c r="A4854" i="5"/>
  <c r="A4855" i="5"/>
  <c r="A4856" i="5"/>
  <c r="A4857" i="5"/>
  <c r="A4858" i="5"/>
  <c r="A4859" i="5"/>
  <c r="A4860" i="5"/>
  <c r="A4861" i="5"/>
  <c r="A4862" i="5"/>
  <c r="A4863" i="5"/>
  <c r="A4864" i="5"/>
  <c r="A4865" i="5"/>
  <c r="A4866" i="5"/>
  <c r="A4867" i="5"/>
  <c r="A4868" i="5"/>
  <c r="A4869" i="5"/>
  <c r="A4870" i="5"/>
  <c r="A4871" i="5"/>
  <c r="A4872" i="5"/>
  <c r="A4873" i="5"/>
  <c r="A4874" i="5"/>
  <c r="A4875" i="5"/>
  <c r="A4876" i="5"/>
  <c r="A4877" i="5"/>
  <c r="A4878" i="5"/>
  <c r="A4879" i="5"/>
  <c r="A4880" i="5"/>
  <c r="A4881" i="5"/>
  <c r="A4882" i="5"/>
  <c r="A4883" i="5"/>
  <c r="A4884" i="5"/>
  <c r="A4885" i="5"/>
  <c r="A4886" i="5"/>
  <c r="A4887" i="5"/>
  <c r="A4888" i="5"/>
  <c r="A4889" i="5"/>
  <c r="A4890" i="5"/>
  <c r="A4891" i="5"/>
  <c r="A4892" i="5"/>
  <c r="A4893" i="5"/>
  <c r="A4894" i="5"/>
  <c r="A4895" i="5"/>
  <c r="A4896" i="5"/>
  <c r="A4897" i="5"/>
  <c r="A4898" i="5"/>
  <c r="A4899" i="5"/>
  <c r="A4900" i="5"/>
  <c r="A4901" i="5"/>
  <c r="A4902" i="5"/>
  <c r="A4903" i="5"/>
  <c r="A4904" i="5"/>
  <c r="A4905" i="5"/>
  <c r="A4906" i="5"/>
  <c r="A4907" i="5"/>
  <c r="A4908" i="5"/>
  <c r="A4909" i="5"/>
  <c r="A4910" i="5"/>
  <c r="A4911" i="5"/>
  <c r="A4912" i="5"/>
  <c r="A4913" i="5"/>
  <c r="A4914" i="5"/>
  <c r="A4915" i="5"/>
  <c r="A4916" i="5"/>
  <c r="A4917" i="5"/>
  <c r="A4918" i="5"/>
  <c r="A4919" i="5"/>
  <c r="A4920" i="5"/>
  <c r="A4921" i="5"/>
  <c r="A4922" i="5"/>
  <c r="A4923" i="5"/>
  <c r="A4924" i="5"/>
  <c r="A4925" i="5"/>
  <c r="A4926" i="5"/>
  <c r="A4927" i="5"/>
  <c r="A4928" i="5"/>
  <c r="A4929" i="5"/>
  <c r="A4930" i="5"/>
  <c r="A4931" i="5"/>
  <c r="A4932" i="5"/>
  <c r="A4933" i="5"/>
  <c r="A4934" i="5"/>
  <c r="A4935" i="5"/>
  <c r="A4936" i="5"/>
  <c r="A4937" i="5"/>
  <c r="A4938" i="5"/>
  <c r="A4939" i="5"/>
  <c r="A4940" i="5"/>
  <c r="A4941" i="5"/>
  <c r="A4942" i="5"/>
  <c r="A4943" i="5"/>
  <c r="A4944" i="5"/>
  <c r="A4945" i="5"/>
  <c r="A4946" i="5"/>
  <c r="A4947" i="5"/>
  <c r="A4948" i="5"/>
  <c r="A4949" i="5"/>
  <c r="A4950" i="5"/>
  <c r="A4951" i="5"/>
  <c r="A4952" i="5"/>
  <c r="A4953" i="5"/>
  <c r="A4954" i="5"/>
  <c r="A4955" i="5"/>
  <c r="A4956" i="5"/>
  <c r="A4957" i="5"/>
  <c r="A4958" i="5"/>
  <c r="A4959" i="5"/>
  <c r="A4960" i="5"/>
  <c r="A4961" i="5"/>
  <c r="A4962" i="5"/>
  <c r="A4963" i="5"/>
  <c r="A4964" i="5"/>
  <c r="A4965" i="5"/>
  <c r="A4966" i="5"/>
  <c r="A4967" i="5"/>
  <c r="A4968" i="5"/>
  <c r="A4969" i="5"/>
  <c r="A4970" i="5"/>
  <c r="A4971" i="5"/>
  <c r="A4972" i="5"/>
  <c r="A4973" i="5"/>
  <c r="A4974" i="5"/>
  <c r="A4975" i="5"/>
  <c r="A4976" i="5"/>
  <c r="A4977" i="5"/>
  <c r="A4978" i="5"/>
  <c r="A4979" i="5"/>
  <c r="A4980" i="5"/>
  <c r="A4981" i="5"/>
  <c r="A4982" i="5"/>
  <c r="A4983" i="5"/>
  <c r="A4984" i="5"/>
  <c r="A4985" i="5"/>
  <c r="A4986" i="5"/>
  <c r="A4987" i="5"/>
  <c r="A4988" i="5"/>
  <c r="A4989" i="5"/>
  <c r="A4990" i="5"/>
  <c r="A4991" i="5"/>
  <c r="A4992" i="5"/>
  <c r="A4993" i="5"/>
  <c r="A4994" i="5"/>
  <c r="A4995" i="5"/>
  <c r="A4996" i="5"/>
  <c r="A4997" i="5"/>
  <c r="A4998" i="5"/>
  <c r="A4999" i="5"/>
  <c r="A5000" i="5"/>
  <c r="A5001" i="5"/>
  <c r="A5002" i="5"/>
  <c r="A5003" i="5"/>
  <c r="A5004" i="5"/>
  <c r="A5005" i="5"/>
  <c r="A5006" i="5"/>
  <c r="A5007" i="5"/>
  <c r="A5008" i="5"/>
  <c r="A5009" i="5"/>
  <c r="A5010" i="5"/>
  <c r="A5011" i="5"/>
  <c r="A5012" i="5"/>
  <c r="A5013" i="5"/>
  <c r="A5014" i="5"/>
  <c r="A5015" i="5"/>
  <c r="A5016" i="5"/>
  <c r="A5017" i="5"/>
  <c r="A5018" i="5"/>
  <c r="A5019" i="5"/>
  <c r="A5020" i="5"/>
  <c r="A5021" i="5"/>
  <c r="A5022" i="5"/>
  <c r="A5023" i="5"/>
  <c r="A5024" i="5"/>
  <c r="A5025" i="5"/>
  <c r="A5026" i="5"/>
  <c r="A5027" i="5"/>
  <c r="A5028" i="5"/>
  <c r="A5029" i="5"/>
  <c r="A5030" i="5"/>
  <c r="A5031" i="5"/>
  <c r="A5032" i="5"/>
  <c r="A5033" i="5"/>
  <c r="A5034" i="5"/>
  <c r="A5035" i="5"/>
  <c r="A5036" i="5"/>
  <c r="A5037" i="5"/>
  <c r="A5038" i="5"/>
  <c r="A5039" i="5"/>
  <c r="A5040" i="5"/>
  <c r="A5041" i="5"/>
  <c r="A5042" i="5"/>
  <c r="A5043" i="5"/>
  <c r="A5044" i="5"/>
  <c r="A5045" i="5"/>
  <c r="A5046" i="5"/>
  <c r="A5047" i="5"/>
  <c r="A5048" i="5"/>
  <c r="A5049" i="5"/>
  <c r="A5050" i="5"/>
  <c r="A5051" i="5"/>
  <c r="A5052" i="5"/>
  <c r="A5053" i="5"/>
  <c r="A5054" i="5"/>
  <c r="A5055" i="5"/>
  <c r="A5056" i="5"/>
  <c r="A5057" i="5"/>
  <c r="A5058" i="5"/>
  <c r="A5059" i="5"/>
  <c r="A5060" i="5"/>
  <c r="A5061" i="5"/>
  <c r="A5062" i="5"/>
  <c r="A5063" i="5"/>
  <c r="A5064" i="5"/>
  <c r="A5065" i="5"/>
  <c r="A5066" i="5"/>
  <c r="A5067" i="5"/>
  <c r="A5068" i="5"/>
  <c r="A5069" i="5"/>
  <c r="A5070" i="5"/>
  <c r="A5071" i="5"/>
  <c r="A5072" i="5"/>
  <c r="A5073" i="5"/>
  <c r="A5074" i="5"/>
  <c r="A5075" i="5"/>
  <c r="A5076" i="5"/>
  <c r="A5077" i="5"/>
  <c r="A5078" i="5"/>
  <c r="A5079" i="5"/>
  <c r="A5080" i="5"/>
  <c r="A5081" i="5"/>
  <c r="A5082" i="5"/>
  <c r="A5083" i="5"/>
  <c r="A5084" i="5"/>
  <c r="A5085" i="5"/>
  <c r="A5086" i="5"/>
  <c r="A5087" i="5"/>
  <c r="A5088" i="5"/>
  <c r="A5089" i="5"/>
  <c r="A5090" i="5"/>
  <c r="A5091" i="5"/>
  <c r="A5092" i="5"/>
  <c r="A5093" i="5"/>
  <c r="A5094" i="5"/>
  <c r="A5095" i="5"/>
  <c r="A5096" i="5"/>
  <c r="A5097" i="5"/>
  <c r="A5098" i="5"/>
  <c r="A5099" i="5"/>
  <c r="A5100" i="5"/>
  <c r="A5101" i="5"/>
  <c r="A5102" i="5"/>
  <c r="A5103" i="5"/>
  <c r="A5104" i="5"/>
  <c r="A5105" i="5"/>
  <c r="A5106" i="5"/>
  <c r="A5107" i="5"/>
  <c r="A5108" i="5"/>
  <c r="A5109" i="5"/>
  <c r="A5110" i="5"/>
  <c r="A5111" i="5"/>
  <c r="A5112" i="5"/>
  <c r="A5113" i="5"/>
  <c r="A5114" i="5"/>
  <c r="A5115" i="5"/>
  <c r="A5116" i="5"/>
  <c r="A5117" i="5"/>
  <c r="A5118" i="5"/>
  <c r="A5119" i="5"/>
  <c r="A5120" i="5"/>
  <c r="A5121" i="5"/>
  <c r="A5122" i="5"/>
  <c r="A5123" i="5"/>
  <c r="A5124" i="5"/>
  <c r="A5125" i="5"/>
  <c r="A5126" i="5"/>
  <c r="A5127" i="5"/>
  <c r="A5128" i="5"/>
  <c r="A5129" i="5"/>
  <c r="A5130" i="5"/>
  <c r="A5131" i="5"/>
  <c r="A5132" i="5"/>
  <c r="A5133" i="5"/>
  <c r="A5134" i="5"/>
  <c r="A5135" i="5"/>
  <c r="A5136" i="5"/>
  <c r="A5137" i="5"/>
  <c r="A5138" i="5"/>
  <c r="A5139" i="5"/>
  <c r="A5140" i="5"/>
  <c r="A5141" i="5"/>
  <c r="A5142" i="5"/>
  <c r="A5143" i="5"/>
  <c r="A5144" i="5"/>
  <c r="A5145" i="5"/>
  <c r="A5146" i="5"/>
  <c r="A5147" i="5"/>
  <c r="A5148" i="5"/>
  <c r="A5149" i="5"/>
  <c r="A5150" i="5"/>
  <c r="A5151" i="5"/>
  <c r="A5152" i="5"/>
  <c r="A5153" i="5"/>
  <c r="A5154" i="5"/>
  <c r="A5155" i="5"/>
  <c r="A5156" i="5"/>
  <c r="A5157" i="5"/>
  <c r="A5158" i="5"/>
  <c r="A5159" i="5"/>
  <c r="A5160" i="5"/>
  <c r="A5161" i="5"/>
  <c r="A5162" i="5"/>
  <c r="A5163" i="5"/>
  <c r="A5164" i="5"/>
  <c r="A5165" i="5"/>
  <c r="A5166" i="5"/>
  <c r="A5167" i="5"/>
  <c r="A5168" i="5"/>
  <c r="A5169" i="5"/>
  <c r="A5170" i="5"/>
  <c r="A5171" i="5"/>
  <c r="A5172" i="5"/>
  <c r="A5173" i="5"/>
  <c r="A5174" i="5"/>
  <c r="A5175" i="5"/>
  <c r="A5176" i="5"/>
  <c r="A5177" i="5"/>
  <c r="A5178" i="5"/>
  <c r="A5179" i="5"/>
  <c r="A5180" i="5"/>
  <c r="A5181" i="5"/>
  <c r="A5182" i="5"/>
  <c r="A5183" i="5"/>
  <c r="A5184" i="5"/>
  <c r="A5185" i="5"/>
  <c r="A5186" i="5"/>
  <c r="A5187" i="5"/>
  <c r="A5188" i="5"/>
  <c r="A5189" i="5"/>
  <c r="A5190" i="5"/>
  <c r="A5191" i="5"/>
  <c r="A5192" i="5"/>
  <c r="A5193" i="5"/>
  <c r="A5194" i="5"/>
  <c r="A5195" i="5"/>
  <c r="A5196" i="5"/>
  <c r="A5197" i="5"/>
  <c r="A5198" i="5"/>
  <c r="A5199" i="5"/>
  <c r="A5200" i="5"/>
  <c r="A5201" i="5"/>
  <c r="A5202" i="5"/>
  <c r="A5203" i="5"/>
  <c r="A5204" i="5"/>
  <c r="A5205" i="5"/>
  <c r="A5206" i="5"/>
  <c r="A5207" i="5"/>
  <c r="A5208" i="5"/>
  <c r="A5209" i="5"/>
  <c r="A5210" i="5"/>
  <c r="A5211" i="5"/>
  <c r="A5212" i="5"/>
  <c r="A5213" i="5"/>
  <c r="A5214" i="5"/>
  <c r="A5215" i="5"/>
  <c r="A5216" i="5"/>
  <c r="A5217" i="5"/>
  <c r="A5218" i="5"/>
  <c r="A5219" i="5"/>
  <c r="A5220" i="5"/>
  <c r="A5221" i="5"/>
  <c r="A5222" i="5"/>
  <c r="A5223" i="5"/>
  <c r="A5224" i="5"/>
  <c r="A5225" i="5"/>
  <c r="A5226" i="5"/>
  <c r="A5227" i="5"/>
  <c r="A5228" i="5"/>
  <c r="A5229" i="5"/>
  <c r="A5230" i="5"/>
  <c r="A5231" i="5"/>
  <c r="A5232" i="5"/>
  <c r="A5233" i="5"/>
  <c r="A5234" i="5"/>
  <c r="A5235" i="5"/>
  <c r="A5236" i="5"/>
  <c r="A5237" i="5"/>
  <c r="A5238" i="5"/>
  <c r="A5239" i="5"/>
  <c r="A5240" i="5"/>
  <c r="A5241" i="5"/>
  <c r="A5242" i="5"/>
  <c r="A5243" i="5"/>
  <c r="A5244" i="5"/>
  <c r="A5245" i="5"/>
  <c r="A5246" i="5"/>
  <c r="A5247" i="5"/>
  <c r="A5248" i="5"/>
  <c r="A5249" i="5"/>
  <c r="A5250" i="5"/>
  <c r="A5251" i="5"/>
  <c r="A5252" i="5"/>
  <c r="A5253" i="5"/>
  <c r="A5254" i="5"/>
  <c r="A5255" i="5"/>
  <c r="A5256" i="5"/>
  <c r="A5257" i="5"/>
  <c r="A5258" i="5"/>
  <c r="A5259" i="5"/>
  <c r="A5260" i="5"/>
  <c r="A5261" i="5"/>
  <c r="A5262" i="5"/>
  <c r="A5263" i="5"/>
  <c r="A5264" i="5"/>
  <c r="A5265" i="5"/>
  <c r="A5266" i="5"/>
  <c r="A5267" i="5"/>
  <c r="A5268" i="5"/>
  <c r="A5269" i="5"/>
  <c r="A5270" i="5"/>
  <c r="A5271" i="5"/>
  <c r="A5272" i="5"/>
  <c r="A5273" i="5"/>
  <c r="A5274" i="5"/>
  <c r="A5275" i="5"/>
  <c r="A5276" i="5"/>
  <c r="A5277" i="5"/>
  <c r="A5278" i="5"/>
  <c r="A5279" i="5"/>
  <c r="A5280" i="5"/>
  <c r="A5281" i="5"/>
  <c r="A5282" i="5"/>
  <c r="A5283" i="5"/>
  <c r="A5284" i="5"/>
  <c r="A5285" i="5"/>
  <c r="A5286" i="5"/>
  <c r="A5287" i="5"/>
  <c r="A5288" i="5"/>
  <c r="A5289" i="5"/>
  <c r="A5290" i="5"/>
  <c r="A5291" i="5"/>
  <c r="A5292" i="5"/>
  <c r="A5293" i="5"/>
  <c r="A5294" i="5"/>
  <c r="A5295" i="5"/>
  <c r="A5296" i="5"/>
  <c r="A5297" i="5"/>
  <c r="A5298" i="5"/>
  <c r="A5299" i="5"/>
  <c r="A5300" i="5"/>
  <c r="A5301" i="5"/>
  <c r="A5302" i="5"/>
  <c r="A5303" i="5"/>
  <c r="A5304" i="5"/>
  <c r="A5305" i="5"/>
  <c r="A5306" i="5"/>
  <c r="A5307" i="5"/>
  <c r="A5308" i="5"/>
  <c r="A5309" i="5"/>
  <c r="A5310" i="5"/>
  <c r="A5311" i="5"/>
  <c r="A5312" i="5"/>
  <c r="A5313" i="5"/>
  <c r="A5314" i="5"/>
  <c r="A5315" i="5"/>
  <c r="A5316" i="5"/>
  <c r="A5317" i="5"/>
  <c r="A5318" i="5"/>
  <c r="A5319" i="5"/>
  <c r="A5320" i="5"/>
  <c r="A5321" i="5"/>
  <c r="A5322" i="5"/>
  <c r="A5323" i="5"/>
  <c r="A5324" i="5"/>
  <c r="A5325" i="5"/>
  <c r="A5326" i="5"/>
  <c r="A5327" i="5"/>
  <c r="A5328" i="5"/>
  <c r="A5329" i="5"/>
  <c r="A5330" i="5"/>
  <c r="A5331" i="5"/>
  <c r="A5332" i="5"/>
  <c r="A5333" i="5"/>
  <c r="A5334" i="5"/>
  <c r="A5335" i="5"/>
  <c r="A5336" i="5"/>
  <c r="A5337" i="5"/>
  <c r="A5338" i="5"/>
  <c r="A5339" i="5"/>
  <c r="A5340" i="5"/>
  <c r="A5341" i="5"/>
  <c r="A5342" i="5"/>
  <c r="A5343" i="5"/>
  <c r="A5344" i="5"/>
  <c r="A5345" i="5"/>
  <c r="A5346" i="5"/>
  <c r="A5347" i="5"/>
  <c r="A5348" i="5"/>
  <c r="A5349" i="5"/>
  <c r="A5350" i="5"/>
  <c r="A5351" i="5"/>
  <c r="A5352" i="5"/>
  <c r="A5353" i="5"/>
  <c r="A5354" i="5"/>
  <c r="A5355" i="5"/>
  <c r="A5356" i="5"/>
  <c r="A5357" i="5"/>
  <c r="A5358" i="5"/>
  <c r="A5359" i="5"/>
  <c r="A5360" i="5"/>
  <c r="A5361" i="5"/>
  <c r="A5362" i="5"/>
  <c r="A5363" i="5"/>
  <c r="A5364" i="5"/>
  <c r="A5365" i="5"/>
  <c r="A5366" i="5"/>
  <c r="A5367" i="5"/>
  <c r="A5368" i="5"/>
  <c r="A5369" i="5"/>
  <c r="A5370" i="5"/>
  <c r="A5371" i="5"/>
  <c r="A5372" i="5"/>
  <c r="A5373" i="5"/>
  <c r="A5374" i="5"/>
  <c r="A5375" i="5"/>
  <c r="A5376" i="5"/>
  <c r="A5377" i="5"/>
  <c r="A5378" i="5"/>
  <c r="A5379" i="5"/>
  <c r="A5380" i="5"/>
  <c r="A5381" i="5"/>
  <c r="A5382" i="5"/>
  <c r="A5383" i="5"/>
  <c r="A5384" i="5"/>
  <c r="A5385" i="5"/>
  <c r="A5386" i="5"/>
  <c r="A5387" i="5"/>
  <c r="A5388" i="5"/>
  <c r="A5389" i="5"/>
  <c r="A5390" i="5"/>
  <c r="A5391" i="5"/>
  <c r="A5392" i="5"/>
  <c r="A5393" i="5"/>
  <c r="A5394" i="5"/>
  <c r="A5395" i="5"/>
  <c r="A5396" i="5"/>
  <c r="A5397" i="5"/>
  <c r="A5398" i="5"/>
  <c r="A5399" i="5"/>
  <c r="A5400" i="5"/>
  <c r="A5401" i="5"/>
  <c r="A5402" i="5"/>
  <c r="A5403" i="5"/>
  <c r="A5404" i="5"/>
  <c r="A5405" i="5"/>
  <c r="A5406" i="5"/>
  <c r="A5407" i="5"/>
  <c r="A5408" i="5"/>
  <c r="A5409" i="5"/>
  <c r="A5410" i="5"/>
  <c r="A5411" i="5"/>
  <c r="A5412" i="5"/>
  <c r="A5413" i="5"/>
  <c r="A5414" i="5"/>
  <c r="A5415" i="5"/>
  <c r="A5416" i="5"/>
  <c r="A5417" i="5"/>
  <c r="A5418" i="5"/>
  <c r="A5419" i="5"/>
  <c r="A5420" i="5"/>
  <c r="A5421" i="5"/>
  <c r="A5422" i="5"/>
  <c r="A5423" i="5"/>
  <c r="A5424" i="5"/>
  <c r="A5425" i="5"/>
  <c r="A5426" i="5"/>
  <c r="A5427" i="5"/>
  <c r="A5428" i="5"/>
  <c r="A5429" i="5"/>
  <c r="A5430" i="5"/>
  <c r="A5431" i="5"/>
  <c r="A5432" i="5"/>
  <c r="A5433" i="5"/>
  <c r="A5434" i="5"/>
  <c r="A5435" i="5"/>
  <c r="A5436" i="5"/>
  <c r="A5437" i="5"/>
  <c r="A5438" i="5"/>
  <c r="A5439" i="5"/>
  <c r="A5440" i="5"/>
  <c r="A5441" i="5"/>
  <c r="A5442" i="5"/>
  <c r="A5443" i="5"/>
  <c r="A5444" i="5"/>
  <c r="A5445" i="5"/>
  <c r="A5446" i="5"/>
  <c r="A5447" i="5"/>
  <c r="A5448" i="5"/>
  <c r="A5449" i="5"/>
  <c r="A5450" i="5"/>
  <c r="A5451" i="5"/>
  <c r="A5452" i="5"/>
  <c r="A5453" i="5"/>
  <c r="A5454" i="5"/>
  <c r="A5455" i="5"/>
  <c r="A5456" i="5"/>
  <c r="A5457" i="5"/>
  <c r="A5458" i="5"/>
  <c r="A5459" i="5"/>
  <c r="A5460" i="5"/>
  <c r="A5461" i="5"/>
  <c r="A5462" i="5"/>
  <c r="A5463" i="5"/>
  <c r="A5464" i="5"/>
  <c r="A5465" i="5"/>
  <c r="A5466" i="5"/>
  <c r="A5467" i="5"/>
  <c r="A5468" i="5"/>
  <c r="A5469" i="5"/>
  <c r="A5470" i="5"/>
  <c r="A5471" i="5"/>
  <c r="A5472" i="5"/>
  <c r="A5473" i="5"/>
  <c r="A5474" i="5"/>
  <c r="A5475" i="5"/>
  <c r="A5476" i="5"/>
  <c r="A5477" i="5"/>
  <c r="A5478" i="5"/>
  <c r="A5479" i="5"/>
  <c r="A5480" i="5"/>
  <c r="A5481" i="5"/>
  <c r="A5482" i="5"/>
  <c r="A5483" i="5"/>
  <c r="A5484" i="5"/>
  <c r="A5485" i="5"/>
  <c r="A5486" i="5"/>
  <c r="A5487" i="5"/>
  <c r="A5488" i="5"/>
  <c r="A5489" i="5"/>
  <c r="A5490" i="5"/>
  <c r="A5491" i="5"/>
  <c r="A5492" i="5"/>
  <c r="A5493" i="5"/>
  <c r="A5494" i="5"/>
  <c r="A5495" i="5"/>
  <c r="A5496" i="5"/>
  <c r="A5497" i="5"/>
  <c r="A5498" i="5"/>
  <c r="A5499" i="5"/>
  <c r="A5500" i="5"/>
  <c r="A5501" i="5"/>
  <c r="A5502" i="5"/>
  <c r="A5503" i="5"/>
  <c r="A5504" i="5"/>
  <c r="A5505" i="5"/>
  <c r="A5506" i="5"/>
  <c r="A5507" i="5"/>
  <c r="A5508" i="5"/>
  <c r="A5509" i="5"/>
  <c r="A5510" i="5"/>
  <c r="A5511" i="5"/>
  <c r="A5512" i="5"/>
  <c r="A5513" i="5"/>
  <c r="A5514" i="5"/>
  <c r="A5515" i="5"/>
  <c r="A5516" i="5"/>
  <c r="A5517" i="5"/>
  <c r="A5518" i="5"/>
  <c r="A5519" i="5"/>
  <c r="A5520" i="5"/>
  <c r="A5521" i="5"/>
  <c r="A5522" i="5"/>
  <c r="A5523" i="5"/>
  <c r="A5524" i="5"/>
  <c r="A5525" i="5"/>
  <c r="A5526" i="5"/>
  <c r="A5527" i="5"/>
  <c r="A5528" i="5"/>
  <c r="A5529" i="5"/>
  <c r="A5530" i="5"/>
  <c r="A5531" i="5"/>
  <c r="A5532" i="5"/>
  <c r="A5533" i="5"/>
  <c r="A5534" i="5"/>
  <c r="A5535" i="5"/>
  <c r="A5536" i="5"/>
  <c r="A5537" i="5"/>
  <c r="A5538" i="5"/>
  <c r="A5539" i="5"/>
  <c r="A5540" i="5"/>
  <c r="A5541" i="5"/>
  <c r="A5542" i="5"/>
  <c r="A5543" i="5"/>
  <c r="A5544" i="5"/>
  <c r="A5545" i="5"/>
  <c r="A5546" i="5"/>
  <c r="A5547" i="5"/>
  <c r="A5548" i="5"/>
  <c r="A5549" i="5"/>
  <c r="A5550" i="5"/>
  <c r="A5551" i="5"/>
  <c r="A5552" i="5"/>
  <c r="A5553" i="5"/>
  <c r="A5554" i="5"/>
  <c r="A5555" i="5"/>
  <c r="A5556" i="5"/>
  <c r="A5557" i="5"/>
  <c r="A5558" i="5"/>
  <c r="A5559" i="5"/>
  <c r="A5560" i="5"/>
  <c r="A5561" i="5"/>
  <c r="A5562" i="5"/>
  <c r="A5563" i="5"/>
  <c r="A5564" i="5"/>
  <c r="A5565" i="5"/>
  <c r="A5566" i="5"/>
  <c r="A5567" i="5"/>
  <c r="A5568" i="5"/>
  <c r="A5569" i="5"/>
  <c r="A5570" i="5"/>
  <c r="A5571" i="5"/>
  <c r="A5572" i="5"/>
  <c r="A5573" i="5"/>
  <c r="A5574" i="5"/>
  <c r="A5575" i="5"/>
  <c r="A5576" i="5"/>
  <c r="A5577" i="5"/>
  <c r="A5578" i="5"/>
  <c r="A5579" i="5"/>
  <c r="A5580" i="5"/>
  <c r="A5581" i="5"/>
  <c r="A5582" i="5"/>
  <c r="A5583" i="5"/>
  <c r="A5584" i="5"/>
  <c r="A5585" i="5"/>
  <c r="A5586" i="5"/>
  <c r="A5587" i="5"/>
  <c r="A5588" i="5"/>
  <c r="A5589" i="5"/>
  <c r="A5590" i="5"/>
  <c r="A5591" i="5"/>
  <c r="A5592" i="5"/>
  <c r="A5593" i="5"/>
  <c r="A5594" i="5"/>
  <c r="A5595" i="5"/>
  <c r="A5596" i="5"/>
  <c r="A5597" i="5"/>
  <c r="A5598" i="5"/>
  <c r="A5599" i="5"/>
  <c r="A5600" i="5"/>
  <c r="A5601" i="5"/>
  <c r="A5602" i="5"/>
  <c r="A5603" i="5"/>
  <c r="A5604" i="5"/>
  <c r="A5605" i="5"/>
  <c r="A5606" i="5"/>
  <c r="A5607" i="5"/>
  <c r="A5608" i="5"/>
  <c r="A5609" i="5"/>
  <c r="A5610" i="5"/>
  <c r="A5611" i="5"/>
  <c r="A5612" i="5"/>
  <c r="A5613" i="5"/>
  <c r="A5614" i="5"/>
  <c r="A5615" i="5"/>
  <c r="A5616" i="5"/>
  <c r="A5617" i="5"/>
  <c r="A5618" i="5"/>
  <c r="A5619" i="5"/>
  <c r="A5620" i="5"/>
  <c r="A5621" i="5"/>
  <c r="A5622" i="5"/>
  <c r="A5623" i="5"/>
  <c r="A5624" i="5"/>
  <c r="A5625" i="5"/>
  <c r="A5626" i="5"/>
  <c r="A5627" i="5"/>
  <c r="A5628" i="5"/>
  <c r="A5629" i="5"/>
  <c r="A5630" i="5"/>
  <c r="A5631" i="5"/>
  <c r="A5632" i="5"/>
  <c r="A5633" i="5"/>
  <c r="A5634" i="5"/>
  <c r="A5635" i="5"/>
  <c r="A5636" i="5"/>
  <c r="A5637" i="5"/>
  <c r="A5638" i="5"/>
  <c r="A5639" i="5"/>
  <c r="A5640" i="5"/>
  <c r="A5641" i="5"/>
  <c r="A5642" i="5"/>
  <c r="A5643" i="5"/>
  <c r="A5644" i="5"/>
  <c r="A5645" i="5"/>
  <c r="A5646" i="5"/>
  <c r="A5647" i="5"/>
  <c r="A5648" i="5"/>
  <c r="A5649" i="5"/>
  <c r="A5650" i="5"/>
  <c r="A5651" i="5"/>
  <c r="A5652" i="5"/>
  <c r="A5653" i="5"/>
  <c r="A5654" i="5"/>
  <c r="A5655" i="5"/>
  <c r="A5656" i="5"/>
  <c r="A5657" i="5"/>
  <c r="A5658" i="5"/>
  <c r="A5659" i="5"/>
  <c r="A5660" i="5"/>
  <c r="A5661" i="5"/>
  <c r="A5662" i="5"/>
  <c r="A5663" i="5"/>
  <c r="A5664" i="5"/>
  <c r="A5665" i="5"/>
  <c r="A5666" i="5"/>
  <c r="A5667" i="5"/>
  <c r="A5668" i="5"/>
  <c r="A5669" i="5"/>
  <c r="A5670" i="5"/>
  <c r="A5671" i="5"/>
  <c r="A5672" i="5"/>
  <c r="A5673" i="5"/>
  <c r="A5674" i="5"/>
  <c r="A5675" i="5"/>
  <c r="A5676" i="5"/>
  <c r="A5677" i="5"/>
  <c r="A5678" i="5"/>
  <c r="A5679" i="5"/>
  <c r="A5680" i="5"/>
  <c r="A5681" i="5"/>
  <c r="A5682" i="5"/>
  <c r="A5683" i="5"/>
  <c r="A5684" i="5"/>
  <c r="A5685" i="5"/>
  <c r="A5686" i="5"/>
  <c r="A5687" i="5"/>
  <c r="A5688" i="5"/>
  <c r="A5689" i="5"/>
  <c r="A5690" i="5"/>
  <c r="A5691" i="5"/>
  <c r="A5692" i="5"/>
  <c r="A5693" i="5"/>
  <c r="A5694" i="5"/>
  <c r="A5695" i="5"/>
  <c r="A5696" i="5"/>
  <c r="A5697" i="5"/>
  <c r="A5698" i="5"/>
  <c r="A5699" i="5"/>
  <c r="A5700" i="5"/>
  <c r="A5701" i="5"/>
  <c r="A5702" i="5"/>
  <c r="A5703" i="5"/>
  <c r="A5704" i="5"/>
  <c r="A5705" i="5"/>
  <c r="A5706" i="5"/>
  <c r="A5707" i="5"/>
  <c r="A5708" i="5"/>
  <c r="A5709" i="5"/>
  <c r="A5710" i="5"/>
  <c r="A5711" i="5"/>
  <c r="A5712" i="5"/>
  <c r="A5713" i="5"/>
  <c r="A5714" i="5"/>
  <c r="A5715" i="5"/>
  <c r="A5716" i="5"/>
  <c r="A5717" i="5"/>
  <c r="A5718" i="5"/>
  <c r="A5719" i="5"/>
  <c r="A5720" i="5"/>
  <c r="A5721" i="5"/>
  <c r="A5722" i="5"/>
  <c r="A5723" i="5"/>
  <c r="A5724" i="5"/>
  <c r="A5725" i="5"/>
  <c r="A5726" i="5"/>
  <c r="A5727" i="5"/>
  <c r="A5728" i="5"/>
  <c r="A5729" i="5"/>
  <c r="A5730" i="5"/>
  <c r="A5731" i="5"/>
  <c r="A5732" i="5"/>
  <c r="A5733" i="5"/>
  <c r="A5734" i="5"/>
  <c r="A5735" i="5"/>
  <c r="A5736" i="5"/>
  <c r="A5737" i="5"/>
  <c r="A5738" i="5"/>
  <c r="A5739" i="5"/>
  <c r="A5740" i="5"/>
  <c r="A5741" i="5"/>
  <c r="A5742" i="5"/>
  <c r="A5743" i="5"/>
  <c r="A5744" i="5"/>
  <c r="A5745" i="5"/>
  <c r="A5746" i="5"/>
  <c r="A5747" i="5"/>
  <c r="A5748" i="5"/>
  <c r="A5749" i="5"/>
  <c r="A5750" i="5"/>
  <c r="A5751" i="5"/>
  <c r="A5752" i="5"/>
  <c r="A5753" i="5"/>
  <c r="A5754" i="5"/>
  <c r="A5755" i="5"/>
  <c r="A5756" i="5"/>
  <c r="A5757" i="5"/>
  <c r="A5758" i="5"/>
  <c r="A5759" i="5"/>
  <c r="A5760" i="5"/>
  <c r="A5761" i="5"/>
  <c r="A5762" i="5"/>
  <c r="A5763" i="5"/>
  <c r="A5764" i="5"/>
  <c r="A5765" i="5"/>
  <c r="A5766" i="5"/>
  <c r="A5767" i="5"/>
  <c r="A5768" i="5"/>
  <c r="A5769" i="5"/>
  <c r="A5770" i="5"/>
  <c r="A5771" i="5"/>
  <c r="A5772" i="5"/>
  <c r="A5773" i="5"/>
  <c r="A5774" i="5"/>
  <c r="A5775" i="5"/>
  <c r="A5776" i="5"/>
  <c r="A5777" i="5"/>
  <c r="A5778" i="5"/>
  <c r="A5779" i="5"/>
  <c r="A5780" i="5"/>
  <c r="A5781" i="5"/>
  <c r="A5782" i="5"/>
  <c r="A5783" i="5"/>
  <c r="A5784" i="5"/>
  <c r="A5785" i="5"/>
  <c r="A5786" i="5"/>
  <c r="A5787" i="5"/>
  <c r="A5788" i="5"/>
  <c r="A5789" i="5"/>
  <c r="A5790" i="5"/>
  <c r="A5791" i="5"/>
  <c r="A5792" i="5"/>
  <c r="A5793" i="5"/>
  <c r="A5794" i="5"/>
  <c r="A5795" i="5"/>
  <c r="A5796" i="5"/>
  <c r="A5797" i="5"/>
  <c r="A5798" i="5"/>
  <c r="A5799" i="5"/>
  <c r="A5800" i="5"/>
  <c r="A5801" i="5"/>
  <c r="A5802" i="5"/>
  <c r="A5803" i="5"/>
  <c r="A5804" i="5"/>
  <c r="A5805" i="5"/>
  <c r="A5806" i="5"/>
  <c r="A5807" i="5"/>
  <c r="A5808" i="5"/>
  <c r="A5809" i="5"/>
  <c r="A5810" i="5"/>
  <c r="A5811" i="5"/>
  <c r="A5812" i="5"/>
  <c r="A5813" i="5"/>
  <c r="A5814" i="5"/>
  <c r="A5815" i="5"/>
  <c r="A5816" i="5"/>
  <c r="A5817" i="5"/>
  <c r="A5818" i="5"/>
  <c r="A5819" i="5"/>
  <c r="A5820" i="5"/>
  <c r="A5821" i="5"/>
  <c r="A5822" i="5"/>
  <c r="A5823" i="5"/>
  <c r="A5824" i="5"/>
  <c r="A5825" i="5"/>
  <c r="A5826" i="5"/>
  <c r="A5827" i="5"/>
  <c r="A5828" i="5"/>
  <c r="A5829" i="5"/>
  <c r="A5830" i="5"/>
  <c r="A5831" i="5"/>
  <c r="A5832" i="5"/>
  <c r="A5833" i="5"/>
  <c r="A5834" i="5"/>
  <c r="A5835" i="5"/>
  <c r="A5836" i="5"/>
  <c r="A5837" i="5"/>
  <c r="A5838" i="5"/>
  <c r="A5839" i="5"/>
  <c r="A5840" i="5"/>
  <c r="A5841" i="5"/>
  <c r="A5842" i="5"/>
  <c r="A5843" i="5"/>
  <c r="A5844" i="5"/>
  <c r="A5845" i="5"/>
  <c r="A5846" i="5"/>
  <c r="A5847" i="5"/>
  <c r="A5848" i="5"/>
  <c r="A5849" i="5"/>
  <c r="A5850" i="5"/>
  <c r="A5851" i="5"/>
  <c r="A5852" i="5"/>
  <c r="A5853" i="5"/>
  <c r="A5854" i="5"/>
  <c r="A5855" i="5"/>
  <c r="A5856" i="5"/>
  <c r="A5857" i="5"/>
  <c r="A5858" i="5"/>
  <c r="A5859" i="5"/>
  <c r="A5860" i="5"/>
  <c r="A5861" i="5"/>
  <c r="A5862" i="5"/>
  <c r="A5863" i="5"/>
  <c r="A5864" i="5"/>
  <c r="A5865" i="5"/>
  <c r="A5866" i="5"/>
  <c r="A5867" i="5"/>
  <c r="A5868" i="5"/>
  <c r="A5869" i="5"/>
  <c r="A5870" i="5"/>
  <c r="A5871" i="5"/>
  <c r="A5872" i="5"/>
  <c r="A5873" i="5"/>
  <c r="A5874" i="5"/>
  <c r="A5875" i="5"/>
  <c r="A5876" i="5"/>
  <c r="A5877" i="5"/>
  <c r="A5878" i="5"/>
  <c r="A5879" i="5"/>
  <c r="A5880" i="5"/>
  <c r="A5881" i="5"/>
  <c r="A5882" i="5"/>
  <c r="A5883" i="5"/>
  <c r="A5884" i="5"/>
  <c r="A5885" i="5"/>
  <c r="A5886" i="5"/>
  <c r="A5887" i="5"/>
  <c r="A5888" i="5"/>
  <c r="A5889" i="5"/>
  <c r="A5890" i="5"/>
  <c r="A5891" i="5"/>
  <c r="A5892" i="5"/>
  <c r="A5893" i="5"/>
  <c r="A5894" i="5"/>
  <c r="A5895" i="5"/>
  <c r="A5896" i="5"/>
  <c r="A5897" i="5"/>
  <c r="A5898" i="5"/>
  <c r="A5899" i="5"/>
  <c r="A5900" i="5"/>
  <c r="A5901" i="5"/>
  <c r="A5902" i="5"/>
  <c r="A5903" i="5"/>
  <c r="A5904" i="5"/>
  <c r="A5905" i="5"/>
  <c r="A5906" i="5"/>
  <c r="A5907" i="5"/>
  <c r="A5908" i="5"/>
  <c r="A5909" i="5"/>
  <c r="A5910" i="5"/>
  <c r="A5911" i="5"/>
  <c r="A5912" i="5"/>
  <c r="A5913" i="5"/>
  <c r="A5914" i="5"/>
  <c r="A5915" i="5"/>
  <c r="A5916" i="5"/>
  <c r="A5917" i="5"/>
  <c r="A5918" i="5"/>
  <c r="A5919" i="5"/>
  <c r="A5920" i="5"/>
  <c r="A5921" i="5"/>
  <c r="A5922" i="5"/>
  <c r="A5923" i="5"/>
  <c r="A5924" i="5"/>
  <c r="A5925" i="5"/>
  <c r="A5926" i="5"/>
  <c r="A5927" i="5"/>
  <c r="A5928" i="5"/>
  <c r="A5929" i="5"/>
  <c r="A5930" i="5"/>
  <c r="A5931" i="5"/>
  <c r="A5932" i="5"/>
  <c r="A5933" i="5"/>
  <c r="A5934" i="5"/>
  <c r="A5935" i="5"/>
  <c r="A5936" i="5"/>
  <c r="A5937" i="5"/>
  <c r="A5938" i="5"/>
  <c r="A5939" i="5"/>
  <c r="A5940" i="5"/>
  <c r="A5941" i="5"/>
  <c r="A5942" i="5"/>
  <c r="A5943" i="5"/>
  <c r="A5944" i="5"/>
  <c r="A5945" i="5"/>
  <c r="A5946" i="5"/>
  <c r="A5947" i="5"/>
  <c r="A5948" i="5"/>
  <c r="A5949" i="5"/>
  <c r="A5950" i="5"/>
  <c r="A5951" i="5"/>
  <c r="A5952" i="5"/>
  <c r="A5953" i="5"/>
  <c r="A5954" i="5"/>
  <c r="A5955" i="5"/>
  <c r="A5956" i="5"/>
  <c r="A5957" i="5"/>
  <c r="A5958" i="5"/>
  <c r="A5959" i="5"/>
  <c r="A5960" i="5"/>
  <c r="A5961" i="5"/>
  <c r="A5962" i="5"/>
  <c r="A5963" i="5"/>
  <c r="A5964" i="5"/>
  <c r="A5965" i="5"/>
  <c r="A5966" i="5"/>
  <c r="A5967" i="5"/>
  <c r="A5968" i="5"/>
  <c r="A5969" i="5"/>
  <c r="A5970" i="5"/>
  <c r="A5971" i="5"/>
  <c r="A5972" i="5"/>
  <c r="A5973" i="5"/>
  <c r="A5974" i="5"/>
  <c r="A5975" i="5"/>
  <c r="A5976" i="5"/>
  <c r="A5977" i="5"/>
  <c r="A5978" i="5"/>
  <c r="A5979" i="5"/>
  <c r="A5980" i="5"/>
  <c r="A5981" i="5"/>
  <c r="A5982" i="5"/>
  <c r="A5983" i="5"/>
  <c r="A5984" i="5"/>
  <c r="A5985" i="5"/>
  <c r="A5986" i="5"/>
  <c r="A5987" i="5"/>
  <c r="A5988" i="5"/>
  <c r="A5989" i="5"/>
  <c r="A5990" i="5"/>
  <c r="A5991" i="5"/>
  <c r="A5992" i="5"/>
  <c r="A5993" i="5"/>
  <c r="A5994" i="5"/>
  <c r="A5995" i="5"/>
  <c r="A5996" i="5"/>
  <c r="A5997" i="5"/>
  <c r="A5998" i="5"/>
  <c r="A5999" i="5"/>
  <c r="A6000" i="5"/>
  <c r="D1" i="48"/>
  <c r="A4" i="48"/>
  <c r="A5" i="48"/>
  <c r="A6" i="48"/>
  <c r="A7" i="48"/>
  <c r="A8" i="48"/>
  <c r="A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A37" i="48"/>
  <c r="A38" i="48"/>
  <c r="A39" i="48"/>
  <c r="A40" i="48"/>
  <c r="A41" i="48"/>
  <c r="A42" i="48"/>
  <c r="A43" i="48"/>
  <c r="A44" i="48"/>
  <c r="A45" i="48"/>
  <c r="A46" i="48"/>
  <c r="A47" i="48"/>
  <c r="A48" i="48"/>
  <c r="A49" i="48"/>
  <c r="A50" i="48"/>
  <c r="A51" i="48"/>
  <c r="A52" i="48"/>
  <c r="A53" i="48"/>
  <c r="A54" i="48"/>
  <c r="A55" i="48"/>
  <c r="A56" i="48"/>
  <c r="A57" i="48"/>
  <c r="A58" i="48"/>
  <c r="A59" i="48"/>
  <c r="A60" i="48"/>
  <c r="A61" i="48"/>
  <c r="A62" i="48"/>
  <c r="A63" i="48"/>
  <c r="A64" i="48"/>
  <c r="A65" i="48"/>
  <c r="A66" i="48"/>
  <c r="A67" i="48"/>
  <c r="A68" i="48"/>
  <c r="A69" i="48"/>
  <c r="A70" i="48"/>
  <c r="A71" i="48"/>
  <c r="A72" i="48"/>
  <c r="A73" i="48"/>
  <c r="A74" i="48"/>
  <c r="A75" i="48"/>
  <c r="A76" i="48"/>
  <c r="A77" i="48"/>
  <c r="A78" i="48"/>
  <c r="A79" i="48"/>
  <c r="A80" i="48"/>
  <c r="A81" i="48"/>
  <c r="A82" i="48"/>
  <c r="A83" i="48"/>
  <c r="A84" i="48"/>
  <c r="A85" i="48"/>
  <c r="A86" i="48"/>
  <c r="A87" i="48"/>
  <c r="A88" i="48"/>
  <c r="A89" i="48"/>
  <c r="A90" i="48"/>
  <c r="A91" i="48"/>
  <c r="A92" i="48"/>
  <c r="A93" i="48"/>
  <c r="A94" i="48"/>
  <c r="A95" i="48"/>
  <c r="A96" i="48"/>
  <c r="A97" i="48"/>
  <c r="A98" i="48"/>
  <c r="A99" i="48"/>
  <c r="A100" i="48"/>
  <c r="A101" i="48"/>
  <c r="A102" i="48"/>
  <c r="A103" i="48"/>
  <c r="A104" i="48"/>
  <c r="A105" i="48"/>
  <c r="A106" i="48"/>
  <c r="A107" i="48"/>
  <c r="A108" i="48"/>
  <c r="A109" i="48"/>
  <c r="A110" i="48"/>
  <c r="A111" i="48"/>
  <c r="A112" i="48"/>
  <c r="A113" i="48"/>
  <c r="A114" i="48"/>
  <c r="A115" i="48"/>
  <c r="A116" i="48"/>
  <c r="A117" i="48"/>
  <c r="A118" i="48"/>
  <c r="A119" i="48"/>
  <c r="A120" i="48"/>
  <c r="A121" i="48"/>
  <c r="A122" i="48"/>
  <c r="A123" i="48"/>
  <c r="A124" i="48"/>
  <c r="A125" i="48"/>
  <c r="A126" i="48"/>
  <c r="A127" i="48"/>
  <c r="A128" i="48"/>
  <c r="A129" i="48"/>
  <c r="A130" i="48"/>
  <c r="A131" i="48"/>
  <c r="A132" i="48"/>
  <c r="A133" i="48"/>
  <c r="A134" i="48"/>
  <c r="A135" i="48"/>
  <c r="A136" i="48"/>
  <c r="A137" i="48"/>
  <c r="A138" i="48"/>
  <c r="A139" i="48"/>
  <c r="A140" i="48"/>
  <c r="A141" i="48"/>
  <c r="A142" i="48"/>
  <c r="A143" i="48"/>
  <c r="A144" i="48"/>
  <c r="A145" i="48"/>
  <c r="A146" i="48"/>
  <c r="A147" i="48"/>
  <c r="A148" i="48"/>
  <c r="A149" i="48"/>
  <c r="A150" i="48"/>
  <c r="A151" i="48"/>
  <c r="A152" i="48"/>
  <c r="A153" i="48"/>
  <c r="A154" i="48"/>
  <c r="A155" i="48"/>
  <c r="A156" i="48"/>
  <c r="A157" i="48"/>
  <c r="A158" i="48"/>
  <c r="A159" i="48"/>
  <c r="A160" i="48"/>
  <c r="A161" i="48"/>
  <c r="A162" i="48"/>
  <c r="A163" i="48"/>
  <c r="A164" i="48"/>
  <c r="A165" i="48"/>
  <c r="A166" i="48"/>
  <c r="A167" i="48"/>
  <c r="A168" i="48"/>
  <c r="A169" i="48"/>
  <c r="A170" i="48"/>
  <c r="A171" i="48"/>
  <c r="A172" i="48"/>
  <c r="A173" i="48"/>
  <c r="A174" i="48"/>
  <c r="A175" i="48"/>
  <c r="A176" i="48"/>
  <c r="A177" i="48"/>
  <c r="A178" i="48"/>
  <c r="A179" i="48"/>
  <c r="A180" i="48"/>
  <c r="A181" i="48"/>
  <c r="A182" i="48"/>
  <c r="A183" i="48"/>
  <c r="A184" i="48"/>
  <c r="A185" i="48"/>
  <c r="A186" i="48"/>
  <c r="A187" i="48"/>
  <c r="A188" i="48"/>
  <c r="A189" i="48"/>
  <c r="A190" i="48"/>
  <c r="A191" i="48"/>
  <c r="A192" i="48"/>
  <c r="A193" i="48"/>
  <c r="A194" i="48"/>
  <c r="A195" i="48"/>
  <c r="A196" i="48"/>
  <c r="A197" i="48"/>
  <c r="A198" i="48"/>
  <c r="A199" i="48"/>
  <c r="A200" i="48"/>
  <c r="A201" i="48"/>
  <c r="A202" i="48"/>
  <c r="A203" i="48"/>
  <c r="A204" i="48"/>
  <c r="A205" i="48"/>
  <c r="A206" i="48"/>
  <c r="A207" i="48"/>
  <c r="A208" i="48"/>
  <c r="A209" i="48"/>
  <c r="A210" i="48"/>
  <c r="A211" i="48"/>
  <c r="A212" i="48"/>
  <c r="A213" i="48"/>
  <c r="A214" i="48"/>
  <c r="A215" i="48"/>
  <c r="A216" i="48"/>
  <c r="A217" i="48"/>
  <c r="A218" i="48"/>
  <c r="A219" i="48"/>
  <c r="A220" i="48"/>
  <c r="A221" i="48"/>
  <c r="A222" i="48"/>
  <c r="A223" i="48"/>
  <c r="A224" i="48"/>
  <c r="A225" i="48"/>
  <c r="A226" i="48"/>
  <c r="A227" i="48"/>
  <c r="A228" i="48"/>
  <c r="A229" i="48"/>
  <c r="A230" i="48"/>
  <c r="A231" i="48"/>
  <c r="A232" i="48"/>
  <c r="A233" i="48"/>
  <c r="A234" i="48"/>
  <c r="A235" i="48"/>
  <c r="A236" i="48"/>
  <c r="A237" i="48"/>
  <c r="A238" i="48"/>
  <c r="A239" i="48"/>
  <c r="A240" i="48"/>
  <c r="A241" i="48"/>
  <c r="A242" i="48"/>
  <c r="A243" i="48"/>
  <c r="A244" i="48"/>
  <c r="A245" i="48"/>
  <c r="A246" i="48"/>
  <c r="A247" i="48"/>
  <c r="A248" i="48"/>
  <c r="A249" i="48"/>
  <c r="A250" i="48"/>
  <c r="A251" i="48"/>
  <c r="A252" i="48"/>
  <c r="A253" i="48"/>
  <c r="A254" i="48"/>
  <c r="A255" i="48"/>
  <c r="A256" i="48"/>
  <c r="A257" i="48"/>
  <c r="A258" i="48"/>
  <c r="A259" i="48"/>
  <c r="A260" i="48"/>
  <c r="A261" i="48"/>
  <c r="A262" i="48"/>
  <c r="A263" i="48"/>
  <c r="A264" i="48"/>
  <c r="A265" i="48"/>
  <c r="A266" i="48"/>
  <c r="A267" i="48"/>
  <c r="A268" i="48"/>
  <c r="A269" i="48"/>
  <c r="A270" i="48"/>
  <c r="A271" i="48"/>
  <c r="A272" i="48"/>
  <c r="A273" i="48"/>
  <c r="A274" i="48"/>
  <c r="A275" i="48"/>
  <c r="A276" i="48"/>
  <c r="A277" i="48"/>
  <c r="A278" i="48"/>
  <c r="A279" i="48"/>
  <c r="A280" i="48"/>
  <c r="A281" i="48"/>
  <c r="A282" i="48"/>
  <c r="A283" i="48"/>
  <c r="A284" i="48"/>
  <c r="A285" i="48"/>
  <c r="A286" i="48"/>
  <c r="A287" i="48"/>
  <c r="A288" i="48"/>
  <c r="A289" i="48"/>
  <c r="A290" i="48"/>
  <c r="A291" i="48"/>
  <c r="A292" i="48"/>
  <c r="A293" i="48"/>
  <c r="A294" i="48"/>
  <c r="A295" i="48"/>
  <c r="A296" i="48"/>
  <c r="A297" i="48"/>
  <c r="A298" i="48"/>
  <c r="A299" i="48"/>
  <c r="A300" i="48"/>
  <c r="A301" i="48"/>
  <c r="A302" i="48"/>
  <c r="A303" i="48"/>
  <c r="A304" i="48"/>
  <c r="A305" i="48"/>
  <c r="A306" i="48"/>
  <c r="A307" i="48"/>
  <c r="A308" i="48"/>
  <c r="A309" i="48"/>
  <c r="A310" i="48"/>
  <c r="A311" i="48"/>
  <c r="A312" i="48"/>
  <c r="A313" i="48"/>
  <c r="A314" i="48"/>
  <c r="A315" i="48"/>
  <c r="A316" i="48"/>
  <c r="A317" i="48"/>
  <c r="A318" i="48"/>
  <c r="A319" i="48"/>
  <c r="A320" i="48"/>
  <c r="A321" i="48"/>
  <c r="A322" i="48"/>
  <c r="A323" i="48"/>
  <c r="A324" i="48"/>
  <c r="A325" i="48"/>
  <c r="A326" i="48"/>
  <c r="A327" i="48"/>
  <c r="A328" i="48"/>
  <c r="A329" i="48"/>
  <c r="A330" i="48"/>
  <c r="A331" i="48"/>
  <c r="A332" i="48"/>
  <c r="A333" i="48"/>
  <c r="A334" i="48"/>
  <c r="A335" i="48"/>
  <c r="A336" i="48"/>
  <c r="A337" i="48"/>
  <c r="A338" i="48"/>
  <c r="A339" i="48"/>
  <c r="A340" i="48"/>
  <c r="A341" i="48"/>
  <c r="A342" i="48"/>
  <c r="A343" i="48"/>
  <c r="A344" i="48"/>
  <c r="A345" i="48"/>
  <c r="A346" i="48"/>
  <c r="A347" i="48"/>
  <c r="A348" i="48"/>
  <c r="A349" i="48"/>
  <c r="A350" i="48"/>
  <c r="A351" i="48"/>
  <c r="A352" i="48"/>
  <c r="A353" i="48"/>
  <c r="A354" i="48"/>
  <c r="A355" i="48"/>
  <c r="A356" i="48"/>
  <c r="A357" i="48"/>
  <c r="A358" i="48"/>
  <c r="A359" i="48"/>
  <c r="A360" i="48"/>
  <c r="A361" i="48"/>
  <c r="A362" i="48"/>
  <c r="A363" i="48"/>
  <c r="A364" i="48"/>
  <c r="A365" i="48"/>
  <c r="A366" i="48"/>
  <c r="A367" i="48"/>
  <c r="A368" i="48"/>
  <c r="A369" i="48"/>
  <c r="A370" i="48"/>
  <c r="A371" i="48"/>
  <c r="A372" i="48"/>
  <c r="A373" i="48"/>
  <c r="A374" i="48"/>
  <c r="A375" i="48"/>
  <c r="A376" i="48"/>
  <c r="A377" i="48"/>
  <c r="A378" i="48"/>
  <c r="A379" i="48"/>
  <c r="A380" i="48"/>
  <c r="A381" i="48"/>
  <c r="A382" i="48"/>
  <c r="A383" i="48"/>
  <c r="A384" i="48"/>
  <c r="A385" i="48"/>
  <c r="A386" i="48"/>
  <c r="A387" i="48"/>
  <c r="A388" i="48"/>
  <c r="A389" i="48"/>
  <c r="A390" i="48"/>
  <c r="A391" i="48"/>
  <c r="A392" i="48"/>
  <c r="A393" i="48"/>
  <c r="A394" i="48"/>
  <c r="A395" i="48"/>
  <c r="A396" i="48"/>
  <c r="A397" i="48"/>
  <c r="A398" i="48"/>
  <c r="A399" i="48"/>
  <c r="A400" i="48"/>
  <c r="A401" i="48"/>
  <c r="A402" i="48"/>
  <c r="A403" i="48"/>
  <c r="A404" i="48"/>
  <c r="A405" i="48"/>
  <c r="A406" i="48"/>
  <c r="A407" i="48"/>
  <c r="A408" i="48"/>
  <c r="A409" i="48"/>
  <c r="A410" i="48"/>
  <c r="A411" i="48"/>
  <c r="A412" i="48"/>
  <c r="A413" i="48"/>
  <c r="A414" i="48"/>
  <c r="A415" i="48"/>
  <c r="A416" i="48"/>
  <c r="A417" i="48"/>
  <c r="A418" i="48"/>
  <c r="A419" i="48"/>
  <c r="A420" i="48"/>
  <c r="A421" i="48"/>
  <c r="A422" i="48"/>
  <c r="A423" i="48"/>
  <c r="A424" i="48"/>
  <c r="A425" i="48"/>
  <c r="A426" i="48"/>
  <c r="A427" i="48"/>
  <c r="A428" i="48"/>
  <c r="A429" i="48"/>
  <c r="A430" i="48"/>
  <c r="A431" i="48"/>
  <c r="A432" i="48"/>
  <c r="A433" i="48"/>
  <c r="A434" i="48"/>
  <c r="A435" i="48"/>
  <c r="A436" i="48"/>
  <c r="A437" i="48"/>
  <c r="A438" i="48"/>
  <c r="A439" i="48"/>
  <c r="A440" i="48"/>
  <c r="A441" i="48"/>
  <c r="A442" i="48"/>
  <c r="A443" i="48"/>
  <c r="A444" i="48"/>
  <c r="A445" i="48"/>
  <c r="A446" i="48"/>
  <c r="A447" i="48"/>
  <c r="A448" i="48"/>
  <c r="A449" i="48"/>
  <c r="A450" i="48"/>
  <c r="A451" i="48"/>
  <c r="A452" i="48"/>
  <c r="A453" i="48"/>
  <c r="A454" i="48"/>
  <c r="A455" i="48"/>
  <c r="A456" i="48"/>
  <c r="A457" i="48"/>
  <c r="A458" i="48"/>
  <c r="A459" i="48"/>
  <c r="A460" i="48"/>
  <c r="A461" i="48"/>
  <c r="A462" i="48"/>
  <c r="A463" i="48"/>
  <c r="A464" i="48"/>
  <c r="A465" i="48"/>
  <c r="A466" i="48"/>
  <c r="A467" i="48"/>
  <c r="A468" i="48"/>
  <c r="A469" i="48"/>
  <c r="A470" i="48"/>
  <c r="A471" i="48"/>
  <c r="A472" i="48"/>
  <c r="A473" i="48"/>
  <c r="A474" i="48"/>
  <c r="A475" i="48"/>
  <c r="A476" i="48"/>
  <c r="A477" i="48"/>
  <c r="A478" i="48"/>
  <c r="A479" i="48"/>
  <c r="A480" i="48"/>
  <c r="A481" i="48"/>
  <c r="A482" i="48"/>
  <c r="A483" i="48"/>
  <c r="A484" i="48"/>
  <c r="A485" i="48"/>
  <c r="A486" i="48"/>
  <c r="A487" i="48"/>
  <c r="A488" i="48"/>
  <c r="A489" i="48"/>
  <c r="A490" i="48"/>
  <c r="A491" i="48"/>
  <c r="A492" i="48"/>
  <c r="A493" i="48"/>
  <c r="A494" i="48"/>
  <c r="A495" i="48"/>
  <c r="A496" i="48"/>
  <c r="A497" i="48"/>
  <c r="A498" i="48"/>
  <c r="A499" i="48"/>
  <c r="A500" i="48"/>
  <c r="A501" i="48"/>
  <c r="A502" i="48"/>
  <c r="A503" i="48"/>
  <c r="A504" i="48"/>
  <c r="A505" i="48"/>
  <c r="A506" i="48"/>
  <c r="A507" i="48"/>
  <c r="A508" i="48"/>
  <c r="A509" i="48"/>
  <c r="A510" i="48"/>
  <c r="A511" i="48"/>
  <c r="A512" i="48"/>
  <c r="A513" i="48"/>
  <c r="A514" i="48"/>
  <c r="A515" i="48"/>
  <c r="A516" i="48"/>
  <c r="A517" i="48"/>
  <c r="A518" i="48"/>
  <c r="A519" i="48"/>
  <c r="A520" i="48"/>
  <c r="A521" i="48"/>
  <c r="A522" i="48"/>
  <c r="A523" i="48"/>
  <c r="A524" i="48"/>
  <c r="A525" i="48"/>
  <c r="A526" i="48"/>
  <c r="A527" i="48"/>
  <c r="A528" i="48"/>
  <c r="A529" i="48"/>
  <c r="A530" i="48"/>
  <c r="A531" i="48"/>
  <c r="A532" i="48"/>
  <c r="A533" i="48"/>
  <c r="A534" i="48"/>
  <c r="A535" i="48"/>
  <c r="A536" i="48"/>
  <c r="A537" i="48"/>
  <c r="A538" i="48"/>
  <c r="A539" i="48"/>
  <c r="A540" i="48"/>
  <c r="A541" i="48"/>
  <c r="A542" i="48"/>
  <c r="A543" i="48"/>
  <c r="A544" i="48"/>
  <c r="A545" i="48"/>
  <c r="A546" i="48"/>
  <c r="A547" i="48"/>
  <c r="A548" i="48"/>
  <c r="A549" i="48"/>
  <c r="A550" i="48"/>
  <c r="A551" i="48"/>
  <c r="A552" i="48"/>
  <c r="A553" i="48"/>
  <c r="A554" i="48"/>
  <c r="A555" i="48"/>
  <c r="A556" i="48"/>
  <c r="A557" i="48"/>
  <c r="A558" i="48"/>
  <c r="A559" i="48"/>
  <c r="A560" i="48"/>
  <c r="A561" i="48"/>
  <c r="A562" i="48"/>
  <c r="A563" i="48"/>
  <c r="A564" i="48"/>
  <c r="A565" i="48"/>
  <c r="A566" i="48"/>
  <c r="A567" i="48"/>
  <c r="A568" i="48"/>
  <c r="A569" i="48"/>
  <c r="A570" i="48"/>
  <c r="A571" i="48"/>
  <c r="A572" i="48"/>
  <c r="A573" i="48"/>
  <c r="A574" i="48"/>
  <c r="A575" i="48"/>
  <c r="A576" i="48"/>
  <c r="A577" i="48"/>
  <c r="A578" i="48"/>
  <c r="A579" i="48"/>
  <c r="A580" i="48"/>
  <c r="A581" i="48"/>
  <c r="A582" i="48"/>
  <c r="A583" i="48"/>
  <c r="A584" i="48"/>
  <c r="A585" i="48"/>
  <c r="A586" i="48"/>
  <c r="A587" i="48"/>
  <c r="A588" i="48"/>
  <c r="A589" i="48"/>
  <c r="A590" i="48"/>
  <c r="A591" i="48"/>
  <c r="A592" i="48"/>
  <c r="A593" i="48"/>
  <c r="A594" i="48"/>
  <c r="A595" i="48"/>
  <c r="A596" i="48"/>
  <c r="A597" i="48"/>
  <c r="A598" i="48"/>
  <c r="A599" i="48"/>
  <c r="A600" i="48"/>
  <c r="A601" i="48"/>
  <c r="A602" i="48"/>
  <c r="A603" i="48"/>
  <c r="A604" i="48"/>
  <c r="A605" i="48"/>
  <c r="A606" i="48"/>
  <c r="A607" i="48"/>
  <c r="A608" i="48"/>
  <c r="A609" i="48"/>
  <c r="A610" i="48"/>
  <c r="A611" i="48"/>
  <c r="A612" i="48"/>
  <c r="A613" i="48"/>
  <c r="A614" i="48"/>
  <c r="A615" i="48"/>
  <c r="A616" i="48"/>
  <c r="A617" i="48"/>
  <c r="A618" i="48"/>
  <c r="A619" i="48"/>
  <c r="A620" i="48"/>
  <c r="A621" i="48"/>
  <c r="A622" i="48"/>
  <c r="A623" i="48"/>
  <c r="A624" i="48"/>
  <c r="A625" i="48"/>
  <c r="A626" i="48"/>
  <c r="A627" i="48"/>
  <c r="A628" i="48"/>
  <c r="A629" i="48"/>
  <c r="A630" i="48"/>
  <c r="A631" i="48"/>
  <c r="A632" i="48"/>
  <c r="A633" i="48"/>
  <c r="A634" i="48"/>
  <c r="A635" i="48"/>
  <c r="A636" i="48"/>
  <c r="A637" i="48"/>
  <c r="A638" i="48"/>
  <c r="A639" i="48"/>
  <c r="A640" i="48"/>
  <c r="A641" i="48"/>
  <c r="A642" i="48"/>
  <c r="A643" i="48"/>
  <c r="A644" i="48"/>
  <c r="A645" i="48"/>
  <c r="A646" i="48"/>
  <c r="A647" i="48"/>
  <c r="A648" i="48"/>
  <c r="A649" i="48"/>
  <c r="A650" i="48"/>
  <c r="A651" i="48"/>
  <c r="A652" i="48"/>
  <c r="A653" i="48"/>
  <c r="A654" i="48"/>
  <c r="A655" i="48"/>
  <c r="A656" i="48"/>
  <c r="A657" i="48"/>
  <c r="A658" i="48"/>
  <c r="A659" i="48"/>
  <c r="A660" i="48"/>
  <c r="A661" i="48"/>
  <c r="A662" i="48"/>
  <c r="A663" i="48"/>
  <c r="A664" i="48"/>
  <c r="A665" i="48"/>
  <c r="A666" i="48"/>
  <c r="A667" i="48"/>
  <c r="A668" i="48"/>
  <c r="A669" i="48"/>
  <c r="A670" i="48"/>
  <c r="A671" i="48"/>
  <c r="A672" i="48"/>
  <c r="A673" i="48"/>
  <c r="A674" i="48"/>
  <c r="A675" i="48"/>
  <c r="A676" i="48"/>
  <c r="A677" i="48"/>
  <c r="A678" i="48"/>
  <c r="A679" i="48"/>
  <c r="A680" i="48"/>
  <c r="A681" i="48"/>
  <c r="A682" i="48"/>
  <c r="A683" i="48"/>
  <c r="A684" i="48"/>
  <c r="A685" i="48"/>
  <c r="A686" i="48"/>
  <c r="A687" i="48"/>
  <c r="A688" i="48"/>
  <c r="A689" i="48"/>
  <c r="A690" i="48"/>
  <c r="A691" i="48"/>
  <c r="A692" i="48"/>
  <c r="A693" i="48"/>
  <c r="A694" i="48"/>
  <c r="A695" i="48"/>
  <c r="A696" i="48"/>
  <c r="A697" i="48"/>
  <c r="A698" i="48"/>
  <c r="A699" i="48"/>
  <c r="A700" i="48"/>
  <c r="A701" i="48"/>
  <c r="A702" i="48"/>
  <c r="A703" i="48"/>
  <c r="A704" i="48"/>
  <c r="A705" i="48"/>
  <c r="A706" i="48"/>
  <c r="A707" i="48"/>
  <c r="A708" i="48"/>
  <c r="A709" i="48"/>
  <c r="A710" i="48"/>
  <c r="A711" i="48"/>
  <c r="A712" i="48"/>
  <c r="A713" i="48"/>
  <c r="A714" i="48"/>
  <c r="A715" i="48"/>
  <c r="A716" i="48"/>
  <c r="A717" i="48"/>
  <c r="A718" i="48"/>
  <c r="A719" i="48"/>
  <c r="A720" i="48"/>
  <c r="A721" i="48"/>
  <c r="A722" i="48"/>
  <c r="A723" i="48"/>
  <c r="A724" i="48"/>
  <c r="A725" i="48"/>
  <c r="A726" i="48"/>
  <c r="A727" i="48"/>
  <c r="A728" i="48"/>
  <c r="A729" i="48"/>
  <c r="A730" i="48"/>
  <c r="A731" i="48"/>
  <c r="A732" i="48"/>
  <c r="A733" i="48"/>
  <c r="A734" i="48"/>
  <c r="A735" i="48"/>
  <c r="A736" i="48"/>
  <c r="A737" i="48"/>
  <c r="A738" i="48"/>
  <c r="A739" i="48"/>
  <c r="A740" i="48"/>
  <c r="A741" i="48"/>
  <c r="A742" i="48"/>
  <c r="A743" i="48"/>
  <c r="A744" i="48"/>
  <c r="A745" i="48"/>
  <c r="A746" i="48"/>
  <c r="A747" i="48"/>
  <c r="A748" i="48"/>
  <c r="A749" i="48"/>
  <c r="A750" i="48"/>
  <c r="A751" i="48"/>
  <c r="A752" i="48"/>
  <c r="A753" i="48"/>
  <c r="A754" i="48"/>
  <c r="A755" i="48"/>
  <c r="A756" i="48"/>
  <c r="A757" i="48"/>
  <c r="A758" i="48"/>
  <c r="A759" i="48"/>
  <c r="A760" i="48"/>
  <c r="A761" i="48"/>
  <c r="A762" i="48"/>
  <c r="A763" i="48"/>
  <c r="A764" i="48"/>
  <c r="A765" i="48"/>
  <c r="A766" i="48"/>
  <c r="A767" i="48"/>
  <c r="A768" i="48"/>
  <c r="A769" i="48"/>
  <c r="A770" i="48"/>
  <c r="A771" i="48"/>
  <c r="A772" i="48"/>
  <c r="A773" i="48"/>
  <c r="A774" i="48"/>
  <c r="A775" i="48"/>
  <c r="A776" i="48"/>
  <c r="A777" i="48"/>
  <c r="A778" i="48"/>
  <c r="A779" i="48"/>
  <c r="A780" i="48"/>
  <c r="A781" i="48"/>
  <c r="A782" i="48"/>
  <c r="A783" i="48"/>
  <c r="A784" i="48"/>
  <c r="A785" i="48"/>
  <c r="A786" i="48"/>
  <c r="A787" i="48"/>
  <c r="A788" i="48"/>
  <c r="A789" i="48"/>
  <c r="A790" i="48"/>
  <c r="A791" i="48"/>
  <c r="A792" i="48"/>
  <c r="A793" i="48"/>
  <c r="A794" i="48"/>
  <c r="A795" i="48"/>
  <c r="A796" i="48"/>
  <c r="A797" i="48"/>
  <c r="A798" i="48"/>
  <c r="A799" i="48"/>
  <c r="A800" i="48"/>
  <c r="A801" i="48"/>
  <c r="A802" i="48"/>
  <c r="A803" i="48"/>
  <c r="A804" i="48"/>
  <c r="A805" i="48"/>
  <c r="A806" i="48"/>
  <c r="A807" i="48"/>
  <c r="A808" i="48"/>
  <c r="A809" i="48"/>
  <c r="A810" i="48"/>
  <c r="A811" i="48"/>
  <c r="A812" i="48"/>
  <c r="A813" i="48"/>
  <c r="A814" i="48"/>
  <c r="A815" i="48"/>
  <c r="A816" i="48"/>
  <c r="A817" i="48"/>
  <c r="A818" i="48"/>
  <c r="A819" i="48"/>
  <c r="A820" i="48"/>
  <c r="A821" i="48"/>
  <c r="A822" i="48"/>
  <c r="A823" i="48"/>
  <c r="A824" i="48"/>
  <c r="A825" i="48"/>
  <c r="A826" i="48"/>
  <c r="A827" i="48"/>
  <c r="A828" i="48"/>
  <c r="A829" i="48"/>
  <c r="A830" i="48"/>
  <c r="A831" i="48"/>
  <c r="A832" i="48"/>
  <c r="A833" i="48"/>
  <c r="A834" i="48"/>
  <c r="A835" i="48"/>
  <c r="A836" i="48"/>
  <c r="A837" i="48"/>
  <c r="A838" i="48"/>
  <c r="A839" i="48"/>
  <c r="A840" i="48"/>
  <c r="A841" i="48"/>
  <c r="A842" i="48"/>
  <c r="A843" i="48"/>
  <c r="A844" i="48"/>
  <c r="A845" i="48"/>
  <c r="A846" i="48"/>
  <c r="A847" i="48"/>
  <c r="A848" i="48"/>
  <c r="A849" i="48"/>
  <c r="A850" i="48"/>
  <c r="A851" i="48"/>
  <c r="A852" i="48"/>
  <c r="A853" i="48"/>
  <c r="A854" i="48"/>
  <c r="A855" i="48"/>
  <c r="A856" i="48"/>
  <c r="A857" i="48"/>
  <c r="A858" i="48"/>
  <c r="A859" i="48"/>
  <c r="A860" i="48"/>
  <c r="A861" i="48"/>
  <c r="A862" i="48"/>
  <c r="A863" i="48"/>
  <c r="A864" i="48"/>
  <c r="A865" i="48"/>
  <c r="A866" i="48"/>
  <c r="A867" i="48"/>
  <c r="A868" i="48"/>
  <c r="A869" i="48"/>
  <c r="A870" i="48"/>
  <c r="A871" i="48"/>
  <c r="A872" i="48"/>
  <c r="A873" i="48"/>
  <c r="A874" i="48"/>
  <c r="A875" i="48"/>
  <c r="A876" i="48"/>
  <c r="A877" i="48"/>
  <c r="A878" i="48"/>
  <c r="A879" i="48"/>
  <c r="A880" i="48"/>
  <c r="A881" i="48"/>
  <c r="A882" i="48"/>
  <c r="A883" i="48"/>
  <c r="A884" i="48"/>
  <c r="A885" i="48"/>
  <c r="A886" i="48"/>
  <c r="A887" i="48"/>
  <c r="A888" i="48"/>
  <c r="A889" i="48"/>
  <c r="A890" i="48"/>
  <c r="A891" i="48"/>
  <c r="A892" i="48"/>
  <c r="A893" i="48"/>
  <c r="A894" i="48"/>
  <c r="A895" i="48"/>
  <c r="A896" i="48"/>
  <c r="A897" i="48"/>
  <c r="A898" i="48"/>
  <c r="A899" i="48"/>
  <c r="A900" i="48"/>
  <c r="A901" i="48"/>
  <c r="A902" i="48"/>
  <c r="A903" i="48"/>
  <c r="A904" i="48"/>
  <c r="A905" i="48"/>
  <c r="A906" i="48"/>
  <c r="A907" i="48"/>
  <c r="A908" i="48"/>
  <c r="A909" i="48"/>
  <c r="A910" i="48"/>
  <c r="A911" i="48"/>
  <c r="A912" i="48"/>
  <c r="A913" i="48"/>
  <c r="A914" i="48"/>
  <c r="A915" i="48"/>
  <c r="A916" i="48"/>
  <c r="A917" i="48"/>
  <c r="A918" i="48"/>
  <c r="A919" i="48"/>
  <c r="A920" i="48"/>
  <c r="A921" i="48"/>
  <c r="A922" i="48"/>
  <c r="A923" i="48"/>
  <c r="A924" i="48"/>
  <c r="A925" i="48"/>
  <c r="A926" i="48"/>
  <c r="A927" i="48"/>
  <c r="A928" i="48"/>
  <c r="A929" i="48"/>
  <c r="A930" i="48"/>
  <c r="A931" i="48"/>
  <c r="A932" i="48"/>
  <c r="A933" i="48"/>
  <c r="A934" i="48"/>
  <c r="A935" i="48"/>
  <c r="A936" i="48"/>
  <c r="A937" i="48"/>
  <c r="A938" i="48"/>
  <c r="A939" i="48"/>
  <c r="A940" i="48"/>
  <c r="A941" i="48"/>
  <c r="A942" i="48"/>
  <c r="A943" i="48"/>
  <c r="A944" i="48"/>
  <c r="A945" i="48"/>
  <c r="A946" i="48"/>
  <c r="A947" i="48"/>
  <c r="A948" i="48"/>
  <c r="A949" i="48"/>
  <c r="A950" i="48"/>
  <c r="A951" i="48"/>
  <c r="A952" i="48"/>
  <c r="A953" i="48"/>
  <c r="A954" i="48"/>
  <c r="A955" i="48"/>
  <c r="A956" i="48"/>
  <c r="A957" i="48"/>
  <c r="A958" i="48"/>
  <c r="A959" i="48"/>
  <c r="A960" i="48"/>
  <c r="A961" i="48"/>
  <c r="A962" i="48"/>
  <c r="A963" i="48"/>
  <c r="A964" i="48"/>
  <c r="A965" i="48"/>
  <c r="A966" i="48"/>
  <c r="A967" i="48"/>
  <c r="A968" i="48"/>
  <c r="A969" i="48"/>
  <c r="A970" i="48"/>
  <c r="A971" i="48"/>
  <c r="A972" i="48"/>
  <c r="A973" i="48"/>
  <c r="A974" i="48"/>
  <c r="A975" i="48"/>
  <c r="A976" i="48"/>
  <c r="A977" i="48"/>
  <c r="A978" i="48"/>
  <c r="A979" i="48"/>
  <c r="A980" i="48"/>
  <c r="A981" i="48"/>
  <c r="A982" i="48"/>
  <c r="A983" i="48"/>
  <c r="A984" i="48"/>
  <c r="A985" i="48"/>
  <c r="A986" i="48"/>
  <c r="A987" i="48"/>
  <c r="A988" i="48"/>
  <c r="A989" i="48"/>
  <c r="A990" i="48"/>
  <c r="A991" i="48"/>
  <c r="A992" i="48"/>
  <c r="A993" i="48"/>
  <c r="A994" i="48"/>
  <c r="A995" i="48"/>
  <c r="A996" i="48"/>
  <c r="A997" i="48"/>
  <c r="A998" i="48"/>
  <c r="A999" i="48"/>
  <c r="A1000" i="48"/>
  <c r="A1001" i="48"/>
  <c r="A1002" i="48"/>
  <c r="A1003" i="48"/>
  <c r="A1004" i="48"/>
  <c r="A1005" i="48"/>
  <c r="A1006" i="48"/>
  <c r="A1007" i="48"/>
  <c r="A1008" i="48"/>
  <c r="A1009" i="48"/>
  <c r="A1010" i="48"/>
  <c r="A1011" i="48"/>
  <c r="A1012" i="48"/>
  <c r="A1013" i="48"/>
  <c r="A1014" i="48"/>
  <c r="A1015" i="48"/>
  <c r="A1016" i="48"/>
  <c r="A1017" i="48"/>
  <c r="A1018" i="48"/>
  <c r="A1019" i="48"/>
  <c r="A1020" i="48"/>
  <c r="A1021" i="48"/>
  <c r="A1022" i="48"/>
  <c r="A1023" i="48"/>
  <c r="A1024" i="48"/>
  <c r="A1025" i="48"/>
  <c r="A1026" i="48"/>
  <c r="A1027" i="48"/>
  <c r="A1028" i="48"/>
  <c r="A1029" i="48"/>
  <c r="A1030" i="48"/>
  <c r="A1031" i="48"/>
  <c r="A1032" i="48"/>
  <c r="A1033" i="48"/>
  <c r="A1034" i="48"/>
  <c r="A1035" i="48"/>
  <c r="A1036" i="48"/>
  <c r="A1037" i="48"/>
  <c r="A1038" i="48"/>
  <c r="A1039" i="48"/>
  <c r="A1040" i="48"/>
  <c r="A1041" i="48"/>
  <c r="A1042" i="48"/>
  <c r="A1043" i="48"/>
  <c r="A1044" i="48"/>
  <c r="A1045" i="48"/>
  <c r="A1046" i="48"/>
  <c r="A1047" i="48"/>
  <c r="A1048" i="48"/>
  <c r="A1049" i="48"/>
  <c r="A1050" i="48"/>
  <c r="A1051" i="48"/>
  <c r="A1052" i="48"/>
  <c r="A1053" i="48"/>
  <c r="A1054" i="48"/>
  <c r="A1055" i="48"/>
  <c r="A1056" i="48"/>
  <c r="A1057" i="48"/>
  <c r="A1058" i="48"/>
  <c r="A1059" i="48"/>
  <c r="A1060" i="48"/>
  <c r="A1061" i="48"/>
  <c r="A1062" i="48"/>
  <c r="A1063" i="48"/>
  <c r="A1064" i="48"/>
  <c r="A1065" i="48"/>
  <c r="A1066" i="48"/>
  <c r="A1067" i="48"/>
  <c r="A1068" i="48"/>
  <c r="A1069" i="48"/>
  <c r="A1070" i="48"/>
  <c r="A1071" i="48"/>
  <c r="A1072" i="48"/>
  <c r="A1073" i="48"/>
  <c r="A1074" i="48"/>
  <c r="A1075" i="48"/>
  <c r="A1076" i="48"/>
  <c r="A1077" i="48"/>
  <c r="A1078" i="48"/>
  <c r="A1079" i="48"/>
  <c r="A1080" i="48"/>
  <c r="A1081" i="48"/>
  <c r="A1082" i="48"/>
  <c r="A1083" i="48"/>
  <c r="A1084" i="48"/>
  <c r="A1085" i="48"/>
  <c r="A1086" i="48"/>
  <c r="A1087" i="48"/>
  <c r="A1088" i="48"/>
  <c r="A1089" i="48"/>
  <c r="A1090" i="48"/>
  <c r="A1091" i="48"/>
  <c r="A1092" i="48"/>
  <c r="A1093" i="48"/>
  <c r="A1094" i="48"/>
  <c r="A1095" i="48"/>
  <c r="A1096" i="48"/>
  <c r="A1097" i="48"/>
  <c r="A1098" i="48"/>
  <c r="A1099" i="48"/>
  <c r="A1100" i="48"/>
  <c r="A1101" i="48"/>
  <c r="A1102" i="48"/>
  <c r="A1103" i="48"/>
  <c r="A1104" i="48"/>
  <c r="A1105" i="48"/>
  <c r="A1106" i="48"/>
  <c r="A1107" i="48"/>
  <c r="A1108" i="48"/>
  <c r="A1109" i="48"/>
  <c r="A1110" i="48"/>
  <c r="A1111" i="48"/>
  <c r="A1112" i="48"/>
  <c r="A1113" i="48"/>
  <c r="A1114" i="48"/>
  <c r="A1115" i="48"/>
  <c r="A1116" i="48"/>
  <c r="A1117" i="48"/>
  <c r="A1118" i="48"/>
  <c r="A1119" i="48"/>
  <c r="A1120" i="48"/>
  <c r="A1121" i="48"/>
  <c r="A1122" i="48"/>
  <c r="A1123" i="48"/>
  <c r="A1124" i="48"/>
  <c r="A1125" i="48"/>
  <c r="A1126" i="48"/>
  <c r="A1127" i="48"/>
  <c r="A1128" i="48"/>
  <c r="A1129" i="48"/>
  <c r="A1130" i="48"/>
  <c r="A1131" i="48"/>
  <c r="A1132" i="48"/>
  <c r="A1133" i="48"/>
  <c r="A1134" i="48"/>
  <c r="A1135" i="48"/>
  <c r="A1136" i="48"/>
  <c r="A1137" i="48"/>
  <c r="A1138" i="48"/>
  <c r="A1139" i="48"/>
  <c r="A1140" i="48"/>
  <c r="A1141" i="48"/>
  <c r="A1142" i="48"/>
  <c r="A1143" i="48"/>
  <c r="A1144" i="48"/>
  <c r="A1145" i="48"/>
  <c r="A1146" i="48"/>
  <c r="A1147" i="48"/>
  <c r="A1148" i="48"/>
  <c r="A1149" i="48"/>
  <c r="A1150" i="48"/>
  <c r="A1151" i="48"/>
  <c r="A1152" i="48"/>
  <c r="A1153" i="48"/>
  <c r="A1154" i="48"/>
  <c r="A1155" i="48"/>
  <c r="A1156" i="48"/>
  <c r="A1157" i="48"/>
  <c r="A1158" i="48"/>
  <c r="A1159" i="48"/>
  <c r="A1160" i="48"/>
  <c r="A1161" i="48"/>
  <c r="A1162" i="48"/>
  <c r="A1163" i="48"/>
  <c r="A1164" i="48"/>
  <c r="A1165" i="48"/>
  <c r="A1166" i="48"/>
  <c r="A1167" i="48"/>
  <c r="A1168" i="48"/>
  <c r="A1169" i="48"/>
  <c r="A1170" i="48"/>
  <c r="A1171" i="48"/>
  <c r="A1172" i="48"/>
  <c r="A1173" i="48"/>
  <c r="A1174" i="48"/>
  <c r="A1175" i="48"/>
  <c r="A1176" i="48"/>
  <c r="A1177" i="48"/>
  <c r="A1178" i="48"/>
  <c r="A1179" i="48"/>
  <c r="A1180" i="48"/>
  <c r="A1181" i="48"/>
  <c r="A1182" i="48"/>
  <c r="A1183" i="48"/>
  <c r="A1184" i="48"/>
  <c r="A1185" i="48"/>
  <c r="A1186" i="48"/>
  <c r="A1187" i="48"/>
  <c r="A1188" i="48"/>
  <c r="A1189" i="48"/>
  <c r="A1190" i="48"/>
  <c r="A1191" i="48"/>
  <c r="A1192" i="48"/>
  <c r="A1193" i="48"/>
  <c r="A1194" i="48"/>
  <c r="A1195" i="48"/>
  <c r="A1196" i="48"/>
  <c r="A1197" i="48"/>
  <c r="A1198" i="48"/>
  <c r="A1199" i="48"/>
  <c r="A1200" i="48"/>
  <c r="A1201" i="48"/>
  <c r="A1202" i="48"/>
  <c r="A1203" i="48"/>
  <c r="A1204" i="48"/>
  <c r="A1205" i="48"/>
  <c r="A1206" i="48"/>
  <c r="A1207" i="48"/>
  <c r="A1208" i="48"/>
  <c r="A1209" i="48"/>
  <c r="A1210" i="48"/>
  <c r="A1211" i="48"/>
  <c r="A1212" i="48"/>
  <c r="A1213" i="48"/>
  <c r="A1214" i="48"/>
  <c r="A1215" i="48"/>
  <c r="A1216" i="48"/>
  <c r="A1217" i="48"/>
  <c r="A1218" i="48"/>
  <c r="A1219" i="48"/>
  <c r="A1220" i="48"/>
  <c r="A1221" i="48"/>
  <c r="A1222" i="48"/>
  <c r="A1223" i="48"/>
  <c r="A1224" i="48"/>
  <c r="A1225" i="48"/>
  <c r="A1226" i="48"/>
  <c r="A1227" i="48"/>
  <c r="A1228" i="48"/>
  <c r="A1229" i="48"/>
  <c r="A1230" i="48"/>
  <c r="A1231" i="48"/>
  <c r="A1232" i="48"/>
  <c r="A1233" i="48"/>
  <c r="A1234" i="48"/>
  <c r="A1235" i="48"/>
  <c r="A1236" i="48"/>
  <c r="A1237" i="48"/>
  <c r="A1238" i="48"/>
  <c r="A1239" i="48"/>
  <c r="A1240" i="48"/>
  <c r="A1241" i="48"/>
  <c r="A1242" i="48"/>
  <c r="A1243" i="48"/>
  <c r="A1244" i="48"/>
  <c r="A1245" i="48"/>
  <c r="A1246" i="48"/>
  <c r="A1247" i="48"/>
  <c r="A1248" i="48"/>
  <c r="A1249" i="48"/>
  <c r="A1250" i="48"/>
  <c r="A1251" i="48"/>
  <c r="A1252" i="48"/>
  <c r="A1253" i="48"/>
  <c r="A1254" i="48"/>
  <c r="A1255" i="48"/>
  <c r="A1256" i="48"/>
  <c r="A1257" i="48"/>
  <c r="A1258" i="48"/>
  <c r="A1259" i="48"/>
  <c r="A1260" i="48"/>
  <c r="A1261" i="48"/>
  <c r="A1262" i="48"/>
  <c r="A1263" i="48"/>
  <c r="A1264" i="48"/>
  <c r="A1265" i="48"/>
  <c r="A1266" i="48"/>
  <c r="A1267" i="48"/>
  <c r="A1268" i="48"/>
  <c r="A1269" i="48"/>
  <c r="A1270" i="48"/>
  <c r="A1271" i="48"/>
  <c r="A1272" i="48"/>
  <c r="A1273" i="48"/>
  <c r="A1274" i="48"/>
  <c r="A1275" i="48"/>
  <c r="A1276" i="48"/>
  <c r="A1277" i="48"/>
  <c r="A1278" i="48"/>
  <c r="A1279" i="48"/>
  <c r="A1280" i="48"/>
  <c r="A1281" i="48"/>
  <c r="A1282" i="48"/>
  <c r="A1283" i="48"/>
  <c r="A1284" i="48"/>
  <c r="A1285" i="48"/>
  <c r="A1286" i="48"/>
  <c r="A1287" i="48"/>
  <c r="A1288" i="48"/>
  <c r="A1289" i="48"/>
  <c r="A1290" i="48"/>
  <c r="A1291" i="48"/>
  <c r="A1292" i="48"/>
  <c r="A1293" i="48"/>
  <c r="A1294" i="48"/>
  <c r="A1295" i="48"/>
  <c r="A1296" i="48"/>
  <c r="A1297" i="48"/>
  <c r="A1298" i="48"/>
  <c r="A1299" i="48"/>
  <c r="A1300" i="48"/>
  <c r="A1301" i="48"/>
  <c r="A1302" i="48"/>
  <c r="A1303" i="48"/>
  <c r="A1304" i="48"/>
  <c r="A1305" i="48"/>
  <c r="A1306" i="48"/>
  <c r="A1307" i="48"/>
  <c r="A1308" i="48"/>
  <c r="A1309" i="48"/>
  <c r="A1310" i="48"/>
  <c r="A1311" i="48"/>
  <c r="A1312" i="48"/>
  <c r="A1313" i="48"/>
  <c r="A1314" i="48"/>
  <c r="A1315" i="48"/>
  <c r="A1316" i="48"/>
  <c r="A1317" i="48"/>
  <c r="A1318" i="48"/>
  <c r="A1319" i="48"/>
  <c r="A1320" i="48"/>
  <c r="A1321" i="48"/>
  <c r="A1322" i="48"/>
  <c r="A1323" i="48"/>
  <c r="A1324" i="48"/>
  <c r="A1325" i="48"/>
  <c r="A1326" i="48"/>
  <c r="A1327" i="48"/>
  <c r="A1328" i="48"/>
  <c r="A1329" i="48"/>
  <c r="A1330" i="48"/>
  <c r="A1331" i="48"/>
  <c r="A1332" i="48"/>
  <c r="A1333" i="48"/>
  <c r="A1334" i="48"/>
  <c r="A1335" i="48"/>
  <c r="A1336" i="48"/>
  <c r="A1337" i="48"/>
  <c r="A1338" i="48"/>
  <c r="A1339" i="48"/>
  <c r="A1340" i="48"/>
  <c r="A1341" i="48"/>
  <c r="A1342" i="48"/>
  <c r="A1343" i="48"/>
  <c r="A1344" i="48"/>
  <c r="A1345" i="48"/>
  <c r="A1346" i="48"/>
  <c r="A1347" i="48"/>
  <c r="A1348" i="48"/>
  <c r="A1349" i="48"/>
  <c r="A1350" i="48"/>
  <c r="A1351" i="48"/>
  <c r="A1352" i="48"/>
  <c r="A1353" i="48"/>
  <c r="A1354" i="48"/>
  <c r="A1355" i="48"/>
  <c r="A1356" i="48"/>
  <c r="A1357" i="48"/>
  <c r="A1358" i="48"/>
  <c r="A1359" i="48"/>
  <c r="A1360" i="48"/>
  <c r="A1361" i="48"/>
  <c r="A1362" i="48"/>
  <c r="A1363" i="48"/>
  <c r="A1364" i="48"/>
  <c r="A1365" i="48"/>
  <c r="A1366" i="48"/>
  <c r="A1367" i="48"/>
  <c r="A1368" i="48"/>
  <c r="A1369" i="48"/>
  <c r="A1370" i="48"/>
  <c r="A1371" i="48"/>
  <c r="A1372" i="48"/>
  <c r="A1373" i="48"/>
  <c r="A1374" i="48"/>
  <c r="A1375" i="48"/>
  <c r="A1376" i="48"/>
  <c r="A1377" i="48"/>
  <c r="A1378" i="48"/>
  <c r="A1379" i="48"/>
  <c r="A1380" i="48"/>
  <c r="A1381" i="48"/>
  <c r="A1382" i="48"/>
  <c r="A1383" i="48"/>
  <c r="A1384" i="48"/>
  <c r="A1385" i="48"/>
  <c r="A1386" i="48"/>
  <c r="A1387" i="48"/>
  <c r="A1388" i="48"/>
  <c r="A1389" i="48"/>
  <c r="A1390" i="48"/>
  <c r="A1391" i="48"/>
  <c r="A1392" i="48"/>
  <c r="A1393" i="48"/>
  <c r="A1394" i="48"/>
  <c r="A1395" i="48"/>
  <c r="A1396" i="48"/>
  <c r="A1397" i="48"/>
  <c r="A1398" i="48"/>
  <c r="A1399" i="48"/>
  <c r="A1400" i="48"/>
  <c r="A1401" i="48"/>
  <c r="A1402" i="48"/>
  <c r="A1403" i="48"/>
  <c r="A1404" i="48"/>
  <c r="A1405" i="48"/>
  <c r="A1406" i="48"/>
  <c r="A1407" i="48"/>
  <c r="A1408" i="48"/>
  <c r="A1409" i="48"/>
  <c r="A1410" i="48"/>
  <c r="A1411" i="48"/>
  <c r="A1412" i="48"/>
  <c r="A1413" i="48"/>
  <c r="A1414" i="48"/>
  <c r="A1415" i="48"/>
  <c r="A1416" i="48"/>
  <c r="A1417" i="48"/>
  <c r="A1418" i="48"/>
  <c r="A1419" i="48"/>
  <c r="A1420" i="48"/>
  <c r="A1421" i="48"/>
  <c r="A1422" i="48"/>
  <c r="A1423" i="48"/>
  <c r="A1424" i="48"/>
  <c r="A1425" i="48"/>
  <c r="A1426" i="48"/>
  <c r="A1427" i="48"/>
  <c r="A1428" i="48"/>
  <c r="A1429" i="48"/>
  <c r="A1430" i="48"/>
  <c r="A1431" i="48"/>
  <c r="A1432" i="48"/>
  <c r="A1433" i="48"/>
  <c r="A1434" i="48"/>
  <c r="A1435" i="48"/>
  <c r="A1436" i="48"/>
  <c r="A1437" i="48"/>
  <c r="A1438" i="48"/>
  <c r="A1439" i="48"/>
  <c r="A1440" i="48"/>
  <c r="A1441" i="48"/>
  <c r="A1442" i="48"/>
  <c r="A1443" i="48"/>
  <c r="A1444" i="48"/>
  <c r="A1445" i="48"/>
  <c r="A1446" i="48"/>
  <c r="A1447" i="48"/>
  <c r="A1448" i="48"/>
  <c r="A1449" i="48"/>
  <c r="A1450" i="48"/>
  <c r="A1451" i="48"/>
  <c r="A1452" i="48"/>
  <c r="A1453" i="48"/>
  <c r="A1454" i="48"/>
  <c r="A1455" i="48"/>
  <c r="A1456" i="48"/>
  <c r="A1457" i="48"/>
  <c r="A1458" i="48"/>
  <c r="A1459" i="48"/>
  <c r="A1460" i="48"/>
  <c r="A1461" i="48"/>
  <c r="A1462" i="48"/>
  <c r="A1463" i="48"/>
  <c r="A1464" i="48"/>
  <c r="A1465" i="48"/>
  <c r="A1466" i="48"/>
  <c r="A1467" i="48"/>
  <c r="A1468" i="48"/>
  <c r="A1469" i="48"/>
  <c r="A1470" i="48"/>
  <c r="A1471" i="48"/>
  <c r="A1472" i="48"/>
  <c r="A1473" i="48"/>
  <c r="A1474" i="48"/>
  <c r="A1475" i="48"/>
  <c r="A1476" i="48"/>
  <c r="A1477" i="48"/>
  <c r="A1478" i="48"/>
  <c r="A1479" i="48"/>
  <c r="A1480" i="48"/>
  <c r="A1481" i="48"/>
  <c r="A1482" i="48"/>
  <c r="A1483" i="48"/>
  <c r="A1484" i="48"/>
  <c r="A1485" i="48"/>
  <c r="A1486" i="48"/>
  <c r="A1487" i="48"/>
  <c r="A1488" i="48"/>
  <c r="A1489" i="48"/>
  <c r="A1490" i="48"/>
  <c r="A1491" i="48"/>
  <c r="A1492" i="48"/>
  <c r="A1493" i="48"/>
  <c r="A1494" i="48"/>
  <c r="A1495" i="48"/>
  <c r="A1496" i="48"/>
  <c r="A1497" i="48"/>
  <c r="A1498" i="48"/>
  <c r="A1499" i="48"/>
  <c r="A1500" i="48"/>
  <c r="A1501" i="48"/>
  <c r="A1502" i="48"/>
  <c r="A1503" i="48"/>
  <c r="A1504" i="48"/>
  <c r="A1505" i="48"/>
  <c r="A1506" i="48"/>
  <c r="A1507" i="48"/>
  <c r="A1508" i="48"/>
  <c r="A1509" i="48"/>
  <c r="A1510" i="48"/>
  <c r="A1511" i="48"/>
  <c r="A1512" i="48"/>
  <c r="A1513" i="48"/>
  <c r="A1514" i="48"/>
  <c r="A1515" i="48"/>
  <c r="A1516" i="48"/>
  <c r="A1517" i="48"/>
  <c r="A1518" i="48"/>
  <c r="A1519" i="48"/>
  <c r="A1520" i="48"/>
  <c r="A1521" i="48"/>
  <c r="A1522" i="48"/>
  <c r="A1523" i="48"/>
  <c r="A1524" i="48"/>
  <c r="A1525" i="48"/>
  <c r="A1526" i="48"/>
  <c r="A1527" i="48"/>
  <c r="A1528" i="48"/>
  <c r="A1529" i="48"/>
  <c r="A1530" i="48"/>
  <c r="A1531" i="48"/>
  <c r="A1532" i="48"/>
  <c r="A1533" i="48"/>
  <c r="A1534" i="48"/>
  <c r="A1535" i="48"/>
  <c r="A1536" i="48"/>
  <c r="A1537" i="48"/>
  <c r="A1538" i="48"/>
  <c r="A1539" i="48"/>
  <c r="A1540" i="48"/>
  <c r="A1541" i="48"/>
  <c r="A1542" i="48"/>
  <c r="A1543" i="48"/>
  <c r="A1544" i="48"/>
  <c r="A1545" i="48"/>
  <c r="A1546" i="48"/>
  <c r="A1547" i="48"/>
  <c r="A1548" i="48"/>
  <c r="A1549" i="48"/>
  <c r="A1550" i="48"/>
  <c r="A1551" i="48"/>
  <c r="A1552" i="48"/>
  <c r="A1553" i="48"/>
  <c r="A1554" i="48"/>
  <c r="A1555" i="48"/>
  <c r="A1556" i="48"/>
  <c r="A1557" i="48"/>
  <c r="A1558" i="48"/>
  <c r="A1559" i="48"/>
  <c r="A1560" i="48"/>
  <c r="A1561" i="48"/>
  <c r="A1562" i="48"/>
  <c r="A1563" i="48"/>
  <c r="A1564" i="48"/>
  <c r="A1565" i="48"/>
  <c r="A1566" i="48"/>
  <c r="A1567" i="48"/>
  <c r="A1568" i="48"/>
  <c r="A1569" i="48"/>
  <c r="A1570" i="48"/>
  <c r="A1571" i="48"/>
  <c r="A1572" i="48"/>
  <c r="A1573" i="48"/>
  <c r="A1574" i="48"/>
  <c r="A1575" i="48"/>
  <c r="A1576" i="48"/>
  <c r="A1577" i="48"/>
  <c r="A1578" i="48"/>
  <c r="A1579" i="48"/>
  <c r="A1580" i="48"/>
  <c r="A1581" i="48"/>
  <c r="A1582" i="48"/>
  <c r="A1583" i="48"/>
  <c r="A1584" i="48"/>
  <c r="A1585" i="48"/>
  <c r="A1586" i="48"/>
  <c r="A1587" i="48"/>
  <c r="A1588" i="48"/>
  <c r="A1589" i="48"/>
  <c r="A1590" i="48"/>
  <c r="A1591" i="48"/>
  <c r="A1592" i="48"/>
  <c r="A1593" i="48"/>
  <c r="A1594" i="48"/>
  <c r="A1595" i="48"/>
  <c r="A1596" i="48"/>
  <c r="A1597" i="48"/>
  <c r="A1598" i="48"/>
  <c r="A1599" i="48"/>
  <c r="A1600" i="48"/>
  <c r="A1601" i="48"/>
  <c r="A1602" i="48"/>
  <c r="A1603" i="48"/>
  <c r="A1604" i="48"/>
  <c r="A1605" i="48"/>
  <c r="A1606" i="48"/>
  <c r="A1607" i="48"/>
  <c r="A1608" i="48"/>
  <c r="A1609" i="48"/>
  <c r="A1610" i="48"/>
  <c r="A1611" i="48"/>
  <c r="A1612" i="48"/>
  <c r="A1613" i="48"/>
  <c r="A1614" i="48"/>
  <c r="A1615" i="48"/>
  <c r="A1616" i="48"/>
  <c r="A1617" i="48"/>
  <c r="A1618" i="48"/>
  <c r="A1619" i="48"/>
  <c r="A1620" i="48"/>
  <c r="A1621" i="48"/>
  <c r="A1622" i="48"/>
  <c r="A1623" i="48"/>
  <c r="A1624" i="48"/>
  <c r="A1625" i="48"/>
  <c r="A1626" i="48"/>
  <c r="A1627" i="48"/>
  <c r="A1628" i="48"/>
  <c r="A1629" i="48"/>
  <c r="A1630" i="48"/>
  <c r="A1631" i="48"/>
  <c r="A1632" i="48"/>
  <c r="A1633" i="48"/>
  <c r="A1634" i="48"/>
  <c r="A1635" i="48"/>
  <c r="A1636" i="48"/>
  <c r="A1637" i="48"/>
  <c r="A1638" i="48"/>
  <c r="A1639" i="48"/>
  <c r="A1640" i="48"/>
  <c r="A1641" i="48"/>
  <c r="A1642" i="48"/>
  <c r="A1643" i="48"/>
  <c r="A1644" i="48"/>
  <c r="A1645" i="48"/>
  <c r="A1646" i="48"/>
  <c r="A1647" i="48"/>
  <c r="A1648" i="48"/>
  <c r="A1649" i="48"/>
  <c r="A1650" i="48"/>
  <c r="A1651" i="48"/>
  <c r="A1652" i="48"/>
  <c r="A1653" i="48"/>
  <c r="A1654" i="48"/>
  <c r="A1655" i="48"/>
  <c r="A1656" i="48"/>
  <c r="A1657" i="48"/>
  <c r="A1658" i="48"/>
  <c r="A1659" i="48"/>
  <c r="A1660" i="48"/>
  <c r="A1661" i="48"/>
  <c r="A1662" i="48"/>
  <c r="A1663" i="48"/>
  <c r="A1664" i="48"/>
  <c r="A1665" i="48"/>
  <c r="A1666" i="48"/>
  <c r="A1667" i="48"/>
  <c r="A1668" i="48"/>
  <c r="A1669" i="48"/>
  <c r="A1670" i="48"/>
  <c r="A1671" i="48"/>
  <c r="A1672" i="48"/>
  <c r="A1673" i="48"/>
  <c r="A1674" i="48"/>
  <c r="A1675" i="48"/>
  <c r="A1676" i="48"/>
  <c r="A1677" i="48"/>
  <c r="A1678" i="48"/>
  <c r="A1679" i="48"/>
  <c r="A1680" i="48"/>
  <c r="A1681" i="48"/>
  <c r="A1682" i="48"/>
  <c r="A1683" i="48"/>
  <c r="A1684" i="48"/>
  <c r="A1685" i="48"/>
  <c r="A1686" i="48"/>
  <c r="A1687" i="48"/>
  <c r="A1688" i="48"/>
  <c r="A1689" i="48"/>
  <c r="A1690" i="48"/>
  <c r="A1691" i="48"/>
  <c r="A1692" i="48"/>
  <c r="A1693" i="48"/>
  <c r="A1694" i="48"/>
  <c r="A1695" i="48"/>
  <c r="A1696" i="48"/>
  <c r="A1697" i="48"/>
  <c r="A1698" i="48"/>
  <c r="A1699" i="48"/>
  <c r="A1700" i="48"/>
  <c r="A1701" i="48"/>
  <c r="A1702" i="48"/>
  <c r="A1703" i="48"/>
  <c r="A1704" i="48"/>
  <c r="A1705" i="48"/>
  <c r="A1706" i="48"/>
  <c r="A1707" i="48"/>
  <c r="A1708" i="48"/>
  <c r="A1709" i="48"/>
  <c r="A1710" i="48"/>
  <c r="A1711" i="48"/>
  <c r="A1712" i="48"/>
  <c r="A1713" i="48"/>
  <c r="A1714" i="48"/>
  <c r="A1715" i="48"/>
  <c r="A1716" i="48"/>
  <c r="A1717" i="48"/>
  <c r="A1718" i="48"/>
  <c r="A1719" i="48"/>
  <c r="A1720" i="48"/>
  <c r="A1721" i="48"/>
  <c r="A1722" i="48"/>
  <c r="A1723" i="48"/>
  <c r="A1724" i="48"/>
  <c r="A1725" i="48"/>
  <c r="A1726" i="48"/>
  <c r="A1727" i="48"/>
  <c r="A1728" i="48"/>
  <c r="A1729" i="48"/>
  <c r="A1730" i="48"/>
  <c r="A1731" i="48"/>
  <c r="A1732" i="48"/>
  <c r="A1733" i="48"/>
  <c r="A1734" i="48"/>
  <c r="A1735" i="48"/>
  <c r="A1736" i="48"/>
  <c r="A1737" i="48"/>
  <c r="A1738" i="48"/>
  <c r="A1739" i="48"/>
  <c r="A1740" i="48"/>
  <c r="A1741" i="48"/>
  <c r="A1742" i="48"/>
  <c r="A1743" i="48"/>
  <c r="A1744" i="48"/>
  <c r="A1745" i="48"/>
  <c r="A1746" i="48"/>
  <c r="A1747" i="48"/>
  <c r="A1748" i="48"/>
  <c r="A1749" i="48"/>
  <c r="A1750" i="48"/>
  <c r="A1751" i="48"/>
  <c r="A1752" i="48"/>
  <c r="A1753" i="48"/>
  <c r="A1754" i="48"/>
  <c r="A1755" i="48"/>
  <c r="A1756" i="48"/>
  <c r="A1757" i="48"/>
  <c r="A1758" i="48"/>
  <c r="A1759" i="48"/>
  <c r="A1760" i="48"/>
  <c r="A1761" i="48"/>
  <c r="A1762" i="48"/>
  <c r="A1763" i="48"/>
  <c r="A1764" i="48"/>
  <c r="A1765" i="48"/>
  <c r="A1766" i="48"/>
  <c r="A1767" i="48"/>
  <c r="A1768" i="48"/>
  <c r="A1769" i="48"/>
  <c r="A1770" i="48"/>
  <c r="A1771" i="48"/>
  <c r="A1772" i="48"/>
  <c r="A1773" i="48"/>
  <c r="A1774" i="48"/>
  <c r="A1775" i="48"/>
  <c r="A1776" i="48"/>
  <c r="A1777" i="48"/>
  <c r="A1778" i="48"/>
  <c r="A1779" i="48"/>
  <c r="A1780" i="48"/>
  <c r="A1781" i="48"/>
  <c r="A1782" i="48"/>
  <c r="A1783" i="48"/>
  <c r="A1784" i="48"/>
  <c r="A1785" i="48"/>
  <c r="A1786" i="48"/>
  <c r="A1787" i="48"/>
  <c r="A1788" i="48"/>
  <c r="A1789" i="48"/>
  <c r="A1790" i="48"/>
  <c r="A1791" i="48"/>
  <c r="A1792" i="48"/>
  <c r="A1793" i="48"/>
  <c r="A1794" i="48"/>
  <c r="A1795" i="48"/>
  <c r="A1796" i="48"/>
  <c r="A1797" i="48"/>
  <c r="A1798" i="48"/>
  <c r="A1799" i="48"/>
  <c r="A1800" i="48"/>
  <c r="A1801" i="48"/>
  <c r="A1802" i="48"/>
  <c r="A1803" i="48"/>
  <c r="A1804" i="48"/>
  <c r="A1805" i="48"/>
  <c r="A1806" i="48"/>
  <c r="A1807" i="48"/>
  <c r="A1808" i="48"/>
  <c r="A1809" i="48"/>
  <c r="A1810" i="48"/>
  <c r="A1811" i="48"/>
  <c r="A1812" i="48"/>
  <c r="A1813" i="48"/>
  <c r="A1814" i="48"/>
  <c r="A1815" i="48"/>
  <c r="A1816" i="48"/>
  <c r="A1817" i="48"/>
  <c r="A1818" i="48"/>
  <c r="A1819" i="48"/>
  <c r="A1820" i="48"/>
  <c r="A1821" i="48"/>
  <c r="A1822" i="48"/>
  <c r="A1823" i="48"/>
  <c r="A1824" i="48"/>
  <c r="A1825" i="48"/>
  <c r="A1826" i="48"/>
  <c r="A1827" i="48"/>
  <c r="A1828" i="48"/>
  <c r="A1829" i="48"/>
  <c r="A1830" i="48"/>
  <c r="A1831" i="48"/>
  <c r="A1832" i="48"/>
  <c r="A1833" i="48"/>
  <c r="A1834" i="48"/>
  <c r="A1835" i="48"/>
  <c r="A1836" i="48"/>
  <c r="A1837" i="48"/>
  <c r="A1838" i="48"/>
  <c r="A1839" i="48"/>
  <c r="A1840" i="48"/>
  <c r="A1841" i="48"/>
  <c r="A1842" i="48"/>
  <c r="A1843" i="48"/>
  <c r="A1844" i="48"/>
  <c r="A1845" i="48"/>
  <c r="A1846" i="48"/>
  <c r="A1847" i="48"/>
  <c r="A1848" i="48"/>
  <c r="A1849" i="48"/>
  <c r="A1850" i="48"/>
  <c r="A1851" i="48"/>
  <c r="A1852" i="48"/>
  <c r="A1853" i="48"/>
  <c r="A1854" i="48"/>
  <c r="A1855" i="48"/>
  <c r="A1856" i="48"/>
  <c r="A1857" i="48"/>
  <c r="A1858" i="48"/>
  <c r="A1859" i="48"/>
  <c r="A1860" i="48"/>
  <c r="A1861" i="48"/>
  <c r="A1862" i="48"/>
  <c r="A1863" i="48"/>
  <c r="A1864" i="48"/>
  <c r="A1865" i="48"/>
  <c r="A1866" i="48"/>
  <c r="A1867" i="48"/>
  <c r="A1868" i="48"/>
  <c r="A1869" i="48"/>
  <c r="A1870" i="48"/>
  <c r="A1871" i="48"/>
  <c r="A1872" i="48"/>
  <c r="A1873" i="48"/>
  <c r="A1874" i="48"/>
  <c r="A1875" i="48"/>
  <c r="A1876" i="48"/>
  <c r="A1877" i="48"/>
  <c r="A1878" i="48"/>
  <c r="A1879" i="48"/>
  <c r="A1880" i="48"/>
  <c r="A1881" i="48"/>
  <c r="A1882" i="48"/>
  <c r="A1883" i="48"/>
  <c r="A1884" i="48"/>
  <c r="A1885" i="48"/>
  <c r="A1886" i="48"/>
  <c r="A1887" i="48"/>
  <c r="A1888" i="48"/>
  <c r="A1889" i="48"/>
  <c r="A1890" i="48"/>
  <c r="A1891" i="48"/>
  <c r="A1892" i="48"/>
  <c r="A1893" i="48"/>
  <c r="A1894" i="48"/>
  <c r="A1895" i="48"/>
  <c r="A1896" i="48"/>
  <c r="A1897" i="48"/>
  <c r="A1898" i="48"/>
  <c r="A1899" i="48"/>
  <c r="A1900" i="48"/>
  <c r="A1901" i="48"/>
  <c r="A1902" i="48"/>
  <c r="A1903" i="48"/>
  <c r="A1904" i="48"/>
  <c r="A1905" i="48"/>
  <c r="A1906" i="48"/>
  <c r="A1907" i="48"/>
  <c r="A1908" i="48"/>
  <c r="A1909" i="48"/>
  <c r="A1910" i="48"/>
  <c r="A1911" i="48"/>
  <c r="A1912" i="48"/>
  <c r="A1913" i="48"/>
  <c r="A1914" i="48"/>
  <c r="A1915" i="48"/>
  <c r="A1916" i="48"/>
  <c r="A1917" i="48"/>
  <c r="A1918" i="48"/>
  <c r="A1919" i="48"/>
  <c r="A1920" i="48"/>
  <c r="A1921" i="48"/>
  <c r="A1922" i="48"/>
  <c r="A1923" i="48"/>
  <c r="A1924" i="48"/>
  <c r="A1925" i="48"/>
  <c r="A1926" i="48"/>
  <c r="A1927" i="48"/>
  <c r="A1928" i="48"/>
  <c r="A1929" i="48"/>
  <c r="A1930" i="48"/>
  <c r="A1931" i="48"/>
  <c r="A1932" i="48"/>
  <c r="A1933" i="48"/>
  <c r="A1934" i="48"/>
  <c r="A1935" i="48"/>
  <c r="A1936" i="48"/>
  <c r="A1937" i="48"/>
  <c r="A1938" i="48"/>
  <c r="A1939" i="48"/>
  <c r="A1940" i="48"/>
  <c r="A1941" i="48"/>
  <c r="A1942" i="48"/>
  <c r="A1943" i="48"/>
  <c r="A1944" i="48"/>
  <c r="A1945" i="48"/>
  <c r="A1946" i="48"/>
  <c r="A1947" i="48"/>
  <c r="A1948" i="48"/>
  <c r="A1949" i="48"/>
  <c r="A1950" i="48"/>
  <c r="A1951" i="48"/>
  <c r="A1952" i="48"/>
  <c r="A1953" i="48"/>
  <c r="A1954" i="48"/>
  <c r="A1955" i="48"/>
  <c r="A1956" i="48"/>
  <c r="A1957" i="48"/>
  <c r="A1958" i="48"/>
  <c r="A1959" i="48"/>
  <c r="A1960" i="48"/>
  <c r="A1961" i="48"/>
  <c r="A1962" i="48"/>
  <c r="A1963" i="48"/>
  <c r="A1964" i="48"/>
  <c r="A1965" i="48"/>
  <c r="A1966" i="48"/>
  <c r="A1967" i="48"/>
  <c r="A1968" i="48"/>
  <c r="A1969" i="48"/>
  <c r="A1970" i="48"/>
  <c r="A1971" i="48"/>
  <c r="A1972" i="48"/>
  <c r="A1973" i="48"/>
  <c r="A1974" i="48"/>
  <c r="A1975" i="48"/>
  <c r="A1976" i="48"/>
  <c r="A1977" i="48"/>
  <c r="A1978" i="48"/>
  <c r="A1979" i="48"/>
  <c r="A1980" i="48"/>
  <c r="A1981" i="48"/>
  <c r="A1982" i="48"/>
  <c r="A1983" i="48"/>
  <c r="A1984" i="48"/>
  <c r="A1985" i="48"/>
  <c r="A1986" i="48"/>
  <c r="A1987" i="48"/>
  <c r="A1988" i="48"/>
  <c r="A1989" i="48"/>
  <c r="A1990" i="48"/>
  <c r="A1991" i="48"/>
  <c r="A1992" i="48"/>
  <c r="A1993" i="48"/>
  <c r="A1994" i="48"/>
  <c r="A1995" i="48"/>
  <c r="A1996" i="48"/>
  <c r="A1997" i="48"/>
  <c r="A1998" i="48"/>
  <c r="A1999" i="48"/>
  <c r="A2000" i="48"/>
  <c r="A2001" i="48"/>
  <c r="A2002" i="48"/>
  <c r="A2003" i="48"/>
  <c r="A2004" i="48"/>
  <c r="A2005" i="48"/>
  <c r="A2006" i="48"/>
  <c r="A2007" i="48"/>
  <c r="A2008" i="48"/>
  <c r="A2009" i="48"/>
  <c r="A2010" i="48"/>
  <c r="A2011" i="48"/>
  <c r="A2012" i="48"/>
  <c r="A2013" i="48"/>
  <c r="A2014" i="48"/>
  <c r="A2015" i="48"/>
  <c r="A2016" i="48"/>
  <c r="A2017" i="48"/>
  <c r="A2018" i="48"/>
  <c r="A2019" i="48"/>
  <c r="A2020" i="48"/>
  <c r="A2021" i="48"/>
  <c r="A2022" i="48"/>
  <c r="A2023" i="48"/>
  <c r="A2024" i="48"/>
  <c r="A2025" i="48"/>
  <c r="A2026" i="48"/>
  <c r="A2027" i="48"/>
  <c r="A2028" i="48"/>
  <c r="A2029" i="48"/>
  <c r="A2030" i="48"/>
  <c r="A2031" i="48"/>
  <c r="A2032" i="48"/>
  <c r="A2033" i="48"/>
  <c r="A2034" i="48"/>
  <c r="A2035" i="48"/>
  <c r="A2036" i="48"/>
  <c r="A2037" i="48"/>
  <c r="A2038" i="48"/>
  <c r="A2039" i="48"/>
  <c r="A2040" i="48"/>
  <c r="A2041" i="48"/>
  <c r="A2042" i="48"/>
  <c r="A2043" i="48"/>
  <c r="A2044" i="48"/>
  <c r="A2045" i="48"/>
  <c r="A2046" i="48"/>
  <c r="A2047" i="48"/>
  <c r="A2048" i="48"/>
  <c r="A2049" i="48"/>
  <c r="A2050" i="48"/>
  <c r="A2051" i="48"/>
  <c r="A2052" i="48"/>
  <c r="A2053" i="48"/>
  <c r="A2054" i="48"/>
  <c r="A2055" i="48"/>
  <c r="A2056" i="48"/>
  <c r="A2057" i="48"/>
  <c r="A2058" i="48"/>
  <c r="A2059" i="48"/>
  <c r="A2060" i="48"/>
  <c r="A2061" i="48"/>
  <c r="A2062" i="48"/>
  <c r="A2063" i="48"/>
  <c r="A2064" i="48"/>
  <c r="A2065" i="48"/>
  <c r="A2066" i="48"/>
  <c r="A2067" i="48"/>
  <c r="A2068" i="48"/>
  <c r="A2069" i="48"/>
  <c r="A2070" i="48"/>
  <c r="A2071" i="48"/>
  <c r="A2072" i="48"/>
  <c r="A2073" i="48"/>
  <c r="A2074" i="48"/>
  <c r="A2075" i="48"/>
  <c r="A2076" i="48"/>
  <c r="A2077" i="48"/>
  <c r="A2078" i="48"/>
  <c r="A2079" i="48"/>
  <c r="A2080" i="48"/>
  <c r="A2081" i="48"/>
  <c r="A2082" i="48"/>
  <c r="A2083" i="48"/>
  <c r="A2084" i="48"/>
  <c r="A2085" i="48"/>
  <c r="A2086" i="48"/>
  <c r="A2087" i="48"/>
  <c r="A2088" i="48"/>
  <c r="A2089" i="48"/>
  <c r="A2090" i="48"/>
  <c r="A2091" i="48"/>
  <c r="A2092" i="48"/>
  <c r="A2093" i="48"/>
  <c r="A2094" i="48"/>
  <c r="A2095" i="48"/>
  <c r="A2096" i="48"/>
  <c r="A2097" i="48"/>
  <c r="A2098" i="48"/>
  <c r="A2099" i="48"/>
  <c r="A2100" i="48"/>
  <c r="A2101" i="48"/>
  <c r="A2102" i="48"/>
  <c r="A2103" i="48"/>
  <c r="A2104" i="48"/>
  <c r="A2105" i="48"/>
  <c r="A2106" i="48"/>
  <c r="A2107" i="48"/>
  <c r="A2108" i="48"/>
  <c r="A2109" i="48"/>
  <c r="A2110" i="48"/>
  <c r="A2111" i="48"/>
  <c r="A2112" i="48"/>
  <c r="A2113" i="48"/>
  <c r="A2114" i="48"/>
  <c r="A2115" i="48"/>
  <c r="A2116" i="48"/>
  <c r="A2117" i="48"/>
  <c r="A2118" i="48"/>
  <c r="A2119" i="48"/>
  <c r="A2120" i="48"/>
  <c r="A2121" i="48"/>
  <c r="A2122" i="48"/>
  <c r="A2123" i="48"/>
  <c r="A2124" i="48"/>
  <c r="A2125" i="48"/>
  <c r="A2126" i="48"/>
  <c r="A2127" i="48"/>
  <c r="A2128" i="48"/>
  <c r="A2129" i="48"/>
  <c r="A2130" i="48"/>
  <c r="A2131" i="48"/>
  <c r="A2132" i="48"/>
  <c r="A2133" i="48"/>
  <c r="A2134" i="48"/>
  <c r="A2135" i="48"/>
  <c r="A2136" i="48"/>
  <c r="A2137" i="48"/>
  <c r="A2138" i="48"/>
  <c r="A2139" i="48"/>
  <c r="A2140" i="48"/>
  <c r="A2141" i="48"/>
  <c r="A2142" i="48"/>
  <c r="A2143" i="48"/>
  <c r="A2144" i="48"/>
  <c r="A2145" i="48"/>
  <c r="A2146" i="48"/>
  <c r="A2147" i="48"/>
  <c r="A2148" i="48"/>
  <c r="A2149" i="48"/>
  <c r="A2150" i="48"/>
  <c r="A2151" i="48"/>
  <c r="A2152" i="48"/>
  <c r="A2153" i="48"/>
  <c r="A2154" i="48"/>
  <c r="A2155" i="48"/>
  <c r="A2156" i="48"/>
  <c r="A2157" i="48"/>
  <c r="A2158" i="48"/>
  <c r="A2159" i="48"/>
  <c r="A2160" i="48"/>
  <c r="A2161" i="48"/>
  <c r="A2162" i="48"/>
  <c r="A2163" i="48"/>
  <c r="A2164" i="48"/>
  <c r="A2165" i="48"/>
  <c r="A2166" i="48"/>
  <c r="A2167" i="48"/>
  <c r="A2168" i="48"/>
  <c r="A2169" i="48"/>
  <c r="A2170" i="48"/>
  <c r="A2171" i="48"/>
  <c r="A2172" i="48"/>
  <c r="A2173" i="48"/>
  <c r="A2174" i="48"/>
  <c r="A2175" i="48"/>
  <c r="A2176" i="48"/>
  <c r="A2177" i="48"/>
  <c r="A2178" i="48"/>
  <c r="A2179" i="48"/>
  <c r="A2180" i="48"/>
  <c r="A2181" i="48"/>
  <c r="A2182" i="48"/>
  <c r="A2183" i="48"/>
  <c r="A2184" i="48"/>
  <c r="A2185" i="48"/>
  <c r="A2186" i="48"/>
  <c r="A2187" i="48"/>
  <c r="A2188" i="48"/>
  <c r="A2189" i="48"/>
  <c r="A2190" i="48"/>
  <c r="A2191" i="48"/>
  <c r="A2192" i="48"/>
  <c r="A2193" i="48"/>
  <c r="A2194" i="48"/>
  <c r="A2195" i="48"/>
  <c r="A2196" i="48"/>
  <c r="A2197" i="48"/>
  <c r="A2198" i="48"/>
  <c r="A2199" i="48"/>
  <c r="A2200" i="48"/>
  <c r="A2201" i="48"/>
  <c r="A2202" i="48"/>
  <c r="A2203" i="48"/>
  <c r="A2204" i="48"/>
  <c r="A2205" i="48"/>
  <c r="A2206" i="48"/>
  <c r="A2207" i="48"/>
  <c r="A2208" i="48"/>
  <c r="A2209" i="48"/>
  <c r="A2210" i="48"/>
  <c r="A2211" i="48"/>
  <c r="A2212" i="48"/>
  <c r="A2213" i="48"/>
  <c r="A2214" i="48"/>
  <c r="A2215" i="48"/>
  <c r="A2216" i="48"/>
  <c r="A2217" i="48"/>
  <c r="A2218" i="48"/>
  <c r="A2219" i="48"/>
  <c r="A2220" i="48"/>
  <c r="A2221" i="48"/>
  <c r="A2222" i="48"/>
  <c r="A2223" i="48"/>
  <c r="A2224" i="48"/>
  <c r="A2225" i="48"/>
  <c r="A2226" i="48"/>
  <c r="A2227" i="48"/>
  <c r="A2228" i="48"/>
  <c r="A2229" i="48"/>
  <c r="A2230" i="48"/>
  <c r="A2231" i="48"/>
  <c r="A2232" i="48"/>
  <c r="A2233" i="48"/>
  <c r="A2234" i="48"/>
  <c r="A2235" i="48"/>
  <c r="A2236" i="48"/>
  <c r="A2237" i="48"/>
  <c r="A2238" i="48"/>
  <c r="A2239" i="48"/>
  <c r="A2240" i="48"/>
  <c r="A2241" i="48"/>
  <c r="A2242" i="48"/>
  <c r="A2243" i="48"/>
  <c r="A2244" i="48"/>
  <c r="A2245" i="48"/>
  <c r="A2246" i="48"/>
  <c r="A2247" i="48"/>
  <c r="A2248" i="48"/>
  <c r="A2249" i="48"/>
  <c r="A2250" i="48"/>
  <c r="A2251" i="48"/>
  <c r="A2252" i="48"/>
  <c r="A2253" i="48"/>
  <c r="A2254" i="48"/>
  <c r="A2255" i="48"/>
  <c r="A2256" i="48"/>
  <c r="A2257" i="48"/>
  <c r="A2258" i="48"/>
  <c r="A2259" i="48"/>
  <c r="A2260" i="48"/>
  <c r="A2261" i="48"/>
  <c r="A2262" i="48"/>
  <c r="A2263" i="48"/>
  <c r="A2264" i="48"/>
  <c r="A2265" i="48"/>
  <c r="A2266" i="48"/>
  <c r="A2267" i="48"/>
  <c r="A2268" i="48"/>
  <c r="A2269" i="48"/>
  <c r="A2270" i="48"/>
  <c r="A2271" i="48"/>
  <c r="A2272" i="48"/>
  <c r="A2273" i="48"/>
  <c r="A2274" i="48"/>
  <c r="A2275" i="48"/>
  <c r="A2276" i="48"/>
  <c r="A2277" i="48"/>
  <c r="A2278" i="48"/>
  <c r="A2279" i="48"/>
  <c r="A2280" i="48"/>
  <c r="A2281" i="48"/>
  <c r="A2282" i="48"/>
  <c r="A2283" i="48"/>
  <c r="A2284" i="48"/>
  <c r="A2285" i="48"/>
  <c r="A2286" i="48"/>
  <c r="A2287" i="48"/>
  <c r="A2288" i="48"/>
  <c r="A2289" i="48"/>
  <c r="A2290" i="48"/>
  <c r="A2291" i="48"/>
  <c r="A2292" i="48"/>
  <c r="A2293" i="48"/>
  <c r="A2294" i="48"/>
  <c r="A2295" i="48"/>
  <c r="A2296" i="48"/>
  <c r="A2297" i="48"/>
  <c r="A2298" i="48"/>
  <c r="A2299" i="48"/>
  <c r="A2300" i="48"/>
  <c r="A2301" i="48"/>
  <c r="A2302" i="48"/>
  <c r="A2303" i="48"/>
  <c r="A2304" i="48"/>
  <c r="A2305" i="48"/>
  <c r="A2306" i="48"/>
  <c r="A2307" i="48"/>
  <c r="A2308" i="48"/>
  <c r="A2309" i="48"/>
  <c r="A2310" i="48"/>
  <c r="A2311" i="48"/>
  <c r="A2312" i="48"/>
  <c r="A2313" i="48"/>
  <c r="A2314" i="48"/>
  <c r="A2315" i="48"/>
  <c r="A2316" i="48"/>
  <c r="A2317" i="48"/>
  <c r="A2318" i="48"/>
  <c r="A2319" i="48"/>
  <c r="A2320" i="48"/>
  <c r="A2321" i="48"/>
  <c r="A2322" i="48"/>
  <c r="A2323" i="48"/>
  <c r="A2324" i="48"/>
  <c r="A2325" i="48"/>
  <c r="A2326" i="48"/>
  <c r="A2327" i="48"/>
  <c r="A2328" i="48"/>
  <c r="A2329" i="48"/>
  <c r="A2330" i="48"/>
  <c r="A2331" i="48"/>
  <c r="A2332" i="48"/>
  <c r="A2333" i="48"/>
  <c r="A2334" i="48"/>
  <c r="A2335" i="48"/>
  <c r="A2336" i="48"/>
  <c r="A2337" i="48"/>
  <c r="A2338" i="48"/>
  <c r="A2339" i="48"/>
  <c r="A2340" i="48"/>
  <c r="A2341" i="48"/>
  <c r="A2342" i="48"/>
  <c r="A2343" i="48"/>
  <c r="A2344" i="48"/>
  <c r="A2345" i="48"/>
  <c r="A2346" i="48"/>
  <c r="A2347" i="48"/>
  <c r="A2348" i="48"/>
  <c r="A2349" i="48"/>
  <c r="A2350" i="48"/>
  <c r="A2351" i="48"/>
  <c r="A2352" i="48"/>
  <c r="A2353" i="48"/>
  <c r="A2354" i="48"/>
  <c r="A2355" i="48"/>
  <c r="A2356" i="48"/>
  <c r="A2357" i="48"/>
  <c r="A2358" i="48"/>
  <c r="A2359" i="48"/>
  <c r="A2360" i="48"/>
  <c r="A2361" i="48"/>
  <c r="A2362" i="48"/>
  <c r="A2363" i="48"/>
  <c r="A2364" i="48"/>
  <c r="A2365" i="48"/>
  <c r="A2366" i="48"/>
  <c r="A2367" i="48"/>
  <c r="A2368" i="48"/>
  <c r="A2369" i="48"/>
  <c r="A2370" i="48"/>
  <c r="A2371" i="48"/>
  <c r="A2372" i="48"/>
  <c r="A2373" i="48"/>
  <c r="A2374" i="48"/>
  <c r="A2375" i="48"/>
  <c r="A2376" i="48"/>
  <c r="A2377" i="48"/>
  <c r="A2378" i="48"/>
  <c r="A2379" i="48"/>
  <c r="A2380" i="48"/>
  <c r="A2381" i="48"/>
  <c r="A2382" i="48"/>
  <c r="A2383" i="48"/>
  <c r="A2384" i="48"/>
  <c r="A2385" i="48"/>
  <c r="A2386" i="48"/>
  <c r="A2387" i="48"/>
  <c r="A2388" i="48"/>
  <c r="A2389" i="48"/>
  <c r="A2390" i="48"/>
  <c r="A2391" i="48"/>
  <c r="A2392" i="48"/>
  <c r="A2393" i="48"/>
  <c r="A2394" i="48"/>
  <c r="A2395" i="48"/>
  <c r="A2396" i="48"/>
  <c r="A2397" i="48"/>
  <c r="A2398" i="48"/>
  <c r="A2399" i="48"/>
  <c r="A2400" i="48"/>
  <c r="A2401" i="48"/>
  <c r="A2402" i="48"/>
  <c r="A2403" i="48"/>
  <c r="A2404" i="48"/>
  <c r="A2405" i="48"/>
  <c r="A2406" i="48"/>
  <c r="A2407" i="48"/>
  <c r="A2408" i="48"/>
  <c r="A2409" i="48"/>
  <c r="A2410" i="48"/>
  <c r="A2411" i="48"/>
  <c r="A2412" i="48"/>
  <c r="A2413" i="48"/>
  <c r="A2414" i="48"/>
  <c r="A2415" i="48"/>
  <c r="A2416" i="48"/>
  <c r="A2417" i="48"/>
  <c r="A2418" i="48"/>
  <c r="A2419" i="48"/>
  <c r="A2420" i="48"/>
  <c r="A2421" i="48"/>
  <c r="A2422" i="48"/>
  <c r="A2423" i="48"/>
  <c r="A2424" i="48"/>
  <c r="A2425" i="48"/>
  <c r="A2426" i="48"/>
  <c r="A2427" i="48"/>
  <c r="A2428" i="48"/>
  <c r="A2429" i="48"/>
  <c r="A2430" i="48"/>
  <c r="A2431" i="48"/>
  <c r="A2432" i="48"/>
  <c r="A2433" i="48"/>
  <c r="A2434" i="48"/>
  <c r="A2435" i="48"/>
  <c r="A2436" i="48"/>
  <c r="A2437" i="48"/>
  <c r="A2438" i="48"/>
  <c r="A2439" i="48"/>
  <c r="A2440" i="48"/>
  <c r="A2441" i="48"/>
  <c r="A2442" i="48"/>
  <c r="A2443" i="48"/>
  <c r="A2444" i="48"/>
  <c r="A2445" i="48"/>
  <c r="A2446" i="48"/>
  <c r="A2447" i="48"/>
  <c r="A2448" i="48"/>
  <c r="A2449" i="48"/>
  <c r="A2450" i="48"/>
  <c r="A2451" i="48"/>
  <c r="A2452" i="48"/>
  <c r="A2453" i="48"/>
  <c r="A2454" i="48"/>
  <c r="A2455" i="48"/>
  <c r="A2456" i="48"/>
  <c r="A2457" i="48"/>
  <c r="A2458" i="48"/>
  <c r="A2459" i="48"/>
  <c r="A2460" i="48"/>
  <c r="A2461" i="48"/>
  <c r="A2462" i="48"/>
  <c r="A2463" i="48"/>
  <c r="A2464" i="48"/>
  <c r="A2465" i="48"/>
  <c r="A2466" i="48"/>
  <c r="A2467" i="48"/>
  <c r="A2468" i="48"/>
  <c r="A2469" i="48"/>
  <c r="A2470" i="48"/>
  <c r="A2471" i="48"/>
  <c r="A2472" i="48"/>
  <c r="A2473" i="48"/>
  <c r="A2474" i="48"/>
  <c r="A2475" i="48"/>
  <c r="A2476" i="48"/>
  <c r="A2477" i="48"/>
  <c r="A2478" i="48"/>
  <c r="A2479" i="48"/>
  <c r="A2480" i="48"/>
  <c r="A2481" i="48"/>
  <c r="A2482" i="48"/>
  <c r="A2483" i="48"/>
  <c r="A2484" i="48"/>
  <c r="A2485" i="48"/>
  <c r="A2486" i="48"/>
  <c r="A2487" i="48"/>
  <c r="A2488" i="48"/>
  <c r="A2489" i="48"/>
  <c r="A2490" i="48"/>
  <c r="A2491" i="48"/>
  <c r="A2492" i="48"/>
  <c r="A2493" i="48"/>
  <c r="A2494" i="48"/>
  <c r="A2495" i="48"/>
  <c r="A2496" i="48"/>
  <c r="A2497" i="48"/>
  <c r="A2498" i="48"/>
  <c r="A2499" i="48"/>
  <c r="A2500" i="48"/>
  <c r="A2501" i="48"/>
  <c r="A2502" i="48"/>
  <c r="A2503" i="48"/>
  <c r="A2504" i="48"/>
  <c r="A2505" i="48"/>
  <c r="A2506" i="48"/>
  <c r="A2507" i="48"/>
  <c r="A2508" i="48"/>
  <c r="A2509" i="48"/>
  <c r="A2510" i="48"/>
  <c r="A2511" i="48"/>
  <c r="A2512" i="48"/>
  <c r="A2513" i="48"/>
  <c r="A2514" i="48"/>
  <c r="A2515" i="48"/>
  <c r="A2516" i="48"/>
  <c r="A2517" i="48"/>
  <c r="A2518" i="48"/>
  <c r="A2519" i="48"/>
  <c r="A2520" i="48"/>
  <c r="A2521" i="48"/>
  <c r="A2522" i="48"/>
  <c r="A2523" i="48"/>
  <c r="A2524" i="48"/>
  <c r="A2525" i="48"/>
  <c r="A2526" i="48"/>
  <c r="A2527" i="48"/>
  <c r="A2528" i="48"/>
  <c r="A2529" i="48"/>
  <c r="A2530" i="48"/>
  <c r="A2531" i="48"/>
  <c r="A2532" i="48"/>
  <c r="A2533" i="48"/>
  <c r="A2534" i="48"/>
  <c r="A2535" i="48"/>
  <c r="A2536" i="48"/>
  <c r="A2537" i="48"/>
  <c r="A2538" i="48"/>
  <c r="A2539" i="48"/>
  <c r="A2540" i="48"/>
  <c r="A2541" i="48"/>
  <c r="A2542" i="48"/>
  <c r="A2543" i="48"/>
  <c r="A2544" i="48"/>
  <c r="A2545" i="48"/>
  <c r="A2546" i="48"/>
  <c r="A2547" i="48"/>
  <c r="A2548" i="48"/>
  <c r="A2549" i="48"/>
  <c r="A2550" i="48"/>
  <c r="A2551" i="48"/>
  <c r="A2552" i="48"/>
  <c r="A2553" i="48"/>
  <c r="A2554" i="48"/>
  <c r="A2555" i="48"/>
  <c r="A2556" i="48"/>
  <c r="A2557" i="48"/>
  <c r="A2558" i="48"/>
  <c r="A2559" i="48"/>
  <c r="A2560" i="48"/>
  <c r="A2561" i="48"/>
  <c r="A2562" i="48"/>
  <c r="A2563" i="48"/>
  <c r="A2564" i="48"/>
  <c r="A2565" i="48"/>
  <c r="A2566" i="48"/>
  <c r="A2567" i="48"/>
  <c r="A2568" i="48"/>
  <c r="A2569" i="48"/>
  <c r="A2570" i="48"/>
  <c r="A2571" i="48"/>
  <c r="A2572" i="48"/>
  <c r="A2573" i="48"/>
  <c r="A2574" i="48"/>
  <c r="A2575" i="48"/>
  <c r="A2576" i="48"/>
  <c r="A2577" i="48"/>
  <c r="A2578" i="48"/>
  <c r="A2579" i="48"/>
  <c r="A2580" i="48"/>
  <c r="A2581" i="48"/>
  <c r="A2582" i="48"/>
  <c r="A2583" i="48"/>
  <c r="A2584" i="48"/>
  <c r="A2585" i="48"/>
  <c r="A2586" i="48"/>
  <c r="A2587" i="48"/>
  <c r="A2588" i="48"/>
  <c r="A2589" i="48"/>
  <c r="A2590" i="48"/>
  <c r="A2591" i="48"/>
  <c r="A2592" i="48"/>
  <c r="A2593" i="48"/>
  <c r="A2594" i="48"/>
  <c r="A2595" i="48"/>
  <c r="A2596" i="48"/>
  <c r="A2597" i="48"/>
  <c r="A2598" i="48"/>
  <c r="A2599" i="48"/>
  <c r="A2600" i="48"/>
  <c r="A2601" i="48"/>
  <c r="A2602" i="48"/>
  <c r="A2603" i="48"/>
  <c r="A2604" i="48"/>
  <c r="A2605" i="48"/>
  <c r="A2606" i="48"/>
  <c r="A2607" i="48"/>
  <c r="A2608" i="48"/>
  <c r="A2609" i="48"/>
  <c r="A2610" i="48"/>
  <c r="A2611" i="48"/>
  <c r="A2612" i="48"/>
  <c r="A2613" i="48"/>
  <c r="A2614" i="48"/>
  <c r="A2615" i="48"/>
  <c r="A2616" i="48"/>
  <c r="A2617" i="48"/>
  <c r="A2618" i="48"/>
  <c r="A2619" i="48"/>
  <c r="A2620" i="48"/>
  <c r="A2621" i="48"/>
  <c r="A2622" i="48"/>
  <c r="A2623" i="48"/>
  <c r="A2624" i="48"/>
  <c r="A2625" i="48"/>
  <c r="A2626" i="48"/>
  <c r="A2627" i="48"/>
  <c r="A2628" i="48"/>
  <c r="A2629" i="48"/>
  <c r="A2630" i="48"/>
  <c r="A2631" i="48"/>
  <c r="A2632" i="48"/>
  <c r="A2633" i="48"/>
  <c r="A2634" i="48"/>
  <c r="A2635" i="48"/>
  <c r="A2636" i="48"/>
  <c r="A2637" i="48"/>
  <c r="A2638" i="48"/>
  <c r="A2639" i="48"/>
  <c r="A2640" i="48"/>
  <c r="A2641" i="48"/>
  <c r="A2642" i="48"/>
  <c r="A2643" i="48"/>
  <c r="A2644" i="48"/>
  <c r="A2645" i="48"/>
  <c r="A2646" i="48"/>
  <c r="A2647" i="48"/>
  <c r="A2648" i="48"/>
  <c r="A2649" i="48"/>
  <c r="A2650" i="48"/>
  <c r="A2651" i="48"/>
  <c r="A2652" i="48"/>
  <c r="A2653" i="48"/>
  <c r="A2654" i="48"/>
  <c r="A2655" i="48"/>
  <c r="A2656" i="48"/>
  <c r="A2657" i="48"/>
  <c r="A2658" i="48"/>
  <c r="A2659" i="48"/>
  <c r="A2660" i="48"/>
  <c r="A2661" i="48"/>
  <c r="A2662" i="48"/>
  <c r="A2663" i="48"/>
  <c r="A2664" i="48"/>
  <c r="A2665" i="48"/>
  <c r="A2666" i="48"/>
  <c r="A2667" i="48"/>
  <c r="A2668" i="48"/>
  <c r="A2669" i="48"/>
  <c r="A2670" i="48"/>
  <c r="A2671" i="48"/>
  <c r="A2672" i="48"/>
  <c r="A2673" i="48"/>
  <c r="A2674" i="48"/>
  <c r="A2675" i="48"/>
  <c r="A2676" i="48"/>
  <c r="A2677" i="48"/>
  <c r="A2678" i="48"/>
  <c r="A2679" i="48"/>
  <c r="A2680" i="48"/>
  <c r="A2681" i="48"/>
  <c r="A2682" i="48"/>
  <c r="A2683" i="48"/>
  <c r="A2684" i="48"/>
  <c r="A2685" i="48"/>
  <c r="A2686" i="48"/>
  <c r="A2687" i="48"/>
  <c r="A2688" i="48"/>
  <c r="A2689" i="48"/>
  <c r="A2690" i="48"/>
  <c r="A2691" i="48"/>
  <c r="A2692" i="48"/>
  <c r="A2693" i="48"/>
  <c r="A2694" i="48"/>
  <c r="A2695" i="48"/>
  <c r="A2696" i="48"/>
  <c r="A2697" i="48"/>
  <c r="A2698" i="48"/>
  <c r="A2699" i="48"/>
  <c r="A2700" i="48"/>
  <c r="A2701" i="48"/>
  <c r="A2702" i="48"/>
  <c r="A2703" i="48"/>
  <c r="A2704" i="48"/>
  <c r="A2705" i="48"/>
  <c r="A2706" i="48"/>
  <c r="A2707" i="48"/>
  <c r="A2708" i="48"/>
  <c r="A2709" i="48"/>
  <c r="A2710" i="48"/>
  <c r="A2711" i="48"/>
  <c r="A2712" i="48"/>
  <c r="A2713" i="48"/>
  <c r="A2714" i="48"/>
  <c r="A2715" i="48"/>
  <c r="A2716" i="48"/>
  <c r="A2717" i="48"/>
  <c r="A2718" i="48"/>
  <c r="A2719" i="48"/>
  <c r="A2720" i="48"/>
  <c r="A2721" i="48"/>
  <c r="A2722" i="48"/>
  <c r="A2723" i="48"/>
  <c r="A2724" i="48"/>
  <c r="A2725" i="48"/>
  <c r="A2726" i="48"/>
  <c r="A2727" i="48"/>
  <c r="A2728" i="48"/>
  <c r="A2729" i="48"/>
  <c r="A2730" i="48"/>
  <c r="A2731" i="48"/>
  <c r="A2732" i="48"/>
  <c r="A2733" i="48"/>
  <c r="A2734" i="48"/>
  <c r="A2735" i="48"/>
  <c r="A2736" i="48"/>
  <c r="A2737" i="48"/>
  <c r="A2738" i="48"/>
  <c r="A2739" i="48"/>
  <c r="A2740" i="48"/>
  <c r="A2741" i="48"/>
  <c r="A2742" i="48"/>
  <c r="A2743" i="48"/>
  <c r="A2744" i="48"/>
  <c r="A2745" i="48"/>
  <c r="A2746" i="48"/>
  <c r="A2747" i="48"/>
  <c r="A2748" i="48"/>
  <c r="A2749" i="48"/>
  <c r="A2750" i="48"/>
  <c r="A2751" i="48"/>
  <c r="A2752" i="48"/>
  <c r="A2753" i="48"/>
  <c r="A2754" i="48"/>
  <c r="A2755" i="48"/>
  <c r="A2756" i="48"/>
  <c r="A2757" i="48"/>
  <c r="A2758" i="48"/>
  <c r="A2759" i="48"/>
  <c r="A2760" i="48"/>
  <c r="A2761" i="48"/>
  <c r="A2762" i="48"/>
  <c r="A2763" i="48"/>
  <c r="A2764" i="48"/>
  <c r="A2765" i="48"/>
  <c r="A2766" i="48"/>
  <c r="A2767" i="48"/>
  <c r="A2768" i="48"/>
  <c r="A2769" i="48"/>
  <c r="A2770" i="48"/>
  <c r="A2771" i="48"/>
  <c r="A2772" i="48"/>
  <c r="A2773" i="48"/>
  <c r="A2774" i="48"/>
  <c r="A2775" i="48"/>
  <c r="A2776" i="48"/>
  <c r="A2777" i="48"/>
  <c r="A2778" i="48"/>
  <c r="A2779" i="48"/>
  <c r="A2780" i="48"/>
  <c r="A2781" i="48"/>
  <c r="A2782" i="48"/>
  <c r="A2783" i="48"/>
  <c r="A2784" i="48"/>
  <c r="A2785" i="48"/>
  <c r="A2786" i="48"/>
  <c r="A2787" i="48"/>
  <c r="A2788" i="48"/>
  <c r="A2789" i="48"/>
  <c r="A2790" i="48"/>
  <c r="A2791" i="48"/>
  <c r="A2792" i="48"/>
  <c r="A2793" i="48"/>
  <c r="A2794" i="48"/>
  <c r="A2795" i="48"/>
  <c r="A2796" i="48"/>
  <c r="A2797" i="48"/>
  <c r="A2798" i="48"/>
  <c r="A2799" i="48"/>
  <c r="A2800" i="48"/>
  <c r="A2801" i="48"/>
  <c r="A2802" i="48"/>
  <c r="A2803" i="48"/>
  <c r="A2804" i="48"/>
  <c r="A2805" i="48"/>
  <c r="A2806" i="48"/>
  <c r="A2807" i="48"/>
  <c r="A2808" i="48"/>
  <c r="A2809" i="48"/>
  <c r="A2810" i="48"/>
  <c r="A2811" i="48"/>
  <c r="A2812" i="48"/>
  <c r="A2813" i="48"/>
  <c r="A2814" i="48"/>
  <c r="A2815" i="48"/>
  <c r="A2816" i="48"/>
  <c r="A2817" i="48"/>
  <c r="A2818" i="48"/>
  <c r="A2819" i="48"/>
  <c r="A2820" i="48"/>
  <c r="A2821" i="48"/>
  <c r="A2822" i="48"/>
  <c r="A2823" i="48"/>
  <c r="A2824" i="48"/>
  <c r="A2825" i="48"/>
  <c r="A2826" i="48"/>
  <c r="A2827" i="48"/>
  <c r="A2828" i="48"/>
  <c r="A2829" i="48"/>
  <c r="A2830" i="48"/>
  <c r="A2831" i="48"/>
  <c r="A2832" i="48"/>
  <c r="A2833" i="48"/>
  <c r="A2834" i="48"/>
  <c r="A2835" i="48"/>
  <c r="A2836" i="48"/>
  <c r="A2837" i="48"/>
  <c r="A2838" i="48"/>
  <c r="A2839" i="48"/>
  <c r="A2840" i="48"/>
  <c r="A2841" i="48"/>
  <c r="A2842" i="48"/>
  <c r="A2843" i="48"/>
  <c r="A2844" i="48"/>
  <c r="A2845" i="48"/>
  <c r="A2846" i="48"/>
  <c r="A2847" i="48"/>
  <c r="A2848" i="48"/>
  <c r="A2849" i="48"/>
  <c r="A2850" i="48"/>
  <c r="A2851" i="48"/>
  <c r="A2852" i="48"/>
  <c r="A2853" i="48"/>
  <c r="A2854" i="48"/>
  <c r="A2855" i="48"/>
  <c r="A2856" i="48"/>
  <c r="A2857" i="48"/>
  <c r="A2858" i="48"/>
  <c r="A2859" i="48"/>
  <c r="A2860" i="48"/>
  <c r="A2861" i="48"/>
  <c r="A2862" i="48"/>
  <c r="A2863" i="48"/>
  <c r="A2864" i="48"/>
  <c r="A2865" i="48"/>
  <c r="A2866" i="48"/>
  <c r="A2867" i="48"/>
  <c r="A2868" i="48"/>
  <c r="A2869" i="48"/>
  <c r="A2870" i="48"/>
  <c r="A2871" i="48"/>
  <c r="A2872" i="48"/>
  <c r="A2873" i="48"/>
  <c r="A2874" i="48"/>
  <c r="A2875" i="48"/>
  <c r="A2876" i="48"/>
  <c r="A2877" i="48"/>
  <c r="A2878" i="48"/>
  <c r="A2879" i="48"/>
  <c r="A2880" i="48"/>
  <c r="A2881" i="48"/>
  <c r="A2882" i="48"/>
  <c r="A2883" i="48"/>
  <c r="A2884" i="48"/>
  <c r="A2885" i="48"/>
  <c r="A2886" i="48"/>
  <c r="A2887" i="48"/>
  <c r="A2888" i="48"/>
  <c r="A2889" i="48"/>
  <c r="A2890" i="48"/>
  <c r="A2891" i="48"/>
  <c r="A2892" i="48"/>
  <c r="A2893" i="48"/>
  <c r="A2894" i="48"/>
  <c r="A2895" i="48"/>
  <c r="A2896" i="48"/>
  <c r="A2897" i="48"/>
  <c r="A2898" i="48"/>
  <c r="A2899" i="48"/>
  <c r="A2900" i="48"/>
  <c r="A2901" i="48"/>
  <c r="A2902" i="48"/>
  <c r="A2903" i="48"/>
  <c r="A2904" i="48"/>
  <c r="A2905" i="48"/>
  <c r="A2906" i="48"/>
  <c r="A2907" i="48"/>
  <c r="A2908" i="48"/>
  <c r="A2909" i="48"/>
  <c r="A2910" i="48"/>
  <c r="A2911" i="48"/>
  <c r="A2912" i="48"/>
  <c r="A2913" i="48"/>
  <c r="A2914" i="48"/>
  <c r="A2915" i="48"/>
  <c r="A2916" i="48"/>
  <c r="A2917" i="48"/>
  <c r="A2918" i="48"/>
  <c r="A2919" i="48"/>
  <c r="A2920" i="48"/>
  <c r="A2921" i="48"/>
  <c r="A2922" i="48"/>
  <c r="A2923" i="48"/>
  <c r="A2924" i="48"/>
  <c r="A2925" i="48"/>
  <c r="A2926" i="48"/>
  <c r="A2927" i="48"/>
  <c r="A2928" i="48"/>
  <c r="A2929" i="48"/>
  <c r="A2930" i="48"/>
  <c r="A2931" i="48"/>
  <c r="A2932" i="48"/>
  <c r="A2933" i="48"/>
  <c r="A2934" i="48"/>
  <c r="A2935" i="48"/>
  <c r="A2936" i="48"/>
  <c r="A2937" i="48"/>
  <c r="A2938" i="48"/>
  <c r="A2939" i="48"/>
  <c r="A2940" i="48"/>
  <c r="A2941" i="48"/>
  <c r="A2942" i="48"/>
  <c r="A2943" i="48"/>
  <c r="A2944" i="48"/>
  <c r="A2945" i="48"/>
  <c r="A2946" i="48"/>
  <c r="A2947" i="48"/>
  <c r="A2948" i="48"/>
  <c r="A2949" i="48"/>
  <c r="A2950" i="48"/>
  <c r="A2951" i="48"/>
  <c r="A2952" i="48"/>
  <c r="A2953" i="48"/>
  <c r="A2954" i="48"/>
  <c r="A2955" i="48"/>
  <c r="A2956" i="48"/>
  <c r="A2957" i="48"/>
  <c r="A2958" i="48"/>
  <c r="A2959" i="48"/>
  <c r="A2960" i="48"/>
  <c r="A2961" i="48"/>
  <c r="A2962" i="48"/>
  <c r="A2963" i="48"/>
  <c r="A2964" i="48"/>
  <c r="A2965" i="48"/>
  <c r="A2966" i="48"/>
  <c r="A2967" i="48"/>
  <c r="A2968" i="48"/>
  <c r="A2969" i="48"/>
  <c r="A2970" i="48"/>
  <c r="A2971" i="48"/>
  <c r="A2972" i="48"/>
  <c r="A2973" i="48"/>
  <c r="A2974" i="48"/>
  <c r="A2975" i="48"/>
  <c r="A2976" i="48"/>
  <c r="A2977" i="48"/>
  <c r="A2978" i="48"/>
  <c r="A2979" i="48"/>
  <c r="A2980" i="48"/>
  <c r="A2981" i="48"/>
  <c r="A2982" i="48"/>
  <c r="A2983" i="48"/>
  <c r="A2984" i="48"/>
  <c r="A2985" i="48"/>
  <c r="A2986" i="48"/>
  <c r="A2987" i="48"/>
  <c r="A2988" i="48"/>
  <c r="A2989" i="48"/>
  <c r="A2990" i="48"/>
  <c r="A2991" i="48"/>
  <c r="A2992" i="48"/>
  <c r="A2993" i="48"/>
  <c r="A2994" i="48"/>
  <c r="A2995" i="48"/>
  <c r="A2996" i="48"/>
  <c r="A2997" i="48"/>
  <c r="A2998" i="48"/>
  <c r="A2999" i="48"/>
  <c r="A3000" i="48"/>
  <c r="A3001" i="48"/>
  <c r="A3002" i="48"/>
  <c r="A3003" i="48"/>
  <c r="A3004" i="48"/>
  <c r="A3005" i="48"/>
  <c r="A3006" i="48"/>
  <c r="A3007" i="48"/>
  <c r="A3008" i="48"/>
  <c r="A3009" i="48"/>
  <c r="A3010" i="48"/>
  <c r="A3011" i="48"/>
  <c r="A3012" i="48"/>
  <c r="A3013" i="48"/>
  <c r="A3014" i="48"/>
  <c r="A3015" i="48"/>
  <c r="A3016" i="48"/>
  <c r="A3017" i="48"/>
  <c r="A3018" i="48"/>
  <c r="A3019" i="48"/>
  <c r="A3020" i="48"/>
  <c r="A3021" i="48"/>
  <c r="A3022" i="48"/>
  <c r="A3023" i="48"/>
  <c r="A3024" i="48"/>
  <c r="A3025" i="48"/>
  <c r="A3026" i="48"/>
  <c r="A3027" i="48"/>
  <c r="A3028" i="48"/>
  <c r="A3029" i="48"/>
  <c r="A3030" i="48"/>
  <c r="A3031" i="48"/>
  <c r="A3032" i="48"/>
  <c r="A3033" i="48"/>
  <c r="A3034" i="48"/>
  <c r="A3035" i="48"/>
  <c r="A3036" i="48"/>
  <c r="A3037" i="48"/>
  <c r="A3038" i="48"/>
  <c r="A3039" i="48"/>
  <c r="A3040" i="48"/>
  <c r="A3041" i="48"/>
  <c r="A3042" i="48"/>
  <c r="A3043" i="48"/>
  <c r="A3044" i="48"/>
  <c r="A3045" i="48"/>
  <c r="A3046" i="48"/>
  <c r="A3047" i="48"/>
  <c r="A3048" i="48"/>
  <c r="A3049" i="48"/>
  <c r="A3050" i="48"/>
  <c r="A3051" i="48"/>
  <c r="A3052" i="48"/>
  <c r="A3053" i="48"/>
  <c r="A3054" i="48"/>
  <c r="A3055" i="48"/>
  <c r="A3056" i="48"/>
  <c r="A3057" i="48"/>
  <c r="A3058" i="48"/>
  <c r="A3059" i="48"/>
  <c r="A3060" i="48"/>
  <c r="A3061" i="48"/>
  <c r="A3062" i="48"/>
  <c r="A3063" i="48"/>
  <c r="A3064" i="48"/>
  <c r="A3065" i="48"/>
  <c r="A3066" i="48"/>
  <c r="A3067" i="48"/>
  <c r="A3068" i="48"/>
  <c r="A3069" i="48"/>
  <c r="A3070" i="48"/>
  <c r="A3071" i="48"/>
  <c r="A3072" i="48"/>
  <c r="A3073" i="48"/>
  <c r="A3074" i="48"/>
  <c r="A3075" i="48"/>
  <c r="A3076" i="48"/>
  <c r="A3077" i="48"/>
  <c r="A3078" i="48"/>
  <c r="A3079" i="48"/>
  <c r="A3080" i="48"/>
  <c r="A3081" i="48"/>
  <c r="A3082" i="48"/>
  <c r="A3083" i="48"/>
  <c r="A3084" i="48"/>
  <c r="A3085" i="48"/>
  <c r="A3086" i="48"/>
  <c r="A3087" i="48"/>
  <c r="A3088" i="48"/>
  <c r="A3089" i="48"/>
  <c r="A3090" i="48"/>
  <c r="A3091" i="48"/>
  <c r="A3092" i="48"/>
  <c r="A3093" i="48"/>
  <c r="A3094" i="48"/>
  <c r="A3095" i="48"/>
  <c r="A3096" i="48"/>
  <c r="A3097" i="48"/>
  <c r="A3098" i="48"/>
  <c r="A3099" i="48"/>
  <c r="A3100" i="48"/>
  <c r="A3101" i="48"/>
  <c r="A3102" i="48"/>
  <c r="A3103" i="48"/>
  <c r="A3104" i="48"/>
  <c r="A3105" i="48"/>
  <c r="A3106" i="48"/>
  <c r="A3107" i="48"/>
  <c r="A3108" i="48"/>
  <c r="A3109" i="48"/>
  <c r="A3110" i="48"/>
  <c r="A3111" i="48"/>
  <c r="A3112" i="48"/>
  <c r="A3113" i="48"/>
  <c r="A3114" i="48"/>
  <c r="A3115" i="48"/>
  <c r="A3116" i="48"/>
  <c r="A3117" i="48"/>
  <c r="A3118" i="48"/>
  <c r="A3119" i="48"/>
  <c r="A3120" i="48"/>
  <c r="A3121" i="48"/>
  <c r="A3122" i="48"/>
  <c r="A3123" i="48"/>
  <c r="A3124" i="48"/>
  <c r="A3125" i="48"/>
  <c r="A3126" i="48"/>
  <c r="A3127" i="48"/>
  <c r="A3128" i="48"/>
  <c r="A3129" i="48"/>
  <c r="A3130" i="48"/>
  <c r="A3131" i="48"/>
  <c r="A3132" i="48"/>
  <c r="A3133" i="48"/>
  <c r="A3134" i="48"/>
  <c r="A3135" i="48"/>
  <c r="A3136" i="48"/>
  <c r="A3137" i="48"/>
  <c r="A3138" i="48"/>
  <c r="A3139" i="48"/>
  <c r="A3140" i="48"/>
  <c r="A3141" i="48"/>
  <c r="A3142" i="48"/>
  <c r="A3143" i="48"/>
  <c r="A3144" i="48"/>
  <c r="A3145" i="48"/>
  <c r="A3146" i="48"/>
  <c r="A3147" i="48"/>
  <c r="A3148" i="48"/>
  <c r="A3149" i="48"/>
  <c r="A3150" i="48"/>
  <c r="A3151" i="48"/>
  <c r="A3152" i="48"/>
  <c r="A3153" i="48"/>
  <c r="A3154" i="48"/>
  <c r="A3155" i="48"/>
  <c r="A3156" i="48"/>
  <c r="A3157" i="48"/>
  <c r="A3158" i="48"/>
  <c r="A3159" i="48"/>
  <c r="A3160" i="48"/>
  <c r="A3161" i="48"/>
  <c r="A3162" i="48"/>
  <c r="A3163" i="48"/>
  <c r="A3164" i="48"/>
  <c r="A3165" i="48"/>
  <c r="A3166" i="48"/>
  <c r="A3167" i="48"/>
  <c r="A3168" i="48"/>
  <c r="A3169" i="48"/>
  <c r="A3170" i="48"/>
  <c r="A3171" i="48"/>
  <c r="A3172" i="48"/>
  <c r="A3173" i="48"/>
  <c r="A3174" i="48"/>
  <c r="A3175" i="48"/>
  <c r="A3176" i="48"/>
  <c r="A3177" i="48"/>
  <c r="A3178" i="48"/>
  <c r="A3179" i="48"/>
  <c r="A3180" i="48"/>
  <c r="A3181" i="48"/>
  <c r="A3182" i="48"/>
  <c r="A3183" i="48"/>
  <c r="A3184" i="48"/>
  <c r="A3185" i="48"/>
  <c r="A3186" i="48"/>
  <c r="A3187" i="48"/>
  <c r="A3188" i="48"/>
  <c r="A3189" i="48"/>
  <c r="A3190" i="48"/>
  <c r="A3191" i="48"/>
  <c r="A3192" i="48"/>
  <c r="A3193" i="48"/>
  <c r="A3194" i="48"/>
  <c r="A3195" i="48"/>
  <c r="A3196" i="48"/>
  <c r="A3197" i="48"/>
  <c r="A3198" i="48"/>
  <c r="A3199" i="48"/>
  <c r="A3200" i="48"/>
  <c r="A3201" i="48"/>
  <c r="A3202" i="48"/>
  <c r="A3203" i="48"/>
  <c r="A3204" i="48"/>
  <c r="A3205" i="48"/>
  <c r="A3206" i="48"/>
  <c r="A3207" i="48"/>
  <c r="A3208" i="48"/>
  <c r="A3209" i="48"/>
  <c r="A3210" i="48"/>
  <c r="A3211" i="48"/>
  <c r="A3212" i="48"/>
  <c r="A3213" i="48"/>
  <c r="A3214" i="48"/>
  <c r="A3215" i="48"/>
  <c r="A3216" i="48"/>
  <c r="A3217" i="48"/>
  <c r="A3218" i="48"/>
  <c r="A3219" i="48"/>
  <c r="A3220" i="48"/>
  <c r="A3221" i="48"/>
  <c r="A3222" i="48"/>
  <c r="A3223" i="48"/>
  <c r="A3224" i="48"/>
  <c r="A3225" i="48"/>
  <c r="A3226" i="48"/>
  <c r="A3227" i="48"/>
  <c r="A3228" i="48"/>
  <c r="A3229" i="48"/>
  <c r="A3230" i="48"/>
  <c r="A3231" i="48"/>
  <c r="A3232" i="48"/>
  <c r="A3233" i="48"/>
  <c r="A3234" i="48"/>
  <c r="A3235" i="48"/>
  <c r="A3236" i="48"/>
  <c r="A3237" i="48"/>
  <c r="A3238" i="48"/>
  <c r="A3239" i="48"/>
  <c r="A3240" i="48"/>
  <c r="A3241" i="48"/>
  <c r="A3242" i="48"/>
  <c r="A3243" i="48"/>
  <c r="A3244" i="48"/>
  <c r="A3245" i="48"/>
  <c r="A3246" i="48"/>
  <c r="A3247" i="48"/>
  <c r="A3248" i="48"/>
  <c r="A3249" i="48"/>
  <c r="A3250" i="48"/>
  <c r="A3251" i="48"/>
  <c r="A3252" i="48"/>
  <c r="A3253" i="48"/>
  <c r="A3254" i="48"/>
  <c r="A3255" i="48"/>
  <c r="A3256" i="48"/>
  <c r="A3257" i="48"/>
  <c r="A3258" i="48"/>
  <c r="A3259" i="48"/>
  <c r="A3260" i="48"/>
  <c r="A3261" i="48"/>
  <c r="A3262" i="48"/>
  <c r="A3263" i="48"/>
  <c r="A3264" i="48"/>
  <c r="A3265" i="48"/>
  <c r="A3266" i="48"/>
  <c r="A3267" i="48"/>
  <c r="A3268" i="48"/>
  <c r="A3269" i="48"/>
  <c r="A3270" i="48"/>
  <c r="A3271" i="48"/>
  <c r="A3272" i="48"/>
  <c r="A3273" i="48"/>
  <c r="A3274" i="48"/>
  <c r="A3275" i="48"/>
  <c r="A3276" i="48"/>
  <c r="A3277" i="48"/>
  <c r="A3278" i="48"/>
  <c r="A3279" i="48"/>
  <c r="A3280" i="48"/>
  <c r="A3281" i="48"/>
  <c r="A3282" i="48"/>
  <c r="A3283" i="48"/>
  <c r="A3284" i="48"/>
  <c r="A3285" i="48"/>
  <c r="A3286" i="48"/>
  <c r="A3287" i="48"/>
  <c r="A3288" i="48"/>
  <c r="A3289" i="48"/>
  <c r="A3290" i="48"/>
  <c r="A3291" i="48"/>
  <c r="A3292" i="48"/>
  <c r="A3293" i="48"/>
  <c r="A3294" i="48"/>
  <c r="A3295" i="48"/>
  <c r="A3296" i="48"/>
  <c r="A3297" i="48"/>
  <c r="A3298" i="48"/>
  <c r="A3299" i="48"/>
  <c r="A3300" i="48"/>
  <c r="A3301" i="48"/>
  <c r="A3302" i="48"/>
  <c r="A3303" i="48"/>
  <c r="A3304" i="48"/>
  <c r="A3305" i="48"/>
  <c r="A3306" i="48"/>
  <c r="A3307" i="48"/>
  <c r="A3308" i="48"/>
  <c r="A3309" i="48"/>
  <c r="A3310" i="48"/>
  <c r="A3311" i="48"/>
  <c r="A3312" i="48"/>
  <c r="A3313" i="48"/>
  <c r="A3314" i="48"/>
  <c r="A3315" i="48"/>
  <c r="A3316" i="48"/>
  <c r="A3317" i="48"/>
  <c r="A3318" i="48"/>
  <c r="A3319" i="48"/>
  <c r="A3320" i="48"/>
  <c r="A3321" i="48"/>
  <c r="A3322" i="48"/>
  <c r="A3323" i="48"/>
  <c r="A3324" i="48"/>
  <c r="A3325" i="48"/>
  <c r="A3326" i="48"/>
  <c r="A3327" i="48"/>
  <c r="A3328" i="48"/>
  <c r="A3329" i="48"/>
  <c r="A3330" i="48"/>
  <c r="A3331" i="48"/>
  <c r="A3332" i="48"/>
  <c r="A3333" i="48"/>
  <c r="A3334" i="48"/>
  <c r="A3335" i="48"/>
  <c r="A3336" i="48"/>
  <c r="A3337" i="48"/>
  <c r="A3338" i="48"/>
  <c r="A3339" i="48"/>
  <c r="A3340" i="48"/>
  <c r="A3341" i="48"/>
  <c r="A3342" i="48"/>
  <c r="A3343" i="48"/>
  <c r="A3344" i="48"/>
  <c r="A3345" i="48"/>
  <c r="A3346" i="48"/>
  <c r="A3347" i="48"/>
  <c r="A3348" i="48"/>
  <c r="A3349" i="48"/>
  <c r="A3350" i="48"/>
  <c r="A3351" i="48"/>
  <c r="A3352" i="48"/>
  <c r="A3353" i="48"/>
  <c r="A3354" i="48"/>
  <c r="A3355" i="48"/>
  <c r="A3356" i="48"/>
  <c r="A3357" i="48"/>
  <c r="A3358" i="48"/>
  <c r="A3359" i="48"/>
  <c r="A3360" i="48"/>
  <c r="A3361" i="48"/>
  <c r="A3362" i="48"/>
  <c r="A3363" i="48"/>
  <c r="A3364" i="48"/>
  <c r="A3365" i="48"/>
  <c r="A3366" i="48"/>
  <c r="A3367" i="48"/>
  <c r="A3368" i="48"/>
  <c r="A3369" i="48"/>
  <c r="A3370" i="48"/>
  <c r="A3371" i="48"/>
  <c r="A3372" i="48"/>
  <c r="A3373" i="48"/>
  <c r="A3374" i="48"/>
  <c r="A3375" i="48"/>
  <c r="A3376" i="48"/>
  <c r="A3377" i="48"/>
  <c r="A3378" i="48"/>
  <c r="A3379" i="48"/>
  <c r="A3380" i="48"/>
  <c r="A3381" i="48"/>
  <c r="A3382" i="48"/>
  <c r="A3383" i="48"/>
  <c r="A3384" i="48"/>
  <c r="A3385" i="48"/>
  <c r="A3386" i="48"/>
  <c r="A3387" i="48"/>
  <c r="A3388" i="48"/>
  <c r="A3389" i="48"/>
  <c r="A3390" i="48"/>
  <c r="A3391" i="48"/>
  <c r="A3392" i="48"/>
  <c r="A3393" i="48"/>
  <c r="A3394" i="48"/>
  <c r="A3395" i="48"/>
  <c r="A3396" i="48"/>
  <c r="A3397" i="48"/>
  <c r="A3398" i="48"/>
  <c r="A3399" i="48"/>
  <c r="A3400" i="48"/>
  <c r="A3401" i="48"/>
  <c r="A3402" i="48"/>
  <c r="A3403" i="48"/>
  <c r="A3404" i="48"/>
  <c r="A3405" i="48"/>
  <c r="A3406" i="48"/>
  <c r="A3407" i="48"/>
  <c r="A3408" i="48"/>
  <c r="A3409" i="48"/>
  <c r="A3410" i="48"/>
  <c r="A3411" i="48"/>
  <c r="A3412" i="48"/>
  <c r="A3413" i="48"/>
  <c r="A3414" i="48"/>
  <c r="A3415" i="48"/>
  <c r="A3416" i="48"/>
  <c r="A3417" i="48"/>
  <c r="A3418" i="48"/>
  <c r="A3419" i="48"/>
  <c r="A3420" i="48"/>
  <c r="A3421" i="48"/>
  <c r="A3422" i="48"/>
  <c r="A3423" i="48"/>
  <c r="A3424" i="48"/>
  <c r="A3425" i="48"/>
  <c r="A3426" i="48"/>
  <c r="A3427" i="48"/>
  <c r="A3428" i="48"/>
  <c r="A3429" i="48"/>
  <c r="A3430" i="48"/>
  <c r="A3431" i="48"/>
  <c r="A3432" i="48"/>
  <c r="A3433" i="48"/>
  <c r="A3434" i="48"/>
  <c r="A3435" i="48"/>
  <c r="A3436" i="48"/>
  <c r="A3437" i="48"/>
  <c r="A3438" i="48"/>
  <c r="A3439" i="48"/>
  <c r="A3440" i="48"/>
  <c r="A3441" i="48"/>
  <c r="A3442" i="48"/>
  <c r="A3443" i="48"/>
  <c r="A3444" i="48"/>
  <c r="A3445" i="48"/>
  <c r="A3446" i="48"/>
  <c r="A3447" i="48"/>
  <c r="A3448" i="48"/>
  <c r="A3449" i="48"/>
  <c r="A3450" i="48"/>
  <c r="A3451" i="48"/>
  <c r="A3452" i="48"/>
  <c r="A3453" i="48"/>
  <c r="A3454" i="48"/>
  <c r="A3455" i="48"/>
  <c r="A3456" i="48"/>
  <c r="A3457" i="48"/>
  <c r="A3458" i="48"/>
  <c r="A3459" i="48"/>
  <c r="A3460" i="48"/>
  <c r="A3461" i="48"/>
  <c r="A3462" i="48"/>
  <c r="A3463" i="48"/>
  <c r="A3464" i="48"/>
  <c r="A3465" i="48"/>
  <c r="A3466" i="48"/>
  <c r="A3467" i="48"/>
  <c r="A3468" i="48"/>
  <c r="A3469" i="48"/>
  <c r="A3470" i="48"/>
  <c r="A3471" i="48"/>
  <c r="A3472" i="48"/>
  <c r="A3473" i="48"/>
  <c r="A3474" i="48"/>
  <c r="A3475" i="48"/>
  <c r="A3476" i="48"/>
  <c r="A3477" i="48"/>
  <c r="A3478" i="48"/>
  <c r="A3479" i="48"/>
  <c r="A3480" i="48"/>
  <c r="A3481" i="48"/>
  <c r="A3482" i="48"/>
  <c r="A3483" i="48"/>
  <c r="A3484" i="48"/>
  <c r="A3485" i="48"/>
  <c r="A3486" i="48"/>
  <c r="A3487" i="48"/>
  <c r="A3488" i="48"/>
  <c r="A3489" i="48"/>
  <c r="A3490" i="48"/>
  <c r="A3491" i="48"/>
  <c r="A3492" i="48"/>
  <c r="A3493" i="48"/>
  <c r="A3494" i="48"/>
  <c r="A3495" i="48"/>
  <c r="A3496" i="48"/>
  <c r="A3497" i="48"/>
  <c r="A3498" i="48"/>
  <c r="A3499" i="48"/>
  <c r="A3500" i="48"/>
  <c r="A3501" i="48"/>
  <c r="A3502" i="48"/>
  <c r="A3503" i="48"/>
  <c r="A3504" i="48"/>
  <c r="A3505" i="48"/>
  <c r="A3506" i="48"/>
  <c r="A3507" i="48"/>
  <c r="A3508" i="48"/>
  <c r="A3509" i="48"/>
  <c r="A3510" i="48"/>
  <c r="A3511" i="48"/>
  <c r="A3512" i="48"/>
  <c r="A3513" i="48"/>
  <c r="A3514" i="48"/>
  <c r="A3515" i="48"/>
  <c r="A3516" i="48"/>
  <c r="A3517" i="48"/>
  <c r="A3518" i="48"/>
  <c r="A3519" i="48"/>
  <c r="A3520" i="48"/>
  <c r="A3521" i="48"/>
  <c r="A3522" i="48"/>
  <c r="A3523" i="48"/>
  <c r="A3524" i="48"/>
  <c r="A3525" i="48"/>
  <c r="A3526" i="48"/>
  <c r="A3527" i="48"/>
  <c r="A3528" i="48"/>
  <c r="A3529" i="48"/>
  <c r="A3530" i="48"/>
  <c r="A3531" i="48"/>
  <c r="A3532" i="48"/>
  <c r="A3533" i="48"/>
  <c r="A3534" i="48"/>
  <c r="A3535" i="48"/>
  <c r="A3536" i="48"/>
  <c r="A3537" i="48"/>
  <c r="A3538" i="48"/>
  <c r="A3539" i="48"/>
  <c r="A3540" i="48"/>
  <c r="A3541" i="48"/>
  <c r="A3542" i="48"/>
  <c r="A3543" i="48"/>
  <c r="A3544" i="48"/>
  <c r="A3545" i="48"/>
  <c r="A3546" i="48"/>
  <c r="A3547" i="48"/>
  <c r="A3548" i="48"/>
  <c r="A3549" i="48"/>
  <c r="A3550" i="48"/>
  <c r="A3551" i="48"/>
  <c r="A3552" i="48"/>
  <c r="A3553" i="48"/>
  <c r="A3554" i="48"/>
  <c r="A3555" i="48"/>
  <c r="A3556" i="48"/>
  <c r="A3557" i="48"/>
  <c r="A3558" i="48"/>
  <c r="A3559" i="48"/>
  <c r="A3560" i="48"/>
  <c r="A3561" i="48"/>
  <c r="A3562" i="48"/>
  <c r="A3563" i="48"/>
  <c r="A3564" i="48"/>
  <c r="A3565" i="48"/>
  <c r="A3566" i="48"/>
  <c r="A3567" i="48"/>
  <c r="A3568" i="48"/>
  <c r="A3569" i="48"/>
  <c r="A3570" i="48"/>
  <c r="A3571" i="48"/>
  <c r="A3572" i="48"/>
  <c r="A3573" i="48"/>
  <c r="A3574" i="48"/>
  <c r="A3575" i="48"/>
  <c r="A3576" i="48"/>
  <c r="A3577" i="48"/>
  <c r="A3578" i="48"/>
  <c r="A3579" i="48"/>
  <c r="A3580" i="48"/>
  <c r="A3581" i="48"/>
  <c r="A3582" i="48"/>
  <c r="A3583" i="48"/>
  <c r="A3584" i="48"/>
  <c r="A3585" i="48"/>
  <c r="A3586" i="48"/>
  <c r="A3587" i="48"/>
  <c r="A3588" i="48"/>
  <c r="A3589" i="48"/>
  <c r="A3590" i="48"/>
  <c r="A3591" i="48"/>
  <c r="A3592" i="48"/>
  <c r="A3593" i="48"/>
  <c r="A3594" i="48"/>
  <c r="A3595" i="48"/>
  <c r="A3596" i="48"/>
  <c r="A3597" i="48"/>
  <c r="A3598" i="48"/>
  <c r="A3599" i="48"/>
  <c r="A3600" i="48"/>
  <c r="A3601" i="48"/>
  <c r="A3602" i="48"/>
  <c r="A3603" i="48"/>
  <c r="A3604" i="48"/>
  <c r="A3605" i="48"/>
  <c r="A3606" i="48"/>
  <c r="A3607" i="48"/>
  <c r="A3608" i="48"/>
  <c r="A3609" i="48"/>
  <c r="A3610" i="48"/>
  <c r="A3611" i="48"/>
  <c r="A3612" i="48"/>
  <c r="A3613" i="48"/>
  <c r="A3614" i="48"/>
  <c r="A3615" i="48"/>
  <c r="A3616" i="48"/>
  <c r="A3617" i="48"/>
  <c r="A3618" i="48"/>
  <c r="A3619" i="48"/>
  <c r="A3620" i="48"/>
  <c r="A3621" i="48"/>
  <c r="A3622" i="48"/>
  <c r="A3623" i="48"/>
  <c r="A3624" i="48"/>
  <c r="A3625" i="48"/>
  <c r="A3626" i="48"/>
  <c r="A3627" i="48"/>
  <c r="A3628" i="48"/>
  <c r="A3629" i="48"/>
  <c r="A3630" i="48"/>
  <c r="A3631" i="48"/>
  <c r="A3632" i="48"/>
  <c r="A3633" i="48"/>
  <c r="A3634" i="48"/>
  <c r="A3635" i="48"/>
  <c r="A3636" i="48"/>
  <c r="A3637" i="48"/>
  <c r="A3638" i="48"/>
  <c r="A3639" i="48"/>
  <c r="A3640" i="48"/>
  <c r="A3641" i="48"/>
  <c r="A3642" i="48"/>
  <c r="A3643" i="48"/>
  <c r="A3644" i="48"/>
  <c r="A3645" i="48"/>
  <c r="A3646" i="48"/>
  <c r="A3647" i="48"/>
  <c r="A3648" i="48"/>
  <c r="A3649" i="48"/>
  <c r="A3650" i="48"/>
  <c r="A3651" i="48"/>
  <c r="A3652" i="48"/>
  <c r="A3653" i="48"/>
  <c r="A3654" i="48"/>
  <c r="A3655" i="48"/>
  <c r="A3656" i="48"/>
  <c r="A3657" i="48"/>
  <c r="A3658" i="48"/>
  <c r="A3659" i="48"/>
  <c r="A3660" i="48"/>
  <c r="A3661" i="48"/>
  <c r="A3662" i="48"/>
  <c r="A3663" i="48"/>
  <c r="A3664" i="48"/>
  <c r="A3665" i="48"/>
  <c r="A3666" i="48"/>
  <c r="A3667" i="48"/>
  <c r="A3668" i="48"/>
  <c r="A3669" i="48"/>
  <c r="A3670" i="48"/>
  <c r="A3671" i="48"/>
  <c r="A3672" i="48"/>
  <c r="A3673" i="48"/>
  <c r="A3674" i="48"/>
  <c r="A3675" i="48"/>
  <c r="A3676" i="48"/>
  <c r="A3677" i="48"/>
  <c r="A3678" i="48"/>
  <c r="A3679" i="48"/>
  <c r="A3680" i="48"/>
  <c r="A3681" i="48"/>
  <c r="A3682" i="48"/>
  <c r="A3683" i="48"/>
  <c r="A3684" i="48"/>
  <c r="A3685" i="48"/>
  <c r="A3686" i="48"/>
  <c r="A3687" i="48"/>
  <c r="A3688" i="48"/>
  <c r="A3689" i="48"/>
  <c r="A3690" i="48"/>
  <c r="A3691" i="48"/>
  <c r="A3692" i="48"/>
  <c r="A3693" i="48"/>
  <c r="A3694" i="48"/>
  <c r="A3695" i="48"/>
  <c r="A3696" i="48"/>
  <c r="A3697" i="48"/>
  <c r="A3698" i="48"/>
  <c r="A3699" i="48"/>
  <c r="A3700" i="48"/>
  <c r="A3701" i="48"/>
  <c r="A3702" i="48"/>
  <c r="A3703" i="48"/>
  <c r="A3704" i="48"/>
  <c r="A3705" i="48"/>
  <c r="A3706" i="48"/>
  <c r="A3707" i="48"/>
  <c r="A3708" i="48"/>
  <c r="A3709" i="48"/>
  <c r="A3710" i="48"/>
  <c r="A3711" i="48"/>
  <c r="A3712" i="48"/>
  <c r="A3713" i="48"/>
  <c r="A3714" i="48"/>
  <c r="A3715" i="48"/>
  <c r="A3716" i="48"/>
  <c r="A3717" i="48"/>
  <c r="A3718" i="48"/>
  <c r="A3719" i="48"/>
  <c r="A3720" i="48"/>
  <c r="A3721" i="48"/>
  <c r="A3722" i="48"/>
  <c r="A3723" i="48"/>
  <c r="A3724" i="48"/>
  <c r="A3725" i="48"/>
  <c r="A3726" i="48"/>
  <c r="A3727" i="48"/>
  <c r="A3728" i="48"/>
  <c r="A3729" i="48"/>
  <c r="A3730" i="48"/>
  <c r="A3731" i="48"/>
  <c r="A3732" i="48"/>
  <c r="A3733" i="48"/>
  <c r="A3734" i="48"/>
  <c r="A3735" i="48"/>
  <c r="A3736" i="48"/>
  <c r="A3737" i="48"/>
  <c r="A3738" i="48"/>
  <c r="A3739" i="48"/>
  <c r="A3740" i="48"/>
  <c r="A3741" i="48"/>
  <c r="A3742" i="48"/>
  <c r="A3743" i="48"/>
  <c r="A3744" i="48"/>
  <c r="A3745" i="48"/>
  <c r="A3746" i="48"/>
  <c r="A3747" i="48"/>
  <c r="A3748" i="48"/>
  <c r="A3749" i="48"/>
  <c r="A3750" i="48"/>
  <c r="A3751" i="48"/>
  <c r="A3752" i="48"/>
  <c r="A3753" i="48"/>
  <c r="A3754" i="48"/>
  <c r="A3755" i="48"/>
  <c r="A3756" i="48"/>
  <c r="A3757" i="48"/>
  <c r="A3758" i="48"/>
  <c r="A3759" i="48"/>
  <c r="A3760" i="48"/>
  <c r="A3761" i="48"/>
  <c r="A3762" i="48"/>
  <c r="A3763" i="48"/>
  <c r="A3764" i="48"/>
  <c r="A3765" i="48"/>
  <c r="A3766" i="48"/>
  <c r="A3767" i="48"/>
  <c r="A3768" i="48"/>
  <c r="A3769" i="48"/>
  <c r="A3770" i="48"/>
  <c r="A3771" i="48"/>
  <c r="A3772" i="48"/>
  <c r="A3773" i="48"/>
  <c r="A3774" i="48"/>
  <c r="A3775" i="48"/>
  <c r="A3776" i="48"/>
  <c r="A3777" i="48"/>
  <c r="A3778" i="48"/>
  <c r="A3779" i="48"/>
  <c r="A3780" i="48"/>
  <c r="A3781" i="48"/>
  <c r="A3782" i="48"/>
  <c r="A3783" i="48"/>
  <c r="A3784" i="48"/>
  <c r="A3785" i="48"/>
  <c r="A3786" i="48"/>
  <c r="A3787" i="48"/>
  <c r="A3788" i="48"/>
  <c r="A3789" i="48"/>
  <c r="A3790" i="48"/>
  <c r="A3791" i="48"/>
  <c r="A3792" i="48"/>
  <c r="A3793" i="48"/>
  <c r="A3794" i="48"/>
  <c r="A3795" i="48"/>
  <c r="A3796" i="48"/>
  <c r="A3797" i="48"/>
  <c r="A3798" i="48"/>
  <c r="A3799" i="48"/>
  <c r="A3800" i="48"/>
  <c r="A3801" i="48"/>
  <c r="A3802" i="48"/>
  <c r="A3803" i="48"/>
  <c r="A3804" i="48"/>
  <c r="A3805" i="48"/>
  <c r="A3806" i="48"/>
  <c r="A3807" i="48"/>
  <c r="A3808" i="48"/>
  <c r="A3809" i="48"/>
  <c r="A3810" i="48"/>
  <c r="A3811" i="48"/>
  <c r="A3812" i="48"/>
  <c r="A3813" i="48"/>
  <c r="A3814" i="48"/>
  <c r="A3815" i="48"/>
  <c r="A3816" i="48"/>
  <c r="A3817" i="48"/>
  <c r="A3818" i="48"/>
  <c r="A3819" i="48"/>
  <c r="A3820" i="48"/>
  <c r="A3821" i="48"/>
  <c r="A3822" i="48"/>
  <c r="A3823" i="48"/>
  <c r="A3824" i="48"/>
  <c r="A3825" i="48"/>
  <c r="A3826" i="48"/>
  <c r="A3827" i="48"/>
  <c r="A3828" i="48"/>
  <c r="A3829" i="48"/>
  <c r="A3830" i="48"/>
  <c r="A3831" i="48"/>
  <c r="A3832" i="48"/>
  <c r="A3833" i="48"/>
  <c r="A3834" i="48"/>
  <c r="A3835" i="48"/>
  <c r="A3836" i="48"/>
  <c r="A3837" i="48"/>
  <c r="A3838" i="48"/>
  <c r="A3839" i="48"/>
  <c r="A3840" i="48"/>
  <c r="A3841" i="48"/>
  <c r="A3842" i="48"/>
  <c r="A3843" i="48"/>
  <c r="A3844" i="48"/>
  <c r="A3845" i="48"/>
  <c r="A3846" i="48"/>
  <c r="A3847" i="48"/>
  <c r="A3848" i="48"/>
  <c r="A3849" i="48"/>
  <c r="A3850" i="48"/>
  <c r="A3851" i="48"/>
  <c r="A3852" i="48"/>
  <c r="A3853" i="48"/>
  <c r="A3854" i="48"/>
  <c r="A3855" i="48"/>
  <c r="A3856" i="48"/>
  <c r="A3857" i="48"/>
  <c r="A3858" i="48"/>
  <c r="A3859" i="48"/>
  <c r="A3860" i="48"/>
  <c r="A3861" i="48"/>
  <c r="A3862" i="48"/>
  <c r="A3863" i="48"/>
  <c r="A3864" i="48"/>
  <c r="A3865" i="48"/>
  <c r="A3866" i="48"/>
  <c r="A3867" i="48"/>
  <c r="A3868" i="48"/>
  <c r="A3869" i="48"/>
  <c r="A3870" i="48"/>
  <c r="A3871" i="48"/>
  <c r="A3872" i="48"/>
  <c r="A3873" i="48"/>
  <c r="A3874" i="48"/>
  <c r="A3875" i="48"/>
  <c r="A3876" i="48"/>
  <c r="A3877" i="48"/>
  <c r="A3878" i="48"/>
  <c r="A3879" i="48"/>
  <c r="A3880" i="48"/>
  <c r="A3881" i="48"/>
  <c r="A3882" i="48"/>
  <c r="A3883" i="48"/>
  <c r="A3884" i="48"/>
  <c r="A3885" i="48"/>
  <c r="A3886" i="48"/>
  <c r="A3887" i="48"/>
  <c r="A3888" i="48"/>
  <c r="A3889" i="48"/>
  <c r="A3890" i="48"/>
  <c r="A3891" i="48"/>
  <c r="A3892" i="48"/>
  <c r="A3893" i="48"/>
  <c r="A3894" i="48"/>
  <c r="A3895" i="48"/>
  <c r="A3896" i="48"/>
  <c r="A3897" i="48"/>
  <c r="A3898" i="48"/>
  <c r="A3899" i="48"/>
  <c r="A3900" i="48"/>
  <c r="A3901" i="48"/>
  <c r="A3902" i="48"/>
  <c r="A3903" i="48"/>
  <c r="A3904" i="48"/>
  <c r="A3905" i="48"/>
  <c r="A3906" i="48"/>
  <c r="A3907" i="48"/>
  <c r="A3908" i="48"/>
  <c r="A3909" i="48"/>
  <c r="A3910" i="48"/>
  <c r="A3911" i="48"/>
  <c r="A3912" i="48"/>
  <c r="A3913" i="48"/>
  <c r="A3914" i="48"/>
  <c r="A3915" i="48"/>
  <c r="A3916" i="48"/>
  <c r="A3917" i="48"/>
  <c r="A3918" i="48"/>
  <c r="A3919" i="48"/>
  <c r="A3920" i="48"/>
  <c r="A3921" i="48"/>
  <c r="A3922" i="48"/>
  <c r="A3923" i="48"/>
  <c r="A3924" i="48"/>
  <c r="A3925" i="48"/>
  <c r="A3926" i="48"/>
  <c r="A3927" i="48"/>
  <c r="A3928" i="48"/>
  <c r="A3929" i="48"/>
  <c r="A3930" i="48"/>
  <c r="A3931" i="48"/>
  <c r="A3932" i="48"/>
  <c r="A3933" i="48"/>
  <c r="A3934" i="48"/>
  <c r="A3935" i="48"/>
  <c r="A3936" i="48"/>
  <c r="A3937" i="48"/>
  <c r="A3938" i="48"/>
  <c r="A3939" i="48"/>
  <c r="A3940" i="48"/>
  <c r="A3941" i="48"/>
  <c r="A3942" i="48"/>
  <c r="A3943" i="48"/>
  <c r="A3944" i="48"/>
  <c r="A3945" i="48"/>
  <c r="A3946" i="48"/>
  <c r="A3947" i="48"/>
  <c r="A3948" i="48"/>
  <c r="A3949" i="48"/>
  <c r="A3950" i="48"/>
  <c r="A3951" i="48"/>
  <c r="A3952" i="48"/>
  <c r="A3953" i="48"/>
  <c r="A3954" i="48"/>
  <c r="A3955" i="48"/>
  <c r="A3956" i="48"/>
  <c r="A3957" i="48"/>
  <c r="A3958" i="48"/>
  <c r="A3959" i="48"/>
  <c r="A3960" i="48"/>
  <c r="A3961" i="48"/>
  <c r="A3962" i="48"/>
  <c r="A3963" i="48"/>
  <c r="A3964" i="48"/>
  <c r="A3965" i="48"/>
  <c r="A3966" i="48"/>
  <c r="A3967" i="48"/>
  <c r="A3968" i="48"/>
  <c r="A3969" i="48"/>
  <c r="A3970" i="48"/>
  <c r="A3971" i="48"/>
  <c r="A3972" i="48"/>
  <c r="A3973" i="48"/>
  <c r="A3974" i="48"/>
  <c r="A3975" i="48"/>
  <c r="A3976" i="48"/>
  <c r="A3977" i="48"/>
  <c r="A3978" i="48"/>
  <c r="A3979" i="48"/>
  <c r="A3980" i="48"/>
  <c r="A3981" i="48"/>
  <c r="A3982" i="48"/>
  <c r="A3983" i="48"/>
  <c r="A3984" i="48"/>
  <c r="A3985" i="48"/>
  <c r="A3986" i="48"/>
  <c r="A3987" i="48"/>
  <c r="A3988" i="48"/>
  <c r="A3989" i="48"/>
  <c r="A3990" i="48"/>
  <c r="A3991" i="48"/>
  <c r="A3992" i="48"/>
  <c r="A3993" i="48"/>
  <c r="A3994" i="48"/>
  <c r="A3995" i="48"/>
  <c r="A3996" i="48"/>
  <c r="A3997" i="48"/>
  <c r="A3998" i="48"/>
  <c r="A3999" i="48"/>
  <c r="A4000" i="48"/>
  <c r="A4001" i="48"/>
  <c r="A4002" i="48"/>
  <c r="A4003" i="48"/>
  <c r="A4004" i="48"/>
  <c r="A4005" i="48"/>
  <c r="A4006" i="48"/>
  <c r="A4007" i="48"/>
  <c r="A4008" i="48"/>
  <c r="A4009" i="48"/>
  <c r="A4010" i="48"/>
  <c r="A4011" i="48"/>
  <c r="A4012" i="48"/>
  <c r="A4013" i="48"/>
  <c r="A4014" i="48"/>
  <c r="A4015" i="48"/>
  <c r="A4016" i="48"/>
  <c r="A4017" i="48"/>
  <c r="A4018" i="48"/>
  <c r="A4019" i="48"/>
  <c r="A4020" i="48"/>
  <c r="A4021" i="48"/>
  <c r="A4022" i="48"/>
  <c r="A4023" i="48"/>
  <c r="A4024" i="48"/>
  <c r="A4025" i="48"/>
  <c r="A4026" i="48"/>
  <c r="A4027" i="48"/>
  <c r="A4028" i="48"/>
  <c r="A4029" i="48"/>
  <c r="A4030" i="48"/>
  <c r="A4031" i="48"/>
  <c r="A4032" i="48"/>
  <c r="A4033" i="48"/>
  <c r="A4034" i="48"/>
  <c r="A4035" i="48"/>
  <c r="A4036" i="48"/>
  <c r="A4037" i="48"/>
  <c r="A4038" i="48"/>
  <c r="A4039" i="48"/>
  <c r="A4040" i="48"/>
  <c r="A4041" i="48"/>
  <c r="A4042" i="48"/>
  <c r="A4043" i="48"/>
  <c r="A4044" i="48"/>
  <c r="A4045" i="48"/>
  <c r="A4046" i="48"/>
  <c r="A4047" i="48"/>
  <c r="A4048" i="48"/>
  <c r="A4049" i="48"/>
  <c r="A4050" i="48"/>
  <c r="A4051" i="48"/>
  <c r="A4052" i="48"/>
  <c r="A4053" i="48"/>
  <c r="A4054" i="48"/>
  <c r="A4055" i="48"/>
  <c r="A4056" i="48"/>
  <c r="A4057" i="48"/>
  <c r="A4058" i="48"/>
  <c r="A4059" i="48"/>
  <c r="A4060" i="48"/>
  <c r="A4061" i="48"/>
  <c r="A4062" i="48"/>
  <c r="A4063" i="48"/>
  <c r="A4064" i="48"/>
  <c r="A4065" i="48"/>
  <c r="A4066" i="48"/>
  <c r="A4067" i="48"/>
  <c r="A4068" i="48"/>
  <c r="A4069" i="48"/>
  <c r="A4070" i="48"/>
  <c r="A4071" i="48"/>
  <c r="A4072" i="48"/>
  <c r="A4073" i="48"/>
  <c r="A4074" i="48"/>
  <c r="A4075" i="48"/>
  <c r="A4076" i="48"/>
  <c r="A4077" i="48"/>
  <c r="A4078" i="48"/>
  <c r="A4079" i="48"/>
  <c r="A4080" i="48"/>
  <c r="A4081" i="48"/>
  <c r="A4082" i="48"/>
  <c r="A4083" i="48"/>
  <c r="A4084" i="48"/>
  <c r="A4085" i="48"/>
  <c r="A4086" i="48"/>
  <c r="A4087" i="48"/>
  <c r="A4088" i="48"/>
  <c r="A4089" i="48"/>
  <c r="A4090" i="48"/>
  <c r="A4091" i="48"/>
  <c r="A4092" i="48"/>
  <c r="A4093" i="48"/>
  <c r="A4094" i="48"/>
  <c r="A4095" i="48"/>
  <c r="A4096" i="48"/>
  <c r="A4097" i="48"/>
  <c r="A4098" i="48"/>
  <c r="A4099" i="48"/>
  <c r="A4100" i="48"/>
  <c r="A4101" i="48"/>
  <c r="A4102" i="48"/>
  <c r="A4103" i="48"/>
  <c r="A4104" i="48"/>
  <c r="A4105" i="48"/>
  <c r="A4106" i="48"/>
  <c r="A4107" i="48"/>
  <c r="A4108" i="48"/>
  <c r="A4109" i="48"/>
  <c r="A4110" i="48"/>
  <c r="A4111" i="48"/>
  <c r="A4112" i="48"/>
  <c r="A4113" i="48"/>
  <c r="A4114" i="48"/>
  <c r="A4115" i="48"/>
  <c r="A4116" i="48"/>
  <c r="A4117" i="48"/>
  <c r="A4118" i="48"/>
  <c r="A4119" i="48"/>
  <c r="A4120" i="48"/>
  <c r="A4121" i="48"/>
  <c r="A4122" i="48"/>
  <c r="A4123" i="48"/>
  <c r="A4124" i="48"/>
  <c r="A4125" i="48"/>
  <c r="A4126" i="48"/>
  <c r="A4127" i="48"/>
  <c r="A4128" i="48"/>
  <c r="A4129" i="48"/>
  <c r="A4130" i="48"/>
  <c r="A4131" i="48"/>
  <c r="A4132" i="48"/>
  <c r="A4133" i="48"/>
  <c r="A4134" i="48"/>
  <c r="A4135" i="48"/>
  <c r="A4136" i="48"/>
  <c r="A4137" i="48"/>
  <c r="A4138" i="48"/>
  <c r="A4139" i="48"/>
  <c r="A4140" i="48"/>
  <c r="A4141" i="48"/>
  <c r="A4142" i="48"/>
  <c r="A4143" i="48"/>
  <c r="A4144" i="48"/>
  <c r="A4145" i="48"/>
  <c r="A4146" i="48"/>
  <c r="A4147" i="48"/>
  <c r="A4148" i="48"/>
  <c r="A4149" i="48"/>
  <c r="A4150" i="48"/>
  <c r="A4151" i="48"/>
  <c r="A4152" i="48"/>
  <c r="A4153" i="48"/>
  <c r="A4154" i="48"/>
  <c r="A4155" i="48"/>
  <c r="A4156" i="48"/>
  <c r="A4157" i="48"/>
  <c r="A4158" i="48"/>
  <c r="A4159" i="48"/>
  <c r="A4160" i="48"/>
  <c r="A4161" i="48"/>
  <c r="A4162" i="48"/>
  <c r="A4163" i="48"/>
  <c r="A4164" i="48"/>
  <c r="A4165" i="48"/>
  <c r="A4166" i="48"/>
  <c r="A4167" i="48"/>
  <c r="A4168" i="48"/>
  <c r="A4169" i="48"/>
  <c r="A4170" i="48"/>
  <c r="A4171" i="48"/>
  <c r="A4172" i="48"/>
  <c r="A4173" i="48"/>
  <c r="A4174" i="48"/>
  <c r="A4175" i="48"/>
  <c r="A4176" i="48"/>
  <c r="A4177" i="48"/>
  <c r="A4178" i="48"/>
  <c r="A4179" i="48"/>
  <c r="A4180" i="48"/>
  <c r="A4181" i="48"/>
  <c r="A4182" i="48"/>
  <c r="A4183" i="48"/>
  <c r="A4184" i="48"/>
  <c r="A4185" i="48"/>
  <c r="A4186" i="48"/>
  <c r="A4187" i="48"/>
  <c r="A4188" i="48"/>
  <c r="A4189" i="48"/>
  <c r="A4190" i="48"/>
  <c r="A4191" i="48"/>
  <c r="A4192" i="48"/>
  <c r="A4193" i="48"/>
  <c r="A4194" i="48"/>
  <c r="A4195" i="48"/>
  <c r="A4196" i="48"/>
  <c r="A4197" i="48"/>
  <c r="A4198" i="48"/>
  <c r="A4199" i="48"/>
  <c r="A4200" i="48"/>
  <c r="A4201" i="48"/>
  <c r="A4202" i="48"/>
  <c r="A4203" i="48"/>
  <c r="A4204" i="48"/>
  <c r="A4205" i="48"/>
  <c r="A4206" i="48"/>
  <c r="A4207" i="48"/>
  <c r="A4208" i="48"/>
  <c r="A4209" i="48"/>
  <c r="A4210" i="48"/>
  <c r="A4211" i="48"/>
  <c r="A4212" i="48"/>
  <c r="A4213" i="48"/>
  <c r="A4214" i="48"/>
  <c r="A4215" i="48"/>
  <c r="A4216" i="48"/>
  <c r="A4217" i="48"/>
  <c r="A4218" i="48"/>
  <c r="A4219" i="48"/>
  <c r="A4220" i="48"/>
  <c r="A4221" i="48"/>
  <c r="A4222" i="48"/>
  <c r="A4223" i="48"/>
  <c r="A4224" i="48"/>
  <c r="A4225" i="48"/>
  <c r="A4226" i="48"/>
  <c r="A4227" i="48"/>
  <c r="A4228" i="48"/>
  <c r="A4229" i="48"/>
  <c r="A4230" i="48"/>
  <c r="A4231" i="48"/>
  <c r="A4232" i="48"/>
  <c r="A4233" i="48"/>
  <c r="A4234" i="48"/>
  <c r="A4235" i="48"/>
  <c r="A4236" i="48"/>
  <c r="A4237" i="48"/>
  <c r="A4238" i="48"/>
  <c r="A4239" i="48"/>
  <c r="A4240" i="48"/>
  <c r="A4241" i="48"/>
  <c r="A4242" i="48"/>
  <c r="A4243" i="48"/>
  <c r="A4244" i="48"/>
  <c r="A4245" i="48"/>
  <c r="A4246" i="48"/>
  <c r="A4247" i="48"/>
  <c r="A4248" i="48"/>
  <c r="A4249" i="48"/>
  <c r="A4250" i="48"/>
  <c r="A4251" i="48"/>
  <c r="A4252" i="48"/>
  <c r="A4253" i="48"/>
  <c r="A4254" i="48"/>
  <c r="A4255" i="48"/>
  <c r="A4256" i="48"/>
  <c r="A4257" i="48"/>
  <c r="A4258" i="48"/>
  <c r="A4259" i="48"/>
  <c r="A4260" i="48"/>
  <c r="A4261" i="48"/>
  <c r="A4262" i="48"/>
  <c r="A4263" i="48"/>
  <c r="A4264" i="48"/>
  <c r="A4265" i="48"/>
  <c r="A4266" i="48"/>
  <c r="A4267" i="48"/>
  <c r="A4268" i="48"/>
  <c r="A4269" i="48"/>
  <c r="A4270" i="48"/>
  <c r="A4271" i="48"/>
  <c r="A4272" i="48"/>
  <c r="A4273" i="48"/>
  <c r="A4274" i="48"/>
  <c r="A4275" i="48"/>
  <c r="A4276" i="48"/>
  <c r="A4277" i="48"/>
  <c r="A4278" i="48"/>
  <c r="A4279" i="48"/>
  <c r="A4280" i="48"/>
  <c r="A4281" i="48"/>
  <c r="A4282" i="48"/>
  <c r="A4283" i="48"/>
  <c r="A4284" i="48"/>
  <c r="A4285" i="48"/>
  <c r="A4286" i="48"/>
  <c r="A4287" i="48"/>
  <c r="A4288" i="48"/>
  <c r="A4289" i="48"/>
  <c r="A4290" i="48"/>
  <c r="A4291" i="48"/>
  <c r="A4292" i="48"/>
  <c r="A4293" i="48"/>
  <c r="A4294" i="48"/>
  <c r="A4295" i="48"/>
  <c r="A4296" i="48"/>
  <c r="A4297" i="48"/>
  <c r="A4298" i="48"/>
  <c r="A4299" i="48"/>
  <c r="A4300" i="48"/>
  <c r="A4301" i="48"/>
  <c r="A4302" i="48"/>
  <c r="A4303" i="48"/>
  <c r="A4304" i="48"/>
  <c r="A4305" i="48"/>
  <c r="A4306" i="48"/>
  <c r="A4307" i="48"/>
  <c r="A4308" i="48"/>
  <c r="A4309" i="48"/>
  <c r="A4310" i="48"/>
  <c r="A4311" i="48"/>
  <c r="A4312" i="48"/>
  <c r="A4313" i="48"/>
  <c r="A4314" i="48"/>
  <c r="A4315" i="48"/>
  <c r="A4316" i="48"/>
  <c r="A4317" i="48"/>
  <c r="A4318" i="48"/>
  <c r="A4319" i="48"/>
  <c r="A4320" i="48"/>
  <c r="A4321" i="48"/>
  <c r="A4322" i="48"/>
  <c r="A4323" i="48"/>
  <c r="A4324" i="48"/>
  <c r="A4325" i="48"/>
  <c r="A4326" i="48"/>
  <c r="A4327" i="48"/>
  <c r="A4328" i="48"/>
  <c r="A4329" i="48"/>
  <c r="A4330" i="48"/>
  <c r="A4331" i="48"/>
  <c r="A4332" i="48"/>
  <c r="A4333" i="48"/>
  <c r="A4334" i="48"/>
  <c r="A4335" i="48"/>
  <c r="A4336" i="48"/>
  <c r="A4337" i="48"/>
  <c r="A4338" i="48"/>
  <c r="A4339" i="48"/>
  <c r="A4340" i="48"/>
  <c r="A4341" i="48"/>
  <c r="A4342" i="48"/>
  <c r="A4343" i="48"/>
  <c r="A4344" i="48"/>
  <c r="A4345" i="48"/>
  <c r="A4346" i="48"/>
  <c r="A4347" i="48"/>
  <c r="A4348" i="48"/>
  <c r="A4349" i="48"/>
  <c r="A4350" i="48"/>
  <c r="A4351" i="48"/>
  <c r="A4352" i="48"/>
  <c r="A4353" i="48"/>
  <c r="A4354" i="48"/>
  <c r="A4355" i="48"/>
  <c r="A4356" i="48"/>
  <c r="A4357" i="48"/>
  <c r="A4358" i="48"/>
  <c r="A4359" i="48"/>
  <c r="A4360" i="48"/>
  <c r="A4361" i="48"/>
  <c r="A4362" i="48"/>
  <c r="A4363" i="48"/>
  <c r="A4364" i="48"/>
  <c r="A4365" i="48"/>
  <c r="A4366" i="48"/>
  <c r="A4367" i="48"/>
  <c r="A4368" i="48"/>
  <c r="A4369" i="48"/>
  <c r="A4370" i="48"/>
  <c r="A4371" i="48"/>
  <c r="A4372" i="48"/>
  <c r="A4373" i="48"/>
  <c r="A4374" i="48"/>
  <c r="A4375" i="48"/>
  <c r="A4376" i="48"/>
  <c r="A4377" i="48"/>
  <c r="A4378" i="48"/>
  <c r="A4379" i="48"/>
  <c r="A4380" i="48"/>
  <c r="A4381" i="48"/>
  <c r="A4382" i="48"/>
  <c r="A4383" i="48"/>
  <c r="A4384" i="48"/>
  <c r="A4385" i="48"/>
  <c r="A4386" i="48"/>
  <c r="A4387" i="48"/>
  <c r="A4388" i="48"/>
  <c r="A4389" i="48"/>
  <c r="A4390" i="48"/>
  <c r="A4391" i="48"/>
  <c r="A4392" i="48"/>
  <c r="A4393" i="48"/>
  <c r="A4394" i="48"/>
  <c r="A4395" i="48"/>
  <c r="A4396" i="48"/>
  <c r="A4397" i="48"/>
  <c r="A4398" i="48"/>
  <c r="A4399" i="48"/>
  <c r="A4400" i="48"/>
  <c r="A4401" i="48"/>
  <c r="A4402" i="48"/>
  <c r="A4403" i="48"/>
  <c r="A4404" i="48"/>
  <c r="A4405" i="48"/>
  <c r="A4406" i="48"/>
  <c r="A4407" i="48"/>
  <c r="A4408" i="48"/>
  <c r="A4409" i="48"/>
  <c r="A4410" i="48"/>
  <c r="A4411" i="48"/>
  <c r="A4412" i="48"/>
  <c r="A4413" i="48"/>
  <c r="A4414" i="48"/>
  <c r="A4415" i="48"/>
  <c r="A4416" i="48"/>
  <c r="A4417" i="48"/>
  <c r="A4418" i="48"/>
  <c r="A4419" i="48"/>
  <c r="A4420" i="48"/>
  <c r="A4421" i="48"/>
  <c r="A4422" i="48"/>
  <c r="A4423" i="48"/>
  <c r="A4424" i="48"/>
  <c r="A4425" i="48"/>
  <c r="A4426" i="48"/>
  <c r="A4427" i="48"/>
  <c r="A4428" i="48"/>
  <c r="A4429" i="48"/>
  <c r="A4430" i="48"/>
  <c r="A4431" i="48"/>
  <c r="A4432" i="48"/>
  <c r="A4433" i="48"/>
  <c r="A4434" i="48"/>
  <c r="A4435" i="48"/>
  <c r="A4436" i="48"/>
  <c r="A4437" i="48"/>
  <c r="A4438" i="48"/>
  <c r="A4439" i="48"/>
  <c r="A4440" i="48"/>
  <c r="A4441" i="48"/>
  <c r="A4442" i="48"/>
  <c r="A4443" i="48"/>
  <c r="A4444" i="48"/>
  <c r="A4445" i="48"/>
  <c r="A4446" i="48"/>
  <c r="A4447" i="48"/>
  <c r="A4448" i="48"/>
  <c r="A4449" i="48"/>
  <c r="A4450" i="48"/>
  <c r="A4451" i="48"/>
  <c r="A4452" i="48"/>
  <c r="A4453" i="48"/>
  <c r="A4454" i="48"/>
  <c r="A4455" i="48"/>
  <c r="A4456" i="48"/>
  <c r="A4457" i="48"/>
  <c r="A4458" i="48"/>
  <c r="A4459" i="48"/>
  <c r="A4460" i="48"/>
  <c r="A4461" i="48"/>
  <c r="A4462" i="48"/>
  <c r="A4463" i="48"/>
  <c r="A4464" i="48"/>
  <c r="A4465" i="48"/>
  <c r="A4466" i="48"/>
  <c r="A4467" i="48"/>
  <c r="A4468" i="48"/>
  <c r="A4469" i="48"/>
  <c r="A4470" i="48"/>
  <c r="A4471" i="48"/>
  <c r="A4472" i="48"/>
  <c r="A4473" i="48"/>
  <c r="A4474" i="48"/>
  <c r="A4475" i="48"/>
  <c r="A4476" i="48"/>
  <c r="A4477" i="48"/>
  <c r="A4478" i="48"/>
  <c r="A4479" i="48"/>
  <c r="A4480" i="48"/>
  <c r="A4481" i="48"/>
  <c r="A4482" i="48"/>
  <c r="A4483" i="48"/>
  <c r="A4484" i="48"/>
  <c r="A4485" i="48"/>
  <c r="A4486" i="48"/>
  <c r="A4487" i="48"/>
  <c r="A4488" i="48"/>
  <c r="A4489" i="48"/>
  <c r="A4490" i="48"/>
  <c r="A4491" i="48"/>
  <c r="A4492" i="48"/>
  <c r="A4493" i="48"/>
  <c r="A4494" i="48"/>
  <c r="A4495" i="48"/>
  <c r="A4496" i="48"/>
  <c r="A4497" i="48"/>
  <c r="A4498" i="48"/>
  <c r="A4499" i="48"/>
  <c r="A4500" i="48"/>
  <c r="A4501" i="48"/>
  <c r="A4502" i="48"/>
  <c r="A4503" i="48"/>
  <c r="A4504" i="48"/>
  <c r="A4505" i="48"/>
  <c r="A4506" i="48"/>
  <c r="A4507" i="48"/>
  <c r="A4508" i="48"/>
  <c r="A4509" i="48"/>
  <c r="A4510" i="48"/>
  <c r="A4511" i="48"/>
  <c r="A4512" i="48"/>
  <c r="A4513" i="48"/>
  <c r="A4514" i="48"/>
  <c r="A4515" i="48"/>
  <c r="A4516" i="48"/>
  <c r="A4517" i="48"/>
  <c r="A4518" i="48"/>
  <c r="A4519" i="48"/>
  <c r="A4520" i="48"/>
  <c r="A4521" i="48"/>
  <c r="A4522" i="48"/>
  <c r="A4523" i="48"/>
  <c r="A4524" i="48"/>
  <c r="A4525" i="48"/>
  <c r="A4526" i="48"/>
  <c r="A4527" i="48"/>
  <c r="A4528" i="48"/>
  <c r="A4529" i="48"/>
  <c r="A4530" i="48"/>
  <c r="A4531" i="48"/>
  <c r="A4532" i="48"/>
  <c r="A4533" i="48"/>
  <c r="A4534" i="48"/>
  <c r="A4535" i="48"/>
  <c r="A4536" i="48"/>
  <c r="A4537" i="48"/>
  <c r="A4538" i="48"/>
  <c r="A4539" i="48"/>
  <c r="A4540" i="48"/>
  <c r="A4541" i="48"/>
  <c r="A4542" i="48"/>
  <c r="A4543" i="48"/>
  <c r="A4544" i="48"/>
  <c r="A4545" i="48"/>
  <c r="A4546" i="48"/>
  <c r="A4547" i="48"/>
  <c r="A4548" i="48"/>
  <c r="A4549" i="48"/>
  <c r="A4550" i="48"/>
  <c r="A4551" i="48"/>
  <c r="A4552" i="48"/>
  <c r="A4553" i="48"/>
  <c r="A4554" i="48"/>
  <c r="A4555" i="48"/>
  <c r="A4556" i="48"/>
  <c r="A4557" i="48"/>
  <c r="A4558" i="48"/>
  <c r="A4559" i="48"/>
  <c r="A4560" i="48"/>
  <c r="A4561" i="48"/>
  <c r="A4562" i="48"/>
  <c r="A4563" i="48"/>
  <c r="A4564" i="48"/>
  <c r="A4565" i="48"/>
  <c r="A4566" i="48"/>
  <c r="A4567" i="48"/>
  <c r="A4568" i="48"/>
  <c r="A4569" i="48"/>
  <c r="A4570" i="48"/>
  <c r="A4571" i="48"/>
  <c r="A4572" i="48"/>
  <c r="A4573" i="48"/>
  <c r="A4574" i="48"/>
  <c r="A4575" i="48"/>
  <c r="A4576" i="48"/>
  <c r="A4577" i="48"/>
  <c r="A4578" i="48"/>
  <c r="A4579" i="48"/>
  <c r="A4580" i="48"/>
  <c r="A4581" i="48"/>
  <c r="A4582" i="48"/>
  <c r="A4583" i="48"/>
  <c r="A4584" i="48"/>
  <c r="A4585" i="48"/>
  <c r="A4586" i="48"/>
  <c r="A4587" i="48"/>
  <c r="A4588" i="48"/>
  <c r="A4589" i="48"/>
  <c r="A4590" i="48"/>
  <c r="A4591" i="48"/>
  <c r="A4592" i="48"/>
  <c r="A4593" i="48"/>
  <c r="A4594" i="48"/>
  <c r="A4595" i="48"/>
  <c r="A4596" i="48"/>
  <c r="A4597" i="48"/>
  <c r="A4598" i="48"/>
  <c r="A4599" i="48"/>
  <c r="A4600" i="48"/>
  <c r="A4601" i="48"/>
  <c r="A4602" i="48"/>
  <c r="A4603" i="48"/>
  <c r="A4604" i="48"/>
  <c r="A4605" i="48"/>
  <c r="A4606" i="48"/>
  <c r="A4607" i="48"/>
  <c r="A4608" i="48"/>
  <c r="A4609" i="48"/>
  <c r="A4610" i="48"/>
  <c r="A4611" i="48"/>
  <c r="A4612" i="48"/>
  <c r="A4613" i="48"/>
  <c r="A4614" i="48"/>
  <c r="A4615" i="48"/>
  <c r="A4616" i="48"/>
  <c r="A4617" i="48"/>
  <c r="A4618" i="48"/>
  <c r="A4619" i="48"/>
  <c r="A4620" i="48"/>
  <c r="A4621" i="48"/>
  <c r="A4622" i="48"/>
  <c r="A4623" i="48"/>
  <c r="A4624" i="48"/>
  <c r="A4625" i="48"/>
  <c r="A4626" i="48"/>
  <c r="A4627" i="48"/>
  <c r="A4628" i="48"/>
  <c r="A4629" i="48"/>
  <c r="A4630" i="48"/>
  <c r="A4631" i="48"/>
  <c r="A4632" i="48"/>
  <c r="A4633" i="48"/>
  <c r="A4634" i="48"/>
  <c r="A4635" i="48"/>
  <c r="A4636" i="48"/>
  <c r="A4637" i="48"/>
  <c r="A4638" i="48"/>
  <c r="A4639" i="48"/>
  <c r="A4640" i="48"/>
  <c r="A4641" i="48"/>
  <c r="A4642" i="48"/>
  <c r="A4643" i="48"/>
  <c r="A4644" i="48"/>
  <c r="A4645" i="48"/>
  <c r="A4646" i="48"/>
  <c r="A4647" i="48"/>
  <c r="A4648" i="48"/>
  <c r="A4649" i="48"/>
  <c r="A4650" i="48"/>
  <c r="A4651" i="48"/>
  <c r="A4652" i="48"/>
  <c r="A4653" i="48"/>
  <c r="A4654" i="48"/>
  <c r="A4655" i="48"/>
  <c r="A4656" i="48"/>
  <c r="A4657" i="48"/>
  <c r="A4658" i="48"/>
  <c r="A4659" i="48"/>
  <c r="A4660" i="48"/>
  <c r="A4661" i="48"/>
  <c r="A4662" i="48"/>
  <c r="A4663" i="48"/>
  <c r="A4664" i="48"/>
  <c r="A4665" i="48"/>
  <c r="A4666" i="48"/>
  <c r="A4667" i="48"/>
  <c r="A4668" i="48"/>
  <c r="A4669" i="48"/>
  <c r="A4670" i="48"/>
  <c r="A4671" i="48"/>
  <c r="A4672" i="48"/>
  <c r="A4673" i="48"/>
  <c r="A4674" i="48"/>
  <c r="A4675" i="48"/>
  <c r="A4676" i="48"/>
  <c r="A4677" i="48"/>
  <c r="A4678" i="48"/>
  <c r="A4679" i="48"/>
  <c r="A4680" i="48"/>
  <c r="A4681" i="48"/>
  <c r="A4682" i="48"/>
  <c r="A4683" i="48"/>
  <c r="A4684" i="48"/>
  <c r="A4685" i="48"/>
  <c r="A4686" i="48"/>
  <c r="A4687" i="48"/>
  <c r="A4688" i="48"/>
  <c r="A4689" i="48"/>
  <c r="A4690" i="48"/>
  <c r="A4691" i="48"/>
  <c r="A4692" i="48"/>
  <c r="A4693" i="48"/>
  <c r="A4694" i="48"/>
  <c r="A4695" i="48"/>
  <c r="A4696" i="48"/>
  <c r="A4697" i="48"/>
  <c r="A4698" i="48"/>
  <c r="A4699" i="48"/>
  <c r="A4700" i="48"/>
  <c r="A4701" i="48"/>
  <c r="A4702" i="48"/>
  <c r="A4703" i="48"/>
  <c r="A4704" i="48"/>
  <c r="A4705" i="48"/>
  <c r="A4706" i="48"/>
  <c r="A4707" i="48"/>
  <c r="A4708" i="48"/>
  <c r="A4709" i="48"/>
  <c r="A4710" i="48"/>
  <c r="A4711" i="48"/>
  <c r="A4712" i="48"/>
  <c r="A4713" i="48"/>
  <c r="A4714" i="48"/>
  <c r="A4715" i="48"/>
  <c r="A4716" i="48"/>
  <c r="A4717" i="48"/>
  <c r="A4718" i="48"/>
  <c r="A4719" i="48"/>
  <c r="A4720" i="48"/>
  <c r="A4721" i="48"/>
  <c r="A4722" i="48"/>
  <c r="A4723" i="48"/>
  <c r="A4724" i="48"/>
  <c r="A4725" i="48"/>
  <c r="A4726" i="48"/>
  <c r="A4727" i="48"/>
  <c r="A4728" i="48"/>
  <c r="A4729" i="48"/>
  <c r="A4730" i="48"/>
  <c r="A4731" i="48"/>
  <c r="A4732" i="48"/>
  <c r="A4733" i="48"/>
  <c r="A4734" i="48"/>
  <c r="A4735" i="48"/>
  <c r="A4736" i="48"/>
  <c r="A4737" i="48"/>
  <c r="A4738" i="48"/>
  <c r="A4739" i="48"/>
  <c r="A4740" i="48"/>
  <c r="A4741" i="48"/>
  <c r="A4742" i="48"/>
  <c r="A4743" i="48"/>
  <c r="A4744" i="48"/>
  <c r="A4745" i="48"/>
  <c r="A4746" i="48"/>
  <c r="A4747" i="48"/>
  <c r="A4748" i="48"/>
  <c r="A4749" i="48"/>
  <c r="A4750" i="48"/>
  <c r="A4751" i="48"/>
  <c r="A4752" i="48"/>
  <c r="A4753" i="48"/>
  <c r="A4754" i="48"/>
  <c r="A4755" i="48"/>
  <c r="A4756" i="48"/>
  <c r="A4757" i="48"/>
  <c r="A4758" i="48"/>
  <c r="A4759" i="48"/>
  <c r="A4760" i="48"/>
  <c r="A4761" i="48"/>
  <c r="A4762" i="48"/>
  <c r="A4763" i="48"/>
  <c r="A4764" i="48"/>
  <c r="A4765" i="48"/>
  <c r="A4766" i="48"/>
  <c r="A4767" i="48"/>
  <c r="A4768" i="48"/>
  <c r="A4769" i="48"/>
  <c r="A4770" i="48"/>
  <c r="A4771" i="48"/>
  <c r="A4772" i="48"/>
  <c r="A4773" i="48"/>
  <c r="A4774" i="48"/>
  <c r="A4775" i="48"/>
  <c r="A4776" i="48"/>
  <c r="A4777" i="48"/>
  <c r="A4778" i="48"/>
  <c r="A4779" i="48"/>
  <c r="A4780" i="48"/>
  <c r="A4781" i="48"/>
  <c r="A4782" i="48"/>
  <c r="A4783" i="48"/>
  <c r="A4784" i="48"/>
  <c r="A4785" i="48"/>
  <c r="A4786" i="48"/>
  <c r="A4787" i="48"/>
  <c r="A4788" i="48"/>
  <c r="A4789" i="48"/>
  <c r="A4790" i="48"/>
  <c r="A4791" i="48"/>
  <c r="A4792" i="48"/>
  <c r="A4793" i="48"/>
  <c r="A4794" i="48"/>
  <c r="A4795" i="48"/>
  <c r="A4796" i="48"/>
  <c r="A4797" i="48"/>
  <c r="A4798" i="48"/>
  <c r="A4799" i="48"/>
  <c r="A4800" i="48"/>
  <c r="A4801" i="48"/>
  <c r="A4802" i="48"/>
  <c r="A4803" i="48"/>
  <c r="A4804" i="48"/>
  <c r="A4805" i="48"/>
  <c r="A4806" i="48"/>
  <c r="A4807" i="48"/>
  <c r="A4808" i="48"/>
  <c r="A4809" i="48"/>
  <c r="A4810" i="48"/>
  <c r="A4811" i="48"/>
  <c r="A4812" i="48"/>
  <c r="A4813" i="48"/>
  <c r="A4814" i="48"/>
  <c r="A4815" i="48"/>
  <c r="A4816" i="48"/>
  <c r="A4817" i="48"/>
  <c r="A4818" i="48"/>
  <c r="A4819" i="48"/>
  <c r="A4820" i="48"/>
  <c r="A4821" i="48"/>
  <c r="A4822" i="48"/>
  <c r="A4823" i="48"/>
  <c r="A4824" i="48"/>
  <c r="A4825" i="48"/>
  <c r="A4826" i="48"/>
  <c r="A4827" i="48"/>
  <c r="A4828" i="48"/>
  <c r="A4829" i="48"/>
  <c r="A4830" i="48"/>
  <c r="A4831" i="48"/>
  <c r="A4832" i="48"/>
  <c r="A4833" i="48"/>
  <c r="A4834" i="48"/>
  <c r="A4835" i="48"/>
  <c r="A4836" i="48"/>
  <c r="A4837" i="48"/>
  <c r="A4838" i="48"/>
  <c r="A4839" i="48"/>
  <c r="A4840" i="48"/>
  <c r="A4841" i="48"/>
  <c r="A4842" i="48"/>
  <c r="A4843" i="48"/>
  <c r="A4844" i="48"/>
  <c r="A4845" i="48"/>
  <c r="A4846" i="48"/>
  <c r="A4847" i="48"/>
  <c r="A4848" i="48"/>
  <c r="A4849" i="48"/>
  <c r="A4850" i="48"/>
  <c r="A4851" i="48"/>
  <c r="A4852" i="48"/>
  <c r="A4853" i="48"/>
  <c r="A4854" i="48"/>
  <c r="A4855" i="48"/>
  <c r="A4856" i="48"/>
  <c r="A4857" i="48"/>
  <c r="A4858" i="48"/>
  <c r="A4859" i="48"/>
  <c r="A4860" i="48"/>
  <c r="A4861" i="48"/>
  <c r="A4862" i="48"/>
  <c r="A4863" i="48"/>
  <c r="A4864" i="48"/>
  <c r="A4865" i="48"/>
  <c r="A4866" i="48"/>
  <c r="A4867" i="48"/>
  <c r="A4868" i="48"/>
  <c r="A4869" i="48"/>
  <c r="A4870" i="48"/>
  <c r="A4871" i="48"/>
  <c r="A4872" i="48"/>
  <c r="A4873" i="48"/>
  <c r="A4874" i="48"/>
  <c r="A4875" i="48"/>
  <c r="A4876" i="48"/>
  <c r="A4877" i="48"/>
  <c r="A4878" i="48"/>
  <c r="A4879" i="48"/>
  <c r="A4880" i="48"/>
  <c r="A4881" i="48"/>
  <c r="A4882" i="48"/>
  <c r="A4883" i="48"/>
  <c r="A4884" i="48"/>
  <c r="A4885" i="48"/>
  <c r="A4886" i="48"/>
  <c r="A4887" i="48"/>
  <c r="A4888" i="48"/>
  <c r="A4889" i="48"/>
  <c r="A4890" i="48"/>
  <c r="A4891" i="48"/>
  <c r="A4892" i="48"/>
  <c r="A4893" i="48"/>
  <c r="A4894" i="48"/>
  <c r="A4895" i="48"/>
  <c r="A4896" i="48"/>
  <c r="A4897" i="48"/>
  <c r="A4898" i="48"/>
  <c r="A4899" i="48"/>
  <c r="A4900" i="48"/>
  <c r="A4901" i="48"/>
  <c r="A4902" i="48"/>
  <c r="A4903" i="48"/>
  <c r="A4904" i="48"/>
  <c r="A4905" i="48"/>
  <c r="A4906" i="48"/>
  <c r="A4907" i="48"/>
  <c r="A4908" i="48"/>
  <c r="A4909" i="48"/>
  <c r="A4910" i="48"/>
  <c r="A4911" i="48"/>
  <c r="A4912" i="48"/>
  <c r="A4913" i="48"/>
  <c r="A4914" i="48"/>
  <c r="A4915" i="48"/>
  <c r="A4916" i="48"/>
  <c r="A4917" i="48"/>
  <c r="A4918" i="48"/>
  <c r="A4919" i="48"/>
  <c r="A4920" i="48"/>
  <c r="A4921" i="48"/>
  <c r="A4922" i="48"/>
  <c r="A4923" i="48"/>
  <c r="A4924" i="48"/>
  <c r="A4925" i="48"/>
  <c r="A4926" i="48"/>
  <c r="A4927" i="48"/>
  <c r="A4928" i="48"/>
  <c r="A4929" i="48"/>
  <c r="A4930" i="48"/>
  <c r="A4931" i="48"/>
  <c r="A4932" i="48"/>
  <c r="A4933" i="48"/>
  <c r="A4934" i="48"/>
  <c r="A4935" i="48"/>
  <c r="A4936" i="48"/>
  <c r="A4937" i="48"/>
  <c r="A4938" i="48"/>
  <c r="A4939" i="48"/>
  <c r="A4940" i="48"/>
  <c r="A4941" i="48"/>
  <c r="A4942" i="48"/>
  <c r="A4943" i="48"/>
  <c r="A4944" i="48"/>
  <c r="A4945" i="48"/>
  <c r="A4946" i="48"/>
  <c r="A4947" i="48"/>
  <c r="A4948" i="48"/>
  <c r="A4949" i="48"/>
  <c r="A4950" i="48"/>
  <c r="A4951" i="48"/>
  <c r="A4952" i="48"/>
  <c r="A4953" i="48"/>
  <c r="A4954" i="48"/>
  <c r="A4955" i="48"/>
  <c r="A4956" i="48"/>
  <c r="A4957" i="48"/>
  <c r="A4958" i="48"/>
  <c r="A4959" i="48"/>
  <c r="A4960" i="48"/>
  <c r="A4961" i="48"/>
  <c r="A4962" i="48"/>
  <c r="A4963" i="48"/>
  <c r="A4964" i="48"/>
  <c r="A4965" i="48"/>
  <c r="A4966" i="48"/>
  <c r="A4967" i="48"/>
  <c r="A4968" i="48"/>
  <c r="A4969" i="48"/>
  <c r="A4970" i="48"/>
  <c r="A4971" i="48"/>
  <c r="A4972" i="48"/>
  <c r="A4973" i="48"/>
  <c r="A4974" i="48"/>
  <c r="A4975" i="48"/>
  <c r="A4976" i="48"/>
  <c r="A4977" i="48"/>
  <c r="A4978" i="48"/>
  <c r="A4979" i="48"/>
  <c r="A4980" i="48"/>
  <c r="A4981" i="48"/>
  <c r="A4982" i="48"/>
  <c r="A4983" i="48"/>
  <c r="A4984" i="48"/>
  <c r="A4985" i="48"/>
  <c r="A4986" i="48"/>
  <c r="A4987" i="48"/>
  <c r="A4988" i="48"/>
  <c r="A4989" i="48"/>
  <c r="A4990" i="48"/>
  <c r="A4991" i="48"/>
  <c r="A4992" i="48"/>
  <c r="A4993" i="48"/>
  <c r="A4994" i="48"/>
  <c r="A4995" i="48"/>
  <c r="A4996" i="48"/>
  <c r="A4997" i="48"/>
  <c r="A4998" i="48"/>
  <c r="A4999" i="48"/>
  <c r="A5000" i="48"/>
  <c r="A5001" i="48"/>
  <c r="A5002" i="48"/>
  <c r="A5003" i="48"/>
  <c r="A5004" i="48"/>
  <c r="A5005" i="48"/>
  <c r="A5006" i="48"/>
  <c r="A5007" i="48"/>
  <c r="A5008" i="48"/>
  <c r="A5009" i="48"/>
  <c r="A5010" i="48"/>
  <c r="A5011" i="48"/>
  <c r="A5012" i="48"/>
  <c r="A5013" i="48"/>
  <c r="A5014" i="48"/>
  <c r="A5015" i="48"/>
  <c r="A5016" i="48"/>
  <c r="A5017" i="48"/>
  <c r="A5018" i="48"/>
  <c r="A5019" i="48"/>
  <c r="A5020" i="48"/>
  <c r="A5021" i="48"/>
  <c r="A5022" i="48"/>
  <c r="A5023" i="48"/>
  <c r="A5024" i="48"/>
  <c r="A5025" i="48"/>
  <c r="A5026" i="48"/>
  <c r="A5027" i="48"/>
  <c r="A5028" i="48"/>
  <c r="A5029" i="48"/>
  <c r="A5030" i="48"/>
  <c r="A5031" i="48"/>
  <c r="A5032" i="48"/>
  <c r="A5033" i="48"/>
  <c r="A5034" i="48"/>
  <c r="A5035" i="48"/>
  <c r="A5036" i="48"/>
  <c r="A5037" i="48"/>
  <c r="A5038" i="48"/>
  <c r="A5039" i="48"/>
  <c r="A5040" i="48"/>
  <c r="A5041" i="48"/>
  <c r="A5042" i="48"/>
  <c r="A5043" i="48"/>
  <c r="A5044" i="48"/>
  <c r="A5045" i="48"/>
  <c r="A5046" i="48"/>
  <c r="A5047" i="48"/>
  <c r="A5048" i="48"/>
  <c r="A5049" i="48"/>
  <c r="A5050" i="48"/>
  <c r="A5051" i="48"/>
  <c r="A5052" i="48"/>
  <c r="A5053" i="48"/>
  <c r="A5054" i="48"/>
  <c r="A5055" i="48"/>
  <c r="A5056" i="48"/>
  <c r="A5057" i="48"/>
  <c r="A5058" i="48"/>
  <c r="A5059" i="48"/>
  <c r="A5060" i="48"/>
  <c r="A5061" i="48"/>
  <c r="A5062" i="48"/>
  <c r="A5063" i="48"/>
  <c r="A5064" i="48"/>
  <c r="A5065" i="48"/>
  <c r="A5066" i="48"/>
  <c r="A5067" i="48"/>
  <c r="A5068" i="48"/>
  <c r="A5069" i="48"/>
  <c r="A5070" i="48"/>
  <c r="A5071" i="48"/>
  <c r="A5072" i="48"/>
  <c r="A5073" i="48"/>
  <c r="A5074" i="48"/>
  <c r="A5075" i="48"/>
  <c r="A5076" i="48"/>
  <c r="A5077" i="48"/>
  <c r="A5078" i="48"/>
  <c r="A5079" i="48"/>
  <c r="A5080" i="48"/>
  <c r="A5081" i="48"/>
  <c r="A5082" i="48"/>
  <c r="A5083" i="48"/>
  <c r="A5084" i="48"/>
  <c r="A5085" i="48"/>
  <c r="A5086" i="48"/>
  <c r="A5087" i="48"/>
  <c r="A5088" i="48"/>
  <c r="A5089" i="48"/>
  <c r="A5090" i="48"/>
  <c r="A5091" i="48"/>
  <c r="A5092" i="48"/>
  <c r="A5093" i="48"/>
  <c r="A5094" i="48"/>
  <c r="A5095" i="48"/>
  <c r="A5096" i="48"/>
  <c r="A5097" i="48"/>
  <c r="A5098" i="48"/>
  <c r="A5099" i="48"/>
  <c r="A5100" i="48"/>
  <c r="A5101" i="48"/>
  <c r="A5102" i="48"/>
  <c r="A5103" i="48"/>
  <c r="A5104" i="48"/>
  <c r="A5105" i="48"/>
  <c r="A5106" i="48"/>
  <c r="A5107" i="48"/>
  <c r="A5108" i="48"/>
  <c r="A5109" i="48"/>
  <c r="A5110" i="48"/>
  <c r="A5111" i="48"/>
  <c r="A5112" i="48"/>
  <c r="A5113" i="48"/>
  <c r="A5114" i="48"/>
  <c r="A5115" i="48"/>
  <c r="A5116" i="48"/>
  <c r="A5117" i="48"/>
  <c r="A5118" i="48"/>
  <c r="A5119" i="48"/>
  <c r="A5120" i="48"/>
  <c r="A5121" i="48"/>
  <c r="A5122" i="48"/>
  <c r="A5123" i="48"/>
  <c r="A5124" i="48"/>
  <c r="A5125" i="48"/>
  <c r="A5126" i="48"/>
  <c r="A5127" i="48"/>
  <c r="A5128" i="48"/>
  <c r="A5129" i="48"/>
  <c r="A5130" i="48"/>
  <c r="A5131" i="48"/>
  <c r="A5132" i="48"/>
  <c r="A5133" i="48"/>
  <c r="A5134" i="48"/>
  <c r="A5135" i="48"/>
  <c r="A5136" i="48"/>
  <c r="A5137" i="48"/>
  <c r="A5138" i="48"/>
  <c r="A5139" i="48"/>
  <c r="A5140" i="48"/>
  <c r="A5141" i="48"/>
  <c r="A5142" i="48"/>
  <c r="A5143" i="48"/>
  <c r="A5144" i="48"/>
  <c r="A5145" i="48"/>
  <c r="A5146" i="48"/>
  <c r="A5147" i="48"/>
  <c r="A5148" i="48"/>
  <c r="A5149" i="48"/>
  <c r="A5150" i="48"/>
  <c r="A5151" i="48"/>
  <c r="A5152" i="48"/>
  <c r="A5153" i="48"/>
  <c r="A5154" i="48"/>
  <c r="A5155" i="48"/>
  <c r="A5156" i="48"/>
  <c r="A5157" i="48"/>
  <c r="A5158" i="48"/>
  <c r="A5159" i="48"/>
  <c r="A5160" i="48"/>
  <c r="A5161" i="48"/>
  <c r="A5162" i="48"/>
  <c r="A5163" i="48"/>
  <c r="A5164" i="48"/>
  <c r="A5165" i="48"/>
  <c r="A5166" i="48"/>
  <c r="A5167" i="48"/>
  <c r="A5168" i="48"/>
  <c r="A5169" i="48"/>
  <c r="A5170" i="48"/>
  <c r="A5171" i="48"/>
  <c r="A5172" i="48"/>
  <c r="A5173" i="48"/>
  <c r="A5174" i="48"/>
  <c r="A5175" i="48"/>
  <c r="A5176" i="48"/>
  <c r="A5177" i="48"/>
  <c r="A5178" i="48"/>
  <c r="A5179" i="48"/>
  <c r="A5180" i="48"/>
  <c r="A5181" i="48"/>
  <c r="A5182" i="48"/>
  <c r="A5183" i="48"/>
  <c r="A5184" i="48"/>
  <c r="A5185" i="48"/>
  <c r="A5186" i="48"/>
  <c r="A5187" i="48"/>
  <c r="A5188" i="48"/>
  <c r="A5189" i="48"/>
  <c r="A5190" i="48"/>
  <c r="A5191" i="48"/>
  <c r="A5192" i="48"/>
  <c r="A5193" i="48"/>
  <c r="A5194" i="48"/>
  <c r="A5195" i="48"/>
  <c r="A5196" i="48"/>
  <c r="A5197" i="48"/>
  <c r="A5198" i="48"/>
  <c r="A5199" i="48"/>
  <c r="A5200" i="48"/>
  <c r="A5201" i="48"/>
  <c r="A5202" i="48"/>
  <c r="A5203" i="48"/>
  <c r="A5204" i="48"/>
  <c r="A5205" i="48"/>
  <c r="A5206" i="48"/>
  <c r="A5207" i="48"/>
  <c r="A5208" i="48"/>
  <c r="A5209" i="48"/>
  <c r="A5210" i="48"/>
  <c r="A5211" i="48"/>
  <c r="A5212" i="48"/>
  <c r="A5213" i="48"/>
  <c r="A5214" i="48"/>
  <c r="A5215" i="48"/>
  <c r="A5216" i="48"/>
  <c r="A5217" i="48"/>
  <c r="A5218" i="48"/>
  <c r="A5219" i="48"/>
  <c r="A5220" i="48"/>
  <c r="A5221" i="48"/>
  <c r="A5222" i="48"/>
  <c r="A5223" i="48"/>
  <c r="A5224" i="48"/>
  <c r="A5225" i="48"/>
  <c r="A5226" i="48"/>
  <c r="A5227" i="48"/>
  <c r="A5228" i="48"/>
  <c r="A5229" i="48"/>
  <c r="A5230" i="48"/>
  <c r="A5231" i="48"/>
  <c r="A5232" i="48"/>
  <c r="A5233" i="48"/>
  <c r="A5234" i="48"/>
  <c r="A5235" i="48"/>
  <c r="A5236" i="48"/>
  <c r="A5237" i="48"/>
  <c r="A5238" i="48"/>
  <c r="A5239" i="48"/>
  <c r="A5240" i="48"/>
  <c r="A5241" i="48"/>
  <c r="A5242" i="48"/>
  <c r="A5243" i="48"/>
  <c r="A5244" i="48"/>
  <c r="A5245" i="48"/>
  <c r="A5246" i="48"/>
  <c r="A5247" i="48"/>
  <c r="A5248" i="48"/>
  <c r="A5249" i="48"/>
  <c r="A5250" i="48"/>
  <c r="A5251" i="48"/>
  <c r="A5252" i="48"/>
  <c r="A5253" i="48"/>
  <c r="A5254" i="48"/>
  <c r="A5255" i="48"/>
  <c r="A5256" i="48"/>
  <c r="A5257" i="48"/>
  <c r="A5258" i="48"/>
  <c r="A5259" i="48"/>
  <c r="A5260" i="48"/>
  <c r="A5261" i="48"/>
  <c r="A5262" i="48"/>
  <c r="A5263" i="48"/>
  <c r="A5264" i="48"/>
  <c r="A5265" i="48"/>
  <c r="A5266" i="48"/>
  <c r="A5267" i="48"/>
  <c r="A5268" i="48"/>
  <c r="A5269" i="48"/>
  <c r="A5270" i="48"/>
  <c r="A5271" i="48"/>
  <c r="A5272" i="48"/>
  <c r="A5273" i="48"/>
  <c r="A5274" i="48"/>
  <c r="A5275" i="48"/>
  <c r="A5276" i="48"/>
  <c r="A5277" i="48"/>
  <c r="A5278" i="48"/>
  <c r="A5279" i="48"/>
  <c r="A5280" i="48"/>
  <c r="A5281" i="48"/>
  <c r="A5282" i="48"/>
  <c r="A5283" i="48"/>
  <c r="A5284" i="48"/>
  <c r="A5285" i="48"/>
  <c r="A5286" i="48"/>
  <c r="A5287" i="48"/>
  <c r="A5288" i="48"/>
  <c r="A5289" i="48"/>
  <c r="A5290" i="48"/>
  <c r="A5291" i="48"/>
  <c r="A5292" i="48"/>
  <c r="A5293" i="48"/>
  <c r="A5294" i="48"/>
  <c r="A5295" i="48"/>
  <c r="A5296" i="48"/>
  <c r="A5297" i="48"/>
  <c r="A5298" i="48"/>
  <c r="A5299" i="48"/>
  <c r="A5300" i="48"/>
  <c r="A5301" i="48"/>
  <c r="A5302" i="48"/>
  <c r="A5303" i="48"/>
  <c r="A5304" i="48"/>
  <c r="A5305" i="48"/>
  <c r="A5306" i="48"/>
  <c r="A5307" i="48"/>
  <c r="A5308" i="48"/>
  <c r="A5309" i="48"/>
  <c r="A5310" i="48"/>
  <c r="A5311" i="48"/>
  <c r="A5312" i="48"/>
  <c r="A5313" i="48"/>
  <c r="A5314" i="48"/>
  <c r="A5315" i="48"/>
  <c r="A5316" i="48"/>
  <c r="A5317" i="48"/>
  <c r="A5318" i="48"/>
  <c r="A5319" i="48"/>
  <c r="A5320" i="48"/>
  <c r="A5321" i="48"/>
  <c r="A5322" i="48"/>
  <c r="A5323" i="48"/>
  <c r="A5324" i="48"/>
  <c r="A5325" i="48"/>
  <c r="A5326" i="48"/>
  <c r="A5327" i="48"/>
  <c r="A5328" i="48"/>
  <c r="A5329" i="48"/>
  <c r="A5330" i="48"/>
  <c r="A5331" i="48"/>
  <c r="A5332" i="48"/>
  <c r="A5333" i="48"/>
  <c r="A5334" i="48"/>
  <c r="A5335" i="48"/>
  <c r="A5336" i="48"/>
  <c r="A5337" i="48"/>
  <c r="A5338" i="48"/>
  <c r="A5339" i="48"/>
  <c r="A5340" i="48"/>
  <c r="A5341" i="48"/>
  <c r="A5342" i="48"/>
  <c r="A5343" i="48"/>
  <c r="A5344" i="48"/>
  <c r="A5345" i="48"/>
  <c r="A5346" i="48"/>
  <c r="A5347" i="48"/>
  <c r="A5348" i="48"/>
  <c r="A5349" i="48"/>
  <c r="A5350" i="48"/>
  <c r="A5351" i="48"/>
  <c r="A5352" i="48"/>
  <c r="A5353" i="48"/>
  <c r="A5354" i="48"/>
  <c r="A5355" i="48"/>
  <c r="A5356" i="48"/>
  <c r="A5357" i="48"/>
  <c r="A5358" i="48"/>
  <c r="A5359" i="48"/>
  <c r="A5360" i="48"/>
  <c r="A5361" i="48"/>
  <c r="A5362" i="48"/>
  <c r="A5363" i="48"/>
  <c r="A5364" i="48"/>
  <c r="A5365" i="48"/>
  <c r="A5366" i="48"/>
  <c r="A5367" i="48"/>
  <c r="A5368" i="48"/>
  <c r="A5369" i="48"/>
  <c r="A5370" i="48"/>
  <c r="A5371" i="48"/>
  <c r="A5372" i="48"/>
  <c r="A5373" i="48"/>
  <c r="A5374" i="48"/>
  <c r="A5375" i="48"/>
  <c r="A5376" i="48"/>
  <c r="A5377" i="48"/>
  <c r="A5378" i="48"/>
  <c r="A5379" i="48"/>
  <c r="A5380" i="48"/>
  <c r="A5381" i="48"/>
  <c r="A5382" i="48"/>
  <c r="A5383" i="48"/>
  <c r="A5384" i="48"/>
  <c r="A5385" i="48"/>
  <c r="A5386" i="48"/>
  <c r="A5387" i="48"/>
  <c r="A5388" i="48"/>
  <c r="A5389" i="48"/>
  <c r="A5390" i="48"/>
  <c r="A5391" i="48"/>
  <c r="A5392" i="48"/>
  <c r="A5393" i="48"/>
  <c r="A5394" i="48"/>
  <c r="A5395" i="48"/>
  <c r="A5396" i="48"/>
  <c r="A5397" i="48"/>
  <c r="A5398" i="48"/>
  <c r="A5399" i="48"/>
  <c r="A5400" i="48"/>
  <c r="A5401" i="48"/>
  <c r="A5402" i="48"/>
  <c r="A5403" i="48"/>
  <c r="A5404" i="48"/>
  <c r="A5405" i="48"/>
  <c r="A5406" i="48"/>
  <c r="A5407" i="48"/>
  <c r="A5408" i="48"/>
  <c r="A5409" i="48"/>
  <c r="A5410" i="48"/>
  <c r="A5411" i="48"/>
  <c r="A5412" i="48"/>
  <c r="A5413" i="48"/>
  <c r="A5414" i="48"/>
  <c r="A5415" i="48"/>
  <c r="A5416" i="48"/>
  <c r="A5417" i="48"/>
  <c r="A5418" i="48"/>
  <c r="A5419" i="48"/>
  <c r="A5420" i="48"/>
  <c r="A5421" i="48"/>
  <c r="A5422" i="48"/>
  <c r="A5423" i="48"/>
  <c r="A5424" i="48"/>
  <c r="A5425" i="48"/>
  <c r="A5426" i="48"/>
  <c r="A5427" i="48"/>
  <c r="A5428" i="48"/>
  <c r="A5429" i="48"/>
  <c r="A5430" i="48"/>
  <c r="A5431" i="48"/>
  <c r="A5432" i="48"/>
  <c r="A5433" i="48"/>
  <c r="A5434" i="48"/>
  <c r="A5435" i="48"/>
  <c r="A5436" i="48"/>
  <c r="A5437" i="48"/>
  <c r="A5438" i="48"/>
  <c r="A5439" i="48"/>
  <c r="A5440" i="48"/>
  <c r="A5441" i="48"/>
  <c r="A5442" i="48"/>
  <c r="A5443" i="48"/>
  <c r="A5444" i="48"/>
  <c r="A5445" i="48"/>
  <c r="A5446" i="48"/>
  <c r="A5447" i="48"/>
  <c r="A5448" i="48"/>
  <c r="A5449" i="48"/>
  <c r="A5450" i="48"/>
  <c r="A5451" i="48"/>
  <c r="A5452" i="48"/>
  <c r="A5453" i="48"/>
  <c r="A5454" i="48"/>
  <c r="A5455" i="48"/>
  <c r="A5456" i="48"/>
  <c r="A5457" i="48"/>
  <c r="A5458" i="48"/>
  <c r="A5459" i="48"/>
  <c r="A5460" i="48"/>
  <c r="A5461" i="48"/>
  <c r="A5462" i="48"/>
  <c r="A5463" i="48"/>
  <c r="A5464" i="48"/>
  <c r="A5465" i="48"/>
  <c r="A5466" i="48"/>
  <c r="A5467" i="48"/>
  <c r="A5468" i="48"/>
  <c r="A5469" i="48"/>
  <c r="A5470" i="48"/>
  <c r="A5471" i="48"/>
  <c r="A5472" i="48"/>
  <c r="A5473" i="48"/>
  <c r="A5474" i="48"/>
  <c r="A5475" i="48"/>
  <c r="A5476" i="48"/>
  <c r="A5477" i="48"/>
  <c r="A5478" i="48"/>
  <c r="A5479" i="48"/>
  <c r="A5480" i="48"/>
  <c r="A5481" i="48"/>
  <c r="A5482" i="48"/>
  <c r="A5483" i="48"/>
  <c r="A5484" i="48"/>
  <c r="A5485" i="48"/>
  <c r="A5486" i="48"/>
  <c r="A5487" i="48"/>
  <c r="A5488" i="48"/>
  <c r="A5489" i="48"/>
  <c r="A5490" i="48"/>
  <c r="A5491" i="48"/>
  <c r="A5492" i="48"/>
  <c r="A5493" i="48"/>
  <c r="A5494" i="48"/>
  <c r="A5495" i="48"/>
  <c r="A5496" i="48"/>
  <c r="A5497" i="48"/>
  <c r="A5498" i="48"/>
  <c r="A5499" i="48"/>
  <c r="A5500" i="48"/>
  <c r="A5501" i="48"/>
  <c r="A5502" i="48"/>
  <c r="A5503" i="48"/>
  <c r="A5504" i="48"/>
  <c r="A5505" i="48"/>
  <c r="A5506" i="48"/>
  <c r="A5507" i="48"/>
  <c r="A5508" i="48"/>
  <c r="A5509" i="48"/>
  <c r="A5510" i="48"/>
  <c r="A5511" i="48"/>
  <c r="A5512" i="48"/>
  <c r="A5513" i="48"/>
  <c r="A5514" i="48"/>
  <c r="A5515" i="48"/>
  <c r="A5516" i="48"/>
  <c r="A5517" i="48"/>
  <c r="A5518" i="48"/>
  <c r="A5519" i="48"/>
  <c r="A5520" i="48"/>
  <c r="A5521" i="48"/>
  <c r="A5522" i="48"/>
  <c r="A5523" i="48"/>
  <c r="A5524" i="48"/>
  <c r="A5525" i="48"/>
  <c r="A5526" i="48"/>
  <c r="A5527" i="48"/>
  <c r="A5528" i="48"/>
  <c r="A5529" i="48"/>
  <c r="A5530" i="48"/>
  <c r="A5531" i="48"/>
  <c r="A5532" i="48"/>
  <c r="A5533" i="48"/>
  <c r="A5534" i="48"/>
  <c r="A5535" i="48"/>
  <c r="A5536" i="48"/>
  <c r="A5537" i="48"/>
  <c r="A5538" i="48"/>
  <c r="A5539" i="48"/>
  <c r="A5540" i="48"/>
  <c r="A5541" i="48"/>
  <c r="A5542" i="48"/>
  <c r="A5543" i="48"/>
  <c r="A5544" i="48"/>
  <c r="A5545" i="48"/>
  <c r="A5546" i="48"/>
  <c r="A5547" i="48"/>
  <c r="A5548" i="48"/>
  <c r="A5549" i="48"/>
  <c r="A5550" i="48"/>
  <c r="A5551" i="48"/>
  <c r="A5552" i="48"/>
  <c r="A5553" i="48"/>
  <c r="A5554" i="48"/>
  <c r="A5555" i="48"/>
  <c r="A5556" i="48"/>
  <c r="A5557" i="48"/>
  <c r="A5558" i="48"/>
  <c r="A5559" i="48"/>
  <c r="A5560" i="48"/>
  <c r="A5561" i="48"/>
  <c r="A5562" i="48"/>
  <c r="A5563" i="48"/>
  <c r="A5564" i="48"/>
  <c r="A5565" i="48"/>
  <c r="A5566" i="48"/>
  <c r="A5567" i="48"/>
  <c r="A5568" i="48"/>
  <c r="A5569" i="48"/>
  <c r="A5570" i="48"/>
  <c r="A5571" i="48"/>
  <c r="A5572" i="48"/>
  <c r="A5573" i="48"/>
  <c r="A5574" i="48"/>
  <c r="A5575" i="48"/>
  <c r="A5576" i="48"/>
  <c r="A5577" i="48"/>
  <c r="A5578" i="48"/>
  <c r="A5579" i="48"/>
  <c r="A5580" i="48"/>
  <c r="A5581" i="48"/>
  <c r="A5582" i="48"/>
  <c r="A5583" i="48"/>
  <c r="A5584" i="48"/>
  <c r="A5585" i="48"/>
  <c r="A5586" i="48"/>
  <c r="A5587" i="48"/>
  <c r="A5588" i="48"/>
  <c r="A5589" i="48"/>
  <c r="A5590" i="48"/>
  <c r="A5591" i="48"/>
  <c r="A5592" i="48"/>
  <c r="A5593" i="48"/>
  <c r="A5594" i="48"/>
  <c r="A5595" i="48"/>
  <c r="A5596" i="48"/>
  <c r="A5597" i="48"/>
  <c r="A5598" i="48"/>
  <c r="A5599" i="48"/>
  <c r="A5600" i="48"/>
  <c r="A5601" i="48"/>
  <c r="A5602" i="48"/>
  <c r="A5603" i="48"/>
  <c r="A5604" i="48"/>
  <c r="A5605" i="48"/>
  <c r="A5606" i="48"/>
  <c r="A5607" i="48"/>
  <c r="A5608" i="48"/>
  <c r="A5609" i="48"/>
  <c r="A5610" i="48"/>
  <c r="A5611" i="48"/>
  <c r="A5612" i="48"/>
  <c r="A5613" i="48"/>
  <c r="A5614" i="48"/>
  <c r="A5615" i="48"/>
  <c r="A5616" i="48"/>
  <c r="A5617" i="48"/>
  <c r="A5618" i="48"/>
  <c r="A5619" i="48"/>
  <c r="A5620" i="48"/>
  <c r="A5621" i="48"/>
  <c r="A5622" i="48"/>
  <c r="A5623" i="48"/>
  <c r="A5624" i="48"/>
  <c r="A5625" i="48"/>
  <c r="A5626" i="48"/>
  <c r="A5627" i="48"/>
  <c r="A5628" i="48"/>
  <c r="A5629" i="48"/>
  <c r="A5630" i="48"/>
  <c r="A5631" i="48"/>
  <c r="A5632" i="48"/>
  <c r="A5633" i="48"/>
  <c r="A5634" i="48"/>
  <c r="A5635" i="48"/>
  <c r="A5636" i="48"/>
  <c r="A5637" i="48"/>
  <c r="A5638" i="48"/>
  <c r="A5639" i="48"/>
  <c r="A5640" i="48"/>
  <c r="A5641" i="48"/>
  <c r="A5642" i="48"/>
  <c r="A5643" i="48"/>
  <c r="A5644" i="48"/>
  <c r="A5645" i="48"/>
  <c r="A5646" i="48"/>
  <c r="A5647" i="48"/>
  <c r="A5648" i="48"/>
  <c r="A5649" i="48"/>
  <c r="A5650" i="48"/>
  <c r="A5651" i="48"/>
  <c r="A5652" i="48"/>
  <c r="A5653" i="48"/>
  <c r="A5654" i="48"/>
  <c r="A5655" i="48"/>
  <c r="A5656" i="48"/>
  <c r="A5657" i="48"/>
  <c r="A5658" i="48"/>
  <c r="A5659" i="48"/>
  <c r="A5660" i="48"/>
  <c r="A5661" i="48"/>
  <c r="A5662" i="48"/>
  <c r="A5663" i="48"/>
  <c r="A5664" i="48"/>
  <c r="A5665" i="48"/>
  <c r="A5666" i="48"/>
  <c r="A5667" i="48"/>
  <c r="A5668" i="48"/>
  <c r="A5669" i="48"/>
  <c r="A5670" i="48"/>
  <c r="A5671" i="48"/>
  <c r="A5672" i="48"/>
  <c r="A5673" i="48"/>
  <c r="A5674" i="48"/>
  <c r="A5675" i="48"/>
  <c r="A5676" i="48"/>
  <c r="A5677" i="48"/>
  <c r="A5678" i="48"/>
  <c r="A5679" i="48"/>
  <c r="A5680" i="48"/>
  <c r="A5681" i="48"/>
  <c r="A5682" i="48"/>
  <c r="A5683" i="48"/>
  <c r="A5684" i="48"/>
  <c r="A5685" i="48"/>
  <c r="A5686" i="48"/>
  <c r="A5687" i="48"/>
  <c r="A5688" i="48"/>
  <c r="A5689" i="48"/>
  <c r="A5690" i="48"/>
  <c r="A5691" i="48"/>
  <c r="A5692" i="48"/>
  <c r="A5693" i="48"/>
  <c r="A5694" i="48"/>
  <c r="A5695" i="48"/>
  <c r="A5696" i="48"/>
  <c r="A5697" i="48"/>
  <c r="A5698" i="48"/>
  <c r="A5699" i="48"/>
  <c r="A5700" i="48"/>
  <c r="A5701" i="48"/>
  <c r="A5702" i="48"/>
  <c r="A5703" i="48"/>
  <c r="A5704" i="48"/>
  <c r="A5705" i="48"/>
  <c r="A5706" i="48"/>
  <c r="A5707" i="48"/>
  <c r="A5708" i="48"/>
  <c r="A5709" i="48"/>
  <c r="A5710" i="48"/>
  <c r="A5711" i="48"/>
  <c r="A5712" i="48"/>
  <c r="A5713" i="48"/>
  <c r="A5714" i="48"/>
  <c r="A5715" i="48"/>
  <c r="A5716" i="48"/>
  <c r="A5717" i="48"/>
  <c r="A5718" i="48"/>
  <c r="A5719" i="48"/>
  <c r="A5720" i="48"/>
  <c r="A5721" i="48"/>
  <c r="A5722" i="48"/>
  <c r="A5723" i="48"/>
  <c r="A5724" i="48"/>
  <c r="A5725" i="48"/>
  <c r="A5726" i="48"/>
  <c r="A5727" i="48"/>
  <c r="A5728" i="48"/>
  <c r="A5729" i="48"/>
  <c r="A5730" i="48"/>
  <c r="A5731" i="48"/>
  <c r="A5732" i="48"/>
  <c r="A5733" i="48"/>
  <c r="A5734" i="48"/>
  <c r="A5735" i="48"/>
  <c r="A5736" i="48"/>
  <c r="A5737" i="48"/>
  <c r="A5738" i="48"/>
  <c r="A5739" i="48"/>
  <c r="A5740" i="48"/>
  <c r="A5741" i="48"/>
  <c r="A5742" i="48"/>
  <c r="A5743" i="48"/>
  <c r="A5744" i="48"/>
  <c r="A5745" i="48"/>
  <c r="A5746" i="48"/>
  <c r="A5747" i="48"/>
  <c r="A5748" i="48"/>
  <c r="A5749" i="48"/>
  <c r="A5750" i="48"/>
  <c r="A5751" i="48"/>
  <c r="A5752" i="48"/>
  <c r="A5753" i="48"/>
  <c r="A5754" i="48"/>
  <c r="A5755" i="48"/>
  <c r="A5756" i="48"/>
  <c r="A5757" i="48"/>
  <c r="A5758" i="48"/>
  <c r="A5759" i="48"/>
  <c r="A5760" i="48"/>
  <c r="A5761" i="48"/>
  <c r="A5762" i="48"/>
  <c r="A5763" i="48"/>
  <c r="A5764" i="48"/>
  <c r="A5765" i="48"/>
  <c r="A5766" i="48"/>
  <c r="A5767" i="48"/>
  <c r="A5768" i="48"/>
  <c r="A5769" i="48"/>
  <c r="A5770" i="48"/>
  <c r="A5771" i="48"/>
  <c r="A5772" i="48"/>
  <c r="A5773" i="48"/>
  <c r="A5774" i="48"/>
  <c r="A5775" i="48"/>
  <c r="A5776" i="48"/>
  <c r="A5777" i="48"/>
  <c r="A5778" i="48"/>
  <c r="A5779" i="48"/>
  <c r="A5780" i="48"/>
  <c r="A5781" i="48"/>
  <c r="A5782" i="48"/>
  <c r="A5783" i="48"/>
  <c r="A5784" i="48"/>
  <c r="A5785" i="48"/>
  <c r="A5786" i="48"/>
  <c r="A5787" i="48"/>
  <c r="A5788" i="48"/>
  <c r="A5789" i="48"/>
  <c r="A5790" i="48"/>
  <c r="A5791" i="48"/>
  <c r="A5792" i="48"/>
  <c r="A5793" i="48"/>
  <c r="A5794" i="48"/>
  <c r="A5795" i="48"/>
  <c r="A5796" i="48"/>
  <c r="A5797" i="48"/>
  <c r="A5798" i="48"/>
  <c r="A5799" i="48"/>
  <c r="A5800" i="48"/>
  <c r="A5801" i="48"/>
  <c r="A5802" i="48"/>
  <c r="A5803" i="48"/>
  <c r="A5804" i="48"/>
  <c r="A5805" i="48"/>
  <c r="A5806" i="48"/>
  <c r="A5807" i="48"/>
  <c r="A5808" i="48"/>
  <c r="A5809" i="48"/>
  <c r="A5810" i="48"/>
  <c r="A5811" i="48"/>
  <c r="A5812" i="48"/>
  <c r="A5813" i="48"/>
  <c r="A5814" i="48"/>
  <c r="A5815" i="48"/>
  <c r="A5816" i="48"/>
  <c r="A5817" i="48"/>
  <c r="A5818" i="48"/>
  <c r="A5819" i="48"/>
  <c r="A5820" i="48"/>
  <c r="A5821" i="48"/>
  <c r="A5822" i="48"/>
  <c r="A5823" i="48"/>
  <c r="A5824" i="48"/>
  <c r="A5825" i="48"/>
  <c r="A5826" i="48"/>
  <c r="A5827" i="48"/>
  <c r="A5828" i="48"/>
  <c r="A5829" i="48"/>
  <c r="A5830" i="48"/>
  <c r="A5831" i="48"/>
  <c r="A5832" i="48"/>
  <c r="A5833" i="48"/>
  <c r="A5834" i="48"/>
  <c r="A5835" i="48"/>
  <c r="A5836" i="48"/>
  <c r="A5837" i="48"/>
  <c r="A5838" i="48"/>
  <c r="A5839" i="48"/>
  <c r="A5840" i="48"/>
  <c r="A5841" i="48"/>
  <c r="A5842" i="48"/>
  <c r="A5843" i="48"/>
  <c r="A5844" i="48"/>
  <c r="A5845" i="48"/>
  <c r="A5846" i="48"/>
  <c r="A5847" i="48"/>
  <c r="A5848" i="48"/>
  <c r="A5849" i="48"/>
  <c r="A5850" i="48"/>
  <c r="A5851" i="48"/>
  <c r="A5852" i="48"/>
  <c r="A5853" i="48"/>
  <c r="A5854" i="48"/>
  <c r="A5855" i="48"/>
  <c r="A5856" i="48"/>
  <c r="A5857" i="48"/>
  <c r="A5858" i="48"/>
  <c r="A5859" i="48"/>
  <c r="A5860" i="48"/>
  <c r="A5861" i="48"/>
  <c r="A5862" i="48"/>
  <c r="A5863" i="48"/>
  <c r="A5864" i="48"/>
  <c r="A5865" i="48"/>
  <c r="A5866" i="48"/>
  <c r="A5867" i="48"/>
  <c r="A5868" i="48"/>
  <c r="A5869" i="48"/>
  <c r="A5870" i="48"/>
  <c r="A5871" i="48"/>
  <c r="A5872" i="48"/>
  <c r="A5873" i="48"/>
  <c r="A5874" i="48"/>
  <c r="A5875" i="48"/>
  <c r="A5876" i="48"/>
  <c r="A5877" i="48"/>
  <c r="A5878" i="48"/>
  <c r="A5879" i="48"/>
  <c r="A5880" i="48"/>
  <c r="A5881" i="48"/>
  <c r="A5882" i="48"/>
  <c r="A5883" i="48"/>
  <c r="A5884" i="48"/>
  <c r="A5885" i="48"/>
  <c r="A5886" i="48"/>
  <c r="A5887" i="48"/>
  <c r="A5888" i="48"/>
  <c r="A5889" i="48"/>
  <c r="A5890" i="48"/>
  <c r="A5891" i="48"/>
  <c r="A5892" i="48"/>
  <c r="A5893" i="48"/>
  <c r="A5894" i="48"/>
  <c r="A5895" i="48"/>
  <c r="A5896" i="48"/>
  <c r="A5897" i="48"/>
  <c r="A5898" i="48"/>
  <c r="A5899" i="48"/>
  <c r="A5900" i="48"/>
  <c r="A5901" i="48"/>
  <c r="A5902" i="48"/>
  <c r="A5903" i="48"/>
  <c r="A5904" i="48"/>
  <c r="A5905" i="48"/>
  <c r="A5906" i="48"/>
  <c r="A5907" i="48"/>
  <c r="A5908" i="48"/>
  <c r="A5909" i="48"/>
  <c r="A5910" i="48"/>
  <c r="A5911" i="48"/>
  <c r="A5912" i="48"/>
  <c r="A5913" i="48"/>
  <c r="A5914" i="48"/>
  <c r="A5915" i="48"/>
  <c r="A5916" i="48"/>
  <c r="A5917" i="48"/>
  <c r="A5918" i="48"/>
  <c r="A5919" i="48"/>
  <c r="A5920" i="48"/>
  <c r="A5921" i="48"/>
  <c r="A5922" i="48"/>
  <c r="A5923" i="48"/>
  <c r="A5924" i="48"/>
  <c r="A5925" i="48"/>
  <c r="A5926" i="48"/>
  <c r="A5927" i="48"/>
  <c r="A5928" i="48"/>
  <c r="A5929" i="48"/>
  <c r="A5930" i="48"/>
  <c r="A5931" i="48"/>
  <c r="A5932" i="48"/>
  <c r="A5933" i="48"/>
  <c r="A5934" i="48"/>
  <c r="A5935" i="48"/>
  <c r="A5936" i="48"/>
  <c r="A5937" i="48"/>
  <c r="A5938" i="48"/>
  <c r="A5939" i="48"/>
  <c r="A5940" i="48"/>
  <c r="A5941" i="48"/>
  <c r="A5942" i="48"/>
  <c r="A5943" i="48"/>
  <c r="A5944" i="48"/>
  <c r="A5945" i="48"/>
  <c r="A5946" i="48"/>
  <c r="A5947" i="48"/>
  <c r="A5948" i="48"/>
  <c r="A5949" i="48"/>
  <c r="A5950" i="48"/>
  <c r="A5951" i="48"/>
  <c r="A5952" i="48"/>
  <c r="A5953" i="48"/>
  <c r="A5954" i="48"/>
  <c r="A5955" i="48"/>
  <c r="A5956" i="48"/>
  <c r="A5957" i="48"/>
  <c r="A5958" i="48"/>
  <c r="A5959" i="48"/>
  <c r="A5960" i="48"/>
  <c r="A5961" i="48"/>
  <c r="A5962" i="48"/>
  <c r="A5963" i="48"/>
  <c r="A5964" i="48"/>
  <c r="A5965" i="48"/>
  <c r="A5966" i="48"/>
  <c r="A5967" i="48"/>
  <c r="A5968" i="48"/>
  <c r="A5969" i="48"/>
  <c r="A5970" i="48"/>
  <c r="A5971" i="48"/>
  <c r="A5972" i="48"/>
  <c r="A5973" i="48"/>
  <c r="A5974" i="48"/>
  <c r="A5975" i="48"/>
  <c r="A5976" i="48"/>
  <c r="A5977" i="48"/>
  <c r="A5978" i="48"/>
  <c r="A5979" i="48"/>
  <c r="A5980" i="48"/>
  <c r="A5981" i="48"/>
  <c r="A5982" i="48"/>
  <c r="A5983" i="48"/>
  <c r="A5984" i="48"/>
  <c r="A5985" i="48"/>
  <c r="A5986" i="48"/>
  <c r="A5987" i="48"/>
  <c r="A5988" i="48"/>
  <c r="A5989" i="48"/>
  <c r="A5990" i="48"/>
  <c r="A5991" i="48"/>
  <c r="A5992" i="48"/>
  <c r="A5993" i="48"/>
  <c r="A5994" i="48"/>
  <c r="A5995" i="48"/>
  <c r="A5996" i="48"/>
  <c r="A5997" i="48"/>
  <c r="A5998" i="48"/>
  <c r="A5999" i="48"/>
  <c r="A6000" i="48"/>
  <c r="D1" i="49"/>
  <c r="A4" i="49"/>
  <c r="A5" i="49"/>
  <c r="A6" i="49"/>
  <c r="A7" i="49"/>
  <c r="A8" i="49"/>
  <c r="A9" i="49"/>
  <c r="A10" i="49"/>
  <c r="A11" i="49"/>
  <c r="A12" i="49"/>
  <c r="A13" i="49"/>
  <c r="A14" i="49"/>
  <c r="A15" i="49"/>
  <c r="A16" i="49"/>
  <c r="A17" i="49"/>
  <c r="A18" i="49"/>
  <c r="A19" i="49"/>
  <c r="A20" i="49"/>
  <c r="A21" i="49"/>
  <c r="A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A37" i="49"/>
  <c r="A38" i="49"/>
  <c r="A39" i="49"/>
  <c r="A40" i="49"/>
  <c r="A41" i="49"/>
  <c r="A42" i="49"/>
  <c r="A43" i="49"/>
  <c r="A44" i="49"/>
  <c r="A45" i="49"/>
  <c r="A46" i="49"/>
  <c r="A47" i="49"/>
  <c r="A48" i="49"/>
  <c r="A49" i="49"/>
  <c r="A50" i="49"/>
  <c r="A51" i="49"/>
  <c r="A52" i="49"/>
  <c r="A53" i="49"/>
  <c r="A54" i="49"/>
  <c r="A55" i="49"/>
  <c r="A56" i="49"/>
  <c r="A57" i="49"/>
  <c r="A58" i="49"/>
  <c r="A59" i="49"/>
  <c r="A60" i="49"/>
  <c r="A61" i="49"/>
  <c r="A62" i="49"/>
  <c r="A63" i="49"/>
  <c r="A64" i="49"/>
  <c r="A65" i="49"/>
  <c r="A66" i="49"/>
  <c r="A67" i="49"/>
  <c r="A68" i="49"/>
  <c r="A69" i="49"/>
  <c r="A70" i="49"/>
  <c r="A71" i="49"/>
  <c r="A72" i="49"/>
  <c r="A73" i="49"/>
  <c r="A74" i="49"/>
  <c r="A75" i="49"/>
  <c r="A76" i="49"/>
  <c r="A77" i="49"/>
  <c r="A78" i="49"/>
  <c r="A79" i="49"/>
  <c r="A80" i="49"/>
  <c r="A81" i="49"/>
  <c r="A82" i="49"/>
  <c r="A83" i="49"/>
  <c r="A84" i="49"/>
  <c r="A85" i="49"/>
  <c r="A86" i="49"/>
  <c r="A87" i="49"/>
  <c r="A88" i="49"/>
  <c r="A89" i="49"/>
  <c r="A90" i="49"/>
  <c r="A91" i="49"/>
  <c r="A92" i="49"/>
  <c r="A93" i="49"/>
  <c r="A94" i="49"/>
  <c r="A95" i="49"/>
  <c r="A96" i="49"/>
  <c r="A97" i="49"/>
  <c r="A98" i="49"/>
  <c r="A99" i="49"/>
  <c r="A100" i="49"/>
  <c r="A101" i="49"/>
  <c r="A102" i="49"/>
  <c r="A103" i="49"/>
  <c r="A104" i="49"/>
  <c r="A105" i="49"/>
  <c r="A106" i="49"/>
  <c r="A107" i="49"/>
  <c r="A108" i="49"/>
  <c r="A109" i="49"/>
  <c r="A110" i="49"/>
  <c r="A111" i="49"/>
  <c r="A112" i="49"/>
  <c r="A113" i="49"/>
  <c r="A114" i="49"/>
  <c r="A115" i="49"/>
  <c r="A116" i="49"/>
  <c r="A117" i="49"/>
  <c r="A118" i="49"/>
  <c r="A119" i="49"/>
  <c r="A120" i="49"/>
  <c r="A121" i="49"/>
  <c r="A122" i="49"/>
  <c r="A123" i="49"/>
  <c r="A124" i="49"/>
  <c r="A125" i="49"/>
  <c r="A126" i="49"/>
  <c r="A127" i="49"/>
  <c r="A128" i="49"/>
  <c r="A129" i="49"/>
  <c r="A130" i="49"/>
  <c r="A131" i="49"/>
  <c r="A132" i="49"/>
  <c r="A133" i="49"/>
  <c r="A134" i="49"/>
  <c r="A135" i="49"/>
  <c r="A136" i="49"/>
  <c r="A137" i="49"/>
  <c r="A138" i="49"/>
  <c r="A139" i="49"/>
  <c r="A140" i="49"/>
  <c r="A141" i="49"/>
  <c r="A142" i="49"/>
  <c r="A143" i="49"/>
  <c r="A144" i="49"/>
  <c r="A145" i="49"/>
  <c r="A146" i="49"/>
  <c r="A147" i="49"/>
  <c r="A148" i="49"/>
  <c r="A149" i="49"/>
  <c r="A150" i="49"/>
  <c r="A151" i="49"/>
  <c r="A152" i="49"/>
  <c r="A153" i="49"/>
  <c r="A154" i="49"/>
  <c r="A155" i="49"/>
  <c r="A156" i="49"/>
  <c r="A157" i="49"/>
  <c r="A158" i="49"/>
  <c r="A159" i="49"/>
  <c r="A160" i="49"/>
  <c r="A161" i="49"/>
  <c r="A162" i="49"/>
  <c r="A163" i="49"/>
  <c r="A164" i="49"/>
  <c r="A165" i="49"/>
  <c r="A166" i="49"/>
  <c r="A167" i="49"/>
  <c r="A168" i="49"/>
  <c r="A169" i="49"/>
  <c r="A170" i="49"/>
  <c r="A171" i="49"/>
  <c r="A172" i="49"/>
  <c r="A173" i="49"/>
  <c r="A174" i="49"/>
  <c r="A175" i="49"/>
  <c r="A176" i="49"/>
  <c r="A177" i="49"/>
  <c r="A178" i="49"/>
  <c r="A179" i="49"/>
  <c r="A180" i="49"/>
  <c r="A181" i="49"/>
  <c r="A182" i="49"/>
  <c r="A183" i="49"/>
  <c r="A184" i="49"/>
  <c r="A185" i="49"/>
  <c r="A186" i="49"/>
  <c r="A187" i="49"/>
  <c r="A188" i="49"/>
  <c r="A189" i="49"/>
  <c r="A190" i="49"/>
  <c r="A191" i="49"/>
  <c r="A192" i="49"/>
  <c r="A193" i="49"/>
  <c r="A194" i="49"/>
  <c r="A195" i="49"/>
  <c r="A196" i="49"/>
  <c r="A197" i="49"/>
  <c r="A198" i="49"/>
  <c r="A199" i="49"/>
  <c r="A200" i="49"/>
  <c r="A201" i="49"/>
  <c r="A202" i="49"/>
  <c r="A203" i="49"/>
  <c r="A204" i="49"/>
  <c r="A205" i="49"/>
  <c r="A206" i="49"/>
  <c r="A207" i="49"/>
  <c r="A208" i="49"/>
  <c r="A209" i="49"/>
  <c r="A210" i="49"/>
  <c r="A211" i="49"/>
  <c r="A212" i="49"/>
  <c r="A213" i="49"/>
  <c r="A214" i="49"/>
  <c r="A215" i="49"/>
  <c r="A216" i="49"/>
  <c r="A217" i="49"/>
  <c r="A218" i="49"/>
  <c r="A219" i="49"/>
  <c r="A220" i="49"/>
  <c r="A221" i="49"/>
  <c r="A222" i="49"/>
  <c r="A223" i="49"/>
  <c r="A224" i="49"/>
  <c r="A225" i="49"/>
  <c r="A226" i="49"/>
  <c r="A227" i="49"/>
  <c r="A228" i="49"/>
  <c r="A229" i="49"/>
  <c r="A230" i="49"/>
  <c r="A231" i="49"/>
  <c r="A232" i="49"/>
  <c r="A233" i="49"/>
  <c r="A234" i="49"/>
  <c r="A235" i="49"/>
  <c r="A236" i="49"/>
  <c r="A237" i="49"/>
  <c r="A238" i="49"/>
  <c r="A239" i="49"/>
  <c r="A240" i="49"/>
  <c r="A241" i="49"/>
  <c r="A242" i="49"/>
  <c r="A243" i="49"/>
  <c r="A244" i="49"/>
  <c r="A245" i="49"/>
  <c r="A246" i="49"/>
  <c r="A247" i="49"/>
  <c r="A248" i="49"/>
  <c r="A249" i="49"/>
  <c r="A250" i="49"/>
  <c r="A251" i="49"/>
  <c r="A252" i="49"/>
  <c r="A253" i="49"/>
  <c r="A254" i="49"/>
  <c r="A255" i="49"/>
  <c r="A256" i="49"/>
  <c r="A257" i="49"/>
  <c r="A258" i="49"/>
  <c r="A259" i="49"/>
  <c r="A260" i="49"/>
  <c r="A261" i="49"/>
  <c r="A262" i="49"/>
  <c r="A263" i="49"/>
  <c r="A264" i="49"/>
  <c r="A265" i="49"/>
  <c r="A266" i="49"/>
  <c r="A267" i="49"/>
  <c r="A268" i="49"/>
  <c r="A269" i="49"/>
  <c r="A270" i="49"/>
  <c r="A271" i="49"/>
  <c r="A272" i="49"/>
  <c r="A273" i="49"/>
  <c r="A274" i="49"/>
  <c r="A275" i="49"/>
  <c r="A276" i="49"/>
  <c r="A277" i="49"/>
  <c r="A278" i="49"/>
  <c r="A279" i="49"/>
  <c r="A280" i="49"/>
  <c r="A281" i="49"/>
  <c r="A282" i="49"/>
  <c r="A283" i="49"/>
  <c r="A284" i="49"/>
  <c r="A285" i="49"/>
  <c r="A286" i="49"/>
  <c r="A287" i="49"/>
  <c r="A288" i="49"/>
  <c r="A289" i="49"/>
  <c r="A290" i="49"/>
  <c r="A291" i="49"/>
  <c r="A292" i="49"/>
  <c r="A293" i="49"/>
  <c r="A294" i="49"/>
  <c r="A295" i="49"/>
  <c r="A296" i="49"/>
  <c r="A297" i="49"/>
  <c r="A298" i="49"/>
  <c r="A299" i="49"/>
  <c r="A300" i="49"/>
  <c r="A301" i="49"/>
  <c r="A302" i="49"/>
  <c r="A303" i="49"/>
  <c r="A304" i="49"/>
  <c r="A305" i="49"/>
  <c r="A306" i="49"/>
  <c r="A307" i="49"/>
  <c r="A308" i="49"/>
  <c r="A309" i="49"/>
  <c r="A310" i="49"/>
  <c r="A311" i="49"/>
  <c r="A312" i="49"/>
  <c r="A313" i="49"/>
  <c r="A314" i="49"/>
  <c r="A315" i="49"/>
  <c r="A316" i="49"/>
  <c r="A317" i="49"/>
  <c r="A318" i="49"/>
  <c r="A319" i="49"/>
  <c r="A320" i="49"/>
  <c r="A321" i="49"/>
  <c r="A322" i="49"/>
  <c r="A323" i="49"/>
  <c r="A324" i="49"/>
  <c r="A325" i="49"/>
  <c r="A326" i="49"/>
  <c r="A327" i="49"/>
  <c r="A328" i="49"/>
  <c r="A329" i="49"/>
  <c r="A330" i="49"/>
  <c r="A331" i="49"/>
  <c r="A332" i="49"/>
  <c r="A333" i="49"/>
  <c r="A334" i="49"/>
  <c r="A335" i="49"/>
  <c r="A336" i="49"/>
  <c r="A337" i="49"/>
  <c r="A338" i="49"/>
  <c r="A339" i="49"/>
  <c r="A340" i="49"/>
  <c r="A341" i="49"/>
  <c r="A342" i="49"/>
  <c r="A343" i="49"/>
  <c r="A344" i="49"/>
  <c r="A345" i="49"/>
  <c r="A346" i="49"/>
  <c r="A347" i="49"/>
  <c r="A348" i="49"/>
  <c r="A349" i="49"/>
  <c r="A350" i="49"/>
  <c r="A351" i="49"/>
  <c r="A352" i="49"/>
  <c r="A353" i="49"/>
  <c r="A354" i="49"/>
  <c r="A355" i="49"/>
  <c r="A356" i="49"/>
  <c r="A357" i="49"/>
  <c r="A358" i="49"/>
  <c r="A359" i="49"/>
  <c r="A360" i="49"/>
  <c r="A361" i="49"/>
  <c r="A362" i="49"/>
  <c r="A363" i="49"/>
  <c r="A364" i="49"/>
  <c r="A365" i="49"/>
  <c r="A366" i="49"/>
  <c r="A367" i="49"/>
  <c r="A368" i="49"/>
  <c r="A369" i="49"/>
  <c r="A370" i="49"/>
  <c r="A371" i="49"/>
  <c r="A372" i="49"/>
  <c r="A373" i="49"/>
  <c r="A374" i="49"/>
  <c r="A375" i="49"/>
  <c r="A376" i="49"/>
  <c r="A377" i="49"/>
  <c r="A378" i="49"/>
  <c r="A379" i="49"/>
  <c r="A380" i="49"/>
  <c r="A381" i="49"/>
  <c r="A382" i="49"/>
  <c r="A383" i="49"/>
  <c r="A384" i="49"/>
  <c r="A385" i="49"/>
  <c r="A386" i="49"/>
  <c r="A387" i="49"/>
  <c r="A388" i="49"/>
  <c r="A389" i="49"/>
  <c r="A390" i="49"/>
  <c r="A391" i="49"/>
  <c r="A392" i="49"/>
  <c r="A393" i="49"/>
  <c r="A394" i="49"/>
  <c r="A395" i="49"/>
  <c r="A396" i="49"/>
  <c r="A397" i="49"/>
  <c r="A398" i="49"/>
  <c r="A399" i="49"/>
  <c r="A400" i="49"/>
  <c r="A401" i="49"/>
  <c r="A402" i="49"/>
  <c r="A403" i="49"/>
  <c r="A404" i="49"/>
  <c r="A405" i="49"/>
  <c r="A406" i="49"/>
  <c r="A407" i="49"/>
  <c r="A408" i="49"/>
  <c r="A409" i="49"/>
  <c r="A410" i="49"/>
  <c r="A411" i="49"/>
  <c r="A412" i="49"/>
  <c r="A413" i="49"/>
  <c r="A414" i="49"/>
  <c r="A415" i="49"/>
  <c r="A416" i="49"/>
  <c r="A417" i="49"/>
  <c r="A418" i="49"/>
  <c r="A419" i="49"/>
  <c r="A420" i="49"/>
  <c r="A421" i="49"/>
  <c r="A422" i="49"/>
  <c r="A423" i="49"/>
  <c r="A424" i="49"/>
  <c r="A425" i="49"/>
  <c r="A426" i="49"/>
  <c r="A427" i="49"/>
  <c r="A428" i="49"/>
  <c r="A429" i="49"/>
  <c r="A430" i="49"/>
  <c r="A431" i="49"/>
  <c r="A432" i="49"/>
  <c r="A433" i="49"/>
  <c r="A434" i="49"/>
  <c r="A435" i="49"/>
  <c r="A436" i="49"/>
  <c r="A437" i="49"/>
  <c r="A438" i="49"/>
  <c r="A439" i="49"/>
  <c r="A440" i="49"/>
  <c r="A441" i="49"/>
  <c r="A442" i="49"/>
  <c r="A443" i="49"/>
  <c r="A444" i="49"/>
  <c r="A445" i="49"/>
  <c r="A446" i="49"/>
  <c r="A447" i="49"/>
  <c r="A448" i="49"/>
  <c r="A449" i="49"/>
  <c r="A450" i="49"/>
  <c r="A451" i="49"/>
  <c r="A452" i="49"/>
  <c r="A453" i="49"/>
  <c r="A454" i="49"/>
  <c r="A455" i="49"/>
  <c r="A456" i="49"/>
  <c r="A457" i="49"/>
  <c r="A458" i="49"/>
  <c r="A459" i="49"/>
  <c r="A460" i="49"/>
  <c r="A461" i="49"/>
  <c r="A462" i="49"/>
  <c r="A463" i="49"/>
  <c r="A464" i="49"/>
  <c r="A465" i="49"/>
  <c r="A466" i="49"/>
  <c r="A467" i="49"/>
  <c r="A468" i="49"/>
  <c r="A469" i="49"/>
  <c r="A470" i="49"/>
  <c r="A471" i="49"/>
  <c r="A472" i="49"/>
  <c r="A473" i="49"/>
  <c r="A474" i="49"/>
  <c r="A475" i="49"/>
  <c r="A476" i="49"/>
  <c r="A477" i="49"/>
  <c r="A478" i="49"/>
  <c r="A479" i="49"/>
  <c r="A480" i="49"/>
  <c r="A481" i="49"/>
  <c r="A482" i="49"/>
  <c r="A483" i="49"/>
  <c r="A484" i="49"/>
  <c r="A485" i="49"/>
  <c r="A486" i="49"/>
  <c r="A487" i="49"/>
  <c r="A488" i="49"/>
  <c r="A489" i="49"/>
  <c r="A490" i="49"/>
  <c r="A491" i="49"/>
  <c r="A492" i="49"/>
  <c r="A493" i="49"/>
  <c r="A494" i="49"/>
  <c r="A495" i="49"/>
  <c r="A496" i="49"/>
  <c r="A497" i="49"/>
  <c r="A498" i="49"/>
  <c r="A499" i="49"/>
  <c r="A500" i="49"/>
  <c r="A501" i="49"/>
  <c r="A502" i="49"/>
  <c r="A503" i="49"/>
  <c r="A504" i="49"/>
  <c r="A505" i="49"/>
  <c r="A506" i="49"/>
  <c r="A507" i="49"/>
  <c r="A508" i="49"/>
  <c r="A509" i="49"/>
  <c r="A510" i="49"/>
  <c r="A511" i="49"/>
  <c r="A512" i="49"/>
  <c r="A513" i="49"/>
  <c r="A514" i="49"/>
  <c r="A515" i="49"/>
  <c r="A516" i="49"/>
  <c r="A517" i="49"/>
  <c r="A518" i="49"/>
  <c r="A519" i="49"/>
  <c r="A520" i="49"/>
  <c r="A521" i="49"/>
  <c r="A522" i="49"/>
  <c r="A523" i="49"/>
  <c r="A524" i="49"/>
  <c r="A525" i="49"/>
  <c r="A526" i="49"/>
  <c r="A527" i="49"/>
  <c r="A528" i="49"/>
  <c r="A529" i="49"/>
  <c r="A530" i="49"/>
  <c r="A531" i="49"/>
  <c r="A532" i="49"/>
  <c r="A533" i="49"/>
  <c r="A534" i="49"/>
  <c r="A535" i="49"/>
  <c r="A536" i="49"/>
  <c r="A537" i="49"/>
  <c r="A538" i="49"/>
  <c r="A539" i="49"/>
  <c r="A540" i="49"/>
  <c r="A541" i="49"/>
  <c r="A542" i="49"/>
  <c r="A543" i="49"/>
  <c r="A544" i="49"/>
  <c r="A545" i="49"/>
  <c r="A546" i="49"/>
  <c r="A547" i="49"/>
  <c r="A548" i="49"/>
  <c r="A549" i="49"/>
  <c r="A550" i="49"/>
  <c r="A551" i="49"/>
  <c r="A552" i="49"/>
  <c r="A553" i="49"/>
  <c r="A554" i="49"/>
  <c r="A555" i="49"/>
  <c r="A556" i="49"/>
  <c r="A557" i="49"/>
  <c r="A558" i="49"/>
  <c r="A559" i="49"/>
  <c r="A560" i="49"/>
  <c r="A561" i="49"/>
  <c r="A562" i="49"/>
  <c r="A563" i="49"/>
  <c r="A564" i="49"/>
  <c r="A565" i="49"/>
  <c r="A566" i="49"/>
  <c r="A567" i="49"/>
  <c r="A568" i="49"/>
  <c r="A569" i="49"/>
  <c r="A570" i="49"/>
  <c r="A571" i="49"/>
  <c r="A572" i="49"/>
  <c r="A573" i="49"/>
  <c r="A574" i="49"/>
  <c r="A575" i="49"/>
  <c r="A576" i="49"/>
  <c r="A577" i="49"/>
  <c r="A578" i="49"/>
  <c r="A579" i="49"/>
  <c r="A580" i="49"/>
  <c r="A581" i="49"/>
  <c r="A582" i="49"/>
  <c r="A583" i="49"/>
  <c r="A584" i="49"/>
  <c r="A585" i="49"/>
  <c r="A586" i="49"/>
  <c r="A587" i="49"/>
  <c r="A588" i="49"/>
  <c r="A589" i="49"/>
  <c r="A590" i="49"/>
  <c r="A591" i="49"/>
  <c r="A592" i="49"/>
  <c r="A593" i="49"/>
  <c r="A594" i="49"/>
  <c r="A595" i="49"/>
  <c r="A596" i="49"/>
  <c r="A597" i="49"/>
  <c r="A598" i="49"/>
  <c r="A599" i="49"/>
  <c r="A600" i="49"/>
  <c r="A601" i="49"/>
  <c r="A602" i="49"/>
  <c r="A603" i="49"/>
  <c r="A604" i="49"/>
  <c r="A605" i="49"/>
  <c r="A606" i="49"/>
  <c r="A607" i="49"/>
  <c r="A608" i="49"/>
  <c r="A609" i="49"/>
  <c r="A610" i="49"/>
  <c r="A611" i="49"/>
  <c r="A612" i="49"/>
  <c r="A613" i="49"/>
  <c r="A614" i="49"/>
  <c r="A615" i="49"/>
  <c r="A616" i="49"/>
  <c r="A617" i="49"/>
  <c r="A618" i="49"/>
  <c r="A619" i="49"/>
  <c r="A620" i="49"/>
  <c r="A621" i="49"/>
  <c r="A622" i="49"/>
  <c r="A623" i="49"/>
  <c r="A624" i="49"/>
  <c r="A625" i="49"/>
  <c r="A626" i="49"/>
  <c r="A627" i="49"/>
  <c r="A628" i="49"/>
  <c r="A629" i="49"/>
  <c r="A630" i="49"/>
  <c r="A631" i="49"/>
  <c r="A632" i="49"/>
  <c r="A633" i="49"/>
  <c r="A634" i="49"/>
  <c r="A635" i="49"/>
  <c r="A636" i="49"/>
  <c r="A637" i="49"/>
  <c r="A638" i="49"/>
  <c r="A639" i="49"/>
  <c r="A640" i="49"/>
  <c r="A641" i="49"/>
  <c r="A642" i="49"/>
  <c r="A643" i="49"/>
  <c r="A644" i="49"/>
  <c r="A645" i="49"/>
  <c r="A646" i="49"/>
  <c r="A647" i="49"/>
  <c r="A648" i="49"/>
  <c r="A649" i="49"/>
  <c r="A650" i="49"/>
  <c r="A651" i="49"/>
  <c r="A652" i="49"/>
  <c r="A653" i="49"/>
  <c r="A654" i="49"/>
  <c r="A655" i="49"/>
  <c r="A656" i="49"/>
  <c r="A657" i="49"/>
  <c r="A658" i="49"/>
  <c r="A659" i="49"/>
  <c r="A660" i="49"/>
  <c r="A661" i="49"/>
  <c r="A662" i="49"/>
  <c r="A663" i="49"/>
  <c r="A664" i="49"/>
  <c r="A665" i="49"/>
  <c r="A666" i="49"/>
  <c r="A667" i="49"/>
  <c r="A668" i="49"/>
  <c r="A669" i="49"/>
  <c r="A670" i="49"/>
  <c r="A671" i="49"/>
  <c r="A672" i="49"/>
  <c r="A673" i="49"/>
  <c r="A674" i="49"/>
  <c r="A675" i="49"/>
  <c r="A676" i="49"/>
  <c r="A677" i="49"/>
  <c r="A678" i="49"/>
  <c r="A679" i="49"/>
  <c r="A680" i="49"/>
  <c r="A681" i="49"/>
  <c r="A682" i="49"/>
  <c r="A683" i="49"/>
  <c r="A684" i="49"/>
  <c r="A685" i="49"/>
  <c r="A686" i="49"/>
  <c r="A687" i="49"/>
  <c r="A688" i="49"/>
  <c r="A689" i="49"/>
  <c r="A690" i="49"/>
  <c r="A691" i="49"/>
  <c r="A692" i="49"/>
  <c r="A693" i="49"/>
  <c r="A694" i="49"/>
  <c r="A695" i="49"/>
  <c r="A696" i="49"/>
  <c r="A697" i="49"/>
  <c r="A698" i="49"/>
  <c r="A699" i="49"/>
  <c r="A700" i="49"/>
  <c r="A701" i="49"/>
  <c r="A702" i="49"/>
  <c r="A703" i="49"/>
  <c r="A704" i="49"/>
  <c r="A705" i="49"/>
  <c r="A706" i="49"/>
  <c r="A707" i="49"/>
  <c r="A708" i="49"/>
  <c r="A709" i="49"/>
  <c r="A710" i="49"/>
  <c r="A711" i="49"/>
  <c r="A712" i="49"/>
  <c r="A713" i="49"/>
  <c r="A714" i="49"/>
  <c r="A715" i="49"/>
  <c r="A716" i="49"/>
  <c r="A717" i="49"/>
  <c r="A718" i="49"/>
  <c r="A719" i="49"/>
  <c r="A720" i="49"/>
  <c r="A721" i="49"/>
  <c r="A722" i="49"/>
  <c r="A723" i="49"/>
  <c r="A724" i="49"/>
  <c r="A725" i="49"/>
  <c r="A726" i="49"/>
  <c r="A727" i="49"/>
  <c r="A728" i="49"/>
  <c r="A729" i="49"/>
  <c r="A730" i="49"/>
  <c r="A731" i="49"/>
  <c r="A732" i="49"/>
  <c r="A733" i="49"/>
  <c r="A734" i="49"/>
  <c r="A735" i="49"/>
  <c r="A736" i="49"/>
  <c r="A737" i="49"/>
  <c r="A738" i="49"/>
  <c r="A739" i="49"/>
  <c r="A740" i="49"/>
  <c r="A741" i="49"/>
  <c r="A742" i="49"/>
  <c r="A743" i="49"/>
  <c r="A744" i="49"/>
  <c r="A745" i="49"/>
  <c r="A746" i="49"/>
  <c r="A747" i="49"/>
  <c r="A748" i="49"/>
  <c r="A749" i="49"/>
  <c r="A750" i="49"/>
  <c r="A751" i="49"/>
  <c r="A752" i="49"/>
  <c r="A753" i="49"/>
  <c r="A754" i="49"/>
  <c r="A755" i="49"/>
  <c r="A756" i="49"/>
  <c r="A757" i="49"/>
  <c r="A758" i="49"/>
  <c r="A759" i="49"/>
  <c r="A760" i="49"/>
  <c r="A761" i="49"/>
  <c r="A762" i="49"/>
  <c r="A763" i="49"/>
  <c r="A764" i="49"/>
  <c r="A765" i="49"/>
  <c r="A766" i="49"/>
  <c r="A767" i="49"/>
  <c r="A768" i="49"/>
  <c r="A769" i="49"/>
  <c r="A770" i="49"/>
  <c r="A771" i="49"/>
  <c r="A772" i="49"/>
  <c r="A773" i="49"/>
  <c r="A774" i="49"/>
  <c r="A775" i="49"/>
  <c r="A776" i="49"/>
  <c r="A777" i="49"/>
  <c r="A778" i="49"/>
  <c r="A779" i="49"/>
  <c r="A780" i="49"/>
  <c r="A781" i="49"/>
  <c r="A782" i="49"/>
  <c r="A783" i="49"/>
  <c r="A784" i="49"/>
  <c r="A785" i="49"/>
  <c r="A786" i="49"/>
  <c r="A787" i="49"/>
  <c r="A788" i="49"/>
  <c r="A789" i="49"/>
  <c r="A790" i="49"/>
  <c r="A791" i="49"/>
  <c r="A792" i="49"/>
  <c r="A793" i="49"/>
  <c r="A794" i="49"/>
  <c r="A795" i="49"/>
  <c r="A796" i="49"/>
  <c r="A797" i="49"/>
  <c r="A798" i="49"/>
  <c r="A799" i="49"/>
  <c r="A800" i="49"/>
  <c r="A801" i="49"/>
  <c r="A802" i="49"/>
  <c r="A803" i="49"/>
  <c r="A804" i="49"/>
  <c r="A805" i="49"/>
  <c r="A806" i="49"/>
  <c r="A807" i="49"/>
  <c r="A808" i="49"/>
  <c r="A809" i="49"/>
  <c r="A810" i="49"/>
  <c r="A811" i="49"/>
  <c r="A812" i="49"/>
  <c r="A813" i="49"/>
  <c r="A814" i="49"/>
  <c r="A815" i="49"/>
  <c r="A816" i="49"/>
  <c r="A817" i="49"/>
  <c r="A818" i="49"/>
  <c r="A819" i="49"/>
  <c r="A820" i="49"/>
  <c r="A821" i="49"/>
  <c r="A822" i="49"/>
  <c r="A823" i="49"/>
  <c r="A824" i="49"/>
  <c r="A825" i="49"/>
  <c r="A826" i="49"/>
  <c r="A827" i="49"/>
  <c r="A828" i="49"/>
  <c r="A829" i="49"/>
  <c r="A830" i="49"/>
  <c r="A831" i="49"/>
  <c r="A832" i="49"/>
  <c r="A833" i="49"/>
  <c r="A834" i="49"/>
  <c r="A835" i="49"/>
  <c r="A836" i="49"/>
  <c r="A837" i="49"/>
  <c r="A838" i="49"/>
  <c r="A839" i="49"/>
  <c r="A840" i="49"/>
  <c r="A841" i="49"/>
  <c r="A842" i="49"/>
  <c r="A843" i="49"/>
  <c r="A844" i="49"/>
  <c r="A845" i="49"/>
  <c r="A846" i="49"/>
  <c r="A847" i="49"/>
  <c r="A848" i="49"/>
  <c r="A849" i="49"/>
  <c r="A850" i="49"/>
  <c r="A851" i="49"/>
  <c r="A852" i="49"/>
  <c r="A853" i="49"/>
  <c r="A854" i="49"/>
  <c r="A855" i="49"/>
  <c r="A856" i="49"/>
  <c r="A857" i="49"/>
  <c r="A858" i="49"/>
  <c r="A859" i="49"/>
  <c r="A860" i="49"/>
  <c r="A861" i="49"/>
  <c r="A862" i="49"/>
  <c r="A863" i="49"/>
  <c r="A864" i="49"/>
  <c r="A865" i="49"/>
  <c r="A866" i="49"/>
  <c r="A867" i="49"/>
  <c r="A868" i="49"/>
  <c r="A869" i="49"/>
  <c r="A870" i="49"/>
  <c r="A871" i="49"/>
  <c r="A872" i="49"/>
  <c r="A873" i="49"/>
  <c r="A874" i="49"/>
  <c r="A875" i="49"/>
  <c r="A876" i="49"/>
  <c r="A877" i="49"/>
  <c r="A878" i="49"/>
  <c r="A879" i="49"/>
  <c r="A880" i="49"/>
  <c r="A881" i="49"/>
  <c r="A882" i="49"/>
  <c r="A883" i="49"/>
  <c r="A884" i="49"/>
  <c r="A885" i="49"/>
  <c r="A886" i="49"/>
  <c r="A887" i="49"/>
  <c r="A888" i="49"/>
  <c r="A889" i="49"/>
  <c r="A890" i="49"/>
  <c r="A891" i="49"/>
  <c r="A892" i="49"/>
  <c r="A893" i="49"/>
  <c r="A894" i="49"/>
  <c r="A895" i="49"/>
  <c r="A896" i="49"/>
  <c r="A897" i="49"/>
  <c r="A898" i="49"/>
  <c r="A899" i="49"/>
  <c r="A900" i="49"/>
  <c r="A901" i="49"/>
  <c r="A902" i="49"/>
  <c r="A903" i="49"/>
  <c r="A904" i="49"/>
  <c r="A905" i="49"/>
  <c r="A906" i="49"/>
  <c r="A907" i="49"/>
  <c r="A908" i="49"/>
  <c r="A909" i="49"/>
  <c r="A910" i="49"/>
  <c r="A911" i="49"/>
  <c r="A912" i="49"/>
  <c r="A913" i="49"/>
  <c r="A914" i="49"/>
  <c r="A915" i="49"/>
  <c r="A916" i="49"/>
  <c r="A917" i="49"/>
  <c r="A918" i="49"/>
  <c r="A919" i="49"/>
  <c r="A920" i="49"/>
  <c r="A921" i="49"/>
  <c r="A922" i="49"/>
  <c r="A923" i="49"/>
  <c r="A924" i="49"/>
  <c r="A925" i="49"/>
  <c r="A926" i="49"/>
  <c r="A927" i="49"/>
  <c r="A928" i="49"/>
  <c r="A929" i="49"/>
  <c r="A930" i="49"/>
  <c r="A931" i="49"/>
  <c r="A932" i="49"/>
  <c r="A933" i="49"/>
  <c r="A934" i="49"/>
  <c r="A935" i="49"/>
  <c r="A936" i="49"/>
  <c r="A937" i="49"/>
  <c r="A938" i="49"/>
  <c r="A939" i="49"/>
  <c r="A940" i="49"/>
  <c r="A941" i="49"/>
  <c r="A942" i="49"/>
  <c r="A943" i="49"/>
  <c r="A944" i="49"/>
  <c r="A945" i="49"/>
  <c r="A946" i="49"/>
  <c r="A947" i="49"/>
  <c r="A948" i="49"/>
  <c r="A949" i="49"/>
  <c r="A950" i="49"/>
  <c r="A951" i="49"/>
  <c r="A952" i="49"/>
  <c r="A953" i="49"/>
  <c r="A954" i="49"/>
  <c r="A955" i="49"/>
  <c r="A956" i="49"/>
  <c r="A957" i="49"/>
  <c r="A958" i="49"/>
  <c r="A959" i="49"/>
  <c r="A960" i="49"/>
  <c r="A961" i="49"/>
  <c r="A962" i="49"/>
  <c r="A963" i="49"/>
  <c r="A964" i="49"/>
  <c r="A965" i="49"/>
  <c r="A966" i="49"/>
  <c r="A967" i="49"/>
  <c r="A968" i="49"/>
  <c r="A969" i="49"/>
  <c r="A970" i="49"/>
  <c r="A971" i="49"/>
  <c r="A972" i="49"/>
  <c r="A973" i="49"/>
  <c r="A974" i="49"/>
  <c r="A975" i="49"/>
  <c r="A976" i="49"/>
  <c r="A977" i="49"/>
  <c r="A978" i="49"/>
  <c r="A979" i="49"/>
  <c r="A980" i="49"/>
  <c r="A981" i="49"/>
  <c r="A982" i="49"/>
  <c r="A983" i="49"/>
  <c r="A984" i="49"/>
  <c r="A985" i="49"/>
  <c r="A986" i="49"/>
  <c r="A987" i="49"/>
  <c r="A988" i="49"/>
  <c r="A989" i="49"/>
  <c r="A990" i="49"/>
  <c r="A991" i="49"/>
  <c r="A992" i="49"/>
  <c r="A993" i="49"/>
  <c r="A994" i="49"/>
  <c r="A995" i="49"/>
  <c r="A996" i="49"/>
  <c r="A997" i="49"/>
  <c r="A998" i="49"/>
  <c r="A999" i="49"/>
  <c r="A1000" i="49"/>
  <c r="A1001" i="49"/>
  <c r="A1002" i="49"/>
  <c r="A1003" i="49"/>
  <c r="A1004" i="49"/>
  <c r="A1005" i="49"/>
  <c r="A1006" i="49"/>
  <c r="A1007" i="49"/>
  <c r="A1008" i="49"/>
  <c r="A1009" i="49"/>
  <c r="A1010" i="49"/>
  <c r="A1011" i="49"/>
  <c r="A1012" i="49"/>
  <c r="A1013" i="49"/>
  <c r="A1014" i="49"/>
  <c r="A1015" i="49"/>
  <c r="A1016" i="49"/>
  <c r="A1017" i="49"/>
  <c r="A1018" i="49"/>
  <c r="A1019" i="49"/>
  <c r="A1020" i="49"/>
  <c r="A1021" i="49"/>
  <c r="A1022" i="49"/>
  <c r="A1023" i="49"/>
  <c r="A1024" i="49"/>
  <c r="A1025" i="49"/>
  <c r="A1026" i="49"/>
  <c r="A1027" i="49"/>
  <c r="A1028" i="49"/>
  <c r="A1029" i="49"/>
  <c r="A1030" i="49"/>
  <c r="A1031" i="49"/>
  <c r="A1032" i="49"/>
  <c r="A1033" i="49"/>
  <c r="A1034" i="49"/>
  <c r="A1035" i="49"/>
  <c r="A1036" i="49"/>
  <c r="A1037" i="49"/>
  <c r="A1038" i="49"/>
  <c r="A1039" i="49"/>
  <c r="A1040" i="49"/>
  <c r="A1041" i="49"/>
  <c r="A1042" i="49"/>
  <c r="A1043" i="49"/>
  <c r="A1044" i="49"/>
  <c r="A1045" i="49"/>
  <c r="A1046" i="49"/>
  <c r="A1047" i="49"/>
  <c r="A1048" i="49"/>
  <c r="A1049" i="49"/>
  <c r="A1050" i="49"/>
  <c r="A1051" i="49"/>
  <c r="A1052" i="49"/>
  <c r="A1053" i="49"/>
  <c r="A1054" i="49"/>
  <c r="A1055" i="49"/>
  <c r="A1056" i="49"/>
  <c r="A1057" i="49"/>
  <c r="A1058" i="49"/>
  <c r="A1059" i="49"/>
  <c r="A1060" i="49"/>
  <c r="A1061" i="49"/>
  <c r="A1062" i="49"/>
  <c r="A1063" i="49"/>
  <c r="A1064" i="49"/>
  <c r="A1065" i="49"/>
  <c r="A1066" i="49"/>
  <c r="A1067" i="49"/>
  <c r="A1068" i="49"/>
  <c r="A1069" i="49"/>
  <c r="A1070" i="49"/>
  <c r="A1071" i="49"/>
  <c r="A1072" i="49"/>
  <c r="A1073" i="49"/>
  <c r="A1074" i="49"/>
  <c r="A1075" i="49"/>
  <c r="A1076" i="49"/>
  <c r="A1077" i="49"/>
  <c r="A1078" i="49"/>
  <c r="A1079" i="49"/>
  <c r="A1080" i="49"/>
  <c r="A1081" i="49"/>
  <c r="A1082" i="49"/>
  <c r="A1083" i="49"/>
  <c r="A1084" i="49"/>
  <c r="A1085" i="49"/>
  <c r="A1086" i="49"/>
  <c r="A1087" i="49"/>
  <c r="A1088" i="49"/>
  <c r="A1089" i="49"/>
  <c r="A1090" i="49"/>
  <c r="A1091" i="49"/>
  <c r="A1092" i="49"/>
  <c r="A1093" i="49"/>
  <c r="A1094" i="49"/>
  <c r="A1095" i="49"/>
  <c r="A1096" i="49"/>
  <c r="A1097" i="49"/>
  <c r="A1098" i="49"/>
  <c r="A1099" i="49"/>
  <c r="A1100" i="49"/>
  <c r="A1101" i="49"/>
  <c r="A1102" i="49"/>
  <c r="A1103" i="49"/>
  <c r="A1104" i="49"/>
  <c r="A1105" i="49"/>
  <c r="A1106" i="49"/>
  <c r="A1107" i="49"/>
  <c r="A1108" i="49"/>
  <c r="A1109" i="49"/>
  <c r="A1110" i="49"/>
  <c r="A1111" i="49"/>
  <c r="A1112" i="49"/>
  <c r="A1113" i="49"/>
  <c r="A1114" i="49"/>
  <c r="A1115" i="49"/>
  <c r="A1116" i="49"/>
  <c r="A1117" i="49"/>
  <c r="A1118" i="49"/>
  <c r="A1119" i="49"/>
  <c r="A1120" i="49"/>
  <c r="A1121" i="49"/>
  <c r="A1122" i="49"/>
  <c r="A1123" i="49"/>
  <c r="A1124" i="49"/>
  <c r="A1125" i="49"/>
  <c r="A1126" i="49"/>
  <c r="A1127" i="49"/>
  <c r="A1128" i="49"/>
  <c r="A1129" i="49"/>
  <c r="A1130" i="49"/>
  <c r="A1131" i="49"/>
  <c r="A1132" i="49"/>
  <c r="A1133" i="49"/>
  <c r="A1134" i="49"/>
  <c r="A1135" i="49"/>
  <c r="A1136" i="49"/>
  <c r="A1137" i="49"/>
  <c r="A1138" i="49"/>
  <c r="A1139" i="49"/>
  <c r="A1140" i="49"/>
  <c r="A1141" i="49"/>
  <c r="A1142" i="49"/>
  <c r="A1143" i="49"/>
  <c r="A1144" i="49"/>
  <c r="A1145" i="49"/>
  <c r="A1146" i="49"/>
  <c r="A1147" i="49"/>
  <c r="A1148" i="49"/>
  <c r="A1149" i="49"/>
  <c r="A1150" i="49"/>
  <c r="A1151" i="49"/>
  <c r="A1152" i="49"/>
  <c r="A1153" i="49"/>
  <c r="A1154" i="49"/>
  <c r="A1155" i="49"/>
  <c r="A1156" i="49"/>
  <c r="A1157" i="49"/>
  <c r="A1158" i="49"/>
  <c r="A1159" i="49"/>
  <c r="A1160" i="49"/>
  <c r="A1161" i="49"/>
  <c r="A1162" i="49"/>
  <c r="A1163" i="49"/>
  <c r="A1164" i="49"/>
  <c r="A1165" i="49"/>
  <c r="A1166" i="49"/>
  <c r="A1167" i="49"/>
  <c r="A1168" i="49"/>
  <c r="A1169" i="49"/>
  <c r="A1170" i="49"/>
  <c r="A1171" i="49"/>
  <c r="A1172" i="49"/>
  <c r="A1173" i="49"/>
  <c r="A1174" i="49"/>
  <c r="A1175" i="49"/>
  <c r="A1176" i="49"/>
  <c r="A1177" i="49"/>
  <c r="A1178" i="49"/>
  <c r="A1179" i="49"/>
  <c r="A1180" i="49"/>
  <c r="A1181" i="49"/>
  <c r="A1182" i="49"/>
  <c r="A1183" i="49"/>
  <c r="A1184" i="49"/>
  <c r="A1185" i="49"/>
  <c r="A1186" i="49"/>
  <c r="A1187" i="49"/>
  <c r="A1188" i="49"/>
  <c r="A1189" i="49"/>
  <c r="A1190" i="49"/>
  <c r="A1191" i="49"/>
  <c r="A1192" i="49"/>
  <c r="A1193" i="49"/>
  <c r="A1194" i="49"/>
  <c r="A1195" i="49"/>
  <c r="A1196" i="49"/>
  <c r="A1197" i="49"/>
  <c r="A1198" i="49"/>
  <c r="A1199" i="49"/>
  <c r="A1200" i="49"/>
  <c r="A1201" i="49"/>
  <c r="A1202" i="49"/>
  <c r="A1203" i="49"/>
  <c r="A1204" i="49"/>
  <c r="A1205" i="49"/>
  <c r="A1206" i="49"/>
  <c r="A1207" i="49"/>
  <c r="A1208" i="49"/>
  <c r="A1209" i="49"/>
  <c r="A1210" i="49"/>
  <c r="A1211" i="49"/>
  <c r="A1212" i="49"/>
  <c r="A1213" i="49"/>
  <c r="A1214" i="49"/>
  <c r="A1215" i="49"/>
  <c r="A1216" i="49"/>
  <c r="A1217" i="49"/>
  <c r="A1218" i="49"/>
  <c r="A1219" i="49"/>
  <c r="A1220" i="49"/>
  <c r="A1221" i="49"/>
  <c r="A1222" i="49"/>
  <c r="A1223" i="49"/>
  <c r="A1224" i="49"/>
  <c r="A1225" i="49"/>
  <c r="A1226" i="49"/>
  <c r="A1227" i="49"/>
  <c r="A1228" i="49"/>
  <c r="A1229" i="49"/>
  <c r="A1230" i="49"/>
  <c r="A1231" i="49"/>
  <c r="A1232" i="49"/>
  <c r="A1233" i="49"/>
  <c r="A1234" i="49"/>
  <c r="A1235" i="49"/>
  <c r="A1236" i="49"/>
  <c r="A1237" i="49"/>
  <c r="A1238" i="49"/>
  <c r="A1239" i="49"/>
  <c r="A1240" i="49"/>
  <c r="A1241" i="49"/>
  <c r="A1242" i="49"/>
  <c r="A1243" i="49"/>
  <c r="A1244" i="49"/>
  <c r="A1245" i="49"/>
  <c r="A1246" i="49"/>
  <c r="A1247" i="49"/>
  <c r="A1248" i="49"/>
  <c r="A1249" i="49"/>
  <c r="A1250" i="49"/>
  <c r="A1251" i="49"/>
  <c r="A1252" i="49"/>
  <c r="A1253" i="49"/>
  <c r="A1254" i="49"/>
  <c r="A1255" i="49"/>
  <c r="A1256" i="49"/>
  <c r="A1257" i="49"/>
  <c r="A1258" i="49"/>
  <c r="A1259" i="49"/>
  <c r="A1260" i="49"/>
  <c r="A1261" i="49"/>
  <c r="A1262" i="49"/>
  <c r="A1263" i="49"/>
  <c r="A1264" i="49"/>
  <c r="A1265" i="49"/>
  <c r="A1266" i="49"/>
  <c r="A1267" i="49"/>
  <c r="A1268" i="49"/>
  <c r="A1269" i="49"/>
  <c r="A1270" i="49"/>
  <c r="A1271" i="49"/>
  <c r="A1272" i="49"/>
  <c r="A1273" i="49"/>
  <c r="A1274" i="49"/>
  <c r="A1275" i="49"/>
  <c r="A1276" i="49"/>
  <c r="A1277" i="49"/>
  <c r="A1278" i="49"/>
  <c r="A1279" i="49"/>
  <c r="A1280" i="49"/>
  <c r="A1281" i="49"/>
  <c r="A1282" i="49"/>
  <c r="A1283" i="49"/>
  <c r="A1284" i="49"/>
  <c r="A1285" i="49"/>
  <c r="A1286" i="49"/>
  <c r="A1287" i="49"/>
  <c r="A1288" i="49"/>
  <c r="A1289" i="49"/>
  <c r="A1290" i="49"/>
  <c r="A1291" i="49"/>
  <c r="A1292" i="49"/>
  <c r="A1293" i="49"/>
  <c r="A1294" i="49"/>
  <c r="A1295" i="49"/>
  <c r="A1296" i="49"/>
  <c r="A1297" i="49"/>
  <c r="A1298" i="49"/>
  <c r="A1299" i="49"/>
  <c r="A1300" i="49"/>
  <c r="A1301" i="49"/>
  <c r="A1302" i="49"/>
  <c r="A1303" i="49"/>
  <c r="A1304" i="49"/>
  <c r="A1305" i="49"/>
  <c r="A1306" i="49"/>
  <c r="A1307" i="49"/>
  <c r="A1308" i="49"/>
  <c r="A1309" i="49"/>
  <c r="A1310" i="49"/>
  <c r="A1311" i="49"/>
  <c r="A1312" i="49"/>
  <c r="A1313" i="49"/>
  <c r="A1314" i="49"/>
  <c r="A1315" i="49"/>
  <c r="A1316" i="49"/>
  <c r="A1317" i="49"/>
  <c r="A1318" i="49"/>
  <c r="A1319" i="49"/>
  <c r="A1320" i="49"/>
  <c r="A1321" i="49"/>
  <c r="A1322" i="49"/>
  <c r="A1323" i="49"/>
  <c r="A1324" i="49"/>
  <c r="A1325" i="49"/>
  <c r="A1326" i="49"/>
  <c r="A1327" i="49"/>
  <c r="A1328" i="49"/>
  <c r="A1329" i="49"/>
  <c r="A1330" i="49"/>
  <c r="A1331" i="49"/>
  <c r="A1332" i="49"/>
  <c r="A1333" i="49"/>
  <c r="A1334" i="49"/>
  <c r="A1335" i="49"/>
  <c r="A1336" i="49"/>
  <c r="A1337" i="49"/>
  <c r="A1338" i="49"/>
  <c r="A1339" i="49"/>
  <c r="A1340" i="49"/>
  <c r="A1341" i="49"/>
  <c r="A1342" i="49"/>
  <c r="A1343" i="49"/>
  <c r="A1344" i="49"/>
  <c r="A1345" i="49"/>
  <c r="A1346" i="49"/>
  <c r="A1347" i="49"/>
  <c r="A1348" i="49"/>
  <c r="A1349" i="49"/>
  <c r="A1350" i="49"/>
  <c r="A1351" i="49"/>
  <c r="A1352" i="49"/>
  <c r="A1353" i="49"/>
  <c r="A1354" i="49"/>
  <c r="A1355" i="49"/>
  <c r="A1356" i="49"/>
  <c r="A1357" i="49"/>
  <c r="A1358" i="49"/>
  <c r="A1359" i="49"/>
  <c r="A1360" i="49"/>
  <c r="A1361" i="49"/>
  <c r="A1362" i="49"/>
  <c r="A1363" i="49"/>
  <c r="A1364" i="49"/>
  <c r="A1365" i="49"/>
  <c r="A1366" i="49"/>
  <c r="A1367" i="49"/>
  <c r="A1368" i="49"/>
  <c r="A1369" i="49"/>
  <c r="A1370" i="49"/>
  <c r="A1371" i="49"/>
  <c r="A1372" i="49"/>
  <c r="A1373" i="49"/>
  <c r="A1374" i="49"/>
  <c r="A1375" i="49"/>
  <c r="A1376" i="49"/>
  <c r="A1377" i="49"/>
  <c r="A1378" i="49"/>
  <c r="A1379" i="49"/>
  <c r="A1380" i="49"/>
  <c r="A1381" i="49"/>
  <c r="A1382" i="49"/>
  <c r="A1383" i="49"/>
  <c r="A1384" i="49"/>
  <c r="A1385" i="49"/>
  <c r="A1386" i="49"/>
  <c r="A1387" i="49"/>
  <c r="A1388" i="49"/>
  <c r="A1389" i="49"/>
  <c r="A1390" i="49"/>
  <c r="A1391" i="49"/>
  <c r="A1392" i="49"/>
  <c r="A1393" i="49"/>
  <c r="A1394" i="49"/>
  <c r="A1395" i="49"/>
  <c r="A1396" i="49"/>
  <c r="A1397" i="49"/>
  <c r="A1398" i="49"/>
  <c r="A1399" i="49"/>
  <c r="A1400" i="49"/>
  <c r="A1401" i="49"/>
  <c r="A1402" i="49"/>
  <c r="A1403" i="49"/>
  <c r="A1404" i="49"/>
  <c r="A1405" i="49"/>
  <c r="A1406" i="49"/>
  <c r="A1407" i="49"/>
  <c r="A1408" i="49"/>
  <c r="A1409" i="49"/>
  <c r="A1410" i="49"/>
  <c r="A1411" i="49"/>
  <c r="A1412" i="49"/>
  <c r="A1413" i="49"/>
  <c r="A1414" i="49"/>
  <c r="A1415" i="49"/>
  <c r="A1416" i="49"/>
  <c r="A1417" i="49"/>
  <c r="A1418" i="49"/>
  <c r="A1419" i="49"/>
  <c r="A1420" i="49"/>
  <c r="A1421" i="49"/>
  <c r="A1422" i="49"/>
  <c r="A1423" i="49"/>
  <c r="A1424" i="49"/>
  <c r="A1425" i="49"/>
  <c r="A1426" i="49"/>
  <c r="A1427" i="49"/>
  <c r="A1428" i="49"/>
  <c r="A1429" i="49"/>
  <c r="A1430" i="49"/>
  <c r="A1431" i="49"/>
  <c r="A1432" i="49"/>
  <c r="A1433" i="49"/>
  <c r="A1434" i="49"/>
  <c r="A1435" i="49"/>
  <c r="A1436" i="49"/>
  <c r="A1437" i="49"/>
  <c r="A1438" i="49"/>
  <c r="A1439" i="49"/>
  <c r="A1440" i="49"/>
  <c r="A1441" i="49"/>
  <c r="A1442" i="49"/>
  <c r="A1443" i="49"/>
  <c r="A1444" i="49"/>
  <c r="A1445" i="49"/>
  <c r="A1446" i="49"/>
  <c r="A1447" i="49"/>
  <c r="A1448" i="49"/>
  <c r="A1449" i="49"/>
  <c r="A1450" i="49"/>
  <c r="A1451" i="49"/>
  <c r="A1452" i="49"/>
  <c r="A1453" i="49"/>
  <c r="A1454" i="49"/>
  <c r="A1455" i="49"/>
  <c r="A1456" i="49"/>
  <c r="A1457" i="49"/>
  <c r="A1458" i="49"/>
  <c r="A1459" i="49"/>
  <c r="A1460" i="49"/>
  <c r="A1461" i="49"/>
  <c r="A1462" i="49"/>
  <c r="A1463" i="49"/>
  <c r="A1464" i="49"/>
  <c r="A1465" i="49"/>
  <c r="A1466" i="49"/>
  <c r="A1467" i="49"/>
  <c r="A1468" i="49"/>
  <c r="A1469" i="49"/>
  <c r="A1470" i="49"/>
  <c r="A1471" i="49"/>
  <c r="A1472" i="49"/>
  <c r="A1473" i="49"/>
  <c r="A1474" i="49"/>
  <c r="A1475" i="49"/>
  <c r="A1476" i="49"/>
  <c r="A1477" i="49"/>
  <c r="A1478" i="49"/>
  <c r="A1479" i="49"/>
  <c r="A1480" i="49"/>
  <c r="A1481" i="49"/>
  <c r="A1482" i="49"/>
  <c r="A1483" i="49"/>
  <c r="A1484" i="49"/>
  <c r="A1485" i="49"/>
  <c r="A1486" i="49"/>
  <c r="A1487" i="49"/>
  <c r="A1488" i="49"/>
  <c r="A1489" i="49"/>
  <c r="A1490" i="49"/>
  <c r="A1491" i="49"/>
  <c r="A1492" i="49"/>
  <c r="A1493" i="49"/>
  <c r="A1494" i="49"/>
  <c r="A1495" i="49"/>
  <c r="A1496" i="49"/>
  <c r="A1497" i="49"/>
  <c r="A1498" i="49"/>
  <c r="A1499" i="49"/>
  <c r="A1500" i="49"/>
  <c r="A1501" i="49"/>
  <c r="A1502" i="49"/>
  <c r="A1503" i="49"/>
  <c r="A1504" i="49"/>
  <c r="A1505" i="49"/>
  <c r="A1506" i="49"/>
  <c r="A1507" i="49"/>
  <c r="A1508" i="49"/>
  <c r="A1509" i="49"/>
  <c r="A1510" i="49"/>
  <c r="A1511" i="49"/>
  <c r="A1512" i="49"/>
  <c r="A1513" i="49"/>
  <c r="A1514" i="49"/>
  <c r="A1515" i="49"/>
  <c r="A1516" i="49"/>
  <c r="A1517" i="49"/>
  <c r="A1518" i="49"/>
  <c r="A1519" i="49"/>
  <c r="A1520" i="49"/>
  <c r="A1521" i="49"/>
  <c r="A1522" i="49"/>
  <c r="A1523" i="49"/>
  <c r="A1524" i="49"/>
  <c r="A1525" i="49"/>
  <c r="A1526" i="49"/>
  <c r="A1527" i="49"/>
  <c r="A1528" i="49"/>
  <c r="A1529" i="49"/>
  <c r="A1530" i="49"/>
  <c r="A1531" i="49"/>
  <c r="A1532" i="49"/>
  <c r="A1533" i="49"/>
  <c r="A1534" i="49"/>
  <c r="A1535" i="49"/>
  <c r="A1536" i="49"/>
  <c r="A1537" i="49"/>
  <c r="A1538" i="49"/>
  <c r="A1539" i="49"/>
  <c r="A1540" i="49"/>
  <c r="A1541" i="49"/>
  <c r="A1542" i="49"/>
  <c r="A1543" i="49"/>
  <c r="A1544" i="49"/>
  <c r="A1545" i="49"/>
  <c r="A1546" i="49"/>
  <c r="A1547" i="49"/>
  <c r="A1548" i="49"/>
  <c r="A1549" i="49"/>
  <c r="A1550" i="49"/>
  <c r="A1551" i="49"/>
  <c r="A1552" i="49"/>
  <c r="A1553" i="49"/>
  <c r="A1554" i="49"/>
  <c r="A1555" i="49"/>
  <c r="A1556" i="49"/>
  <c r="A1557" i="49"/>
  <c r="A1558" i="49"/>
  <c r="A1559" i="49"/>
  <c r="A1560" i="49"/>
  <c r="A1561" i="49"/>
  <c r="A1562" i="49"/>
  <c r="A1563" i="49"/>
  <c r="A1564" i="49"/>
  <c r="A1565" i="49"/>
  <c r="A1566" i="49"/>
  <c r="A1567" i="49"/>
  <c r="A1568" i="49"/>
  <c r="A1569" i="49"/>
  <c r="A1570" i="49"/>
  <c r="A1571" i="49"/>
  <c r="A1572" i="49"/>
  <c r="A1573" i="49"/>
  <c r="A1574" i="49"/>
  <c r="A1575" i="49"/>
  <c r="A1576" i="49"/>
  <c r="A1577" i="49"/>
  <c r="A1578" i="49"/>
  <c r="A1579" i="49"/>
  <c r="A1580" i="49"/>
  <c r="A1581" i="49"/>
  <c r="A1582" i="49"/>
  <c r="A1583" i="49"/>
  <c r="A1584" i="49"/>
  <c r="A1585" i="49"/>
  <c r="A1586" i="49"/>
  <c r="A1587" i="49"/>
  <c r="A1588" i="49"/>
  <c r="A1589" i="49"/>
  <c r="A1590" i="49"/>
  <c r="A1591" i="49"/>
  <c r="A1592" i="49"/>
  <c r="A1593" i="49"/>
  <c r="A1594" i="49"/>
  <c r="A1595" i="49"/>
  <c r="A1596" i="49"/>
  <c r="A1597" i="49"/>
  <c r="A1598" i="49"/>
  <c r="A1599" i="49"/>
  <c r="A1600" i="49"/>
  <c r="A1601" i="49"/>
  <c r="A1602" i="49"/>
  <c r="A1603" i="49"/>
  <c r="A1604" i="49"/>
  <c r="A1605" i="49"/>
  <c r="A1606" i="49"/>
  <c r="A1607" i="49"/>
  <c r="A1608" i="49"/>
  <c r="A1609" i="49"/>
  <c r="A1610" i="49"/>
  <c r="A1611" i="49"/>
  <c r="A1612" i="49"/>
  <c r="A1613" i="49"/>
  <c r="A1614" i="49"/>
  <c r="A1615" i="49"/>
  <c r="A1616" i="49"/>
  <c r="A1617" i="49"/>
  <c r="A1618" i="49"/>
  <c r="A1619" i="49"/>
  <c r="A1620" i="49"/>
  <c r="A1621" i="49"/>
  <c r="A1622" i="49"/>
  <c r="A1623" i="49"/>
  <c r="A1624" i="49"/>
  <c r="A1625" i="49"/>
  <c r="A1626" i="49"/>
  <c r="A1627" i="49"/>
  <c r="A1628" i="49"/>
  <c r="A1629" i="49"/>
  <c r="A1630" i="49"/>
  <c r="A1631" i="49"/>
  <c r="A1632" i="49"/>
  <c r="A1633" i="49"/>
  <c r="A1634" i="49"/>
  <c r="A1635" i="49"/>
  <c r="A1636" i="49"/>
  <c r="A1637" i="49"/>
  <c r="A1638" i="49"/>
  <c r="A1639" i="49"/>
  <c r="A1640" i="49"/>
  <c r="A1641" i="49"/>
  <c r="A1642" i="49"/>
  <c r="A1643" i="49"/>
  <c r="A1644" i="49"/>
  <c r="A1645" i="49"/>
  <c r="A1646" i="49"/>
  <c r="A1647" i="49"/>
  <c r="A1648" i="49"/>
  <c r="A1649" i="49"/>
  <c r="A1650" i="49"/>
  <c r="A1651" i="49"/>
  <c r="A1652" i="49"/>
  <c r="A1653" i="49"/>
  <c r="A1654" i="49"/>
  <c r="A1655" i="49"/>
  <c r="A1656" i="49"/>
  <c r="A1657" i="49"/>
  <c r="A1658" i="49"/>
  <c r="A1659" i="49"/>
  <c r="A1660" i="49"/>
  <c r="A1661" i="49"/>
  <c r="A1662" i="49"/>
  <c r="A1663" i="49"/>
  <c r="A1664" i="49"/>
  <c r="A1665" i="49"/>
  <c r="A1666" i="49"/>
  <c r="A1667" i="49"/>
  <c r="A1668" i="49"/>
  <c r="A1669" i="49"/>
  <c r="A1670" i="49"/>
  <c r="A1671" i="49"/>
  <c r="A1672" i="49"/>
  <c r="A1673" i="49"/>
  <c r="A1674" i="49"/>
  <c r="A1675" i="49"/>
  <c r="A1676" i="49"/>
  <c r="A1677" i="49"/>
  <c r="A1678" i="49"/>
  <c r="A1679" i="49"/>
  <c r="A1680" i="49"/>
  <c r="A1681" i="49"/>
  <c r="A1682" i="49"/>
  <c r="A1683" i="49"/>
  <c r="A1684" i="49"/>
  <c r="A1685" i="49"/>
  <c r="A1686" i="49"/>
  <c r="A1687" i="49"/>
  <c r="A1688" i="49"/>
  <c r="A1689" i="49"/>
  <c r="A1690" i="49"/>
  <c r="A1691" i="49"/>
  <c r="A1692" i="49"/>
  <c r="A1693" i="49"/>
  <c r="A1694" i="49"/>
  <c r="A1695" i="49"/>
  <c r="A1696" i="49"/>
  <c r="A1697" i="49"/>
  <c r="A1698" i="49"/>
  <c r="A1699" i="49"/>
  <c r="A1700" i="49"/>
  <c r="A1701" i="49"/>
  <c r="A1702" i="49"/>
  <c r="A1703" i="49"/>
  <c r="A1704" i="49"/>
  <c r="A1705" i="49"/>
  <c r="A1706" i="49"/>
  <c r="A1707" i="49"/>
  <c r="A1708" i="49"/>
  <c r="A1709" i="49"/>
  <c r="A1710" i="49"/>
  <c r="A1711" i="49"/>
  <c r="A1712" i="49"/>
  <c r="A1713" i="49"/>
  <c r="A1714" i="49"/>
  <c r="A1715" i="49"/>
  <c r="A1716" i="49"/>
  <c r="A1717" i="49"/>
  <c r="A1718" i="49"/>
  <c r="A1719" i="49"/>
  <c r="A1720" i="49"/>
  <c r="A1721" i="49"/>
  <c r="A1722" i="49"/>
  <c r="A1723" i="49"/>
  <c r="A1724" i="49"/>
  <c r="A1725" i="49"/>
  <c r="A1726" i="49"/>
  <c r="A1727" i="49"/>
  <c r="A1728" i="49"/>
  <c r="A1729" i="49"/>
  <c r="A1730" i="49"/>
  <c r="A1731" i="49"/>
  <c r="A1732" i="49"/>
  <c r="A1733" i="49"/>
  <c r="A1734" i="49"/>
  <c r="A1735" i="49"/>
  <c r="A1736" i="49"/>
  <c r="A1737" i="49"/>
  <c r="A1738" i="49"/>
  <c r="A1739" i="49"/>
  <c r="A1740" i="49"/>
  <c r="A1741" i="49"/>
  <c r="A1742" i="49"/>
  <c r="A1743" i="49"/>
  <c r="A1744" i="49"/>
  <c r="A1745" i="49"/>
  <c r="A1746" i="49"/>
  <c r="A1747" i="49"/>
  <c r="A1748" i="49"/>
  <c r="A1749" i="49"/>
  <c r="A1750" i="49"/>
  <c r="A1751" i="49"/>
  <c r="A1752" i="49"/>
  <c r="A1753" i="49"/>
  <c r="A1754" i="49"/>
  <c r="A1755" i="49"/>
  <c r="A1756" i="49"/>
  <c r="A1757" i="49"/>
  <c r="A1758" i="49"/>
  <c r="A1759" i="49"/>
  <c r="A1760" i="49"/>
  <c r="A1761" i="49"/>
  <c r="A1762" i="49"/>
  <c r="A1763" i="49"/>
  <c r="A1764" i="49"/>
  <c r="A1765" i="49"/>
  <c r="A1766" i="49"/>
  <c r="A1767" i="49"/>
  <c r="A1768" i="49"/>
  <c r="A1769" i="49"/>
  <c r="A1770" i="49"/>
  <c r="A1771" i="49"/>
  <c r="A1772" i="49"/>
  <c r="A1773" i="49"/>
  <c r="A1774" i="49"/>
  <c r="A1775" i="49"/>
  <c r="A1776" i="49"/>
  <c r="A1777" i="49"/>
  <c r="A1778" i="49"/>
  <c r="A1779" i="49"/>
  <c r="A1780" i="49"/>
  <c r="A1781" i="49"/>
  <c r="A1782" i="49"/>
  <c r="A1783" i="49"/>
  <c r="A1784" i="49"/>
  <c r="A1785" i="49"/>
  <c r="A1786" i="49"/>
  <c r="A1787" i="49"/>
  <c r="A1788" i="49"/>
  <c r="A1789" i="49"/>
  <c r="A1790" i="49"/>
  <c r="A1791" i="49"/>
  <c r="A1792" i="49"/>
  <c r="A1793" i="49"/>
  <c r="A1794" i="49"/>
  <c r="A1795" i="49"/>
  <c r="A1796" i="49"/>
  <c r="A1797" i="49"/>
  <c r="A1798" i="49"/>
  <c r="A1799" i="49"/>
  <c r="A1800" i="49"/>
  <c r="A1801" i="49"/>
  <c r="A1802" i="49"/>
  <c r="A1803" i="49"/>
  <c r="A1804" i="49"/>
  <c r="A1805" i="49"/>
  <c r="A1806" i="49"/>
  <c r="A1807" i="49"/>
  <c r="A1808" i="49"/>
  <c r="A1809" i="49"/>
  <c r="A1810" i="49"/>
  <c r="A1811" i="49"/>
  <c r="A1812" i="49"/>
  <c r="A1813" i="49"/>
  <c r="A1814" i="49"/>
  <c r="A1815" i="49"/>
  <c r="A1816" i="49"/>
  <c r="A1817" i="49"/>
  <c r="A1818" i="49"/>
  <c r="A1819" i="49"/>
  <c r="A1820" i="49"/>
  <c r="A1821" i="49"/>
  <c r="A1822" i="49"/>
  <c r="A1823" i="49"/>
  <c r="A1824" i="49"/>
  <c r="A1825" i="49"/>
  <c r="A1826" i="49"/>
  <c r="A1827" i="49"/>
  <c r="A1828" i="49"/>
  <c r="A1829" i="49"/>
  <c r="A1830" i="49"/>
  <c r="A1831" i="49"/>
  <c r="A1832" i="49"/>
  <c r="A1833" i="49"/>
  <c r="A1834" i="49"/>
  <c r="A1835" i="49"/>
  <c r="A1836" i="49"/>
  <c r="A1837" i="49"/>
  <c r="A1838" i="49"/>
  <c r="A1839" i="49"/>
  <c r="A1840" i="49"/>
  <c r="A1841" i="49"/>
  <c r="A1842" i="49"/>
  <c r="A1843" i="49"/>
  <c r="A1844" i="49"/>
  <c r="A1845" i="49"/>
  <c r="A1846" i="49"/>
  <c r="A1847" i="49"/>
  <c r="A1848" i="49"/>
  <c r="A1849" i="49"/>
  <c r="A1850" i="49"/>
  <c r="A1851" i="49"/>
  <c r="A1852" i="49"/>
  <c r="A1853" i="49"/>
  <c r="A1854" i="49"/>
  <c r="A1855" i="49"/>
  <c r="A1856" i="49"/>
  <c r="A1857" i="49"/>
  <c r="A1858" i="49"/>
  <c r="A1859" i="49"/>
  <c r="A1860" i="49"/>
  <c r="A1861" i="49"/>
  <c r="A1862" i="49"/>
  <c r="A1863" i="49"/>
  <c r="A1864" i="49"/>
  <c r="A1865" i="49"/>
  <c r="A1866" i="49"/>
  <c r="A1867" i="49"/>
  <c r="A1868" i="49"/>
  <c r="A1869" i="49"/>
  <c r="A1870" i="49"/>
  <c r="A1871" i="49"/>
  <c r="A1872" i="49"/>
  <c r="A1873" i="49"/>
  <c r="A1874" i="49"/>
  <c r="A1875" i="49"/>
  <c r="A1876" i="49"/>
  <c r="A1877" i="49"/>
  <c r="A1878" i="49"/>
  <c r="A1879" i="49"/>
  <c r="A1880" i="49"/>
  <c r="A1881" i="49"/>
  <c r="A1882" i="49"/>
  <c r="A1883" i="49"/>
  <c r="A1884" i="49"/>
  <c r="A1885" i="49"/>
  <c r="A1886" i="49"/>
  <c r="A1887" i="49"/>
  <c r="A1888" i="49"/>
  <c r="A1889" i="49"/>
  <c r="A1890" i="49"/>
  <c r="A1891" i="49"/>
  <c r="A1892" i="49"/>
  <c r="A1893" i="49"/>
  <c r="A1894" i="49"/>
  <c r="A1895" i="49"/>
  <c r="A1896" i="49"/>
  <c r="A1897" i="49"/>
  <c r="A1898" i="49"/>
  <c r="A1899" i="49"/>
  <c r="A1900" i="49"/>
  <c r="A1901" i="49"/>
  <c r="A1902" i="49"/>
  <c r="A1903" i="49"/>
  <c r="A1904" i="49"/>
  <c r="A1905" i="49"/>
  <c r="A1906" i="49"/>
  <c r="A1907" i="49"/>
  <c r="A1908" i="49"/>
  <c r="A1909" i="49"/>
  <c r="A1910" i="49"/>
  <c r="A1911" i="49"/>
  <c r="A1912" i="49"/>
  <c r="A1913" i="49"/>
  <c r="A1914" i="49"/>
  <c r="A1915" i="49"/>
  <c r="A1916" i="49"/>
  <c r="A1917" i="49"/>
  <c r="A1918" i="49"/>
  <c r="A1919" i="49"/>
  <c r="A1920" i="49"/>
  <c r="A1921" i="49"/>
  <c r="A1922" i="49"/>
  <c r="A1923" i="49"/>
  <c r="A1924" i="49"/>
  <c r="A1925" i="49"/>
  <c r="A1926" i="49"/>
  <c r="A1927" i="49"/>
  <c r="A1928" i="49"/>
  <c r="A1929" i="49"/>
  <c r="A1930" i="49"/>
  <c r="A1931" i="49"/>
  <c r="A1932" i="49"/>
  <c r="A1933" i="49"/>
  <c r="A1934" i="49"/>
  <c r="A1935" i="49"/>
  <c r="A1936" i="49"/>
  <c r="A1937" i="49"/>
  <c r="A1938" i="49"/>
  <c r="A1939" i="49"/>
  <c r="A1940" i="49"/>
  <c r="A1941" i="49"/>
  <c r="A1942" i="49"/>
  <c r="A1943" i="49"/>
  <c r="A1944" i="49"/>
  <c r="A1945" i="49"/>
  <c r="A1946" i="49"/>
  <c r="A1947" i="49"/>
  <c r="A1948" i="49"/>
  <c r="A1949" i="49"/>
  <c r="A1950" i="49"/>
  <c r="A1951" i="49"/>
  <c r="A1952" i="49"/>
  <c r="A1953" i="49"/>
  <c r="A1954" i="49"/>
  <c r="A1955" i="49"/>
  <c r="A1956" i="49"/>
  <c r="A1957" i="49"/>
  <c r="A1958" i="49"/>
  <c r="A1959" i="49"/>
  <c r="A1960" i="49"/>
  <c r="A1961" i="49"/>
  <c r="A1962" i="49"/>
  <c r="A1963" i="49"/>
  <c r="A1964" i="49"/>
  <c r="A1965" i="49"/>
  <c r="A1966" i="49"/>
  <c r="A1967" i="49"/>
  <c r="A1968" i="49"/>
  <c r="A1969" i="49"/>
  <c r="A1970" i="49"/>
  <c r="A1971" i="49"/>
  <c r="A1972" i="49"/>
  <c r="A1973" i="49"/>
  <c r="A1974" i="49"/>
  <c r="A1975" i="49"/>
  <c r="A1976" i="49"/>
  <c r="A1977" i="49"/>
  <c r="A1978" i="49"/>
  <c r="A1979" i="49"/>
  <c r="A1980" i="49"/>
  <c r="A1981" i="49"/>
  <c r="A1982" i="49"/>
  <c r="A1983" i="49"/>
  <c r="A1984" i="49"/>
  <c r="A1985" i="49"/>
  <c r="A1986" i="49"/>
  <c r="A1987" i="49"/>
  <c r="A1988" i="49"/>
  <c r="A1989" i="49"/>
  <c r="A1990" i="49"/>
  <c r="A1991" i="49"/>
  <c r="A1992" i="49"/>
  <c r="A1993" i="49"/>
  <c r="A1994" i="49"/>
  <c r="A1995" i="49"/>
  <c r="A1996" i="49"/>
  <c r="A1997" i="49"/>
  <c r="A1998" i="49"/>
  <c r="A1999" i="49"/>
  <c r="A2000" i="49"/>
  <c r="A2001" i="49"/>
  <c r="A2002" i="49"/>
  <c r="A2003" i="49"/>
  <c r="A2004" i="49"/>
  <c r="A2005" i="49"/>
  <c r="A2006" i="49"/>
  <c r="A2007" i="49"/>
  <c r="A2008" i="49"/>
  <c r="A2009" i="49"/>
  <c r="A2010" i="49"/>
  <c r="A2011" i="49"/>
  <c r="A2012" i="49"/>
  <c r="A2013" i="49"/>
  <c r="A2014" i="49"/>
  <c r="A2015" i="49"/>
  <c r="A2016" i="49"/>
  <c r="A2017" i="49"/>
  <c r="A2018" i="49"/>
  <c r="A2019" i="49"/>
  <c r="A2020" i="49"/>
  <c r="A2021" i="49"/>
  <c r="A2022" i="49"/>
  <c r="A2023" i="49"/>
  <c r="A2024" i="49"/>
  <c r="A2025" i="49"/>
  <c r="A2026" i="49"/>
  <c r="A2027" i="49"/>
  <c r="A2028" i="49"/>
  <c r="A2029" i="49"/>
  <c r="A2030" i="49"/>
  <c r="A2031" i="49"/>
  <c r="A2032" i="49"/>
  <c r="A2033" i="49"/>
  <c r="A2034" i="49"/>
  <c r="A2035" i="49"/>
  <c r="A2036" i="49"/>
  <c r="A2037" i="49"/>
  <c r="A2038" i="49"/>
  <c r="A2039" i="49"/>
  <c r="A2040" i="49"/>
  <c r="A2041" i="49"/>
  <c r="A2042" i="49"/>
  <c r="A2043" i="49"/>
  <c r="A2044" i="49"/>
  <c r="A2045" i="49"/>
  <c r="A2046" i="49"/>
  <c r="A2047" i="49"/>
  <c r="A2048" i="49"/>
  <c r="A2049" i="49"/>
  <c r="A2050" i="49"/>
  <c r="A2051" i="49"/>
  <c r="A2052" i="49"/>
  <c r="A2053" i="49"/>
  <c r="A2054" i="49"/>
  <c r="A2055" i="49"/>
  <c r="A2056" i="49"/>
  <c r="A2057" i="49"/>
  <c r="A2058" i="49"/>
  <c r="A2059" i="49"/>
  <c r="A2060" i="49"/>
  <c r="A2061" i="49"/>
  <c r="A2062" i="49"/>
  <c r="A2063" i="49"/>
  <c r="A2064" i="49"/>
  <c r="A2065" i="49"/>
  <c r="A2066" i="49"/>
  <c r="A2067" i="49"/>
  <c r="A2068" i="49"/>
  <c r="A2069" i="49"/>
  <c r="A2070" i="49"/>
  <c r="A2071" i="49"/>
  <c r="A2072" i="49"/>
  <c r="A2073" i="49"/>
  <c r="A2074" i="49"/>
  <c r="A2075" i="49"/>
  <c r="A2076" i="49"/>
  <c r="A2077" i="49"/>
  <c r="A2078" i="49"/>
  <c r="A2079" i="49"/>
  <c r="A2080" i="49"/>
  <c r="A2081" i="49"/>
  <c r="A2082" i="49"/>
  <c r="A2083" i="49"/>
  <c r="A2084" i="49"/>
  <c r="A2085" i="49"/>
  <c r="A2086" i="49"/>
  <c r="A2087" i="49"/>
  <c r="A2088" i="49"/>
  <c r="A2089" i="49"/>
  <c r="A2090" i="49"/>
  <c r="A2091" i="49"/>
  <c r="A2092" i="49"/>
  <c r="A2093" i="49"/>
  <c r="A2094" i="49"/>
  <c r="A2095" i="49"/>
  <c r="A2096" i="49"/>
  <c r="A2097" i="49"/>
  <c r="A2098" i="49"/>
  <c r="A2099" i="49"/>
  <c r="A2100" i="49"/>
  <c r="A2101" i="49"/>
  <c r="A2102" i="49"/>
  <c r="A2103" i="49"/>
  <c r="A2104" i="49"/>
  <c r="A2105" i="49"/>
  <c r="A2106" i="49"/>
  <c r="A2107" i="49"/>
  <c r="A2108" i="49"/>
  <c r="A2109" i="49"/>
  <c r="A2110" i="49"/>
  <c r="A2111" i="49"/>
  <c r="A2112" i="49"/>
  <c r="A2113" i="49"/>
  <c r="A2114" i="49"/>
  <c r="A2115" i="49"/>
  <c r="A2116" i="49"/>
  <c r="A2117" i="49"/>
  <c r="A2118" i="49"/>
  <c r="A2119" i="49"/>
  <c r="A2120" i="49"/>
  <c r="A2121" i="49"/>
  <c r="A2122" i="49"/>
  <c r="A2123" i="49"/>
  <c r="A2124" i="49"/>
  <c r="A2125" i="49"/>
  <c r="A2126" i="49"/>
  <c r="A2127" i="49"/>
  <c r="A2128" i="49"/>
  <c r="A2129" i="49"/>
  <c r="A2130" i="49"/>
  <c r="A2131" i="49"/>
  <c r="A2132" i="49"/>
  <c r="A2133" i="49"/>
  <c r="A2134" i="49"/>
  <c r="A2135" i="49"/>
  <c r="A2136" i="49"/>
  <c r="A2137" i="49"/>
  <c r="A2138" i="49"/>
  <c r="A2139" i="49"/>
  <c r="A2140" i="49"/>
  <c r="A2141" i="49"/>
  <c r="A2142" i="49"/>
  <c r="A2143" i="49"/>
  <c r="A2144" i="49"/>
  <c r="A2145" i="49"/>
  <c r="A2146" i="49"/>
  <c r="A2147" i="49"/>
  <c r="A2148" i="49"/>
  <c r="A2149" i="49"/>
  <c r="A2150" i="49"/>
  <c r="A2151" i="49"/>
  <c r="A2152" i="49"/>
  <c r="A2153" i="49"/>
  <c r="A2154" i="49"/>
  <c r="A2155" i="49"/>
  <c r="A2156" i="49"/>
  <c r="A2157" i="49"/>
  <c r="A2158" i="49"/>
  <c r="A2159" i="49"/>
  <c r="A2160" i="49"/>
  <c r="A2161" i="49"/>
  <c r="A2162" i="49"/>
  <c r="A2163" i="49"/>
  <c r="A2164" i="49"/>
  <c r="A2165" i="49"/>
  <c r="A2166" i="49"/>
  <c r="A2167" i="49"/>
  <c r="A2168" i="49"/>
  <c r="A2169" i="49"/>
  <c r="A2170" i="49"/>
  <c r="A2171" i="49"/>
  <c r="A2172" i="49"/>
  <c r="A2173" i="49"/>
  <c r="A2174" i="49"/>
  <c r="A2175" i="49"/>
  <c r="A2176" i="49"/>
  <c r="A2177" i="49"/>
  <c r="A2178" i="49"/>
  <c r="A2179" i="49"/>
  <c r="A2180" i="49"/>
  <c r="A2181" i="49"/>
  <c r="A2182" i="49"/>
  <c r="A2183" i="49"/>
  <c r="A2184" i="49"/>
  <c r="A2185" i="49"/>
  <c r="A2186" i="49"/>
  <c r="A2187" i="49"/>
  <c r="A2188" i="49"/>
  <c r="A2189" i="49"/>
  <c r="A2190" i="49"/>
  <c r="A2191" i="49"/>
  <c r="A2192" i="49"/>
  <c r="A2193" i="49"/>
  <c r="A2194" i="49"/>
  <c r="A2195" i="49"/>
  <c r="A2196" i="49"/>
  <c r="A2197" i="49"/>
  <c r="A2198" i="49"/>
  <c r="A2199" i="49"/>
  <c r="A2200" i="49"/>
  <c r="A2201" i="49"/>
  <c r="A2202" i="49"/>
  <c r="A2203" i="49"/>
  <c r="A2204" i="49"/>
  <c r="A2205" i="49"/>
  <c r="A2206" i="49"/>
  <c r="A2207" i="49"/>
  <c r="A2208" i="49"/>
  <c r="A2209" i="49"/>
  <c r="A2210" i="49"/>
  <c r="A2211" i="49"/>
  <c r="A2212" i="49"/>
  <c r="A2213" i="49"/>
  <c r="A2214" i="49"/>
  <c r="A2215" i="49"/>
  <c r="A2216" i="49"/>
  <c r="A2217" i="49"/>
  <c r="A2218" i="49"/>
  <c r="A2219" i="49"/>
  <c r="A2220" i="49"/>
  <c r="A2221" i="49"/>
  <c r="A2222" i="49"/>
  <c r="A2223" i="49"/>
  <c r="A2224" i="49"/>
  <c r="A2225" i="49"/>
  <c r="A2226" i="49"/>
  <c r="A2227" i="49"/>
  <c r="A2228" i="49"/>
  <c r="A2229" i="49"/>
  <c r="A2230" i="49"/>
  <c r="A2231" i="49"/>
  <c r="A2232" i="49"/>
  <c r="A2233" i="49"/>
  <c r="A2234" i="49"/>
  <c r="A2235" i="49"/>
  <c r="A2236" i="49"/>
  <c r="A2237" i="49"/>
  <c r="A2238" i="49"/>
  <c r="A2239" i="49"/>
  <c r="A2240" i="49"/>
  <c r="A2241" i="49"/>
  <c r="A2242" i="49"/>
  <c r="A2243" i="49"/>
  <c r="A2244" i="49"/>
  <c r="A2245" i="49"/>
  <c r="A2246" i="49"/>
  <c r="A2247" i="49"/>
  <c r="A2248" i="49"/>
  <c r="A2249" i="49"/>
  <c r="A2250" i="49"/>
  <c r="A2251" i="49"/>
  <c r="A2252" i="49"/>
  <c r="A2253" i="49"/>
  <c r="A2254" i="49"/>
  <c r="A2255" i="49"/>
  <c r="A2256" i="49"/>
  <c r="A2257" i="49"/>
  <c r="A2258" i="49"/>
  <c r="A2259" i="49"/>
  <c r="A2260" i="49"/>
  <c r="A2261" i="49"/>
  <c r="A2262" i="49"/>
  <c r="A2263" i="49"/>
  <c r="A2264" i="49"/>
  <c r="A2265" i="49"/>
  <c r="A2266" i="49"/>
  <c r="A2267" i="49"/>
  <c r="A2268" i="49"/>
  <c r="A2269" i="49"/>
  <c r="A2270" i="49"/>
  <c r="A2271" i="49"/>
  <c r="A2272" i="49"/>
  <c r="A2273" i="49"/>
  <c r="A2274" i="49"/>
  <c r="A2275" i="49"/>
  <c r="A2276" i="49"/>
  <c r="A2277" i="49"/>
  <c r="A2278" i="49"/>
  <c r="A2279" i="49"/>
  <c r="A2280" i="49"/>
  <c r="A2281" i="49"/>
  <c r="A2282" i="49"/>
  <c r="A2283" i="49"/>
  <c r="A2284" i="49"/>
  <c r="A2285" i="49"/>
  <c r="A2286" i="49"/>
  <c r="A2287" i="49"/>
  <c r="A2288" i="49"/>
  <c r="A2289" i="49"/>
  <c r="A2290" i="49"/>
  <c r="A2291" i="49"/>
  <c r="A2292" i="49"/>
  <c r="A2293" i="49"/>
  <c r="A2294" i="49"/>
  <c r="A2295" i="49"/>
  <c r="A2296" i="49"/>
  <c r="A2297" i="49"/>
  <c r="A2298" i="49"/>
  <c r="A2299" i="49"/>
  <c r="A2300" i="49"/>
  <c r="A2301" i="49"/>
  <c r="A2302" i="49"/>
  <c r="A2303" i="49"/>
  <c r="A2304" i="49"/>
  <c r="A2305" i="49"/>
  <c r="A2306" i="49"/>
  <c r="A2307" i="49"/>
  <c r="A2308" i="49"/>
  <c r="A2309" i="49"/>
  <c r="A2310" i="49"/>
  <c r="A2311" i="49"/>
  <c r="A2312" i="49"/>
  <c r="A2313" i="49"/>
  <c r="A2314" i="49"/>
  <c r="A2315" i="49"/>
  <c r="A2316" i="49"/>
  <c r="A2317" i="49"/>
  <c r="A2318" i="49"/>
  <c r="A2319" i="49"/>
  <c r="A2320" i="49"/>
  <c r="A2321" i="49"/>
  <c r="A2322" i="49"/>
  <c r="A2323" i="49"/>
  <c r="A2324" i="49"/>
  <c r="A2325" i="49"/>
  <c r="A2326" i="49"/>
  <c r="A2327" i="49"/>
  <c r="A2328" i="49"/>
  <c r="A2329" i="49"/>
  <c r="A2330" i="49"/>
  <c r="A2331" i="49"/>
  <c r="A2332" i="49"/>
  <c r="A2333" i="49"/>
  <c r="A2334" i="49"/>
  <c r="A2335" i="49"/>
  <c r="A2336" i="49"/>
  <c r="A2337" i="49"/>
  <c r="A2338" i="49"/>
  <c r="A2339" i="49"/>
  <c r="A2340" i="49"/>
  <c r="A2341" i="49"/>
  <c r="A2342" i="49"/>
  <c r="A2343" i="49"/>
  <c r="A2344" i="49"/>
  <c r="A2345" i="49"/>
  <c r="A2346" i="49"/>
  <c r="A2347" i="49"/>
  <c r="A2348" i="49"/>
  <c r="A2349" i="49"/>
  <c r="A2350" i="49"/>
  <c r="A2351" i="49"/>
  <c r="A2352" i="49"/>
  <c r="A2353" i="49"/>
  <c r="A2354" i="49"/>
  <c r="A2355" i="49"/>
  <c r="A2356" i="49"/>
  <c r="A2357" i="49"/>
  <c r="A2358" i="49"/>
  <c r="A2359" i="49"/>
  <c r="A2360" i="49"/>
  <c r="A2361" i="49"/>
  <c r="A2362" i="49"/>
  <c r="A2363" i="49"/>
  <c r="A2364" i="49"/>
  <c r="A2365" i="49"/>
  <c r="A2366" i="49"/>
  <c r="A2367" i="49"/>
  <c r="A2368" i="49"/>
  <c r="A2369" i="49"/>
  <c r="A2370" i="49"/>
  <c r="A2371" i="49"/>
  <c r="A2372" i="49"/>
  <c r="A2373" i="49"/>
  <c r="A2374" i="49"/>
  <c r="A2375" i="49"/>
  <c r="A2376" i="49"/>
  <c r="A2377" i="49"/>
  <c r="A2378" i="49"/>
  <c r="A2379" i="49"/>
  <c r="A2380" i="49"/>
  <c r="A2381" i="49"/>
  <c r="A2382" i="49"/>
  <c r="A2383" i="49"/>
  <c r="A2384" i="49"/>
  <c r="A2385" i="49"/>
  <c r="A2386" i="49"/>
  <c r="A2387" i="49"/>
  <c r="A2388" i="49"/>
  <c r="A2389" i="49"/>
  <c r="A2390" i="49"/>
  <c r="A2391" i="49"/>
  <c r="A2392" i="49"/>
  <c r="A2393" i="49"/>
  <c r="A2394" i="49"/>
  <c r="A2395" i="49"/>
  <c r="A2396" i="49"/>
  <c r="A2397" i="49"/>
  <c r="A2398" i="49"/>
  <c r="A2399" i="49"/>
  <c r="A2400" i="49"/>
  <c r="A2401" i="49"/>
  <c r="A2402" i="49"/>
  <c r="A2403" i="49"/>
  <c r="A2404" i="49"/>
  <c r="A2405" i="49"/>
  <c r="A2406" i="49"/>
  <c r="A2407" i="49"/>
  <c r="A2408" i="49"/>
  <c r="A2409" i="49"/>
  <c r="A2410" i="49"/>
  <c r="A2411" i="49"/>
  <c r="A2412" i="49"/>
  <c r="A2413" i="49"/>
  <c r="A2414" i="49"/>
  <c r="A2415" i="49"/>
  <c r="A2416" i="49"/>
  <c r="A2417" i="49"/>
  <c r="A2418" i="49"/>
  <c r="A2419" i="49"/>
  <c r="A2420" i="49"/>
  <c r="A2421" i="49"/>
  <c r="A2422" i="49"/>
  <c r="A2423" i="49"/>
  <c r="A2424" i="49"/>
  <c r="A2425" i="49"/>
  <c r="A2426" i="49"/>
  <c r="A2427" i="49"/>
  <c r="A2428" i="49"/>
  <c r="A2429" i="49"/>
  <c r="A2430" i="49"/>
  <c r="A2431" i="49"/>
  <c r="A2432" i="49"/>
  <c r="A2433" i="49"/>
  <c r="A2434" i="49"/>
  <c r="A2435" i="49"/>
  <c r="A2436" i="49"/>
  <c r="A2437" i="49"/>
  <c r="A2438" i="49"/>
  <c r="A2439" i="49"/>
  <c r="A2440" i="49"/>
  <c r="A2441" i="49"/>
  <c r="A2442" i="49"/>
  <c r="A2443" i="49"/>
  <c r="A2444" i="49"/>
  <c r="A2445" i="49"/>
  <c r="A2446" i="49"/>
  <c r="A2447" i="49"/>
  <c r="A2448" i="49"/>
  <c r="A2449" i="49"/>
  <c r="A2450" i="49"/>
  <c r="A2451" i="49"/>
  <c r="A2452" i="49"/>
  <c r="A2453" i="49"/>
  <c r="A2454" i="49"/>
  <c r="A2455" i="49"/>
  <c r="A2456" i="49"/>
  <c r="A2457" i="49"/>
  <c r="A2458" i="49"/>
  <c r="A2459" i="49"/>
  <c r="A2460" i="49"/>
  <c r="A2461" i="49"/>
  <c r="A2462" i="49"/>
  <c r="A2463" i="49"/>
  <c r="A2464" i="49"/>
  <c r="A2465" i="49"/>
  <c r="A2466" i="49"/>
  <c r="A2467" i="49"/>
  <c r="A2468" i="49"/>
  <c r="A2469" i="49"/>
  <c r="A2470" i="49"/>
  <c r="A2471" i="49"/>
  <c r="A2472" i="49"/>
  <c r="A2473" i="49"/>
  <c r="A2474" i="49"/>
  <c r="A2475" i="49"/>
  <c r="A2476" i="49"/>
  <c r="A2477" i="49"/>
  <c r="A2478" i="49"/>
  <c r="A2479" i="49"/>
  <c r="A2480" i="49"/>
  <c r="A2481" i="49"/>
  <c r="A2482" i="49"/>
  <c r="A2483" i="49"/>
  <c r="A2484" i="49"/>
  <c r="A2485" i="49"/>
  <c r="A2486" i="49"/>
  <c r="A2487" i="49"/>
  <c r="A2488" i="49"/>
  <c r="A2489" i="49"/>
  <c r="A2490" i="49"/>
  <c r="A2491" i="49"/>
  <c r="A2492" i="49"/>
  <c r="A2493" i="49"/>
  <c r="A2494" i="49"/>
  <c r="A2495" i="49"/>
  <c r="A2496" i="49"/>
  <c r="A2497" i="49"/>
  <c r="A2498" i="49"/>
  <c r="A2499" i="49"/>
  <c r="A2500" i="49"/>
  <c r="A2501" i="49"/>
  <c r="A2502" i="49"/>
  <c r="A2503" i="49"/>
  <c r="A2504" i="49"/>
  <c r="A2505" i="49"/>
  <c r="A2506" i="49"/>
  <c r="A2507" i="49"/>
  <c r="A2508" i="49"/>
  <c r="A2509" i="49"/>
  <c r="A2510" i="49"/>
  <c r="A2511" i="49"/>
  <c r="A2512" i="49"/>
  <c r="A2513" i="49"/>
  <c r="A2514" i="49"/>
  <c r="A2515" i="49"/>
  <c r="A2516" i="49"/>
  <c r="A2517" i="49"/>
  <c r="A2518" i="49"/>
  <c r="A2519" i="49"/>
  <c r="A2520" i="49"/>
  <c r="A2521" i="49"/>
  <c r="A2522" i="49"/>
  <c r="A2523" i="49"/>
  <c r="A2524" i="49"/>
  <c r="A2525" i="49"/>
  <c r="A2526" i="49"/>
  <c r="A2527" i="49"/>
  <c r="A2528" i="49"/>
  <c r="A2529" i="49"/>
  <c r="A2530" i="49"/>
  <c r="A2531" i="49"/>
  <c r="A2532" i="49"/>
  <c r="A2533" i="49"/>
  <c r="A2534" i="49"/>
  <c r="A2535" i="49"/>
  <c r="A2536" i="49"/>
  <c r="A2537" i="49"/>
  <c r="A2538" i="49"/>
  <c r="A2539" i="49"/>
  <c r="A2540" i="49"/>
  <c r="A2541" i="49"/>
  <c r="A2542" i="49"/>
  <c r="A2543" i="49"/>
  <c r="A2544" i="49"/>
  <c r="A2545" i="49"/>
  <c r="A2546" i="49"/>
  <c r="A2547" i="49"/>
  <c r="A2548" i="49"/>
  <c r="A2549" i="49"/>
  <c r="A2550" i="49"/>
  <c r="A2551" i="49"/>
  <c r="A2552" i="49"/>
  <c r="A2553" i="49"/>
  <c r="A2554" i="49"/>
  <c r="A2555" i="49"/>
  <c r="A2556" i="49"/>
  <c r="A2557" i="49"/>
  <c r="A2558" i="49"/>
  <c r="A2559" i="49"/>
  <c r="A2560" i="49"/>
  <c r="A2561" i="49"/>
  <c r="A2562" i="49"/>
  <c r="A2563" i="49"/>
  <c r="A2564" i="49"/>
  <c r="A2565" i="49"/>
  <c r="A2566" i="49"/>
  <c r="A2567" i="49"/>
  <c r="A2568" i="49"/>
  <c r="A2569" i="49"/>
  <c r="A2570" i="49"/>
  <c r="A2571" i="49"/>
  <c r="A2572" i="49"/>
  <c r="A2573" i="49"/>
  <c r="A2574" i="49"/>
  <c r="A2575" i="49"/>
  <c r="A2576" i="49"/>
  <c r="A2577" i="49"/>
  <c r="A2578" i="49"/>
  <c r="A2579" i="49"/>
  <c r="A2580" i="49"/>
  <c r="A2581" i="49"/>
  <c r="A2582" i="49"/>
  <c r="A2583" i="49"/>
  <c r="A2584" i="49"/>
  <c r="A2585" i="49"/>
  <c r="A2586" i="49"/>
  <c r="A2587" i="49"/>
  <c r="A2588" i="49"/>
  <c r="A2589" i="49"/>
  <c r="A2590" i="49"/>
  <c r="A2591" i="49"/>
  <c r="A2592" i="49"/>
  <c r="A2593" i="49"/>
  <c r="A2594" i="49"/>
  <c r="A2595" i="49"/>
  <c r="A2596" i="49"/>
  <c r="A2597" i="49"/>
  <c r="A2598" i="49"/>
  <c r="A2599" i="49"/>
  <c r="A2600" i="49"/>
  <c r="A2601" i="49"/>
  <c r="A2602" i="49"/>
  <c r="A2603" i="49"/>
  <c r="A2604" i="49"/>
  <c r="A2605" i="49"/>
  <c r="A2606" i="49"/>
  <c r="A2607" i="49"/>
  <c r="A2608" i="49"/>
  <c r="A2609" i="49"/>
  <c r="A2610" i="49"/>
  <c r="A2611" i="49"/>
  <c r="A2612" i="49"/>
  <c r="A2613" i="49"/>
  <c r="A2614" i="49"/>
  <c r="A2615" i="49"/>
  <c r="A2616" i="49"/>
  <c r="A2617" i="49"/>
  <c r="A2618" i="49"/>
  <c r="A2619" i="49"/>
  <c r="A2620" i="49"/>
  <c r="A2621" i="49"/>
  <c r="A2622" i="49"/>
  <c r="A2623" i="49"/>
  <c r="A2624" i="49"/>
  <c r="A2625" i="49"/>
  <c r="A2626" i="49"/>
  <c r="A2627" i="49"/>
  <c r="A2628" i="49"/>
  <c r="A2629" i="49"/>
  <c r="A2630" i="49"/>
  <c r="A2631" i="49"/>
  <c r="A2632" i="49"/>
  <c r="A2633" i="49"/>
  <c r="A2634" i="49"/>
  <c r="A2635" i="49"/>
  <c r="A2636" i="49"/>
  <c r="A2637" i="49"/>
  <c r="A2638" i="49"/>
  <c r="A2639" i="49"/>
  <c r="A2640" i="49"/>
  <c r="A2641" i="49"/>
  <c r="A2642" i="49"/>
  <c r="A2643" i="49"/>
  <c r="A2644" i="49"/>
  <c r="A2645" i="49"/>
  <c r="A2646" i="49"/>
  <c r="A2647" i="49"/>
  <c r="A2648" i="49"/>
  <c r="A2649" i="49"/>
  <c r="A2650" i="49"/>
  <c r="A2651" i="49"/>
  <c r="A2652" i="49"/>
  <c r="A2653" i="49"/>
  <c r="A2654" i="49"/>
  <c r="A2655" i="49"/>
  <c r="A2656" i="49"/>
  <c r="A2657" i="49"/>
  <c r="A2658" i="49"/>
  <c r="A2659" i="49"/>
  <c r="A2660" i="49"/>
  <c r="A2661" i="49"/>
  <c r="A2662" i="49"/>
  <c r="A2663" i="49"/>
  <c r="A2664" i="49"/>
  <c r="A2665" i="49"/>
  <c r="A2666" i="49"/>
  <c r="A2667" i="49"/>
  <c r="A2668" i="49"/>
  <c r="A2669" i="49"/>
  <c r="A2670" i="49"/>
  <c r="A2671" i="49"/>
  <c r="A2672" i="49"/>
  <c r="A2673" i="49"/>
  <c r="A2674" i="49"/>
  <c r="A2675" i="49"/>
  <c r="A2676" i="49"/>
  <c r="A2677" i="49"/>
  <c r="A2678" i="49"/>
  <c r="A2679" i="49"/>
  <c r="A2680" i="49"/>
  <c r="A2681" i="49"/>
  <c r="A2682" i="49"/>
  <c r="A2683" i="49"/>
  <c r="A2684" i="49"/>
  <c r="A2685" i="49"/>
  <c r="A2686" i="49"/>
  <c r="A2687" i="49"/>
  <c r="A2688" i="49"/>
  <c r="A2689" i="49"/>
  <c r="A2690" i="49"/>
  <c r="A2691" i="49"/>
  <c r="A2692" i="49"/>
  <c r="A2693" i="49"/>
  <c r="A2694" i="49"/>
  <c r="A2695" i="49"/>
  <c r="A2696" i="49"/>
  <c r="A2697" i="49"/>
  <c r="A2698" i="49"/>
  <c r="A2699" i="49"/>
  <c r="A2700" i="49"/>
  <c r="A2701" i="49"/>
  <c r="A2702" i="49"/>
  <c r="A2703" i="49"/>
  <c r="A2704" i="49"/>
  <c r="A2705" i="49"/>
  <c r="A2706" i="49"/>
  <c r="A2707" i="49"/>
  <c r="A2708" i="49"/>
  <c r="A2709" i="49"/>
  <c r="A2710" i="49"/>
  <c r="A2711" i="49"/>
  <c r="A2712" i="49"/>
  <c r="A2713" i="49"/>
  <c r="A2714" i="49"/>
  <c r="A2715" i="49"/>
  <c r="A2716" i="49"/>
  <c r="A2717" i="49"/>
  <c r="A2718" i="49"/>
  <c r="A2719" i="49"/>
  <c r="A2720" i="49"/>
  <c r="A2721" i="49"/>
  <c r="A2722" i="49"/>
  <c r="A2723" i="49"/>
  <c r="A2724" i="49"/>
  <c r="A2725" i="49"/>
  <c r="A2726" i="49"/>
  <c r="A2727" i="49"/>
  <c r="A2728" i="49"/>
  <c r="A2729" i="49"/>
  <c r="A2730" i="49"/>
  <c r="A2731" i="49"/>
  <c r="A2732" i="49"/>
  <c r="A2733" i="49"/>
  <c r="A2734" i="49"/>
  <c r="A2735" i="49"/>
  <c r="A2736" i="49"/>
  <c r="A2737" i="49"/>
  <c r="A2738" i="49"/>
  <c r="A2739" i="49"/>
  <c r="A2740" i="49"/>
  <c r="A2741" i="49"/>
  <c r="A2742" i="49"/>
  <c r="A2743" i="49"/>
  <c r="A2744" i="49"/>
  <c r="A2745" i="49"/>
  <c r="A2746" i="49"/>
  <c r="A2747" i="49"/>
  <c r="A2748" i="49"/>
  <c r="A2749" i="49"/>
  <c r="A2750" i="49"/>
  <c r="A2751" i="49"/>
  <c r="A2752" i="49"/>
  <c r="A2753" i="49"/>
  <c r="A2754" i="49"/>
  <c r="A2755" i="49"/>
  <c r="A2756" i="49"/>
  <c r="A2757" i="49"/>
  <c r="A2758" i="49"/>
  <c r="A2759" i="49"/>
  <c r="A2760" i="49"/>
  <c r="A2761" i="49"/>
  <c r="A2762" i="49"/>
  <c r="A2763" i="49"/>
  <c r="A2764" i="49"/>
  <c r="A2765" i="49"/>
  <c r="A2766" i="49"/>
  <c r="A2767" i="49"/>
  <c r="A2768" i="49"/>
  <c r="A2769" i="49"/>
  <c r="A2770" i="49"/>
  <c r="A2771" i="49"/>
  <c r="A2772" i="49"/>
  <c r="A2773" i="49"/>
  <c r="A2774" i="49"/>
  <c r="A2775" i="49"/>
  <c r="A2776" i="49"/>
  <c r="A2777" i="49"/>
  <c r="A2778" i="49"/>
  <c r="A2779" i="49"/>
  <c r="A2780" i="49"/>
  <c r="A2781" i="49"/>
  <c r="A2782" i="49"/>
  <c r="A2783" i="49"/>
  <c r="A2784" i="49"/>
  <c r="A2785" i="49"/>
  <c r="A2786" i="49"/>
  <c r="A2787" i="49"/>
  <c r="A2788" i="49"/>
  <c r="A2789" i="49"/>
  <c r="A2790" i="49"/>
  <c r="A2791" i="49"/>
  <c r="A2792" i="49"/>
  <c r="A2793" i="49"/>
  <c r="A2794" i="49"/>
  <c r="A2795" i="49"/>
  <c r="A2796" i="49"/>
  <c r="A2797" i="49"/>
  <c r="A2798" i="49"/>
  <c r="A2799" i="49"/>
  <c r="A2800" i="49"/>
  <c r="A2801" i="49"/>
  <c r="A2802" i="49"/>
  <c r="A2803" i="49"/>
  <c r="A2804" i="49"/>
  <c r="A2805" i="49"/>
  <c r="A2806" i="49"/>
  <c r="A2807" i="49"/>
  <c r="A2808" i="49"/>
  <c r="A2809" i="49"/>
  <c r="A2810" i="49"/>
  <c r="A2811" i="49"/>
  <c r="A2812" i="49"/>
  <c r="A2813" i="49"/>
  <c r="A2814" i="49"/>
  <c r="A2815" i="49"/>
  <c r="A2816" i="49"/>
  <c r="A2817" i="49"/>
  <c r="A2818" i="49"/>
  <c r="A2819" i="49"/>
  <c r="A2820" i="49"/>
  <c r="A2821" i="49"/>
  <c r="A2822" i="49"/>
  <c r="A2823" i="49"/>
  <c r="A2824" i="49"/>
  <c r="A2825" i="49"/>
  <c r="A2826" i="49"/>
  <c r="A2827" i="49"/>
  <c r="A2828" i="49"/>
  <c r="A2829" i="49"/>
  <c r="A2830" i="49"/>
  <c r="A2831" i="49"/>
  <c r="A2832" i="49"/>
  <c r="A2833" i="49"/>
  <c r="A2834" i="49"/>
  <c r="A2835" i="49"/>
  <c r="A2836" i="49"/>
  <c r="A2837" i="49"/>
  <c r="A2838" i="49"/>
  <c r="A2839" i="49"/>
  <c r="A2840" i="49"/>
  <c r="A2841" i="49"/>
  <c r="A2842" i="49"/>
  <c r="A2843" i="49"/>
  <c r="A2844" i="49"/>
  <c r="A2845" i="49"/>
  <c r="A2846" i="49"/>
  <c r="A2847" i="49"/>
  <c r="A2848" i="49"/>
  <c r="A2849" i="49"/>
  <c r="A2850" i="49"/>
  <c r="A2851" i="49"/>
  <c r="A2852" i="49"/>
  <c r="A2853" i="49"/>
  <c r="A2854" i="49"/>
  <c r="A2855" i="49"/>
  <c r="A2856" i="49"/>
  <c r="A2857" i="49"/>
  <c r="A2858" i="49"/>
  <c r="A2859" i="49"/>
  <c r="A2860" i="49"/>
  <c r="A2861" i="49"/>
  <c r="A2862" i="49"/>
  <c r="A2863" i="49"/>
  <c r="A2864" i="49"/>
  <c r="A2865" i="49"/>
  <c r="A2866" i="49"/>
  <c r="A2867" i="49"/>
  <c r="A2868" i="49"/>
  <c r="A2869" i="49"/>
  <c r="A2870" i="49"/>
  <c r="A2871" i="49"/>
  <c r="A2872" i="49"/>
  <c r="A2873" i="49"/>
  <c r="A2874" i="49"/>
  <c r="A2875" i="49"/>
  <c r="A2876" i="49"/>
  <c r="A2877" i="49"/>
  <c r="A2878" i="49"/>
  <c r="A2879" i="49"/>
  <c r="A2880" i="49"/>
  <c r="A2881" i="49"/>
  <c r="A2882" i="49"/>
  <c r="A2883" i="49"/>
  <c r="A2884" i="49"/>
  <c r="A2885" i="49"/>
  <c r="A2886" i="49"/>
  <c r="A2887" i="49"/>
  <c r="A2888" i="49"/>
  <c r="A2889" i="49"/>
  <c r="A2890" i="49"/>
  <c r="A2891" i="49"/>
  <c r="A2892" i="49"/>
  <c r="A2893" i="49"/>
  <c r="A2894" i="49"/>
  <c r="A2895" i="49"/>
  <c r="A2896" i="49"/>
  <c r="A2897" i="49"/>
  <c r="A2898" i="49"/>
  <c r="A2899" i="49"/>
  <c r="A2900" i="49"/>
  <c r="A2901" i="49"/>
  <c r="A2902" i="49"/>
  <c r="A2903" i="49"/>
  <c r="A2904" i="49"/>
  <c r="A2905" i="49"/>
  <c r="A2906" i="49"/>
  <c r="A2907" i="49"/>
  <c r="A2908" i="49"/>
  <c r="A2909" i="49"/>
  <c r="A2910" i="49"/>
  <c r="A2911" i="49"/>
  <c r="A2912" i="49"/>
  <c r="A2913" i="49"/>
  <c r="A2914" i="49"/>
  <c r="A2915" i="49"/>
  <c r="A2916" i="49"/>
  <c r="A2917" i="49"/>
  <c r="A2918" i="49"/>
  <c r="A2919" i="49"/>
  <c r="A2920" i="49"/>
  <c r="A2921" i="49"/>
  <c r="A2922" i="49"/>
  <c r="A2923" i="49"/>
  <c r="A2924" i="49"/>
  <c r="A2925" i="49"/>
  <c r="A2926" i="49"/>
  <c r="A2927" i="49"/>
  <c r="A2928" i="49"/>
  <c r="A2929" i="49"/>
  <c r="A2930" i="49"/>
  <c r="A2931" i="49"/>
  <c r="A2932" i="49"/>
  <c r="A2933" i="49"/>
  <c r="A2934" i="49"/>
  <c r="A2935" i="49"/>
  <c r="A2936" i="49"/>
  <c r="A2937" i="49"/>
  <c r="A2938" i="49"/>
  <c r="A2939" i="49"/>
  <c r="A2940" i="49"/>
  <c r="A2941" i="49"/>
  <c r="A2942" i="49"/>
  <c r="A2943" i="49"/>
  <c r="A2944" i="49"/>
  <c r="A2945" i="49"/>
  <c r="A2946" i="49"/>
  <c r="A2947" i="49"/>
  <c r="A2948" i="49"/>
  <c r="A2949" i="49"/>
  <c r="A2950" i="49"/>
  <c r="A2951" i="49"/>
  <c r="A2952" i="49"/>
  <c r="A2953" i="49"/>
  <c r="A2954" i="49"/>
  <c r="A2955" i="49"/>
  <c r="A2956" i="49"/>
  <c r="A2957" i="49"/>
  <c r="A2958" i="49"/>
  <c r="A2959" i="49"/>
  <c r="A2960" i="49"/>
  <c r="A2961" i="49"/>
  <c r="A2962" i="49"/>
  <c r="A2963" i="49"/>
  <c r="A2964" i="49"/>
  <c r="A2965" i="49"/>
  <c r="A2966" i="49"/>
  <c r="A2967" i="49"/>
  <c r="A2968" i="49"/>
  <c r="A2969" i="49"/>
  <c r="A2970" i="49"/>
  <c r="A2971" i="49"/>
  <c r="A2972" i="49"/>
  <c r="A2973" i="49"/>
  <c r="A2974" i="49"/>
  <c r="A2975" i="49"/>
  <c r="A2976" i="49"/>
  <c r="A2977" i="49"/>
  <c r="A2978" i="49"/>
  <c r="A2979" i="49"/>
  <c r="A2980" i="49"/>
  <c r="A2981" i="49"/>
  <c r="A2982" i="49"/>
  <c r="A2983" i="49"/>
  <c r="A2984" i="49"/>
  <c r="A2985" i="49"/>
  <c r="A2986" i="49"/>
  <c r="A2987" i="49"/>
  <c r="A2988" i="49"/>
  <c r="A2989" i="49"/>
  <c r="A2990" i="49"/>
  <c r="A2991" i="49"/>
  <c r="A2992" i="49"/>
  <c r="A2993" i="49"/>
  <c r="A2994" i="49"/>
  <c r="A2995" i="49"/>
  <c r="A2996" i="49"/>
  <c r="A2997" i="49"/>
  <c r="A2998" i="49"/>
  <c r="A2999" i="49"/>
  <c r="A3000" i="49"/>
  <c r="A3001" i="49"/>
  <c r="A3002" i="49"/>
  <c r="A3003" i="49"/>
  <c r="A3004" i="49"/>
  <c r="A3005" i="49"/>
  <c r="A3006" i="49"/>
  <c r="A3007" i="49"/>
  <c r="A3008" i="49"/>
  <c r="A3009" i="49"/>
  <c r="A3010" i="49"/>
  <c r="A3011" i="49"/>
  <c r="A3012" i="49"/>
  <c r="A3013" i="49"/>
  <c r="A3014" i="49"/>
  <c r="A3015" i="49"/>
  <c r="A3016" i="49"/>
  <c r="A3017" i="49"/>
  <c r="A3018" i="49"/>
  <c r="A3019" i="49"/>
  <c r="A3020" i="49"/>
  <c r="A3021" i="49"/>
  <c r="A3022" i="49"/>
  <c r="A3023" i="49"/>
  <c r="A3024" i="49"/>
  <c r="A3025" i="49"/>
  <c r="A3026" i="49"/>
  <c r="A3027" i="49"/>
  <c r="A3028" i="49"/>
  <c r="A3029" i="49"/>
  <c r="A3030" i="49"/>
  <c r="A3031" i="49"/>
  <c r="A3032" i="49"/>
  <c r="A3033" i="49"/>
  <c r="A3034" i="49"/>
  <c r="A3035" i="49"/>
  <c r="A3036" i="49"/>
  <c r="A3037" i="49"/>
  <c r="A3038" i="49"/>
  <c r="A3039" i="49"/>
  <c r="A3040" i="49"/>
  <c r="A3041" i="49"/>
  <c r="A3042" i="49"/>
  <c r="A3043" i="49"/>
  <c r="A3044" i="49"/>
  <c r="A3045" i="49"/>
  <c r="A3046" i="49"/>
  <c r="A3047" i="49"/>
  <c r="A3048" i="49"/>
  <c r="A3049" i="49"/>
  <c r="A3050" i="49"/>
  <c r="A3051" i="49"/>
  <c r="A3052" i="49"/>
  <c r="A3053" i="49"/>
  <c r="A3054" i="49"/>
  <c r="A3055" i="49"/>
  <c r="A3056" i="49"/>
  <c r="A3057" i="49"/>
  <c r="A3058" i="49"/>
  <c r="A3059" i="49"/>
  <c r="A3060" i="49"/>
  <c r="A3061" i="49"/>
  <c r="A3062" i="49"/>
  <c r="A3063" i="49"/>
  <c r="A3064" i="49"/>
  <c r="A3065" i="49"/>
  <c r="A3066" i="49"/>
  <c r="A3067" i="49"/>
  <c r="A3068" i="49"/>
  <c r="A3069" i="49"/>
  <c r="A3070" i="49"/>
  <c r="A3071" i="49"/>
  <c r="A3072" i="49"/>
  <c r="A3073" i="49"/>
  <c r="A3074" i="49"/>
  <c r="A3075" i="49"/>
  <c r="A3076" i="49"/>
  <c r="A3077" i="49"/>
  <c r="A3078" i="49"/>
  <c r="A3079" i="49"/>
  <c r="A3080" i="49"/>
  <c r="A3081" i="49"/>
  <c r="A3082" i="49"/>
  <c r="A3083" i="49"/>
  <c r="A3084" i="49"/>
  <c r="A3085" i="49"/>
  <c r="A3086" i="49"/>
  <c r="A3087" i="49"/>
  <c r="A3088" i="49"/>
  <c r="A3089" i="49"/>
  <c r="A3090" i="49"/>
  <c r="A3091" i="49"/>
  <c r="A3092" i="49"/>
  <c r="A3093" i="49"/>
  <c r="A3094" i="49"/>
  <c r="A3095" i="49"/>
  <c r="A3096" i="49"/>
  <c r="A3097" i="49"/>
  <c r="A3098" i="49"/>
  <c r="A3099" i="49"/>
  <c r="A3100" i="49"/>
  <c r="A3101" i="49"/>
  <c r="A3102" i="49"/>
  <c r="A3103" i="49"/>
  <c r="A3104" i="49"/>
  <c r="A3105" i="49"/>
  <c r="A3106" i="49"/>
  <c r="A3107" i="49"/>
  <c r="A3108" i="49"/>
  <c r="A3109" i="49"/>
  <c r="A3110" i="49"/>
  <c r="A3111" i="49"/>
  <c r="A3112" i="49"/>
  <c r="A3113" i="49"/>
  <c r="A3114" i="49"/>
  <c r="A3115" i="49"/>
  <c r="A3116" i="49"/>
  <c r="A3117" i="49"/>
  <c r="A3118" i="49"/>
  <c r="A3119" i="49"/>
  <c r="A3120" i="49"/>
  <c r="A3121" i="49"/>
  <c r="A3122" i="49"/>
  <c r="A3123" i="49"/>
  <c r="A3124" i="49"/>
  <c r="A3125" i="49"/>
  <c r="A3126" i="49"/>
  <c r="A3127" i="49"/>
  <c r="A3128" i="49"/>
  <c r="A3129" i="49"/>
  <c r="A3130" i="49"/>
  <c r="A3131" i="49"/>
  <c r="A3132" i="49"/>
  <c r="A3133" i="49"/>
  <c r="A3134" i="49"/>
  <c r="A3135" i="49"/>
  <c r="A3136" i="49"/>
  <c r="A3137" i="49"/>
  <c r="A3138" i="49"/>
  <c r="A3139" i="49"/>
  <c r="A3140" i="49"/>
  <c r="A3141" i="49"/>
  <c r="A3142" i="49"/>
  <c r="A3143" i="49"/>
  <c r="A3144" i="49"/>
  <c r="A3145" i="49"/>
  <c r="A3146" i="49"/>
  <c r="A3147" i="49"/>
  <c r="A3148" i="49"/>
  <c r="A3149" i="49"/>
  <c r="A3150" i="49"/>
  <c r="A3151" i="49"/>
  <c r="A3152" i="49"/>
  <c r="A3153" i="49"/>
  <c r="A3154" i="49"/>
  <c r="A3155" i="49"/>
  <c r="A3156" i="49"/>
  <c r="A3157" i="49"/>
  <c r="A3158" i="49"/>
  <c r="A3159" i="49"/>
  <c r="A3160" i="49"/>
  <c r="A3161" i="49"/>
  <c r="A3162" i="49"/>
  <c r="A3163" i="49"/>
  <c r="A3164" i="49"/>
  <c r="A3165" i="49"/>
  <c r="A3166" i="49"/>
  <c r="A3167" i="49"/>
  <c r="A3168" i="49"/>
  <c r="A3169" i="49"/>
  <c r="A3170" i="49"/>
  <c r="A3171" i="49"/>
  <c r="A3172" i="49"/>
  <c r="A3173" i="49"/>
  <c r="A3174" i="49"/>
  <c r="A3175" i="49"/>
  <c r="A3176" i="49"/>
  <c r="A3177" i="49"/>
  <c r="A3178" i="49"/>
  <c r="A3179" i="49"/>
  <c r="A3180" i="49"/>
  <c r="A3181" i="49"/>
  <c r="A3182" i="49"/>
  <c r="A3183" i="49"/>
  <c r="A3184" i="49"/>
  <c r="A3185" i="49"/>
  <c r="A3186" i="49"/>
  <c r="A3187" i="49"/>
  <c r="A3188" i="49"/>
  <c r="A3189" i="49"/>
  <c r="A3190" i="49"/>
  <c r="A3191" i="49"/>
  <c r="A3192" i="49"/>
  <c r="A3193" i="49"/>
  <c r="A3194" i="49"/>
  <c r="A3195" i="49"/>
  <c r="A3196" i="49"/>
  <c r="A3197" i="49"/>
  <c r="A3198" i="49"/>
  <c r="A3199" i="49"/>
  <c r="A3200" i="49"/>
  <c r="A3201" i="49"/>
  <c r="A3202" i="49"/>
  <c r="A3203" i="49"/>
  <c r="A3204" i="49"/>
  <c r="A3205" i="49"/>
  <c r="A3206" i="49"/>
  <c r="A3207" i="49"/>
  <c r="A3208" i="49"/>
  <c r="A3209" i="49"/>
  <c r="A3210" i="49"/>
  <c r="A3211" i="49"/>
  <c r="A3212" i="49"/>
  <c r="A3213" i="49"/>
  <c r="A3214" i="49"/>
  <c r="A3215" i="49"/>
  <c r="A3216" i="49"/>
  <c r="A3217" i="49"/>
  <c r="A3218" i="49"/>
  <c r="A3219" i="49"/>
  <c r="A3220" i="49"/>
  <c r="A3221" i="49"/>
  <c r="A3222" i="49"/>
  <c r="A3223" i="49"/>
  <c r="A3224" i="49"/>
  <c r="A3225" i="49"/>
  <c r="A3226" i="49"/>
  <c r="A3227" i="49"/>
  <c r="A3228" i="49"/>
  <c r="A3229" i="49"/>
  <c r="A3230" i="49"/>
  <c r="A3231" i="49"/>
  <c r="A3232" i="49"/>
  <c r="A3233" i="49"/>
  <c r="A3234" i="49"/>
  <c r="A3235" i="49"/>
  <c r="A3236" i="49"/>
  <c r="A3237" i="49"/>
  <c r="A3238" i="49"/>
  <c r="A3239" i="49"/>
  <c r="A3240" i="49"/>
  <c r="A3241" i="49"/>
  <c r="A3242" i="49"/>
  <c r="A3243" i="49"/>
  <c r="A3244" i="49"/>
  <c r="A3245" i="49"/>
  <c r="A3246" i="49"/>
  <c r="A3247" i="49"/>
  <c r="A3248" i="49"/>
  <c r="A3249" i="49"/>
  <c r="A3250" i="49"/>
  <c r="A3251" i="49"/>
  <c r="A3252" i="49"/>
  <c r="A3253" i="49"/>
  <c r="A3254" i="49"/>
  <c r="A3255" i="49"/>
  <c r="A3256" i="49"/>
  <c r="A3257" i="49"/>
  <c r="A3258" i="49"/>
  <c r="A3259" i="49"/>
  <c r="A3260" i="49"/>
  <c r="A3261" i="49"/>
  <c r="A3262" i="49"/>
  <c r="A3263" i="49"/>
  <c r="A3264" i="49"/>
  <c r="A3265" i="49"/>
  <c r="A3266" i="49"/>
  <c r="A3267" i="49"/>
  <c r="A3268" i="49"/>
  <c r="A3269" i="49"/>
  <c r="A3270" i="49"/>
  <c r="A3271" i="49"/>
  <c r="A3272" i="49"/>
  <c r="A3273" i="49"/>
  <c r="A3274" i="49"/>
  <c r="A3275" i="49"/>
  <c r="A3276" i="49"/>
  <c r="A3277" i="49"/>
  <c r="A3278" i="49"/>
  <c r="A3279" i="49"/>
  <c r="A3280" i="49"/>
  <c r="A3281" i="49"/>
  <c r="A3282" i="49"/>
  <c r="A3283" i="49"/>
  <c r="A3284" i="49"/>
  <c r="A3285" i="49"/>
  <c r="A3286" i="49"/>
  <c r="A3287" i="49"/>
  <c r="A3288" i="49"/>
  <c r="A3289" i="49"/>
  <c r="A3290" i="49"/>
  <c r="A3291" i="49"/>
  <c r="A3292" i="49"/>
  <c r="A3293" i="49"/>
  <c r="A3294" i="49"/>
  <c r="A3295" i="49"/>
  <c r="A3296" i="49"/>
  <c r="A3297" i="49"/>
  <c r="A3298" i="49"/>
  <c r="A3299" i="49"/>
  <c r="A3300" i="49"/>
  <c r="A3301" i="49"/>
  <c r="A3302" i="49"/>
  <c r="A3303" i="49"/>
  <c r="A3304" i="49"/>
  <c r="A3305" i="49"/>
  <c r="A3306" i="49"/>
  <c r="A3307" i="49"/>
  <c r="A3308" i="49"/>
  <c r="A3309" i="49"/>
  <c r="A3310" i="49"/>
  <c r="A3311" i="49"/>
  <c r="A3312" i="49"/>
  <c r="A3313" i="49"/>
  <c r="A3314" i="49"/>
  <c r="A3315" i="49"/>
  <c r="A3316" i="49"/>
  <c r="A3317" i="49"/>
  <c r="A3318" i="49"/>
  <c r="A3319" i="49"/>
  <c r="A3320" i="49"/>
  <c r="A3321" i="49"/>
  <c r="A3322" i="49"/>
  <c r="A3323" i="49"/>
  <c r="A3324" i="49"/>
  <c r="A3325" i="49"/>
  <c r="A3326" i="49"/>
  <c r="A3327" i="49"/>
  <c r="A3328" i="49"/>
  <c r="A3329" i="49"/>
  <c r="A3330" i="49"/>
  <c r="A3331" i="49"/>
  <c r="A3332" i="49"/>
  <c r="A3333" i="49"/>
  <c r="A3334" i="49"/>
  <c r="A3335" i="49"/>
  <c r="A3336" i="49"/>
  <c r="A3337" i="49"/>
  <c r="A3338" i="49"/>
  <c r="A3339" i="49"/>
  <c r="A3340" i="49"/>
  <c r="A3341" i="49"/>
  <c r="A3342" i="49"/>
  <c r="A3343" i="49"/>
  <c r="A3344" i="49"/>
  <c r="A3345" i="49"/>
  <c r="A3346" i="49"/>
  <c r="A3347" i="49"/>
  <c r="A3348" i="49"/>
  <c r="A3349" i="49"/>
  <c r="A3350" i="49"/>
  <c r="A3351" i="49"/>
  <c r="A3352" i="49"/>
  <c r="A3353" i="49"/>
  <c r="A3354" i="49"/>
  <c r="A3355" i="49"/>
  <c r="A3356" i="49"/>
  <c r="A3357" i="49"/>
  <c r="A3358" i="49"/>
  <c r="A3359" i="49"/>
  <c r="A3360" i="49"/>
  <c r="A3361" i="49"/>
  <c r="A3362" i="49"/>
  <c r="A3363" i="49"/>
  <c r="A3364" i="49"/>
  <c r="A3365" i="49"/>
  <c r="A3366" i="49"/>
  <c r="A3367" i="49"/>
  <c r="A3368" i="49"/>
  <c r="A3369" i="49"/>
  <c r="A3370" i="49"/>
  <c r="A3371" i="49"/>
  <c r="A3372" i="49"/>
  <c r="A3373" i="49"/>
  <c r="A3374" i="49"/>
  <c r="A3375" i="49"/>
  <c r="A3376" i="49"/>
  <c r="A3377" i="49"/>
  <c r="A3378" i="49"/>
  <c r="A3379" i="49"/>
  <c r="A3380" i="49"/>
  <c r="A3381" i="49"/>
  <c r="A3382" i="49"/>
  <c r="A3383" i="49"/>
  <c r="A3384" i="49"/>
  <c r="A3385" i="49"/>
  <c r="A3386" i="49"/>
  <c r="A3387" i="49"/>
  <c r="A3388" i="49"/>
  <c r="A3389" i="49"/>
  <c r="A3390" i="49"/>
  <c r="A3391" i="49"/>
  <c r="A3392" i="49"/>
  <c r="A3393" i="49"/>
  <c r="A3394" i="49"/>
  <c r="A3395" i="49"/>
  <c r="A3396" i="49"/>
  <c r="A3397" i="49"/>
  <c r="A3398" i="49"/>
  <c r="A3399" i="49"/>
  <c r="A3400" i="49"/>
  <c r="A3401" i="49"/>
  <c r="A3402" i="49"/>
  <c r="A3403" i="49"/>
  <c r="A3404" i="49"/>
  <c r="A3405" i="49"/>
  <c r="A3406" i="49"/>
  <c r="A3407" i="49"/>
  <c r="A3408" i="49"/>
  <c r="A3409" i="49"/>
  <c r="A3410" i="49"/>
  <c r="A3411" i="49"/>
  <c r="A3412" i="49"/>
  <c r="A3413" i="49"/>
  <c r="A3414" i="49"/>
  <c r="A3415" i="49"/>
  <c r="A3416" i="49"/>
  <c r="A3417" i="49"/>
  <c r="A3418" i="49"/>
  <c r="A3419" i="49"/>
  <c r="A3420" i="49"/>
  <c r="A3421" i="49"/>
  <c r="A3422" i="49"/>
  <c r="A3423" i="49"/>
  <c r="A3424" i="49"/>
  <c r="A3425" i="49"/>
  <c r="A3426" i="49"/>
  <c r="A3427" i="49"/>
  <c r="A3428" i="49"/>
  <c r="A3429" i="49"/>
  <c r="A3430" i="49"/>
  <c r="A3431" i="49"/>
  <c r="A3432" i="49"/>
  <c r="A3433" i="49"/>
  <c r="A3434" i="49"/>
  <c r="A3435" i="49"/>
  <c r="A3436" i="49"/>
  <c r="A3437" i="49"/>
  <c r="A3438" i="49"/>
  <c r="A3439" i="49"/>
  <c r="A3440" i="49"/>
  <c r="A3441" i="49"/>
  <c r="A3442" i="49"/>
  <c r="A3443" i="49"/>
  <c r="A3444" i="49"/>
  <c r="A3445" i="49"/>
  <c r="A3446" i="49"/>
  <c r="A3447" i="49"/>
  <c r="A3448" i="49"/>
  <c r="A3449" i="49"/>
  <c r="A3450" i="49"/>
  <c r="A3451" i="49"/>
  <c r="A3452" i="49"/>
  <c r="A3453" i="49"/>
  <c r="A3454" i="49"/>
  <c r="A3455" i="49"/>
  <c r="A3456" i="49"/>
  <c r="A3457" i="49"/>
  <c r="A3458" i="49"/>
  <c r="A3459" i="49"/>
  <c r="A3460" i="49"/>
  <c r="A3461" i="49"/>
  <c r="A3462" i="49"/>
  <c r="A3463" i="49"/>
  <c r="A3464" i="49"/>
  <c r="A3465" i="49"/>
  <c r="A3466" i="49"/>
  <c r="A3467" i="49"/>
  <c r="A3468" i="49"/>
  <c r="A3469" i="49"/>
  <c r="A3470" i="49"/>
  <c r="A3471" i="49"/>
  <c r="A3472" i="49"/>
  <c r="A3473" i="49"/>
  <c r="A3474" i="49"/>
  <c r="A3475" i="49"/>
  <c r="A3476" i="49"/>
  <c r="A3477" i="49"/>
  <c r="A3478" i="49"/>
  <c r="A3479" i="49"/>
  <c r="A3480" i="49"/>
  <c r="A3481" i="49"/>
  <c r="A3482" i="49"/>
  <c r="A3483" i="49"/>
  <c r="A3484" i="49"/>
  <c r="A3485" i="49"/>
  <c r="A3486" i="49"/>
  <c r="A3487" i="49"/>
  <c r="A3488" i="49"/>
  <c r="A3489" i="49"/>
  <c r="A3490" i="49"/>
  <c r="A3491" i="49"/>
  <c r="A3492" i="49"/>
  <c r="A3493" i="49"/>
  <c r="A3494" i="49"/>
  <c r="A3495" i="49"/>
  <c r="A3496" i="49"/>
  <c r="A3497" i="49"/>
  <c r="A3498" i="49"/>
  <c r="A3499" i="49"/>
  <c r="A3500" i="49"/>
  <c r="A3501" i="49"/>
  <c r="A3502" i="49"/>
  <c r="A3503" i="49"/>
  <c r="A3504" i="49"/>
  <c r="A3505" i="49"/>
  <c r="A3506" i="49"/>
  <c r="A3507" i="49"/>
  <c r="A3508" i="49"/>
  <c r="A3509" i="49"/>
  <c r="A3510" i="49"/>
  <c r="A3511" i="49"/>
  <c r="A3512" i="49"/>
  <c r="A3513" i="49"/>
  <c r="A3514" i="49"/>
  <c r="A3515" i="49"/>
  <c r="A3516" i="49"/>
  <c r="A3517" i="49"/>
  <c r="A3518" i="49"/>
  <c r="A3519" i="49"/>
  <c r="A3520" i="49"/>
  <c r="A3521" i="49"/>
  <c r="A3522" i="49"/>
  <c r="A3523" i="49"/>
  <c r="A3524" i="49"/>
  <c r="A3525" i="49"/>
  <c r="A3526" i="49"/>
  <c r="A3527" i="49"/>
  <c r="A3528" i="49"/>
  <c r="A3529" i="49"/>
  <c r="A3530" i="49"/>
  <c r="A3531" i="49"/>
  <c r="A3532" i="49"/>
  <c r="A3533" i="49"/>
  <c r="A3534" i="49"/>
  <c r="A3535" i="49"/>
  <c r="A3536" i="49"/>
  <c r="A3537" i="49"/>
  <c r="A3538" i="49"/>
  <c r="A3539" i="49"/>
  <c r="A3540" i="49"/>
  <c r="A3541" i="49"/>
  <c r="A3542" i="49"/>
  <c r="A3543" i="49"/>
  <c r="A3544" i="49"/>
  <c r="A3545" i="49"/>
  <c r="A3546" i="49"/>
  <c r="A3547" i="49"/>
  <c r="A3548" i="49"/>
  <c r="A3549" i="49"/>
  <c r="A3550" i="49"/>
  <c r="A3551" i="49"/>
  <c r="A3552" i="49"/>
  <c r="A3553" i="49"/>
  <c r="A3554" i="49"/>
  <c r="A3555" i="49"/>
  <c r="A3556" i="49"/>
  <c r="A3557" i="49"/>
  <c r="A3558" i="49"/>
  <c r="A3559" i="49"/>
  <c r="A3560" i="49"/>
  <c r="A3561" i="49"/>
  <c r="A3562" i="49"/>
  <c r="A3563" i="49"/>
  <c r="A3564" i="49"/>
  <c r="A3565" i="49"/>
  <c r="A3566" i="49"/>
  <c r="A3567" i="49"/>
  <c r="A3568" i="49"/>
  <c r="A3569" i="49"/>
  <c r="A3570" i="49"/>
  <c r="A3571" i="49"/>
  <c r="A3572" i="49"/>
  <c r="A3573" i="49"/>
  <c r="A3574" i="49"/>
  <c r="A3575" i="49"/>
  <c r="A3576" i="49"/>
  <c r="A3577" i="49"/>
  <c r="A3578" i="49"/>
  <c r="A3579" i="49"/>
  <c r="A3580" i="49"/>
  <c r="A3581" i="49"/>
  <c r="A3582" i="49"/>
  <c r="A3583" i="49"/>
  <c r="A3584" i="49"/>
  <c r="A3585" i="49"/>
  <c r="A3586" i="49"/>
  <c r="A3587" i="49"/>
  <c r="A3588" i="49"/>
  <c r="A3589" i="49"/>
  <c r="A3590" i="49"/>
  <c r="A3591" i="49"/>
  <c r="A3592" i="49"/>
  <c r="A3593" i="49"/>
  <c r="A3594" i="49"/>
  <c r="A3595" i="49"/>
  <c r="A3596" i="49"/>
  <c r="A3597" i="49"/>
  <c r="A3598" i="49"/>
  <c r="A3599" i="49"/>
  <c r="A3600" i="49"/>
  <c r="A3601" i="49"/>
  <c r="A3602" i="49"/>
  <c r="A3603" i="49"/>
  <c r="A3604" i="49"/>
  <c r="A3605" i="49"/>
  <c r="A3606" i="49"/>
  <c r="A3607" i="49"/>
  <c r="A3608" i="49"/>
  <c r="A3609" i="49"/>
  <c r="A3610" i="49"/>
  <c r="A3611" i="49"/>
  <c r="A3612" i="49"/>
  <c r="A3613" i="49"/>
  <c r="A3614" i="49"/>
  <c r="A3615" i="49"/>
  <c r="A3616" i="49"/>
  <c r="A3617" i="49"/>
  <c r="A3618" i="49"/>
  <c r="A3619" i="49"/>
  <c r="A3620" i="49"/>
  <c r="A3621" i="49"/>
  <c r="A3622" i="49"/>
  <c r="A3623" i="49"/>
  <c r="A3624" i="49"/>
  <c r="A3625" i="49"/>
  <c r="A3626" i="49"/>
  <c r="A3627" i="49"/>
  <c r="A3628" i="49"/>
  <c r="A3629" i="49"/>
  <c r="A3630" i="49"/>
  <c r="A3631" i="49"/>
  <c r="A3632" i="49"/>
  <c r="A3633" i="49"/>
  <c r="A3634" i="49"/>
  <c r="A3635" i="49"/>
  <c r="A3636" i="49"/>
  <c r="A3637" i="49"/>
  <c r="A3638" i="49"/>
  <c r="A3639" i="49"/>
  <c r="A3640" i="49"/>
  <c r="A3641" i="49"/>
  <c r="A3642" i="49"/>
  <c r="A3643" i="49"/>
  <c r="A3644" i="49"/>
  <c r="A3645" i="49"/>
  <c r="A3646" i="49"/>
  <c r="A3647" i="49"/>
  <c r="A3648" i="49"/>
  <c r="A3649" i="49"/>
  <c r="A3650" i="49"/>
  <c r="A3651" i="49"/>
  <c r="A3652" i="49"/>
  <c r="A3653" i="49"/>
  <c r="A3654" i="49"/>
  <c r="A3655" i="49"/>
  <c r="A3656" i="49"/>
  <c r="A3657" i="49"/>
  <c r="A3658" i="49"/>
  <c r="A3659" i="49"/>
  <c r="A3660" i="49"/>
  <c r="A3661" i="49"/>
  <c r="A3662" i="49"/>
  <c r="A3663" i="49"/>
  <c r="A3664" i="49"/>
  <c r="A3665" i="49"/>
  <c r="A3666" i="49"/>
  <c r="A3667" i="49"/>
  <c r="A3668" i="49"/>
  <c r="A3669" i="49"/>
  <c r="A3670" i="49"/>
  <c r="A3671" i="49"/>
  <c r="A3672" i="49"/>
  <c r="A3673" i="49"/>
  <c r="A3674" i="49"/>
  <c r="A3675" i="49"/>
  <c r="A3676" i="49"/>
  <c r="A3677" i="49"/>
  <c r="A3678" i="49"/>
  <c r="A3679" i="49"/>
  <c r="A3680" i="49"/>
  <c r="A3681" i="49"/>
  <c r="A3682" i="49"/>
  <c r="A3683" i="49"/>
  <c r="A3684" i="49"/>
  <c r="A3685" i="49"/>
  <c r="A3686" i="49"/>
  <c r="A3687" i="49"/>
  <c r="A3688" i="49"/>
  <c r="A3689" i="49"/>
  <c r="A3690" i="49"/>
  <c r="A3691" i="49"/>
  <c r="A3692" i="49"/>
  <c r="A3693" i="49"/>
  <c r="A3694" i="49"/>
  <c r="A3695" i="49"/>
  <c r="A3696" i="49"/>
  <c r="A3697" i="49"/>
  <c r="A3698" i="49"/>
  <c r="A3699" i="49"/>
  <c r="A3700" i="49"/>
  <c r="A3701" i="49"/>
  <c r="A3702" i="49"/>
  <c r="A3703" i="49"/>
  <c r="A3704" i="49"/>
  <c r="A3705" i="49"/>
  <c r="A3706" i="49"/>
  <c r="A3707" i="49"/>
  <c r="A3708" i="49"/>
  <c r="A3709" i="49"/>
  <c r="A3710" i="49"/>
  <c r="A3711" i="49"/>
  <c r="A3712" i="49"/>
  <c r="A3713" i="49"/>
  <c r="A3714" i="49"/>
  <c r="A3715" i="49"/>
  <c r="A3716" i="49"/>
  <c r="A3717" i="49"/>
  <c r="A3718" i="49"/>
  <c r="A3719" i="49"/>
  <c r="A3720" i="49"/>
  <c r="A3721" i="49"/>
  <c r="A3722" i="49"/>
  <c r="A3723" i="49"/>
  <c r="A3724" i="49"/>
  <c r="A3725" i="49"/>
  <c r="A3726" i="49"/>
  <c r="A3727" i="49"/>
  <c r="A3728" i="49"/>
  <c r="A3729" i="49"/>
  <c r="A3730" i="49"/>
  <c r="A3731" i="49"/>
  <c r="A3732" i="49"/>
  <c r="A3733" i="49"/>
  <c r="A3734" i="49"/>
  <c r="A3735" i="49"/>
  <c r="A3736" i="49"/>
  <c r="A3737" i="49"/>
  <c r="A3738" i="49"/>
  <c r="A3739" i="49"/>
  <c r="A3740" i="49"/>
  <c r="A3741" i="49"/>
  <c r="A3742" i="49"/>
  <c r="A3743" i="49"/>
  <c r="A3744" i="49"/>
  <c r="A3745" i="49"/>
  <c r="A3746" i="49"/>
  <c r="A3747" i="49"/>
  <c r="A3748" i="49"/>
  <c r="A3749" i="49"/>
  <c r="A3750" i="49"/>
  <c r="A3751" i="49"/>
  <c r="A3752" i="49"/>
  <c r="A3753" i="49"/>
  <c r="A3754" i="49"/>
  <c r="A3755" i="49"/>
  <c r="A3756" i="49"/>
  <c r="A3757" i="49"/>
  <c r="A3758" i="49"/>
  <c r="A3759" i="49"/>
  <c r="A3760" i="49"/>
  <c r="A3761" i="49"/>
  <c r="A3762" i="49"/>
  <c r="A3763" i="49"/>
  <c r="A3764" i="49"/>
  <c r="A3765" i="49"/>
  <c r="A3766" i="49"/>
  <c r="A3767" i="49"/>
  <c r="A3768" i="49"/>
  <c r="A3769" i="49"/>
  <c r="A3770" i="49"/>
  <c r="A3771" i="49"/>
  <c r="A3772" i="49"/>
  <c r="A3773" i="49"/>
  <c r="A3774" i="49"/>
  <c r="A3775" i="49"/>
  <c r="A3776" i="49"/>
  <c r="A3777" i="49"/>
  <c r="A3778" i="49"/>
  <c r="A3779" i="49"/>
  <c r="A3780" i="49"/>
  <c r="A3781" i="49"/>
  <c r="A3782" i="49"/>
  <c r="A3783" i="49"/>
  <c r="A3784" i="49"/>
  <c r="A3785" i="49"/>
  <c r="A3786" i="49"/>
  <c r="A3787" i="49"/>
  <c r="A3788" i="49"/>
  <c r="A3789" i="49"/>
  <c r="A3790" i="49"/>
  <c r="A3791" i="49"/>
  <c r="A3792" i="49"/>
  <c r="A3793" i="49"/>
  <c r="A3794" i="49"/>
  <c r="A3795" i="49"/>
  <c r="A3796" i="49"/>
  <c r="A3797" i="49"/>
  <c r="A3798" i="49"/>
  <c r="A3799" i="49"/>
  <c r="A3800" i="49"/>
  <c r="A3801" i="49"/>
  <c r="A3802" i="49"/>
  <c r="A3803" i="49"/>
  <c r="A3804" i="49"/>
  <c r="A3805" i="49"/>
  <c r="A3806" i="49"/>
  <c r="A3807" i="49"/>
  <c r="A3808" i="49"/>
  <c r="A3809" i="49"/>
  <c r="A3810" i="49"/>
  <c r="A3811" i="49"/>
  <c r="A3812" i="49"/>
  <c r="A3813" i="49"/>
  <c r="A3814" i="49"/>
  <c r="A3815" i="49"/>
  <c r="A3816" i="49"/>
  <c r="A3817" i="49"/>
  <c r="A3818" i="49"/>
  <c r="A3819" i="49"/>
  <c r="A3820" i="49"/>
  <c r="A3821" i="49"/>
  <c r="A3822" i="49"/>
  <c r="A3823" i="49"/>
  <c r="A3824" i="49"/>
  <c r="A3825" i="49"/>
  <c r="A3826" i="49"/>
  <c r="A3827" i="49"/>
  <c r="A3828" i="49"/>
  <c r="A3829" i="49"/>
  <c r="A3830" i="49"/>
  <c r="A3831" i="49"/>
  <c r="A3832" i="49"/>
  <c r="A3833" i="49"/>
  <c r="A3834" i="49"/>
  <c r="A3835" i="49"/>
  <c r="A3836" i="49"/>
  <c r="A3837" i="49"/>
  <c r="A3838" i="49"/>
  <c r="A3839" i="49"/>
  <c r="A3840" i="49"/>
  <c r="A3841" i="49"/>
  <c r="A3842" i="49"/>
  <c r="A3843" i="49"/>
  <c r="A3844" i="49"/>
  <c r="A3845" i="49"/>
  <c r="A3846" i="49"/>
  <c r="A3847" i="49"/>
  <c r="A3848" i="49"/>
  <c r="A3849" i="49"/>
  <c r="A3850" i="49"/>
  <c r="A3851" i="49"/>
  <c r="A3852" i="49"/>
  <c r="A3853" i="49"/>
  <c r="A3854" i="49"/>
  <c r="A3855" i="49"/>
  <c r="A3856" i="49"/>
  <c r="A3857" i="49"/>
  <c r="A3858" i="49"/>
  <c r="A3859" i="49"/>
  <c r="A3860" i="49"/>
  <c r="A3861" i="49"/>
  <c r="A3862" i="49"/>
  <c r="A3863" i="49"/>
  <c r="A3864" i="49"/>
  <c r="A3865" i="49"/>
  <c r="A3866" i="49"/>
  <c r="A3867" i="49"/>
  <c r="A3868" i="49"/>
  <c r="A3869" i="49"/>
  <c r="A3870" i="49"/>
  <c r="A3871" i="49"/>
  <c r="A3872" i="49"/>
  <c r="A3873" i="49"/>
  <c r="A3874" i="49"/>
  <c r="A3875" i="49"/>
  <c r="A3876" i="49"/>
  <c r="A3877" i="49"/>
  <c r="A3878" i="49"/>
  <c r="A3879" i="49"/>
  <c r="A3880" i="49"/>
  <c r="A3881" i="49"/>
  <c r="A3882" i="49"/>
  <c r="A3883" i="49"/>
  <c r="A3884" i="49"/>
  <c r="A3885" i="49"/>
  <c r="A3886" i="49"/>
  <c r="A3887" i="49"/>
  <c r="A3888" i="49"/>
  <c r="A3889" i="49"/>
  <c r="A3890" i="49"/>
  <c r="A3891" i="49"/>
  <c r="A3892" i="49"/>
  <c r="A3893" i="49"/>
  <c r="A3894" i="49"/>
  <c r="A3895" i="49"/>
  <c r="A3896" i="49"/>
  <c r="A3897" i="49"/>
  <c r="A3898" i="49"/>
  <c r="A3899" i="49"/>
  <c r="A3900" i="49"/>
  <c r="A3901" i="49"/>
  <c r="A3902" i="49"/>
  <c r="A3903" i="49"/>
  <c r="A3904" i="49"/>
  <c r="A3905" i="49"/>
  <c r="A3906" i="49"/>
  <c r="A3907" i="49"/>
  <c r="A3908" i="49"/>
  <c r="A3909" i="49"/>
  <c r="A3910" i="49"/>
  <c r="A3911" i="49"/>
  <c r="A3912" i="49"/>
  <c r="A3913" i="49"/>
  <c r="A3914" i="49"/>
  <c r="A3915" i="49"/>
  <c r="A3916" i="49"/>
  <c r="A3917" i="49"/>
  <c r="A3918" i="49"/>
  <c r="A3919" i="49"/>
  <c r="A3920" i="49"/>
  <c r="A3921" i="49"/>
  <c r="A3922" i="49"/>
  <c r="A3923" i="49"/>
  <c r="A3924" i="49"/>
  <c r="A3925" i="49"/>
  <c r="A3926" i="49"/>
  <c r="A3927" i="49"/>
  <c r="A3928" i="49"/>
  <c r="A3929" i="49"/>
  <c r="A3930" i="49"/>
  <c r="A3931" i="49"/>
  <c r="A3932" i="49"/>
  <c r="A3933" i="49"/>
  <c r="A3934" i="49"/>
  <c r="A3935" i="49"/>
  <c r="A3936" i="49"/>
  <c r="A3937" i="49"/>
  <c r="A3938" i="49"/>
  <c r="A3939" i="49"/>
  <c r="A3940" i="49"/>
  <c r="A3941" i="49"/>
  <c r="A3942" i="49"/>
  <c r="A3943" i="49"/>
  <c r="A3944" i="49"/>
  <c r="A3945" i="49"/>
  <c r="A3946" i="49"/>
  <c r="A3947" i="49"/>
  <c r="A3948" i="49"/>
  <c r="A3949" i="49"/>
  <c r="A3950" i="49"/>
  <c r="A3951" i="49"/>
  <c r="A3952" i="49"/>
  <c r="A3953" i="49"/>
  <c r="A3954" i="49"/>
  <c r="A3955" i="49"/>
  <c r="A3956" i="49"/>
  <c r="A3957" i="49"/>
  <c r="A3958" i="49"/>
  <c r="A3959" i="49"/>
  <c r="A3960" i="49"/>
  <c r="A3961" i="49"/>
  <c r="A3962" i="49"/>
  <c r="A3963" i="49"/>
  <c r="A3964" i="49"/>
  <c r="A3965" i="49"/>
  <c r="A3966" i="49"/>
  <c r="A3967" i="49"/>
  <c r="A3968" i="49"/>
  <c r="A3969" i="49"/>
  <c r="A3970" i="49"/>
  <c r="A3971" i="49"/>
  <c r="A3972" i="49"/>
  <c r="A3973" i="49"/>
  <c r="A3974" i="49"/>
  <c r="A3975" i="49"/>
  <c r="A3976" i="49"/>
  <c r="A3977" i="49"/>
  <c r="A3978" i="49"/>
  <c r="A3979" i="49"/>
  <c r="A3980" i="49"/>
  <c r="A3981" i="49"/>
  <c r="A3982" i="49"/>
  <c r="A3983" i="49"/>
  <c r="A3984" i="49"/>
  <c r="A3985" i="49"/>
  <c r="A3986" i="49"/>
  <c r="A3987" i="49"/>
  <c r="A3988" i="49"/>
  <c r="A3989" i="49"/>
  <c r="A3990" i="49"/>
  <c r="A3991" i="49"/>
  <c r="A3992" i="49"/>
  <c r="A3993" i="49"/>
  <c r="A3994" i="49"/>
  <c r="A3995" i="49"/>
  <c r="A3996" i="49"/>
  <c r="A3997" i="49"/>
  <c r="A3998" i="49"/>
  <c r="A3999" i="49"/>
  <c r="A4000" i="49"/>
  <c r="A4001" i="49"/>
  <c r="A4002" i="49"/>
  <c r="A4003" i="49"/>
  <c r="A4004" i="49"/>
  <c r="A4005" i="49"/>
  <c r="A4006" i="49"/>
  <c r="A4007" i="49"/>
  <c r="A4008" i="49"/>
  <c r="A4009" i="49"/>
  <c r="A4010" i="49"/>
  <c r="A4011" i="49"/>
  <c r="A4012" i="49"/>
  <c r="A4013" i="49"/>
  <c r="A4014" i="49"/>
  <c r="A4015" i="49"/>
  <c r="A4016" i="49"/>
  <c r="A4017" i="49"/>
  <c r="A4018" i="49"/>
  <c r="A4019" i="49"/>
  <c r="A4020" i="49"/>
  <c r="A4021" i="49"/>
  <c r="A4022" i="49"/>
  <c r="A4023" i="49"/>
  <c r="A4024" i="49"/>
  <c r="A4025" i="49"/>
  <c r="A4026" i="49"/>
  <c r="A4027" i="49"/>
  <c r="A4028" i="49"/>
  <c r="A4029" i="49"/>
  <c r="A4030" i="49"/>
  <c r="A4031" i="49"/>
  <c r="A4032" i="49"/>
  <c r="A4033" i="49"/>
  <c r="A4034" i="49"/>
  <c r="A4035" i="49"/>
  <c r="A4036" i="49"/>
  <c r="A4037" i="49"/>
  <c r="A4038" i="49"/>
  <c r="A4039" i="49"/>
  <c r="A4040" i="49"/>
  <c r="A4041" i="49"/>
  <c r="A4042" i="49"/>
  <c r="A4043" i="49"/>
  <c r="A4044" i="49"/>
  <c r="A4045" i="49"/>
  <c r="A4046" i="49"/>
  <c r="A4047" i="49"/>
  <c r="A4048" i="49"/>
  <c r="A4049" i="49"/>
  <c r="A4050" i="49"/>
  <c r="A4051" i="49"/>
  <c r="A4052" i="49"/>
  <c r="A4053" i="49"/>
  <c r="A4054" i="49"/>
  <c r="A4055" i="49"/>
  <c r="A4056" i="49"/>
  <c r="A4057" i="49"/>
  <c r="A4058" i="49"/>
  <c r="A4059" i="49"/>
  <c r="A4060" i="49"/>
  <c r="A4061" i="49"/>
  <c r="A4062" i="49"/>
  <c r="A4063" i="49"/>
  <c r="A4064" i="49"/>
  <c r="A4065" i="49"/>
  <c r="A4066" i="49"/>
  <c r="A4067" i="49"/>
  <c r="A4068" i="49"/>
  <c r="A4069" i="49"/>
  <c r="A4070" i="49"/>
  <c r="A4071" i="49"/>
  <c r="A4072" i="49"/>
  <c r="A4073" i="49"/>
  <c r="A4074" i="49"/>
  <c r="A4075" i="49"/>
  <c r="A4076" i="49"/>
  <c r="A4077" i="49"/>
  <c r="A4078" i="49"/>
  <c r="A4079" i="49"/>
  <c r="A4080" i="49"/>
  <c r="A4081" i="49"/>
  <c r="A4082" i="49"/>
  <c r="A4083" i="49"/>
  <c r="A4084" i="49"/>
  <c r="A4085" i="49"/>
  <c r="A4086" i="49"/>
  <c r="A4087" i="49"/>
  <c r="A4088" i="49"/>
  <c r="A4089" i="49"/>
  <c r="A4090" i="49"/>
  <c r="A4091" i="49"/>
  <c r="A4092" i="49"/>
  <c r="A4093" i="49"/>
  <c r="A4094" i="49"/>
  <c r="A4095" i="49"/>
  <c r="A4096" i="49"/>
  <c r="A4097" i="49"/>
  <c r="A4098" i="49"/>
  <c r="A4099" i="49"/>
  <c r="A4100" i="49"/>
  <c r="A4101" i="49"/>
  <c r="A4102" i="49"/>
  <c r="A4103" i="49"/>
  <c r="A4104" i="49"/>
  <c r="A4105" i="49"/>
  <c r="A4106" i="49"/>
  <c r="A4107" i="49"/>
  <c r="A4108" i="49"/>
  <c r="A4109" i="49"/>
  <c r="A4110" i="49"/>
  <c r="A4111" i="49"/>
  <c r="A4112" i="49"/>
  <c r="A4113" i="49"/>
  <c r="A4114" i="49"/>
  <c r="A4115" i="49"/>
  <c r="A4116" i="49"/>
  <c r="A4117" i="49"/>
  <c r="A4118" i="49"/>
  <c r="A4119" i="49"/>
  <c r="A4120" i="49"/>
  <c r="A4121" i="49"/>
  <c r="A4122" i="49"/>
  <c r="A4123" i="49"/>
  <c r="A4124" i="49"/>
  <c r="A4125" i="49"/>
  <c r="A4126" i="49"/>
  <c r="A4127" i="49"/>
  <c r="A4128" i="49"/>
  <c r="A4129" i="49"/>
  <c r="A4130" i="49"/>
  <c r="A4131" i="49"/>
  <c r="A4132" i="49"/>
  <c r="A4133" i="49"/>
  <c r="A4134" i="49"/>
  <c r="A4135" i="49"/>
  <c r="A4136" i="49"/>
  <c r="A4137" i="49"/>
  <c r="A4138" i="49"/>
  <c r="A4139" i="49"/>
  <c r="A4140" i="49"/>
  <c r="A4141" i="49"/>
  <c r="A4142" i="49"/>
  <c r="A4143" i="49"/>
  <c r="A4144" i="49"/>
  <c r="A4145" i="49"/>
  <c r="A4146" i="49"/>
  <c r="A4147" i="49"/>
  <c r="A4148" i="49"/>
  <c r="A4149" i="49"/>
  <c r="A4150" i="49"/>
  <c r="A4151" i="49"/>
  <c r="A4152" i="49"/>
  <c r="A4153" i="49"/>
  <c r="A4154" i="49"/>
  <c r="A4155" i="49"/>
  <c r="A4156" i="49"/>
  <c r="A4157" i="49"/>
  <c r="A4158" i="49"/>
  <c r="A4159" i="49"/>
  <c r="A4160" i="49"/>
  <c r="A4161" i="49"/>
  <c r="A4162" i="49"/>
  <c r="A4163" i="49"/>
  <c r="A4164" i="49"/>
  <c r="A4165" i="49"/>
  <c r="A4166" i="49"/>
  <c r="A4167" i="49"/>
  <c r="A4168" i="49"/>
  <c r="A4169" i="49"/>
  <c r="A4170" i="49"/>
  <c r="A4171" i="49"/>
  <c r="A4172" i="49"/>
  <c r="A4173" i="49"/>
  <c r="A4174" i="49"/>
  <c r="A4175" i="49"/>
  <c r="A4176" i="49"/>
  <c r="A4177" i="49"/>
  <c r="A4178" i="49"/>
  <c r="A4179" i="49"/>
  <c r="A4180" i="49"/>
  <c r="A4181" i="49"/>
  <c r="A4182" i="49"/>
  <c r="A4183" i="49"/>
  <c r="A4184" i="49"/>
  <c r="A4185" i="49"/>
  <c r="A4186" i="49"/>
  <c r="A4187" i="49"/>
  <c r="A4188" i="49"/>
  <c r="A4189" i="49"/>
  <c r="A4190" i="49"/>
  <c r="A4191" i="49"/>
  <c r="A4192" i="49"/>
  <c r="A4193" i="49"/>
  <c r="A4194" i="49"/>
  <c r="A4195" i="49"/>
  <c r="A4196" i="49"/>
  <c r="A4197" i="49"/>
  <c r="A4198" i="49"/>
  <c r="A4199" i="49"/>
  <c r="A4200" i="49"/>
  <c r="A4201" i="49"/>
  <c r="A4202" i="49"/>
  <c r="A4203" i="49"/>
  <c r="A4204" i="49"/>
  <c r="A4205" i="49"/>
  <c r="A4206" i="49"/>
  <c r="A4207" i="49"/>
  <c r="A4208" i="49"/>
  <c r="A4209" i="49"/>
  <c r="A4210" i="49"/>
  <c r="A4211" i="49"/>
  <c r="A4212" i="49"/>
  <c r="A4213" i="49"/>
  <c r="A4214" i="49"/>
  <c r="A4215" i="49"/>
  <c r="A4216" i="49"/>
  <c r="A4217" i="49"/>
  <c r="A4218" i="49"/>
  <c r="A4219" i="49"/>
  <c r="A4220" i="49"/>
  <c r="A4221" i="49"/>
  <c r="A4222" i="49"/>
  <c r="A4223" i="49"/>
  <c r="A4224" i="49"/>
  <c r="A4225" i="49"/>
  <c r="A4226" i="49"/>
  <c r="A4227" i="49"/>
  <c r="A4228" i="49"/>
  <c r="A4229" i="49"/>
  <c r="A4230" i="49"/>
  <c r="A4231" i="49"/>
  <c r="A4232" i="49"/>
  <c r="A4233" i="49"/>
  <c r="A4234" i="49"/>
  <c r="A4235" i="49"/>
  <c r="A4236" i="49"/>
  <c r="A4237" i="49"/>
  <c r="A4238" i="49"/>
  <c r="A4239" i="49"/>
  <c r="A4240" i="49"/>
  <c r="A4241" i="49"/>
  <c r="A4242" i="49"/>
  <c r="A4243" i="49"/>
  <c r="A4244" i="49"/>
  <c r="A4245" i="49"/>
  <c r="A4246" i="49"/>
  <c r="A4247" i="49"/>
  <c r="A4248" i="49"/>
  <c r="A4249" i="49"/>
  <c r="A4250" i="49"/>
  <c r="A4251" i="49"/>
  <c r="A4252" i="49"/>
  <c r="A4253" i="49"/>
  <c r="A4254" i="49"/>
  <c r="A4255" i="49"/>
  <c r="A4256" i="49"/>
  <c r="A4257" i="49"/>
  <c r="A4258" i="49"/>
  <c r="A4259" i="49"/>
  <c r="A4260" i="49"/>
  <c r="A4261" i="49"/>
  <c r="A4262" i="49"/>
  <c r="A4263" i="49"/>
  <c r="A4264" i="49"/>
  <c r="A4265" i="49"/>
  <c r="A4266" i="49"/>
  <c r="A4267" i="49"/>
  <c r="A4268" i="49"/>
  <c r="A4269" i="49"/>
  <c r="A4270" i="49"/>
  <c r="A4271" i="49"/>
  <c r="A4272" i="49"/>
  <c r="A4273" i="49"/>
  <c r="A4274" i="49"/>
  <c r="A4275" i="49"/>
  <c r="A4276" i="49"/>
  <c r="A4277" i="49"/>
  <c r="A4278" i="49"/>
  <c r="A4279" i="49"/>
  <c r="A4280" i="49"/>
  <c r="A4281" i="49"/>
  <c r="A4282" i="49"/>
  <c r="A4283" i="49"/>
  <c r="A4284" i="49"/>
  <c r="A4285" i="49"/>
  <c r="A4286" i="49"/>
  <c r="A4287" i="49"/>
  <c r="A4288" i="49"/>
  <c r="A4289" i="49"/>
  <c r="A4290" i="49"/>
  <c r="A4291" i="49"/>
  <c r="A4292" i="49"/>
  <c r="A4293" i="49"/>
  <c r="A4294" i="49"/>
  <c r="A4295" i="49"/>
  <c r="A4296" i="49"/>
  <c r="A4297" i="49"/>
  <c r="A4298" i="49"/>
  <c r="A4299" i="49"/>
  <c r="A4300" i="49"/>
  <c r="A4301" i="49"/>
  <c r="A4302" i="49"/>
  <c r="A4303" i="49"/>
  <c r="A4304" i="49"/>
  <c r="A4305" i="49"/>
  <c r="A4306" i="49"/>
  <c r="A4307" i="49"/>
  <c r="A4308" i="49"/>
  <c r="A4309" i="49"/>
  <c r="A4310" i="49"/>
  <c r="A4311" i="49"/>
  <c r="A4312" i="49"/>
  <c r="A4313" i="49"/>
  <c r="A4314" i="49"/>
  <c r="A4315" i="49"/>
  <c r="A4316" i="49"/>
  <c r="A4317" i="49"/>
  <c r="A4318" i="49"/>
  <c r="A4319" i="49"/>
  <c r="A4320" i="49"/>
  <c r="A4321" i="49"/>
  <c r="A4322" i="49"/>
  <c r="A4323" i="49"/>
  <c r="A4324" i="49"/>
  <c r="A4325" i="49"/>
  <c r="A4326" i="49"/>
  <c r="A4327" i="49"/>
  <c r="A4328" i="49"/>
  <c r="A4329" i="49"/>
  <c r="A4330" i="49"/>
  <c r="A4331" i="49"/>
  <c r="A4332" i="49"/>
  <c r="A4333" i="49"/>
  <c r="A4334" i="49"/>
  <c r="A4335" i="49"/>
  <c r="A4336" i="49"/>
  <c r="A4337" i="49"/>
  <c r="A4338" i="49"/>
  <c r="A4339" i="49"/>
  <c r="A4340" i="49"/>
  <c r="A4341" i="49"/>
  <c r="A4342" i="49"/>
  <c r="A4343" i="49"/>
  <c r="A4344" i="49"/>
  <c r="A4345" i="49"/>
  <c r="A4346" i="49"/>
  <c r="A4347" i="49"/>
  <c r="A4348" i="49"/>
  <c r="A4349" i="49"/>
  <c r="A4350" i="49"/>
  <c r="A4351" i="49"/>
  <c r="A4352" i="49"/>
  <c r="A4353" i="49"/>
  <c r="A4354" i="49"/>
  <c r="A4355" i="49"/>
  <c r="A4356" i="49"/>
  <c r="A4357" i="49"/>
  <c r="A4358" i="49"/>
  <c r="A4359" i="49"/>
  <c r="A4360" i="49"/>
  <c r="A4361" i="49"/>
  <c r="A4362" i="49"/>
  <c r="A4363" i="49"/>
  <c r="A4364" i="49"/>
  <c r="A4365" i="49"/>
  <c r="A4366" i="49"/>
  <c r="A4367" i="49"/>
  <c r="A4368" i="49"/>
  <c r="A4369" i="49"/>
  <c r="A4370" i="49"/>
  <c r="A4371" i="49"/>
  <c r="A4372" i="49"/>
  <c r="A4373" i="49"/>
  <c r="A4374" i="49"/>
  <c r="A4375" i="49"/>
  <c r="A4376" i="49"/>
  <c r="A4377" i="49"/>
  <c r="A4378" i="49"/>
  <c r="A4379" i="49"/>
  <c r="A4380" i="49"/>
  <c r="A4381" i="49"/>
  <c r="A4382" i="49"/>
  <c r="A4383" i="49"/>
  <c r="A4384" i="49"/>
  <c r="A4385" i="49"/>
  <c r="A4386" i="49"/>
  <c r="A4387" i="49"/>
  <c r="A4388" i="49"/>
  <c r="A4389" i="49"/>
  <c r="A4390" i="49"/>
  <c r="A4391" i="49"/>
  <c r="A4392" i="49"/>
  <c r="A4393" i="49"/>
  <c r="A4394" i="49"/>
  <c r="A4395" i="49"/>
  <c r="A4396" i="49"/>
  <c r="A4397" i="49"/>
  <c r="A4398" i="49"/>
  <c r="A4399" i="49"/>
  <c r="A4400" i="49"/>
  <c r="A4401" i="49"/>
  <c r="A4402" i="49"/>
  <c r="A4403" i="49"/>
  <c r="A4404" i="49"/>
  <c r="A4405" i="49"/>
  <c r="A4406" i="49"/>
  <c r="A4407" i="49"/>
  <c r="A4408" i="49"/>
  <c r="A4409" i="49"/>
  <c r="A4410" i="49"/>
  <c r="A4411" i="49"/>
  <c r="A4412" i="49"/>
  <c r="A4413" i="49"/>
  <c r="A4414" i="49"/>
  <c r="A4415" i="49"/>
  <c r="A4416" i="49"/>
  <c r="A4417" i="49"/>
  <c r="A4418" i="49"/>
  <c r="A4419" i="49"/>
  <c r="A4420" i="49"/>
  <c r="A4421" i="49"/>
  <c r="A4422" i="49"/>
  <c r="A4423" i="49"/>
  <c r="A4424" i="49"/>
  <c r="A4425" i="49"/>
  <c r="A4426" i="49"/>
  <c r="A4427" i="49"/>
  <c r="A4428" i="49"/>
  <c r="A4429" i="49"/>
  <c r="A4430" i="49"/>
  <c r="A4431" i="49"/>
  <c r="A4432" i="49"/>
  <c r="A4433" i="49"/>
  <c r="A4434" i="49"/>
  <c r="A4435" i="49"/>
  <c r="A4436" i="49"/>
  <c r="A4437" i="49"/>
  <c r="A4438" i="49"/>
  <c r="A4439" i="49"/>
  <c r="A4440" i="49"/>
  <c r="A4441" i="49"/>
  <c r="A4442" i="49"/>
  <c r="A4443" i="49"/>
  <c r="A4444" i="49"/>
  <c r="A4445" i="49"/>
  <c r="A4446" i="49"/>
  <c r="A4447" i="49"/>
  <c r="A4448" i="49"/>
  <c r="A4449" i="49"/>
  <c r="A4450" i="49"/>
  <c r="A4451" i="49"/>
  <c r="A4452" i="49"/>
  <c r="A4453" i="49"/>
  <c r="A4454" i="49"/>
  <c r="A4455" i="49"/>
  <c r="A4456" i="49"/>
  <c r="A4457" i="49"/>
  <c r="A4458" i="49"/>
  <c r="A4459" i="49"/>
  <c r="A4460" i="49"/>
  <c r="A4461" i="49"/>
  <c r="A4462" i="49"/>
  <c r="A4463" i="49"/>
  <c r="A4464" i="49"/>
  <c r="A4465" i="49"/>
  <c r="A4466" i="49"/>
  <c r="A4467" i="49"/>
  <c r="A4468" i="49"/>
  <c r="A4469" i="49"/>
  <c r="A4470" i="49"/>
  <c r="A4471" i="49"/>
  <c r="A4472" i="49"/>
  <c r="A4473" i="49"/>
  <c r="A4474" i="49"/>
  <c r="A4475" i="49"/>
  <c r="A4476" i="49"/>
  <c r="A4477" i="49"/>
  <c r="A4478" i="49"/>
  <c r="A4479" i="49"/>
  <c r="A4480" i="49"/>
  <c r="A4481" i="49"/>
  <c r="A4482" i="49"/>
  <c r="A4483" i="49"/>
  <c r="A4484" i="49"/>
  <c r="A4485" i="49"/>
  <c r="A4486" i="49"/>
  <c r="A4487" i="49"/>
  <c r="A4488" i="49"/>
  <c r="A4489" i="49"/>
  <c r="A4490" i="49"/>
  <c r="A4491" i="49"/>
  <c r="A4492" i="49"/>
  <c r="A4493" i="49"/>
  <c r="A4494" i="49"/>
  <c r="A4495" i="49"/>
  <c r="A4496" i="49"/>
  <c r="A4497" i="49"/>
  <c r="A4498" i="49"/>
  <c r="A4499" i="49"/>
  <c r="A4500" i="49"/>
  <c r="A4501" i="49"/>
  <c r="A4502" i="49"/>
  <c r="A4503" i="49"/>
  <c r="A4504" i="49"/>
  <c r="A4505" i="49"/>
  <c r="A4506" i="49"/>
  <c r="A4507" i="49"/>
  <c r="A4508" i="49"/>
  <c r="A4509" i="49"/>
  <c r="A4510" i="49"/>
  <c r="A4511" i="49"/>
  <c r="A4512" i="49"/>
  <c r="A4513" i="49"/>
  <c r="A4514" i="49"/>
  <c r="A4515" i="49"/>
  <c r="A4516" i="49"/>
  <c r="A4517" i="49"/>
  <c r="A4518" i="49"/>
  <c r="A4519" i="49"/>
  <c r="A4520" i="49"/>
  <c r="A4521" i="49"/>
  <c r="A4522" i="49"/>
  <c r="A4523" i="49"/>
  <c r="A4524" i="49"/>
  <c r="A4525" i="49"/>
  <c r="A4526" i="49"/>
  <c r="A4527" i="49"/>
  <c r="A4528" i="49"/>
  <c r="A4529" i="49"/>
  <c r="A4530" i="49"/>
  <c r="A4531" i="49"/>
  <c r="A4532" i="49"/>
  <c r="A4533" i="49"/>
  <c r="A4534" i="49"/>
  <c r="A4535" i="49"/>
  <c r="A4536" i="49"/>
  <c r="A4537" i="49"/>
  <c r="A4538" i="49"/>
  <c r="A4539" i="49"/>
  <c r="A4540" i="49"/>
  <c r="A4541" i="49"/>
  <c r="A4542" i="49"/>
  <c r="A4543" i="49"/>
  <c r="A4544" i="49"/>
  <c r="A4545" i="49"/>
  <c r="A4546" i="49"/>
  <c r="A4547" i="49"/>
  <c r="A4548" i="49"/>
  <c r="A4549" i="49"/>
  <c r="A4550" i="49"/>
  <c r="A4551" i="49"/>
  <c r="A4552" i="49"/>
  <c r="A4553" i="49"/>
  <c r="A4554" i="49"/>
  <c r="A4555" i="49"/>
  <c r="A4556" i="49"/>
  <c r="A4557" i="49"/>
  <c r="A4558" i="49"/>
  <c r="A4559" i="49"/>
  <c r="A4560" i="49"/>
  <c r="A4561" i="49"/>
  <c r="A4562" i="49"/>
  <c r="A4563" i="49"/>
  <c r="A4564" i="49"/>
  <c r="A4565" i="49"/>
  <c r="A4566" i="49"/>
  <c r="A4567" i="49"/>
  <c r="A4568" i="49"/>
  <c r="A4569" i="49"/>
  <c r="A4570" i="49"/>
  <c r="A4571" i="49"/>
  <c r="A4572" i="49"/>
  <c r="A4573" i="49"/>
  <c r="A4574" i="49"/>
  <c r="A4575" i="49"/>
  <c r="A4576" i="49"/>
  <c r="A4577" i="49"/>
  <c r="A4578" i="49"/>
  <c r="A4579" i="49"/>
  <c r="A4580" i="49"/>
  <c r="A4581" i="49"/>
  <c r="A4582" i="49"/>
  <c r="A4583" i="49"/>
  <c r="A4584" i="49"/>
  <c r="A4585" i="49"/>
  <c r="A4586" i="49"/>
  <c r="A4587" i="49"/>
  <c r="A4588" i="49"/>
  <c r="A4589" i="49"/>
  <c r="A4590" i="49"/>
  <c r="A4591" i="49"/>
  <c r="A4592" i="49"/>
  <c r="A4593" i="49"/>
  <c r="A4594" i="49"/>
  <c r="A4595" i="49"/>
  <c r="A4596" i="49"/>
  <c r="A4597" i="49"/>
  <c r="A4598" i="49"/>
  <c r="A4599" i="49"/>
  <c r="A4600" i="49"/>
  <c r="A4601" i="49"/>
  <c r="A4602" i="49"/>
  <c r="A4603" i="49"/>
  <c r="A4604" i="49"/>
  <c r="A4605" i="49"/>
  <c r="A4606" i="49"/>
  <c r="A4607" i="49"/>
  <c r="A4608" i="49"/>
  <c r="A4609" i="49"/>
  <c r="A4610" i="49"/>
  <c r="A4611" i="49"/>
  <c r="A4612" i="49"/>
  <c r="A4613" i="49"/>
  <c r="A4614" i="49"/>
  <c r="A4615" i="49"/>
  <c r="A4616" i="49"/>
  <c r="A4617" i="49"/>
  <c r="A4618" i="49"/>
  <c r="A4619" i="49"/>
  <c r="A4620" i="49"/>
  <c r="A4621" i="49"/>
  <c r="A4622" i="49"/>
  <c r="A4623" i="49"/>
  <c r="A4624" i="49"/>
  <c r="A4625" i="49"/>
  <c r="A4626" i="49"/>
  <c r="A4627" i="49"/>
  <c r="A4628" i="49"/>
  <c r="A4629" i="49"/>
  <c r="A4630" i="49"/>
  <c r="A4631" i="49"/>
  <c r="A4632" i="49"/>
  <c r="A4633" i="49"/>
  <c r="A4634" i="49"/>
  <c r="A4635" i="49"/>
  <c r="A4636" i="49"/>
  <c r="A4637" i="49"/>
  <c r="A4638" i="49"/>
  <c r="A4639" i="49"/>
  <c r="A4640" i="49"/>
  <c r="A4641" i="49"/>
  <c r="A4642" i="49"/>
  <c r="A4643" i="49"/>
  <c r="A4644" i="49"/>
  <c r="A4645" i="49"/>
  <c r="A4646" i="49"/>
  <c r="A4647" i="49"/>
  <c r="A4648" i="49"/>
  <c r="A4649" i="49"/>
  <c r="A4650" i="49"/>
  <c r="A4651" i="49"/>
  <c r="A4652" i="49"/>
  <c r="A4653" i="49"/>
  <c r="A4654" i="49"/>
  <c r="A4655" i="49"/>
  <c r="A4656" i="49"/>
  <c r="A4657" i="49"/>
  <c r="A4658" i="49"/>
  <c r="A4659" i="49"/>
  <c r="A4660" i="49"/>
  <c r="A4661" i="49"/>
  <c r="A4662" i="49"/>
  <c r="A4663" i="49"/>
  <c r="A4664" i="49"/>
  <c r="A4665" i="49"/>
  <c r="A4666" i="49"/>
  <c r="A4667" i="49"/>
  <c r="A4668" i="49"/>
  <c r="A4669" i="49"/>
  <c r="A4670" i="49"/>
  <c r="A4671" i="49"/>
  <c r="A4672" i="49"/>
  <c r="A4673" i="49"/>
  <c r="A4674" i="49"/>
  <c r="A4675" i="49"/>
  <c r="A4676" i="49"/>
  <c r="A4677" i="49"/>
  <c r="A4678" i="49"/>
  <c r="A4679" i="49"/>
  <c r="A4680" i="49"/>
  <c r="A4681" i="49"/>
  <c r="A4682" i="49"/>
  <c r="A4683" i="49"/>
  <c r="A4684" i="49"/>
  <c r="A4685" i="49"/>
  <c r="A4686" i="49"/>
  <c r="A4687" i="49"/>
  <c r="A4688" i="49"/>
  <c r="A4689" i="49"/>
  <c r="A4690" i="49"/>
  <c r="A4691" i="49"/>
  <c r="A4692" i="49"/>
  <c r="A4693" i="49"/>
  <c r="A4694" i="49"/>
  <c r="A4695" i="49"/>
  <c r="A4696" i="49"/>
  <c r="A4697" i="49"/>
  <c r="A4698" i="49"/>
  <c r="A4699" i="49"/>
  <c r="A4700" i="49"/>
  <c r="A4701" i="49"/>
  <c r="A4702" i="49"/>
  <c r="A4703" i="49"/>
  <c r="A4704" i="49"/>
  <c r="A4705" i="49"/>
  <c r="A4706" i="49"/>
  <c r="A4707" i="49"/>
  <c r="A4708" i="49"/>
  <c r="A4709" i="49"/>
  <c r="A4710" i="49"/>
  <c r="A4711" i="49"/>
  <c r="A4712" i="49"/>
  <c r="A4713" i="49"/>
  <c r="A4714" i="49"/>
  <c r="A4715" i="49"/>
  <c r="A4716" i="49"/>
  <c r="A4717" i="49"/>
  <c r="A4718" i="49"/>
  <c r="A4719" i="49"/>
  <c r="A4720" i="49"/>
  <c r="A4721" i="49"/>
  <c r="A4722" i="49"/>
  <c r="A4723" i="49"/>
  <c r="A4724" i="49"/>
  <c r="A4725" i="49"/>
  <c r="A4726" i="49"/>
  <c r="A4727" i="49"/>
  <c r="A4728" i="49"/>
  <c r="A4729" i="49"/>
  <c r="A4730" i="49"/>
  <c r="A4731" i="49"/>
  <c r="A4732" i="49"/>
  <c r="A4733" i="49"/>
  <c r="A4734" i="49"/>
  <c r="A4735" i="49"/>
  <c r="A4736" i="49"/>
  <c r="A4737" i="49"/>
  <c r="A4738" i="49"/>
  <c r="A4739" i="49"/>
  <c r="A4740" i="49"/>
  <c r="A4741" i="49"/>
  <c r="A4742" i="49"/>
  <c r="A4743" i="49"/>
  <c r="A4744" i="49"/>
  <c r="A4745" i="49"/>
  <c r="A4746" i="49"/>
  <c r="A4747" i="49"/>
  <c r="A4748" i="49"/>
  <c r="A4749" i="49"/>
  <c r="A4750" i="49"/>
  <c r="A4751" i="49"/>
  <c r="A4752" i="49"/>
  <c r="A4753" i="49"/>
  <c r="A4754" i="49"/>
  <c r="A4755" i="49"/>
  <c r="A4756" i="49"/>
  <c r="A4757" i="49"/>
  <c r="A4758" i="49"/>
  <c r="A4759" i="49"/>
  <c r="A4760" i="49"/>
  <c r="A4761" i="49"/>
  <c r="A4762" i="49"/>
  <c r="A4763" i="49"/>
  <c r="A4764" i="49"/>
  <c r="A4765" i="49"/>
  <c r="A4766" i="49"/>
  <c r="A4767" i="49"/>
  <c r="A4768" i="49"/>
  <c r="A4769" i="49"/>
  <c r="A4770" i="49"/>
  <c r="A4771" i="49"/>
  <c r="A4772" i="49"/>
  <c r="A4773" i="49"/>
  <c r="A4774" i="49"/>
  <c r="A4775" i="49"/>
  <c r="A4776" i="49"/>
  <c r="A4777" i="49"/>
  <c r="A4778" i="49"/>
  <c r="A4779" i="49"/>
  <c r="A4780" i="49"/>
  <c r="A4781" i="49"/>
  <c r="A4782" i="49"/>
  <c r="A4783" i="49"/>
  <c r="A4784" i="49"/>
  <c r="A4785" i="49"/>
  <c r="A4786" i="49"/>
  <c r="A4787" i="49"/>
  <c r="A4788" i="49"/>
  <c r="A4789" i="49"/>
  <c r="A4790" i="49"/>
  <c r="A4791" i="49"/>
  <c r="A4792" i="49"/>
  <c r="A4793" i="49"/>
  <c r="A4794" i="49"/>
  <c r="A4795" i="49"/>
  <c r="A4796" i="49"/>
  <c r="A4797" i="49"/>
  <c r="A4798" i="49"/>
  <c r="A4799" i="49"/>
  <c r="A4800" i="49"/>
  <c r="A4801" i="49"/>
  <c r="A4802" i="49"/>
  <c r="A4803" i="49"/>
  <c r="A4804" i="49"/>
  <c r="A4805" i="49"/>
  <c r="A4806" i="49"/>
  <c r="A4807" i="49"/>
  <c r="A4808" i="49"/>
  <c r="A4809" i="49"/>
  <c r="A4810" i="49"/>
  <c r="A4811" i="49"/>
  <c r="A4812" i="49"/>
  <c r="A4813" i="49"/>
  <c r="A4814" i="49"/>
  <c r="A4815" i="49"/>
  <c r="A4816" i="49"/>
  <c r="A4817" i="49"/>
  <c r="A4818" i="49"/>
  <c r="A4819" i="49"/>
  <c r="A4820" i="49"/>
  <c r="A4821" i="49"/>
  <c r="A4822" i="49"/>
  <c r="A4823" i="49"/>
  <c r="A4824" i="49"/>
  <c r="A4825" i="49"/>
  <c r="A4826" i="49"/>
  <c r="A4827" i="49"/>
  <c r="A4828" i="49"/>
  <c r="A4829" i="49"/>
  <c r="A4830" i="49"/>
  <c r="A4831" i="49"/>
  <c r="A4832" i="49"/>
  <c r="A4833" i="49"/>
  <c r="A4834" i="49"/>
  <c r="A4835" i="49"/>
  <c r="A4836" i="49"/>
  <c r="A4837" i="49"/>
  <c r="A4838" i="49"/>
  <c r="A4839" i="49"/>
  <c r="A4840" i="49"/>
  <c r="A4841" i="49"/>
  <c r="A4842" i="49"/>
  <c r="A4843" i="49"/>
  <c r="A4844" i="49"/>
  <c r="A4845" i="49"/>
  <c r="A4846" i="49"/>
  <c r="A4847" i="49"/>
  <c r="A4848" i="49"/>
  <c r="A4849" i="49"/>
  <c r="A4850" i="49"/>
  <c r="A4851" i="49"/>
  <c r="A4852" i="49"/>
  <c r="A4853" i="49"/>
  <c r="A4854" i="49"/>
  <c r="A4855" i="49"/>
  <c r="A4856" i="49"/>
  <c r="A4857" i="49"/>
  <c r="A4858" i="49"/>
  <c r="A4859" i="49"/>
  <c r="A4860" i="49"/>
  <c r="A4861" i="49"/>
  <c r="A4862" i="49"/>
  <c r="A4863" i="49"/>
  <c r="A4864" i="49"/>
  <c r="A4865" i="49"/>
  <c r="A4866" i="49"/>
  <c r="A4867" i="49"/>
  <c r="A4868" i="49"/>
  <c r="A4869" i="49"/>
  <c r="A4870" i="49"/>
  <c r="A4871" i="49"/>
  <c r="A4872" i="49"/>
  <c r="A4873" i="49"/>
  <c r="A4874" i="49"/>
  <c r="A4875" i="49"/>
  <c r="A4876" i="49"/>
  <c r="A4877" i="49"/>
  <c r="A4878" i="49"/>
  <c r="A4879" i="49"/>
  <c r="A4880" i="49"/>
  <c r="A4881" i="49"/>
  <c r="A4882" i="49"/>
  <c r="A4883" i="49"/>
  <c r="A4884" i="49"/>
  <c r="A4885" i="49"/>
  <c r="A4886" i="49"/>
  <c r="A4887" i="49"/>
  <c r="A4888" i="49"/>
  <c r="A4889" i="49"/>
  <c r="A4890" i="49"/>
  <c r="A4891" i="49"/>
  <c r="A4892" i="49"/>
  <c r="A4893" i="49"/>
  <c r="A4894" i="49"/>
  <c r="A4895" i="49"/>
  <c r="A4896" i="49"/>
  <c r="A4897" i="49"/>
  <c r="A4898" i="49"/>
  <c r="A4899" i="49"/>
  <c r="A4900" i="49"/>
  <c r="A4901" i="49"/>
  <c r="A4902" i="49"/>
  <c r="A4903" i="49"/>
  <c r="A4904" i="49"/>
  <c r="A4905" i="49"/>
  <c r="A4906" i="49"/>
  <c r="A4907" i="49"/>
  <c r="A4908" i="49"/>
  <c r="A4909" i="49"/>
  <c r="A4910" i="49"/>
  <c r="A4911" i="49"/>
  <c r="A4912" i="49"/>
  <c r="A4913" i="49"/>
  <c r="A4914" i="49"/>
  <c r="A4915" i="49"/>
  <c r="A4916" i="49"/>
  <c r="A4917" i="49"/>
  <c r="A4918" i="49"/>
  <c r="A4919" i="49"/>
  <c r="A4920" i="49"/>
  <c r="A4921" i="49"/>
  <c r="A4922" i="49"/>
  <c r="A4923" i="49"/>
  <c r="A4924" i="49"/>
  <c r="A4925" i="49"/>
  <c r="A4926" i="49"/>
  <c r="A4927" i="49"/>
  <c r="A4928" i="49"/>
  <c r="A4929" i="49"/>
  <c r="A4930" i="49"/>
  <c r="A4931" i="49"/>
  <c r="A4932" i="49"/>
  <c r="A4933" i="49"/>
  <c r="A4934" i="49"/>
  <c r="A4935" i="49"/>
  <c r="A4936" i="49"/>
  <c r="A4937" i="49"/>
  <c r="A4938" i="49"/>
  <c r="A4939" i="49"/>
  <c r="A4940" i="49"/>
  <c r="A4941" i="49"/>
  <c r="A4942" i="49"/>
  <c r="A4943" i="49"/>
  <c r="A4944" i="49"/>
  <c r="A4945" i="49"/>
  <c r="A4946" i="49"/>
  <c r="A4947" i="49"/>
  <c r="A4948" i="49"/>
  <c r="A4949" i="49"/>
  <c r="A4950" i="49"/>
  <c r="A4951" i="49"/>
  <c r="A4952" i="49"/>
  <c r="A4953" i="49"/>
  <c r="A4954" i="49"/>
  <c r="A4955" i="49"/>
  <c r="A4956" i="49"/>
  <c r="A4957" i="49"/>
  <c r="A4958" i="49"/>
  <c r="A4959" i="49"/>
  <c r="A4960" i="49"/>
  <c r="A4961" i="49"/>
  <c r="A4962" i="49"/>
  <c r="A4963" i="49"/>
  <c r="A4964" i="49"/>
  <c r="A4965" i="49"/>
  <c r="A4966" i="49"/>
  <c r="A4967" i="49"/>
  <c r="A4968" i="49"/>
  <c r="A4969" i="49"/>
  <c r="A4970" i="49"/>
  <c r="A4971" i="49"/>
  <c r="A4972" i="49"/>
  <c r="A4973" i="49"/>
  <c r="A4974" i="49"/>
  <c r="A4975" i="49"/>
  <c r="A4976" i="49"/>
  <c r="A4977" i="49"/>
  <c r="A4978" i="49"/>
  <c r="A4979" i="49"/>
  <c r="A4980" i="49"/>
  <c r="A4981" i="49"/>
  <c r="A4982" i="49"/>
  <c r="A4983" i="49"/>
  <c r="A4984" i="49"/>
  <c r="A4985" i="49"/>
  <c r="A4986" i="49"/>
  <c r="A4987" i="49"/>
  <c r="A4988" i="49"/>
  <c r="A4989" i="49"/>
  <c r="A4990" i="49"/>
  <c r="A4991" i="49"/>
  <c r="A4992" i="49"/>
  <c r="A4993" i="49"/>
  <c r="A4994" i="49"/>
  <c r="A4995" i="49"/>
  <c r="A4996" i="49"/>
  <c r="A4997" i="49"/>
  <c r="A4998" i="49"/>
  <c r="A4999" i="49"/>
  <c r="A5000" i="49"/>
  <c r="A5001" i="49"/>
  <c r="A5002" i="49"/>
  <c r="A5003" i="49"/>
  <c r="A5004" i="49"/>
  <c r="A5005" i="49"/>
  <c r="A5006" i="49"/>
  <c r="A5007" i="49"/>
  <c r="A5008" i="49"/>
  <c r="A5009" i="49"/>
  <c r="A5010" i="49"/>
  <c r="A5011" i="49"/>
  <c r="A5012" i="49"/>
  <c r="A5013" i="49"/>
  <c r="A5014" i="49"/>
  <c r="A5015" i="49"/>
  <c r="A5016" i="49"/>
  <c r="A5017" i="49"/>
  <c r="A5018" i="49"/>
  <c r="A5019" i="49"/>
  <c r="A5020" i="49"/>
  <c r="A5021" i="49"/>
  <c r="A5022" i="49"/>
  <c r="A5023" i="49"/>
  <c r="A5024" i="49"/>
  <c r="A5025" i="49"/>
  <c r="A5026" i="49"/>
  <c r="A5027" i="49"/>
  <c r="A5028" i="49"/>
  <c r="A5029" i="49"/>
  <c r="A5030" i="49"/>
  <c r="A5031" i="49"/>
  <c r="A5032" i="49"/>
  <c r="A5033" i="49"/>
  <c r="A5034" i="49"/>
  <c r="A5035" i="49"/>
  <c r="A5036" i="49"/>
  <c r="A5037" i="49"/>
  <c r="A5038" i="49"/>
  <c r="A5039" i="49"/>
  <c r="A5040" i="49"/>
  <c r="A5041" i="49"/>
  <c r="A5042" i="49"/>
  <c r="A5043" i="49"/>
  <c r="A5044" i="49"/>
  <c r="A5045" i="49"/>
  <c r="A5046" i="49"/>
  <c r="A5047" i="49"/>
  <c r="A5048" i="49"/>
  <c r="A5049" i="49"/>
  <c r="A5050" i="49"/>
  <c r="A5051" i="49"/>
  <c r="A5052" i="49"/>
  <c r="A5053" i="49"/>
  <c r="A5054" i="49"/>
  <c r="A5055" i="49"/>
  <c r="A5056" i="49"/>
  <c r="A5057" i="49"/>
  <c r="A5058" i="49"/>
  <c r="A5059" i="49"/>
  <c r="A5060" i="49"/>
  <c r="A5061" i="49"/>
  <c r="A5062" i="49"/>
  <c r="A5063" i="49"/>
  <c r="A5064" i="49"/>
  <c r="A5065" i="49"/>
  <c r="A5066" i="49"/>
  <c r="A5067" i="49"/>
  <c r="A5068" i="49"/>
  <c r="A5069" i="49"/>
  <c r="A5070" i="49"/>
  <c r="A5071" i="49"/>
  <c r="A5072" i="49"/>
  <c r="A5073" i="49"/>
  <c r="A5074" i="49"/>
  <c r="A5075" i="49"/>
  <c r="A5076" i="49"/>
  <c r="A5077" i="49"/>
  <c r="A5078" i="49"/>
  <c r="A5079" i="49"/>
  <c r="A5080" i="49"/>
  <c r="A5081" i="49"/>
  <c r="A5082" i="49"/>
  <c r="A5083" i="49"/>
  <c r="A5084" i="49"/>
  <c r="A5085" i="49"/>
  <c r="A5086" i="49"/>
  <c r="A5087" i="49"/>
  <c r="A5088" i="49"/>
  <c r="A5089" i="49"/>
  <c r="A5090" i="49"/>
  <c r="A5091" i="49"/>
  <c r="A5092" i="49"/>
  <c r="A5093" i="49"/>
  <c r="A5094" i="49"/>
  <c r="A5095" i="49"/>
  <c r="A5096" i="49"/>
  <c r="A5097" i="49"/>
  <c r="A5098" i="49"/>
  <c r="A5099" i="49"/>
  <c r="A5100" i="49"/>
  <c r="A5101" i="49"/>
  <c r="A5102" i="49"/>
  <c r="A5103" i="49"/>
  <c r="A5104" i="49"/>
  <c r="A5105" i="49"/>
  <c r="A5106" i="49"/>
  <c r="A5107" i="49"/>
  <c r="A5108" i="49"/>
  <c r="A5109" i="49"/>
  <c r="A5110" i="49"/>
  <c r="A5111" i="49"/>
  <c r="A5112" i="49"/>
  <c r="A5113" i="49"/>
  <c r="A5114" i="49"/>
  <c r="A5115" i="49"/>
  <c r="A5116" i="49"/>
  <c r="A5117" i="49"/>
  <c r="A5118" i="49"/>
  <c r="A5119" i="49"/>
  <c r="A5120" i="49"/>
  <c r="A5121" i="49"/>
  <c r="A5122" i="49"/>
  <c r="A5123" i="49"/>
  <c r="A5124" i="49"/>
  <c r="A5125" i="49"/>
  <c r="A5126" i="49"/>
  <c r="A5127" i="49"/>
  <c r="A5128" i="49"/>
  <c r="A5129" i="49"/>
  <c r="A5130" i="49"/>
  <c r="A5131" i="49"/>
  <c r="A5132" i="49"/>
  <c r="A5133" i="49"/>
  <c r="A5134" i="49"/>
  <c r="A5135" i="49"/>
  <c r="A5136" i="49"/>
  <c r="A5137" i="49"/>
  <c r="A5138" i="49"/>
  <c r="A5139" i="49"/>
  <c r="A5140" i="49"/>
  <c r="A5141" i="49"/>
  <c r="A5142" i="49"/>
  <c r="A5143" i="49"/>
  <c r="A5144" i="49"/>
  <c r="A5145" i="49"/>
  <c r="A5146" i="49"/>
  <c r="A5147" i="49"/>
  <c r="A5148" i="49"/>
  <c r="A5149" i="49"/>
  <c r="A5150" i="49"/>
  <c r="A5151" i="49"/>
  <c r="A5152" i="49"/>
  <c r="A5153" i="49"/>
  <c r="A5154" i="49"/>
  <c r="A5155" i="49"/>
  <c r="A5156" i="49"/>
  <c r="A5157" i="49"/>
  <c r="A5158" i="49"/>
  <c r="A5159" i="49"/>
  <c r="A5160" i="49"/>
  <c r="A5161" i="49"/>
  <c r="A5162" i="49"/>
  <c r="A5163" i="49"/>
  <c r="A5164" i="49"/>
  <c r="A5165" i="49"/>
  <c r="A5166" i="49"/>
  <c r="A5167" i="49"/>
  <c r="A5168" i="49"/>
  <c r="A5169" i="49"/>
  <c r="A5170" i="49"/>
  <c r="A5171" i="49"/>
  <c r="A5172" i="49"/>
  <c r="A5173" i="49"/>
  <c r="A5174" i="49"/>
  <c r="A5175" i="49"/>
  <c r="A5176" i="49"/>
  <c r="A5177" i="49"/>
  <c r="A5178" i="49"/>
  <c r="A5179" i="49"/>
  <c r="A5180" i="49"/>
  <c r="A5181" i="49"/>
  <c r="A5182" i="49"/>
  <c r="A5183" i="49"/>
  <c r="A5184" i="49"/>
  <c r="A5185" i="49"/>
  <c r="A5186" i="49"/>
  <c r="A5187" i="49"/>
  <c r="A5188" i="49"/>
  <c r="A5189" i="49"/>
  <c r="A5190" i="49"/>
  <c r="A5191" i="49"/>
  <c r="A5192" i="49"/>
  <c r="A5193" i="49"/>
  <c r="A5194" i="49"/>
  <c r="A5195" i="49"/>
  <c r="A5196" i="49"/>
  <c r="A5197" i="49"/>
  <c r="A5198" i="49"/>
  <c r="A5199" i="49"/>
  <c r="A5200" i="49"/>
  <c r="A5201" i="49"/>
  <c r="A5202" i="49"/>
  <c r="A5203" i="49"/>
  <c r="A5204" i="49"/>
  <c r="A5205" i="49"/>
  <c r="A5206" i="49"/>
  <c r="A5207" i="49"/>
  <c r="A5208" i="49"/>
  <c r="A5209" i="49"/>
  <c r="A5210" i="49"/>
  <c r="A5211" i="49"/>
  <c r="A5212" i="49"/>
  <c r="A5213" i="49"/>
  <c r="A5214" i="49"/>
  <c r="A5215" i="49"/>
  <c r="A5216" i="49"/>
  <c r="A5217" i="49"/>
  <c r="A5218" i="49"/>
  <c r="A5219" i="49"/>
  <c r="A5220" i="49"/>
  <c r="A5221" i="49"/>
  <c r="A5222" i="49"/>
  <c r="A5223" i="49"/>
  <c r="A5224" i="49"/>
  <c r="A5225" i="49"/>
  <c r="A5226" i="49"/>
  <c r="A5227" i="49"/>
  <c r="A5228" i="49"/>
  <c r="A5229" i="49"/>
  <c r="A5230" i="49"/>
  <c r="A5231" i="49"/>
  <c r="A5232" i="49"/>
  <c r="A5233" i="49"/>
  <c r="A5234" i="49"/>
  <c r="A5235" i="49"/>
  <c r="A5236" i="49"/>
  <c r="A5237" i="49"/>
  <c r="A5238" i="49"/>
  <c r="A5239" i="49"/>
  <c r="A5240" i="49"/>
  <c r="A5241" i="49"/>
  <c r="A5242" i="49"/>
  <c r="A5243" i="49"/>
  <c r="A5244" i="49"/>
  <c r="A5245" i="49"/>
  <c r="A5246" i="49"/>
  <c r="A5247" i="49"/>
  <c r="A5248" i="49"/>
  <c r="A5249" i="49"/>
  <c r="A5250" i="49"/>
  <c r="A5251" i="49"/>
  <c r="A5252" i="49"/>
  <c r="A5253" i="49"/>
  <c r="A5254" i="49"/>
  <c r="A5255" i="49"/>
  <c r="A5256" i="49"/>
  <c r="A5257" i="49"/>
  <c r="A5258" i="49"/>
  <c r="A5259" i="49"/>
  <c r="A5260" i="49"/>
  <c r="A5261" i="49"/>
  <c r="A5262" i="49"/>
  <c r="A5263" i="49"/>
  <c r="A5264" i="49"/>
  <c r="A5265" i="49"/>
  <c r="A5266" i="49"/>
  <c r="A5267" i="49"/>
  <c r="A5268" i="49"/>
  <c r="A5269" i="49"/>
  <c r="A5270" i="49"/>
  <c r="A5271" i="49"/>
  <c r="A5272" i="49"/>
  <c r="A5273" i="49"/>
  <c r="A5274" i="49"/>
  <c r="A5275" i="49"/>
  <c r="A5276" i="49"/>
  <c r="A5277" i="49"/>
  <c r="A5278" i="49"/>
  <c r="A5279" i="49"/>
  <c r="A5280" i="49"/>
  <c r="A5281" i="49"/>
  <c r="A5282" i="49"/>
  <c r="A5283" i="49"/>
  <c r="A5284" i="49"/>
  <c r="A5285" i="49"/>
  <c r="A5286" i="49"/>
  <c r="A5287" i="49"/>
  <c r="A5288" i="49"/>
  <c r="A5289" i="49"/>
  <c r="A5290" i="49"/>
  <c r="A5291" i="49"/>
  <c r="A5292" i="49"/>
  <c r="A5293" i="49"/>
  <c r="A5294" i="49"/>
  <c r="A5295" i="49"/>
  <c r="A5296" i="49"/>
  <c r="A5297" i="49"/>
  <c r="A5298" i="49"/>
  <c r="A5299" i="49"/>
  <c r="A5300" i="49"/>
  <c r="A5301" i="49"/>
  <c r="A5302" i="49"/>
  <c r="A5303" i="49"/>
  <c r="A5304" i="49"/>
  <c r="A5305" i="49"/>
  <c r="A5306" i="49"/>
  <c r="A5307" i="49"/>
  <c r="A5308" i="49"/>
  <c r="A5309" i="49"/>
  <c r="A5310" i="49"/>
  <c r="A5311" i="49"/>
  <c r="A5312" i="49"/>
  <c r="A5313" i="49"/>
  <c r="A5314" i="49"/>
  <c r="A5315" i="49"/>
  <c r="A5316" i="49"/>
  <c r="A5317" i="49"/>
  <c r="A5318" i="49"/>
  <c r="A5319" i="49"/>
  <c r="A5320" i="49"/>
  <c r="A5321" i="49"/>
  <c r="A5322" i="49"/>
  <c r="A5323" i="49"/>
  <c r="A5324" i="49"/>
  <c r="A5325" i="49"/>
  <c r="A5326" i="49"/>
  <c r="A5327" i="49"/>
  <c r="A5328" i="49"/>
  <c r="A5329" i="49"/>
  <c r="A5330" i="49"/>
  <c r="A5331" i="49"/>
  <c r="A5332" i="49"/>
  <c r="A5333" i="49"/>
  <c r="A5334" i="49"/>
  <c r="A5335" i="49"/>
  <c r="A5336" i="49"/>
  <c r="A5337" i="49"/>
  <c r="A5338" i="49"/>
  <c r="A5339" i="49"/>
  <c r="A5340" i="49"/>
  <c r="A5341" i="49"/>
  <c r="A5342" i="49"/>
  <c r="A5343" i="49"/>
  <c r="A5344" i="49"/>
  <c r="A5345" i="49"/>
  <c r="A5346" i="49"/>
  <c r="A5347" i="49"/>
  <c r="A5348" i="49"/>
  <c r="A5349" i="49"/>
  <c r="A5350" i="49"/>
  <c r="A5351" i="49"/>
  <c r="A5352" i="49"/>
  <c r="A5353" i="49"/>
  <c r="A5354" i="49"/>
  <c r="A5355" i="49"/>
  <c r="A5356" i="49"/>
  <c r="A5357" i="49"/>
  <c r="A5358" i="49"/>
  <c r="A5359" i="49"/>
  <c r="A5360" i="49"/>
  <c r="A5361" i="49"/>
  <c r="A5362" i="49"/>
  <c r="A5363" i="49"/>
  <c r="A5364" i="49"/>
  <c r="A5365" i="49"/>
  <c r="A5366" i="49"/>
  <c r="A5367" i="49"/>
  <c r="A5368" i="49"/>
  <c r="A5369" i="49"/>
  <c r="A5370" i="49"/>
  <c r="A5371" i="49"/>
  <c r="A5372" i="49"/>
  <c r="A5373" i="49"/>
  <c r="A5374" i="49"/>
  <c r="A5375" i="49"/>
  <c r="A5376" i="49"/>
  <c r="A5377" i="49"/>
  <c r="A5378" i="49"/>
  <c r="A5379" i="49"/>
  <c r="A5380" i="49"/>
  <c r="A5381" i="49"/>
  <c r="A5382" i="49"/>
  <c r="A5383" i="49"/>
  <c r="A5384" i="49"/>
  <c r="A5385" i="49"/>
  <c r="A5386" i="49"/>
  <c r="A5387" i="49"/>
  <c r="A5388" i="49"/>
  <c r="A5389" i="49"/>
  <c r="A5390" i="49"/>
  <c r="A5391" i="49"/>
  <c r="A5392" i="49"/>
  <c r="A5393" i="49"/>
  <c r="A5394" i="49"/>
  <c r="A5395" i="49"/>
  <c r="A5396" i="49"/>
  <c r="A5397" i="49"/>
  <c r="A5398" i="49"/>
  <c r="A5399" i="49"/>
  <c r="A5400" i="49"/>
  <c r="A5401" i="49"/>
  <c r="A5402" i="49"/>
  <c r="A5403" i="49"/>
  <c r="A5404" i="49"/>
  <c r="A5405" i="49"/>
  <c r="A5406" i="49"/>
  <c r="A5407" i="49"/>
  <c r="A5408" i="49"/>
  <c r="A5409" i="49"/>
  <c r="A5410" i="49"/>
  <c r="A5411" i="49"/>
  <c r="A5412" i="49"/>
  <c r="A5413" i="49"/>
  <c r="A5414" i="49"/>
  <c r="A5415" i="49"/>
  <c r="A5416" i="49"/>
  <c r="A5417" i="49"/>
  <c r="A5418" i="49"/>
  <c r="A5419" i="49"/>
  <c r="A5420" i="49"/>
  <c r="A5421" i="49"/>
  <c r="A5422" i="49"/>
  <c r="A5423" i="49"/>
  <c r="A5424" i="49"/>
  <c r="A5425" i="49"/>
  <c r="A5426" i="49"/>
  <c r="A5427" i="49"/>
  <c r="A5428" i="49"/>
  <c r="A5429" i="49"/>
  <c r="A5430" i="49"/>
  <c r="A5431" i="49"/>
  <c r="A5432" i="49"/>
  <c r="A5433" i="49"/>
  <c r="A5434" i="49"/>
  <c r="A5435" i="49"/>
  <c r="A5436" i="49"/>
  <c r="A5437" i="49"/>
  <c r="A5438" i="49"/>
  <c r="A5439" i="49"/>
  <c r="A5440" i="49"/>
  <c r="A5441" i="49"/>
  <c r="A5442" i="49"/>
  <c r="A5443" i="49"/>
  <c r="A5444" i="49"/>
  <c r="A5445" i="49"/>
  <c r="A5446" i="49"/>
  <c r="A5447" i="49"/>
  <c r="A5448" i="49"/>
  <c r="A5449" i="49"/>
  <c r="A5450" i="49"/>
  <c r="A5451" i="49"/>
  <c r="A5452" i="49"/>
  <c r="A5453" i="49"/>
  <c r="A5454" i="49"/>
  <c r="A5455" i="49"/>
  <c r="A5456" i="49"/>
  <c r="A5457" i="49"/>
  <c r="A5458" i="49"/>
  <c r="A5459" i="49"/>
  <c r="A5460" i="49"/>
  <c r="A5461" i="49"/>
  <c r="A5462" i="49"/>
  <c r="A5463" i="49"/>
  <c r="A5464" i="49"/>
  <c r="A5465" i="49"/>
  <c r="A5466" i="49"/>
  <c r="A5467" i="49"/>
  <c r="A5468" i="49"/>
  <c r="A5469" i="49"/>
  <c r="A5470" i="49"/>
  <c r="A5471" i="49"/>
  <c r="A5472" i="49"/>
  <c r="A5473" i="49"/>
  <c r="A5474" i="49"/>
  <c r="A5475" i="49"/>
  <c r="A5476" i="49"/>
  <c r="A5477" i="49"/>
  <c r="A5478" i="49"/>
  <c r="A5479" i="49"/>
  <c r="A5480" i="49"/>
  <c r="A5481" i="49"/>
  <c r="A5482" i="49"/>
  <c r="A5483" i="49"/>
  <c r="A5484" i="49"/>
  <c r="A5485" i="49"/>
  <c r="A5486" i="49"/>
  <c r="A5487" i="49"/>
  <c r="A5488" i="49"/>
  <c r="A5489" i="49"/>
  <c r="A5490" i="49"/>
  <c r="A5491" i="49"/>
  <c r="A5492" i="49"/>
  <c r="A5493" i="49"/>
  <c r="A5494" i="49"/>
  <c r="A5495" i="49"/>
  <c r="A5496" i="49"/>
  <c r="A5497" i="49"/>
  <c r="A5498" i="49"/>
  <c r="A5499" i="49"/>
  <c r="A5500" i="49"/>
  <c r="A5501" i="49"/>
  <c r="A5502" i="49"/>
  <c r="A5503" i="49"/>
  <c r="A5504" i="49"/>
  <c r="A5505" i="49"/>
  <c r="A5506" i="49"/>
  <c r="A5507" i="49"/>
  <c r="A5508" i="49"/>
  <c r="A5509" i="49"/>
  <c r="A5510" i="49"/>
  <c r="A5511" i="49"/>
  <c r="A5512" i="49"/>
  <c r="A5513" i="49"/>
  <c r="A5514" i="49"/>
  <c r="A5515" i="49"/>
  <c r="A5516" i="49"/>
  <c r="A5517" i="49"/>
  <c r="A5518" i="49"/>
  <c r="A5519" i="49"/>
  <c r="A5520" i="49"/>
  <c r="A5521" i="49"/>
  <c r="A5522" i="49"/>
  <c r="A5523" i="49"/>
  <c r="A5524" i="49"/>
  <c r="A5525" i="49"/>
  <c r="A5526" i="49"/>
  <c r="A5527" i="49"/>
  <c r="A5528" i="49"/>
  <c r="A5529" i="49"/>
  <c r="A5530" i="49"/>
  <c r="A5531" i="49"/>
  <c r="A5532" i="49"/>
  <c r="A5533" i="49"/>
  <c r="A5534" i="49"/>
  <c r="A5535" i="49"/>
  <c r="A5536" i="49"/>
  <c r="A5537" i="49"/>
  <c r="A5538" i="49"/>
  <c r="A5539" i="49"/>
  <c r="A5540" i="49"/>
  <c r="A5541" i="49"/>
  <c r="A5542" i="49"/>
  <c r="A5543" i="49"/>
  <c r="A5544" i="49"/>
  <c r="A5545" i="49"/>
  <c r="A5546" i="49"/>
  <c r="A5547" i="49"/>
  <c r="A5548" i="49"/>
  <c r="A5549" i="49"/>
  <c r="A5550" i="49"/>
  <c r="A5551" i="49"/>
  <c r="A5552" i="49"/>
  <c r="A5553" i="49"/>
  <c r="A5554" i="49"/>
  <c r="A5555" i="49"/>
  <c r="A5556" i="49"/>
  <c r="A5557" i="49"/>
  <c r="A5558" i="49"/>
  <c r="A5559" i="49"/>
  <c r="A5560" i="49"/>
  <c r="A5561" i="49"/>
  <c r="A5562" i="49"/>
  <c r="A5563" i="49"/>
  <c r="A5564" i="49"/>
  <c r="A5565" i="49"/>
  <c r="A5566" i="49"/>
  <c r="A5567" i="49"/>
  <c r="A5568" i="49"/>
  <c r="A5569" i="49"/>
  <c r="A5570" i="49"/>
  <c r="A5571" i="49"/>
  <c r="A5572" i="49"/>
  <c r="A5573" i="49"/>
  <c r="A5574" i="49"/>
  <c r="A5575" i="49"/>
  <c r="A5576" i="49"/>
  <c r="A5577" i="49"/>
  <c r="A5578" i="49"/>
  <c r="A5579" i="49"/>
  <c r="A5580" i="49"/>
  <c r="A5581" i="49"/>
  <c r="A5582" i="49"/>
  <c r="A5583" i="49"/>
  <c r="A5584" i="49"/>
  <c r="A5585" i="49"/>
  <c r="A5586" i="49"/>
  <c r="A5587" i="49"/>
  <c r="A5588" i="49"/>
  <c r="A5589" i="49"/>
  <c r="A5590" i="49"/>
  <c r="A5591" i="49"/>
  <c r="A5592" i="49"/>
  <c r="A5593" i="49"/>
  <c r="A5594" i="49"/>
  <c r="A5595" i="49"/>
  <c r="A5596" i="49"/>
  <c r="A5597" i="49"/>
  <c r="A5598" i="49"/>
  <c r="A5599" i="49"/>
  <c r="A5600" i="49"/>
  <c r="A5601" i="49"/>
  <c r="A5602" i="49"/>
  <c r="A5603" i="49"/>
  <c r="A5604" i="49"/>
  <c r="A5605" i="49"/>
  <c r="A5606" i="49"/>
  <c r="A5607" i="49"/>
  <c r="A5608" i="49"/>
  <c r="A5609" i="49"/>
  <c r="A5610" i="49"/>
  <c r="A5611" i="49"/>
  <c r="A5612" i="49"/>
  <c r="A5613" i="49"/>
  <c r="A5614" i="49"/>
  <c r="A5615" i="49"/>
  <c r="A5616" i="49"/>
  <c r="A5617" i="49"/>
  <c r="A5618" i="49"/>
  <c r="A5619" i="49"/>
  <c r="A5620" i="49"/>
  <c r="A5621" i="49"/>
  <c r="A5622" i="49"/>
  <c r="A5623" i="49"/>
  <c r="A5624" i="49"/>
  <c r="A5625" i="49"/>
  <c r="A5626" i="49"/>
  <c r="A5627" i="49"/>
  <c r="A5628" i="49"/>
  <c r="A5629" i="49"/>
  <c r="A5630" i="49"/>
  <c r="A5631" i="49"/>
  <c r="A5632" i="49"/>
  <c r="A5633" i="49"/>
  <c r="A5634" i="49"/>
  <c r="A5635" i="49"/>
  <c r="A5636" i="49"/>
  <c r="A5637" i="49"/>
  <c r="A5638" i="49"/>
  <c r="A5639" i="49"/>
  <c r="A5640" i="49"/>
  <c r="A5641" i="49"/>
  <c r="A5642" i="49"/>
  <c r="A5643" i="49"/>
  <c r="A5644" i="49"/>
  <c r="A5645" i="49"/>
  <c r="A5646" i="49"/>
  <c r="A5647" i="49"/>
  <c r="A5648" i="49"/>
  <c r="A5649" i="49"/>
  <c r="A5650" i="49"/>
  <c r="A5651" i="49"/>
  <c r="A5652" i="49"/>
  <c r="A5653" i="49"/>
  <c r="A5654" i="49"/>
  <c r="A5655" i="49"/>
  <c r="A5656" i="49"/>
  <c r="A5657" i="49"/>
  <c r="A5658" i="49"/>
  <c r="A5659" i="49"/>
  <c r="A5660" i="49"/>
  <c r="A5661" i="49"/>
  <c r="A5662" i="49"/>
  <c r="A5663" i="49"/>
  <c r="A5664" i="49"/>
  <c r="A5665" i="49"/>
  <c r="A5666" i="49"/>
  <c r="A5667" i="49"/>
  <c r="A5668" i="49"/>
  <c r="A5669" i="49"/>
  <c r="A5670" i="49"/>
  <c r="A5671" i="49"/>
  <c r="A5672" i="49"/>
  <c r="A5673" i="49"/>
  <c r="A5674" i="49"/>
  <c r="A5675" i="49"/>
  <c r="A5676" i="49"/>
  <c r="A5677" i="49"/>
  <c r="A5678" i="49"/>
  <c r="A5679" i="49"/>
  <c r="A5680" i="49"/>
  <c r="A5681" i="49"/>
  <c r="A5682" i="49"/>
  <c r="A5683" i="49"/>
  <c r="A5684" i="49"/>
  <c r="A5685" i="49"/>
  <c r="A5686" i="49"/>
  <c r="A5687" i="49"/>
  <c r="A5688" i="49"/>
  <c r="A5689" i="49"/>
  <c r="A5690" i="49"/>
  <c r="A5691" i="49"/>
  <c r="A5692" i="49"/>
  <c r="A5693" i="49"/>
  <c r="A5694" i="49"/>
  <c r="A5695" i="49"/>
  <c r="A5696" i="49"/>
  <c r="A5697" i="49"/>
  <c r="A5698" i="49"/>
  <c r="A5699" i="49"/>
  <c r="A5700" i="49"/>
  <c r="A5701" i="49"/>
  <c r="A5702" i="49"/>
  <c r="A5703" i="49"/>
  <c r="A5704" i="49"/>
  <c r="A5705" i="49"/>
  <c r="A5706" i="49"/>
  <c r="A5707" i="49"/>
  <c r="A5708" i="49"/>
  <c r="A5709" i="49"/>
  <c r="A5710" i="49"/>
  <c r="A5711" i="49"/>
  <c r="A5712" i="49"/>
  <c r="A5713" i="49"/>
  <c r="A5714" i="49"/>
  <c r="A5715" i="49"/>
  <c r="A5716" i="49"/>
  <c r="A5717" i="49"/>
  <c r="A5718" i="49"/>
  <c r="A5719" i="49"/>
  <c r="A5720" i="49"/>
  <c r="A5721" i="49"/>
  <c r="A5722" i="49"/>
  <c r="A5723" i="49"/>
  <c r="A5724" i="49"/>
  <c r="A5725" i="49"/>
  <c r="A5726" i="49"/>
  <c r="A5727" i="49"/>
  <c r="A5728" i="49"/>
  <c r="A5729" i="49"/>
  <c r="A5730" i="49"/>
  <c r="A5731" i="49"/>
  <c r="A5732" i="49"/>
  <c r="A5733" i="49"/>
  <c r="A5734" i="49"/>
  <c r="A5735" i="49"/>
  <c r="A5736" i="49"/>
  <c r="A5737" i="49"/>
  <c r="A5738" i="49"/>
  <c r="A5739" i="49"/>
  <c r="A5740" i="49"/>
  <c r="A5741" i="49"/>
  <c r="A5742" i="49"/>
  <c r="A5743" i="49"/>
  <c r="A5744" i="49"/>
  <c r="A5745" i="49"/>
  <c r="A5746" i="49"/>
  <c r="A5747" i="49"/>
  <c r="A5748" i="49"/>
  <c r="A5749" i="49"/>
  <c r="A5750" i="49"/>
  <c r="A5751" i="49"/>
  <c r="A5752" i="49"/>
  <c r="A5753" i="49"/>
  <c r="A5754" i="49"/>
  <c r="A5755" i="49"/>
  <c r="A5756" i="49"/>
  <c r="A5757" i="49"/>
  <c r="A5758" i="49"/>
  <c r="A5759" i="49"/>
  <c r="A5760" i="49"/>
  <c r="A5761" i="49"/>
  <c r="A5762" i="49"/>
  <c r="A5763" i="49"/>
  <c r="A5764" i="49"/>
  <c r="A5765" i="49"/>
  <c r="A5766" i="49"/>
  <c r="A5767" i="49"/>
  <c r="A5768" i="49"/>
  <c r="A5769" i="49"/>
  <c r="A5770" i="49"/>
  <c r="A5771" i="49"/>
  <c r="A5772" i="49"/>
  <c r="A5773" i="49"/>
  <c r="A5774" i="49"/>
  <c r="A5775" i="49"/>
  <c r="A5776" i="49"/>
  <c r="A5777" i="49"/>
  <c r="A5778" i="49"/>
  <c r="A5779" i="49"/>
  <c r="A5780" i="49"/>
  <c r="A5781" i="49"/>
  <c r="A5782" i="49"/>
  <c r="A5783" i="49"/>
  <c r="A5784" i="49"/>
  <c r="A5785" i="49"/>
  <c r="A5786" i="49"/>
  <c r="A5787" i="49"/>
  <c r="A5788" i="49"/>
  <c r="A5789" i="49"/>
  <c r="A5790" i="49"/>
  <c r="A5791" i="49"/>
  <c r="A5792" i="49"/>
  <c r="A5793" i="49"/>
  <c r="A5794" i="49"/>
  <c r="A5795" i="49"/>
  <c r="A5796" i="49"/>
  <c r="A5797" i="49"/>
  <c r="A5798" i="49"/>
  <c r="A5799" i="49"/>
  <c r="A5800" i="49"/>
  <c r="A5801" i="49"/>
  <c r="A5802" i="49"/>
  <c r="A5803" i="49"/>
  <c r="A5804" i="49"/>
  <c r="A5805" i="49"/>
  <c r="A5806" i="49"/>
  <c r="A5807" i="49"/>
  <c r="A5808" i="49"/>
  <c r="A5809" i="49"/>
  <c r="A5810" i="49"/>
  <c r="A5811" i="49"/>
  <c r="A5812" i="49"/>
  <c r="A5813" i="49"/>
  <c r="A5814" i="49"/>
  <c r="A5815" i="49"/>
  <c r="A5816" i="49"/>
  <c r="A5817" i="49"/>
  <c r="A5818" i="49"/>
  <c r="A5819" i="49"/>
  <c r="A5820" i="49"/>
  <c r="A5821" i="49"/>
  <c r="A5822" i="49"/>
  <c r="A5823" i="49"/>
  <c r="A5824" i="49"/>
  <c r="A5825" i="49"/>
  <c r="A5826" i="49"/>
  <c r="A5827" i="49"/>
  <c r="A5828" i="49"/>
  <c r="A5829" i="49"/>
  <c r="A5830" i="49"/>
  <c r="A5831" i="49"/>
  <c r="A5832" i="49"/>
  <c r="A5833" i="49"/>
  <c r="A5834" i="49"/>
  <c r="A5835" i="49"/>
  <c r="A5836" i="49"/>
  <c r="A5837" i="49"/>
  <c r="A5838" i="49"/>
  <c r="A5839" i="49"/>
  <c r="A5840" i="49"/>
  <c r="A5841" i="49"/>
  <c r="A5842" i="49"/>
  <c r="A5843" i="49"/>
  <c r="A5844" i="49"/>
  <c r="A5845" i="49"/>
  <c r="A5846" i="49"/>
  <c r="A5847" i="49"/>
  <c r="A5848" i="49"/>
  <c r="A5849" i="49"/>
  <c r="A5850" i="49"/>
  <c r="A5851" i="49"/>
  <c r="A5852" i="49"/>
  <c r="A5853" i="49"/>
  <c r="A5854" i="49"/>
  <c r="A5855" i="49"/>
  <c r="A5856" i="49"/>
  <c r="A5857" i="49"/>
  <c r="A5858" i="49"/>
  <c r="A5859" i="49"/>
  <c r="A5860" i="49"/>
  <c r="A5861" i="49"/>
  <c r="A5862" i="49"/>
  <c r="A5863" i="49"/>
  <c r="A5864" i="49"/>
  <c r="A5865" i="49"/>
  <c r="A5866" i="49"/>
  <c r="A5867" i="49"/>
  <c r="A5868" i="49"/>
  <c r="A5869" i="49"/>
  <c r="A5870" i="49"/>
  <c r="A5871" i="49"/>
  <c r="A5872" i="49"/>
  <c r="A5873" i="49"/>
  <c r="A5874" i="49"/>
  <c r="A5875" i="49"/>
  <c r="A5876" i="49"/>
  <c r="A5877" i="49"/>
  <c r="A5878" i="49"/>
  <c r="A5879" i="49"/>
  <c r="A5880" i="49"/>
  <c r="A5881" i="49"/>
  <c r="A5882" i="49"/>
  <c r="A5883" i="49"/>
  <c r="A5884" i="49"/>
  <c r="A5885" i="49"/>
  <c r="A5886" i="49"/>
  <c r="A5887" i="49"/>
  <c r="A5888" i="49"/>
  <c r="A5889" i="49"/>
  <c r="A5890" i="49"/>
  <c r="A5891" i="49"/>
  <c r="A5892" i="49"/>
  <c r="A5893" i="49"/>
  <c r="A5894" i="49"/>
  <c r="A5895" i="49"/>
  <c r="A5896" i="49"/>
  <c r="A5897" i="49"/>
  <c r="A5898" i="49"/>
  <c r="A5899" i="49"/>
  <c r="A5900" i="49"/>
  <c r="A5901" i="49"/>
  <c r="A5902" i="49"/>
  <c r="A5903" i="49"/>
  <c r="A5904" i="49"/>
  <c r="A5905" i="49"/>
  <c r="A5906" i="49"/>
  <c r="A5907" i="49"/>
  <c r="A5908" i="49"/>
  <c r="A5909" i="49"/>
  <c r="A5910" i="49"/>
  <c r="A5911" i="49"/>
  <c r="A5912" i="49"/>
  <c r="A5913" i="49"/>
  <c r="A5914" i="49"/>
  <c r="A5915" i="49"/>
  <c r="A5916" i="49"/>
  <c r="A5917" i="49"/>
  <c r="A5918" i="49"/>
  <c r="A5919" i="49"/>
  <c r="A5920" i="49"/>
  <c r="A5921" i="49"/>
  <c r="A5922" i="49"/>
  <c r="A5923" i="49"/>
  <c r="A5924" i="49"/>
  <c r="A5925" i="49"/>
  <c r="A5926" i="49"/>
  <c r="A5927" i="49"/>
  <c r="A5928" i="49"/>
  <c r="A5929" i="49"/>
  <c r="A5930" i="49"/>
  <c r="A5931" i="49"/>
  <c r="A5932" i="49"/>
  <c r="A5933" i="49"/>
  <c r="A5934" i="49"/>
  <c r="A5935" i="49"/>
  <c r="A5936" i="49"/>
  <c r="A5937" i="49"/>
  <c r="A5938" i="49"/>
  <c r="A5939" i="49"/>
  <c r="A5940" i="49"/>
  <c r="A5941" i="49"/>
  <c r="A5942" i="49"/>
  <c r="A5943" i="49"/>
  <c r="A5944" i="49"/>
  <c r="A5945" i="49"/>
  <c r="A5946" i="49"/>
  <c r="A5947" i="49"/>
  <c r="A5948" i="49"/>
  <c r="A5949" i="49"/>
  <c r="A5950" i="49"/>
  <c r="A5951" i="49"/>
  <c r="A5952" i="49"/>
  <c r="A5953" i="49"/>
  <c r="A5954" i="49"/>
  <c r="A5955" i="49"/>
  <c r="A5956" i="49"/>
  <c r="A5957" i="49"/>
  <c r="A5958" i="49"/>
  <c r="A5959" i="49"/>
  <c r="A5960" i="49"/>
  <c r="A5961" i="49"/>
  <c r="A5962" i="49"/>
  <c r="A5963" i="49"/>
  <c r="A5964" i="49"/>
  <c r="A5965" i="49"/>
  <c r="A5966" i="49"/>
  <c r="A5967" i="49"/>
  <c r="A5968" i="49"/>
  <c r="A5969" i="49"/>
  <c r="A5970" i="49"/>
  <c r="A5971" i="49"/>
  <c r="A5972" i="49"/>
  <c r="A5973" i="49"/>
  <c r="A5974" i="49"/>
  <c r="A5975" i="49"/>
  <c r="A5976" i="49"/>
  <c r="A5977" i="49"/>
  <c r="A5978" i="49"/>
  <c r="A5979" i="49"/>
  <c r="A5980" i="49"/>
  <c r="A5981" i="49"/>
  <c r="A5982" i="49"/>
  <c r="A5983" i="49"/>
  <c r="A5984" i="49"/>
  <c r="A5985" i="49"/>
  <c r="A5986" i="49"/>
  <c r="A5987" i="49"/>
  <c r="A5988" i="49"/>
  <c r="A5989" i="49"/>
  <c r="A5990" i="49"/>
  <c r="A5991" i="49"/>
  <c r="A5992" i="49"/>
  <c r="A5993" i="49"/>
  <c r="A5994" i="49"/>
  <c r="A5995" i="49"/>
  <c r="A5996" i="49"/>
  <c r="A5997" i="49"/>
  <c r="A5998" i="49"/>
  <c r="A5999" i="49"/>
  <c r="A6000" i="49"/>
  <c r="B5" i="2"/>
  <c r="B6" i="2"/>
  <c r="B24" i="2"/>
  <c r="J24" i="2"/>
  <c r="C24" i="2" s="1"/>
  <c r="K24" i="2"/>
  <c r="B25" i="2"/>
  <c r="F22" i="42" s="1"/>
  <c r="B26" i="2"/>
  <c r="F23" i="42" s="1"/>
  <c r="B27" i="2"/>
  <c r="F24" i="42" s="1"/>
  <c r="B29" i="2"/>
  <c r="D1" i="1536"/>
  <c r="J1" i="1536"/>
  <c r="L1" i="1536"/>
  <c r="L10" i="42" l="1"/>
  <c r="AB10" i="42"/>
  <c r="T10" i="42"/>
  <c r="X10" i="42"/>
  <c r="R10" i="42"/>
  <c r="V10" i="42"/>
  <c r="J10" i="42"/>
  <c r="AH10" i="42"/>
  <c r="P10" i="42"/>
  <c r="AD10" i="42"/>
  <c r="AF10" i="42"/>
  <c r="F10" i="42"/>
  <c r="Z10" i="42"/>
  <c r="N10" i="42"/>
  <c r="H10" i="42"/>
  <c r="H11" i="42"/>
  <c r="L11" i="42"/>
  <c r="J11" i="45" s="1"/>
  <c r="AB11" i="42"/>
  <c r="Z11" i="45" s="1"/>
  <c r="P12" i="42"/>
  <c r="N12" i="45" s="1"/>
  <c r="AF12" i="42"/>
  <c r="AD12" i="45" s="1"/>
  <c r="T13" i="42"/>
  <c r="R13" i="45" s="1"/>
  <c r="L18" i="42"/>
  <c r="J18" i="45" s="1"/>
  <c r="AB18" i="42"/>
  <c r="Z18" i="45" s="1"/>
  <c r="T11" i="42"/>
  <c r="R11" i="45" s="1"/>
  <c r="X12" i="42"/>
  <c r="V12" i="45" s="1"/>
  <c r="L13" i="42"/>
  <c r="J13" i="45" s="1"/>
  <c r="AB13" i="42"/>
  <c r="Z13" i="45" s="1"/>
  <c r="T18" i="42"/>
  <c r="R18" i="45" s="1"/>
  <c r="X11" i="42"/>
  <c r="V11" i="45" s="1"/>
  <c r="L12" i="42"/>
  <c r="AB12" i="42"/>
  <c r="Z12" i="45" s="1"/>
  <c r="P13" i="42"/>
  <c r="N13" i="45" s="1"/>
  <c r="AF13" i="42"/>
  <c r="AD13" i="45" s="1"/>
  <c r="X18" i="42"/>
  <c r="V18" i="45" s="1"/>
  <c r="N11" i="42"/>
  <c r="L11" i="45" s="1"/>
  <c r="AH13" i="42"/>
  <c r="AF13" i="45" s="1"/>
  <c r="V18" i="42"/>
  <c r="T18" i="45" s="1"/>
  <c r="P11" i="42"/>
  <c r="N11" i="45" s="1"/>
  <c r="N12" i="42"/>
  <c r="L12" i="45" s="1"/>
  <c r="Z18" i="42"/>
  <c r="X18" i="45" s="1"/>
  <c r="AD11" i="42"/>
  <c r="AB11" i="45" s="1"/>
  <c r="Z12" i="42"/>
  <c r="X12" i="45" s="1"/>
  <c r="X13" i="42"/>
  <c r="V13" i="45" s="1"/>
  <c r="N18" i="42"/>
  <c r="L18" i="45" s="1"/>
  <c r="J11" i="42"/>
  <c r="H11" i="45" s="1"/>
  <c r="AH11" i="42"/>
  <c r="AF11" i="45" s="1"/>
  <c r="AH12" i="42"/>
  <c r="AF12" i="45" s="1"/>
  <c r="AD13" i="42"/>
  <c r="AB13" i="45" s="1"/>
  <c r="R18" i="42"/>
  <c r="P18" i="45" s="1"/>
  <c r="R12" i="42"/>
  <c r="P12" i="45" s="1"/>
  <c r="T12" i="42"/>
  <c r="R12" i="45" s="1"/>
  <c r="Z11" i="42"/>
  <c r="X11" i="45" s="1"/>
  <c r="R13" i="42"/>
  <c r="P13" i="45" s="1"/>
  <c r="AD18" i="42"/>
  <c r="AB18" i="45" s="1"/>
  <c r="Z13" i="42"/>
  <c r="X13" i="45" s="1"/>
  <c r="AH18" i="42"/>
  <c r="AF18" i="45" s="1"/>
  <c r="N13" i="42"/>
  <c r="L13" i="45" s="1"/>
  <c r="J18" i="42"/>
  <c r="F11" i="42"/>
  <c r="F11" i="45" s="1"/>
  <c r="V13" i="42"/>
  <c r="T13" i="45" s="1"/>
  <c r="P18" i="42"/>
  <c r="N18" i="45" s="1"/>
  <c r="AD12" i="42"/>
  <c r="AB12" i="45" s="1"/>
  <c r="V12" i="42"/>
  <c r="T12" i="45" s="1"/>
  <c r="V11" i="42"/>
  <c r="T11" i="45" s="1"/>
  <c r="AF18" i="42"/>
  <c r="AD18" i="45" s="1"/>
  <c r="R11" i="42"/>
  <c r="P11" i="45" s="1"/>
  <c r="AF11" i="42"/>
  <c r="AD11" i="45" s="1"/>
  <c r="R14" i="42"/>
  <c r="P14" i="45" s="1"/>
  <c r="N7" i="45"/>
  <c r="N8" i="45"/>
  <c r="N14" i="42"/>
  <c r="L14" i="45" s="1"/>
  <c r="P7" i="42"/>
  <c r="P8" i="42"/>
  <c r="Z14" i="42"/>
  <c r="X14" i="45" s="1"/>
  <c r="X14" i="42"/>
  <c r="V14" i="45" s="1"/>
  <c r="P14" i="42"/>
  <c r="N14" i="45" s="1"/>
  <c r="AF14" i="42"/>
  <c r="AD14" i="45" s="1"/>
  <c r="T14" i="42"/>
  <c r="R14" i="45" s="1"/>
  <c r="AD14" i="42"/>
  <c r="AB14" i="45" s="1"/>
  <c r="J13" i="42"/>
  <c r="AH14" i="42"/>
  <c r="AF14" i="45" s="1"/>
  <c r="V14" i="42"/>
  <c r="T14" i="45" s="1"/>
  <c r="AB14" i="42"/>
  <c r="Z14" i="45" s="1"/>
  <c r="L14" i="42"/>
  <c r="J14" i="45" s="1"/>
  <c r="AH14" i="45" s="1"/>
  <c r="H10" i="45" l="1"/>
  <c r="J15" i="42"/>
  <c r="AJ11" i="42"/>
  <c r="AF10" i="45"/>
  <c r="AF15" i="45" s="1"/>
  <c r="AH15" i="42"/>
  <c r="X10" i="45"/>
  <c r="X15" i="45" s="1"/>
  <c r="Z15" i="42"/>
  <c r="P10" i="45"/>
  <c r="P15" i="45" s="1"/>
  <c r="R15" i="42"/>
  <c r="F10" i="45"/>
  <c r="F15" i="42"/>
  <c r="X15" i="42"/>
  <c r="V10" i="45"/>
  <c r="V15" i="45" s="1"/>
  <c r="P7" i="45"/>
  <c r="P8" i="45"/>
  <c r="R7" i="45" s="1"/>
  <c r="R8" i="45" s="1"/>
  <c r="T7" i="45" s="1"/>
  <c r="L10" i="45"/>
  <c r="L15" i="45" s="1"/>
  <c r="N15" i="42"/>
  <c r="T10" i="45"/>
  <c r="T15" i="45" s="1"/>
  <c r="V15" i="42"/>
  <c r="AH11" i="45"/>
  <c r="AF15" i="42"/>
  <c r="AD10" i="45"/>
  <c r="AD15" i="45" s="1"/>
  <c r="T15" i="42"/>
  <c r="R10" i="45"/>
  <c r="R15" i="45" s="1"/>
  <c r="AJ14" i="42"/>
  <c r="H15" i="42"/>
  <c r="AJ10" i="42"/>
  <c r="AB10" i="45"/>
  <c r="AB15" i="45" s="1"/>
  <c r="AD15" i="42"/>
  <c r="AB15" i="42"/>
  <c r="Z10" i="45"/>
  <c r="Z15" i="45" s="1"/>
  <c r="AJ12" i="42"/>
  <c r="J12" i="45"/>
  <c r="AH12" i="45" s="1"/>
  <c r="R7" i="42"/>
  <c r="R8" i="42"/>
  <c r="T7" i="42" s="1"/>
  <c r="T8" i="42" s="1"/>
  <c r="V7" i="42" s="1"/>
  <c r="H18" i="45"/>
  <c r="AH18" i="45" s="1"/>
  <c r="AJ18" i="42"/>
  <c r="AJ13" i="42"/>
  <c r="H13" i="45"/>
  <c r="AH13" i="45" s="1"/>
  <c r="P15" i="42"/>
  <c r="N10" i="45"/>
  <c r="N15" i="45" s="1"/>
  <c r="J10" i="45"/>
  <c r="J15" i="45" s="1"/>
  <c r="L15" i="42"/>
  <c r="H15" i="45" l="1"/>
  <c r="V7" i="45"/>
  <c r="T8" i="45"/>
  <c r="X7" i="42"/>
  <c r="V8" i="42"/>
  <c r="AJ15" i="42"/>
  <c r="F15" i="45"/>
  <c r="AH10" i="45"/>
  <c r="AH15" i="45" s="1"/>
  <c r="X8" i="42" l="1"/>
  <c r="Z7" i="42"/>
  <c r="V8" i="45"/>
  <c r="X7" i="45"/>
  <c r="Z7" i="45" l="1"/>
  <c r="X8" i="45"/>
  <c r="Z8" i="42"/>
  <c r="AB7" i="42"/>
  <c r="AB8" i="42" l="1"/>
  <c r="AD7" i="42"/>
  <c r="AD8" i="42" s="1"/>
  <c r="AF7" i="42" s="1"/>
  <c r="AF8" i="42" s="1"/>
  <c r="AH7" i="42" s="1"/>
  <c r="AH8" i="42" s="1"/>
  <c r="AJ8" i="42" s="1"/>
  <c r="Z8" i="45"/>
  <c r="AB7" i="45"/>
  <c r="AB8" i="45" s="1"/>
  <c r="AD7" i="45" s="1"/>
  <c r="AD8" i="45" s="1"/>
  <c r="AF7" i="45" s="1"/>
  <c r="AF8" i="45" s="1"/>
  <c r="AH8" i="45" s="1"/>
</calcChain>
</file>

<file path=xl/sharedStrings.xml><?xml version="1.0" encoding="utf-8"?>
<sst xmlns="http://schemas.openxmlformats.org/spreadsheetml/2006/main" count="5124" uniqueCount="151">
  <si>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</si>
  <si>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</si>
  <si>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</si>
  <si>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</si>
  <si>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</si>
  <si>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</si>
  <si>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</si>
  <si>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</si>
  <si>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</si>
  <si>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</si>
  <si>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</si>
  <si>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Gas Daily</t>
  </si>
  <si>
    <t xml:space="preserve">         Basis - Notional</t>
  </si>
  <si>
    <t xml:space="preserve">         Basis - Equivalent</t>
  </si>
  <si>
    <t xml:space="preserve">         Price</t>
  </si>
  <si>
    <t>.</t>
  </si>
  <si>
    <t>Day of Month</t>
  </si>
  <si>
    <t>PromptMonth</t>
  </si>
  <si>
    <t>StartRange</t>
  </si>
  <si>
    <t>Daily Hedge Strip</t>
  </si>
  <si>
    <t>COB Date:</t>
  </si>
  <si>
    <t>Dates to Sum</t>
  </si>
  <si>
    <t>Sum Bucket</t>
  </si>
  <si>
    <t>Daily Hedge</t>
  </si>
  <si>
    <t>Current
Post Id's</t>
  </si>
  <si>
    <t>Prior
Post Id's</t>
  </si>
  <si>
    <t xml:space="preserve">  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</si>
  <si>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</si>
  <si>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</si>
  <si>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</si>
  <si>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</si>
  <si>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</si>
  <si>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</si>
  <si>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</si>
  <si>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</si>
  <si>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NGPRICE</t>
  </si>
  <si>
    <t>P</t>
  </si>
  <si>
    <t>NGLTX</t>
  </si>
  <si>
    <t>NGFPL</t>
  </si>
  <si>
    <t>D</t>
  </si>
  <si>
    <t>TOTAL:</t>
  </si>
  <si>
    <t xml:space="preserve"> </t>
  </si>
  <si>
    <t>NYMEX Equivalent Gas Position</t>
  </si>
  <si>
    <t>Canadian Intra-Month Positions 1 Day Lag</t>
  </si>
  <si>
    <t>Gas Daily</t>
  </si>
  <si>
    <t xml:space="preserve">Sum = </t>
  </si>
  <si>
    <t>D4</t>
  </si>
  <si>
    <t>#</t>
  </si>
  <si>
    <t>Name</t>
  </si>
  <si>
    <t>GD</t>
  </si>
  <si>
    <t>Conversion</t>
  </si>
  <si>
    <t>Factor</t>
  </si>
  <si>
    <t>Converted</t>
  </si>
  <si>
    <t>Sum =</t>
  </si>
  <si>
    <t>NG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</si>
  <si>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</si>
  <si>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</si>
  <si>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</si>
  <si>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</si>
  <si>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</si>
  <si>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</si>
  <si>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</si>
  <si>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</si>
  <si>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</si>
  <si>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</si>
  <si>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</si>
  <si>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</si>
  <si>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</si>
  <si>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</si>
  <si>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</si>
  <si>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</si>
  <si>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</si>
  <si>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</si>
  <si>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Enter NYMEX Date:</t>
  </si>
  <si>
    <t>IF-HEHUB</t>
  </si>
  <si>
    <t xml:space="preserve">         Basis Roll-off</t>
  </si>
  <si>
    <t>RollOff</t>
  </si>
  <si>
    <t xml:space="preserve">      FT - WEST</t>
  </si>
  <si>
    <t>NGI/CHI. GATE</t>
  </si>
  <si>
    <t>IF-TRANSCO/Z6</t>
  </si>
  <si>
    <t>Update this cell daily.</t>
  </si>
  <si>
    <t>CGPR-CHIPPAWA</t>
  </si>
  <si>
    <t>CGPR-DAWN</t>
  </si>
  <si>
    <t>CGPR-NIAGARA</t>
  </si>
  <si>
    <t>CGPR-PARKWAY</t>
  </si>
  <si>
    <t>CGPR-WADDING</t>
  </si>
  <si>
    <t>CONSUMERS_CDA</t>
  </si>
  <si>
    <t>MICH_CG-GD</t>
  </si>
  <si>
    <t>ML7/CG</t>
  </si>
  <si>
    <t xml:space="preserve">         Index</t>
  </si>
  <si>
    <t>CHIPPAWA</t>
  </si>
  <si>
    <t>CONSUMRS_CDA/FP</t>
  </si>
  <si>
    <t>DAWN</t>
  </si>
  <si>
    <t>NGGJ</t>
  </si>
  <si>
    <t>NIAGARA</t>
  </si>
  <si>
    <t>PARKWAY</t>
  </si>
  <si>
    <t>TOLL:EMP/WADD</t>
  </si>
  <si>
    <t>WADD-GDM/FP</t>
  </si>
  <si>
    <t>WADDINGTON</t>
  </si>
  <si>
    <t>NIAGARA-GDM/FP</t>
  </si>
  <si>
    <t>Price</t>
  </si>
  <si>
    <t xml:space="preserve">      FT - ONT - CENTRAL</t>
  </si>
  <si>
    <t xml:space="preserve">Gas Daily </t>
  </si>
  <si>
    <t>IROQUOIS/FP</t>
  </si>
  <si>
    <t>NGGJUS</t>
  </si>
  <si>
    <t>SPUR</t>
  </si>
  <si>
    <t>TOLL:EMP/EAST.Z</t>
  </si>
  <si>
    <t>GDM-DAWN</t>
  </si>
  <si>
    <t>GDM-NIAGARA</t>
  </si>
  <si>
    <t>GDM-NIAGARA/FP</t>
  </si>
  <si>
    <t>GDM-WADD/FP</t>
  </si>
  <si>
    <t>GDM-WADDINGTON</t>
  </si>
  <si>
    <t>IF-TETCO/M3</t>
  </si>
  <si>
    <t>GDM-DAWN/FP</t>
  </si>
  <si>
    <t>ANNUITY</t>
  </si>
  <si>
    <t>NGMR-ALBDR/SPOT</t>
  </si>
  <si>
    <t>NGI-CTYGATE/FP</t>
  </si>
  <si>
    <t>IF-ANR/LA</t>
  </si>
  <si>
    <t>MICH/CONS</t>
  </si>
  <si>
    <t>IF-CNG/APPALACH</t>
  </si>
  <si>
    <t>UNION_CDA/FP</t>
  </si>
  <si>
    <t>CGPR-ST.CLAIR</t>
  </si>
  <si>
    <t>CGPR-EMERSONUSA</t>
  </si>
  <si>
    <t>Index</t>
  </si>
  <si>
    <t>Index only</t>
  </si>
  <si>
    <t>CGPR-ALBR/IDX</t>
  </si>
  <si>
    <t>CGPR-CHIP/IDX</t>
  </si>
  <si>
    <t>CGPR-DAWN/IDX</t>
  </si>
  <si>
    <t>CGPR-IROQ/IDX</t>
  </si>
  <si>
    <t>CGPR-NIAG/IDX</t>
  </si>
  <si>
    <t>CGPR-PARK/IDX</t>
  </si>
  <si>
    <t>CGPR-SPUR/IDX</t>
  </si>
  <si>
    <t>CGPR-ST.CLAIR/I</t>
  </si>
  <si>
    <t>CGPR-WADD/IDX</t>
  </si>
  <si>
    <t>CONSUMERS_CDA/I</t>
  </si>
  <si>
    <t>MICH/CONS/I</t>
  </si>
  <si>
    <t>ML7/CG-IDX</t>
  </si>
  <si>
    <t>NGMR-ALBDR/IDX</t>
  </si>
  <si>
    <t>CGPR-EMRSNUS/I</t>
  </si>
  <si>
    <t>UNION_CDA/IDX</t>
  </si>
  <si>
    <t>IF-CGT/APPALAC</t>
  </si>
  <si>
    <t>OPTION</t>
  </si>
  <si>
    <t>May-00/Oct-23</t>
  </si>
  <si>
    <t>IF-TENN/LA</t>
  </si>
  <si>
    <t>CGPR-AECO/BASIS</t>
  </si>
  <si>
    <t>CGPR-CARLTON</t>
  </si>
  <si>
    <t>CGPR-CARLTN/IDX</t>
  </si>
  <si>
    <t>IF-PAN/TX/OK</t>
  </si>
  <si>
    <t>IF-PAN/TX/OK/I</t>
  </si>
  <si>
    <t>IF-NNG/VENT</t>
  </si>
  <si>
    <t>NGI-CTYGATE/I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</si>
</sst>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#,##0.0"/>
    <numFmt numFmtId="173" formatCode="mmm\-yyyy"/>
    <numFmt numFmtId="177" formatCode="#,##0.0_);[Red]\(#,##0.0\)"/>
    <numFmt numFmtId="181" formatCode="_(* #,##0.0_);_(* \(#,##0.0\);_(* &quot;-&quot;??_);_(@_)"/>
    <numFmt numFmtId="184" formatCode="General_)"/>
    <numFmt numFmtId="195" formatCode="mm/dd/yy"/>
    <numFmt numFmtId="196" formatCode="dd"/>
    <numFmt numFmtId="197" formatCode="dddd"/>
    <numFmt numFmtId="208" formatCode="&quot;As of&quot;\ mmmm\ dd\,\ yyyy"/>
    <numFmt numFmtId="339" formatCode="mm/dd/yyyy"/>
  </numFmts>
  <fonts count="22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ms Rmn"/>
    </font>
    <font>
      <sz val="10"/>
      <name val="Times New Roman"/>
    </font>
    <font>
      <sz val="10"/>
      <name val="Courier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Helv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i/>
      <sz val="10"/>
      <name val="Times New Roman"/>
    </font>
    <font>
      <b/>
      <i/>
      <sz val="10"/>
      <color indexed="13"/>
      <name val="Times New Roman"/>
      <family val="1"/>
    </font>
    <font>
      <b/>
      <sz val="10"/>
      <color indexed="9"/>
      <name val="Times New Roman"/>
      <family val="1"/>
    </font>
    <font>
      <sz val="10"/>
      <color indexed="1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 applyBorder="0"/>
  </cellStyleXfs>
  <cellXfs count="168">
    <xf numFmtId="0" fontId="0" fillId="0" borderId="0" xfId="0"/>
    <xf numFmtId="0" fontId="3" fillId="0" borderId="0" xfId="0" applyFont="1" applyAlignment="1">
      <alignment vertical="top" wrapText="1"/>
    </xf>
    <xf numFmtId="173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 vertical="top" wrapText="1"/>
    </xf>
    <xf numFmtId="0" fontId="11" fillId="4" borderId="8" xfId="0" applyFont="1" applyFill="1" applyBorder="1"/>
    <xf numFmtId="0" fontId="11" fillId="4" borderId="1" xfId="0" applyFont="1" applyFill="1" applyBorder="1"/>
    <xf numFmtId="14" fontId="0" fillId="3" borderId="9" xfId="0" applyNumberFormat="1" applyFill="1" applyBorder="1"/>
    <xf numFmtId="14" fontId="0" fillId="3" borderId="10" xfId="0" applyNumberFormat="1" applyFill="1" applyBorder="1"/>
    <xf numFmtId="173" fontId="2" fillId="0" borderId="11" xfId="0" applyNumberFormat="1" applyFont="1" applyFill="1" applyBorder="1" applyAlignment="1">
      <alignment horizontal="center" vertical="top" wrapText="1"/>
    </xf>
    <xf numFmtId="171" fontId="2" fillId="0" borderId="12" xfId="0" applyNumberFormat="1" applyFont="1" applyFill="1" applyBorder="1" applyAlignment="1">
      <alignment horizontal="center"/>
    </xf>
    <xf numFmtId="171" fontId="2" fillId="0" borderId="13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top" wrapText="1"/>
    </xf>
    <xf numFmtId="0" fontId="0" fillId="0" borderId="0" xfId="0" applyFill="1"/>
    <xf numFmtId="0" fontId="3" fillId="0" borderId="14" xfId="0" applyFont="1" applyBorder="1"/>
    <xf numFmtId="0" fontId="3" fillId="0" borderId="15" xfId="0" applyFont="1" applyBorder="1" applyAlignment="1"/>
    <xf numFmtId="0" fontId="3" fillId="0" borderId="15" xfId="0" applyFont="1" applyBorder="1"/>
    <xf numFmtId="0" fontId="12" fillId="0" borderId="15" xfId="0" applyFont="1" applyBorder="1"/>
    <xf numFmtId="0" fontId="3" fillId="0" borderId="16" xfId="0" applyFont="1" applyBorder="1"/>
    <xf numFmtId="0" fontId="3" fillId="0" borderId="0" xfId="0" applyFont="1" applyBorder="1" applyAlignment="1"/>
    <xf numFmtId="0" fontId="3" fillId="0" borderId="0" xfId="0" applyFont="1" applyBorder="1"/>
    <xf numFmtId="195" fontId="2" fillId="2" borderId="8" xfId="0" applyNumberFormat="1" applyFont="1" applyFill="1" applyBorder="1" applyAlignment="1">
      <alignment horizontal="right"/>
    </xf>
    <xf numFmtId="0" fontId="2" fillId="3" borderId="17" xfId="0" applyFont="1" applyFill="1" applyBorder="1" applyAlignment="1">
      <alignment horizontal="center"/>
    </xf>
    <xf numFmtId="196" fontId="2" fillId="0" borderId="0" xfId="0" applyNumberFormat="1" applyFont="1"/>
    <xf numFmtId="0" fontId="3" fillId="5" borderId="18" xfId="0" applyFont="1" applyFill="1" applyBorder="1"/>
    <xf numFmtId="197" fontId="3" fillId="0" borderId="0" xfId="0" applyNumberFormat="1" applyFont="1"/>
    <xf numFmtId="0" fontId="11" fillId="4" borderId="15" xfId="0" applyFont="1" applyFill="1" applyBorder="1"/>
    <xf numFmtId="0" fontId="0" fillId="4" borderId="15" xfId="0" applyFill="1" applyBorder="1"/>
    <xf numFmtId="0" fontId="0" fillId="4" borderId="19" xfId="0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22" xfId="0" applyFont="1" applyFill="1" applyBorder="1"/>
    <xf numFmtId="15" fontId="3" fillId="6" borderId="23" xfId="0" applyNumberFormat="1" applyFont="1" applyFill="1" applyBorder="1"/>
    <xf numFmtId="15" fontId="3" fillId="6" borderId="24" xfId="0" applyNumberFormat="1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14" fontId="3" fillId="0" borderId="0" xfId="0" applyNumberFormat="1" applyFont="1"/>
    <xf numFmtId="22" fontId="3" fillId="0" borderId="0" xfId="0" applyNumberFormat="1" applyFont="1"/>
    <xf numFmtId="0" fontId="2" fillId="0" borderId="0" xfId="3" applyFont="1"/>
    <xf numFmtId="0" fontId="3" fillId="0" borderId="0" xfId="2" applyFont="1"/>
    <xf numFmtId="0" fontId="2" fillId="0" borderId="0" xfId="2" applyFont="1" applyFill="1" applyBorder="1"/>
    <xf numFmtId="0" fontId="15" fillId="0" borderId="0" xfId="2" applyFont="1" applyAlignment="1">
      <alignment horizontal="right"/>
    </xf>
    <xf numFmtId="0" fontId="3" fillId="0" borderId="0" xfId="2" applyFont="1" applyFill="1"/>
    <xf numFmtId="0" fontId="16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6" fillId="0" borderId="0" xfId="2"/>
    <xf numFmtId="208" fontId="15" fillId="0" borderId="0" xfId="2" applyNumberFormat="1" applyFont="1" applyAlignment="1">
      <alignment horizontal="left"/>
    </xf>
    <xf numFmtId="0" fontId="3" fillId="0" borderId="0" xfId="2" applyFont="1" applyBorder="1"/>
    <xf numFmtId="177" fontId="2" fillId="0" borderId="0" xfId="2" applyNumberFormat="1" applyFont="1" applyFill="1" applyBorder="1"/>
    <xf numFmtId="177" fontId="2" fillId="3" borderId="0" xfId="2" applyNumberFormat="1" applyFont="1" applyFill="1" applyBorder="1" applyAlignment="1">
      <alignment horizontal="right"/>
    </xf>
    <xf numFmtId="0" fontId="17" fillId="3" borderId="0" xfId="2" quotePrefix="1" applyFont="1" applyFill="1" applyBorder="1" applyAlignment="1">
      <alignment horizontal="centerContinuous"/>
    </xf>
    <xf numFmtId="177" fontId="2" fillId="3" borderId="0" xfId="2" applyNumberFormat="1" applyFont="1" applyFill="1" applyBorder="1"/>
    <xf numFmtId="0" fontId="3" fillId="3" borderId="0" xfId="2" quotePrefix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0" fontId="3" fillId="3" borderId="0" xfId="2" applyFont="1" applyFill="1"/>
    <xf numFmtId="177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77" fontId="2" fillId="0" borderId="0" xfId="2" applyNumberFormat="1" applyFont="1" applyFill="1" applyBorder="1" applyAlignment="1">
      <alignment horizontal="right"/>
    </xf>
    <xf numFmtId="17" fontId="3" fillId="0" borderId="0" xfId="4" quotePrefix="1" applyNumberFormat="1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3" fillId="0" borderId="0" xfId="4" applyFont="1" applyFill="1" applyBorder="1"/>
    <xf numFmtId="0" fontId="2" fillId="0" borderId="0" xfId="2" applyFont="1" applyBorder="1" applyAlignment="1">
      <alignment horizontal="right"/>
    </xf>
    <xf numFmtId="177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81" fontId="3" fillId="0" borderId="0" xfId="1" applyNumberFormat="1" applyFont="1" applyBorder="1" applyAlignment="1"/>
    <xf numFmtId="181" fontId="3" fillId="0" borderId="0" xfId="2" applyNumberFormat="1" applyFont="1" applyBorder="1"/>
    <xf numFmtId="181" fontId="3" fillId="0" borderId="0" xfId="2" applyNumberFormat="1" applyFont="1"/>
    <xf numFmtId="181" fontId="3" fillId="3" borderId="0" xfId="2" applyNumberFormat="1" applyFont="1" applyFill="1"/>
    <xf numFmtId="0" fontId="3" fillId="0" borderId="0" xfId="2" applyFont="1" applyFill="1" applyBorder="1"/>
    <xf numFmtId="181" fontId="3" fillId="7" borderId="25" xfId="1" applyNumberFormat="1" applyFont="1" applyFill="1" applyBorder="1" applyAlignment="1"/>
    <xf numFmtId="0" fontId="12" fillId="7" borderId="25" xfId="2" applyFont="1" applyFill="1" applyBorder="1" applyAlignment="1">
      <alignment horizontal="right"/>
    </xf>
    <xf numFmtId="14" fontId="18" fillId="0" borderId="0" xfId="2" applyNumberFormat="1" applyFont="1" applyAlignment="1">
      <alignment horizontal="left"/>
    </xf>
    <xf numFmtId="0" fontId="15" fillId="0" borderId="0" xfId="2" applyFont="1"/>
    <xf numFmtId="0" fontId="18" fillId="0" borderId="0" xfId="2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/>
    <xf numFmtId="0" fontId="2" fillId="0" borderId="0" xfId="0" applyFont="1" applyBorder="1"/>
    <xf numFmtId="17" fontId="3" fillId="0" borderId="0" xfId="4" quotePrefix="1" applyNumberFormat="1" applyFont="1" applyFill="1" applyBorder="1" applyAlignment="1">
      <alignment horizontal="center"/>
    </xf>
    <xf numFmtId="171" fontId="2" fillId="4" borderId="27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73" fontId="2" fillId="3" borderId="14" xfId="0" applyNumberFormat="1" applyFont="1" applyFill="1" applyBorder="1" applyAlignment="1">
      <alignment horizontal="center" vertical="top" wrapText="1"/>
    </xf>
    <xf numFmtId="173" fontId="2" fillId="3" borderId="19" xfId="0" applyNumberFormat="1" applyFont="1" applyFill="1" applyBorder="1" applyAlignment="1">
      <alignment horizontal="center" vertical="top" wrapText="1"/>
    </xf>
    <xf numFmtId="173" fontId="2" fillId="0" borderId="13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/>
    <xf numFmtId="0" fontId="10" fillId="0" borderId="11" xfId="0" applyFont="1" applyBorder="1" applyAlignment="1">
      <alignment horizontal="right"/>
    </xf>
    <xf numFmtId="0" fontId="0" fillId="0" borderId="20" xfId="0" applyNumberFormat="1" applyBorder="1"/>
    <xf numFmtId="0" fontId="0" fillId="0" borderId="21" xfId="0" applyNumberFormat="1" applyBorder="1"/>
    <xf numFmtId="0" fontId="0" fillId="0" borderId="18" xfId="0" applyNumberFormat="1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6" xfId="0" applyNumberFormat="1" applyBorder="1"/>
    <xf numFmtId="0" fontId="10" fillId="0" borderId="29" xfId="0" applyFont="1" applyBorder="1"/>
    <xf numFmtId="0" fontId="10" fillId="0" borderId="9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73" fontId="2" fillId="3" borderId="30" xfId="0" applyNumberFormat="1" applyFont="1" applyFill="1" applyBorder="1" applyAlignment="1">
      <alignment horizontal="center" vertical="top" wrapText="1"/>
    </xf>
    <xf numFmtId="12" fontId="0" fillId="0" borderId="18" xfId="0" applyNumberFormat="1" applyBorder="1"/>
    <xf numFmtId="12" fontId="0" fillId="0" borderId="25" xfId="0" applyNumberFormat="1" applyBorder="1"/>
    <xf numFmtId="339" fontId="2" fillId="3" borderId="7" xfId="0" applyNumberFormat="1" applyFont="1" applyFill="1" applyBorder="1" applyAlignment="1">
      <alignment horizontal="center"/>
    </xf>
    <xf numFmtId="173" fontId="2" fillId="3" borderId="29" xfId="0" applyNumberFormat="1" applyFont="1" applyFill="1" applyBorder="1" applyAlignment="1">
      <alignment horizontal="center" vertical="top" wrapText="1"/>
    </xf>
    <xf numFmtId="12" fontId="2" fillId="0" borderId="10" xfId="0" applyNumberFormat="1" applyFont="1" applyBorder="1" applyAlignment="1">
      <alignment horizontal="center" vertical="top" wrapText="1"/>
    </xf>
    <xf numFmtId="173" fontId="2" fillId="3" borderId="16" xfId="0" applyNumberFormat="1" applyFont="1" applyFill="1" applyBorder="1" applyAlignment="1">
      <alignment horizontal="center" vertical="top" wrapText="1"/>
    </xf>
    <xf numFmtId="0" fontId="0" fillId="3" borderId="0" xfId="0" applyFill="1"/>
    <xf numFmtId="14" fontId="0" fillId="3" borderId="0" xfId="0" applyNumberFormat="1" applyFill="1"/>
    <xf numFmtId="2" fontId="2" fillId="4" borderId="27" xfId="0" applyNumberFormat="1" applyFont="1" applyFill="1" applyBorder="1" applyAlignment="1">
      <alignment horizontal="center"/>
    </xf>
    <xf numFmtId="2" fontId="2" fillId="3" borderId="30" xfId="0" applyNumberFormat="1" applyFont="1" applyFill="1" applyBorder="1" applyAlignment="1">
      <alignment horizontal="center" vertical="top" wrapText="1"/>
    </xf>
    <xf numFmtId="2" fontId="2" fillId="0" borderId="12" xfId="0" applyNumberFormat="1" applyFont="1" applyFill="1" applyBorder="1" applyAlignment="1">
      <alignment horizontal="center"/>
    </xf>
    <xf numFmtId="2" fontId="0" fillId="3" borderId="0" xfId="0" applyNumberFormat="1" applyFill="1"/>
    <xf numFmtId="2" fontId="2" fillId="3" borderId="19" xfId="0" applyNumberFormat="1" applyFont="1" applyFill="1" applyBorder="1" applyAlignment="1">
      <alignment horizontal="center" vertical="top" wrapText="1"/>
    </xf>
    <xf numFmtId="2" fontId="2" fillId="3" borderId="14" xfId="0" applyNumberFormat="1" applyFont="1" applyFill="1" applyBorder="1" applyAlignment="1">
      <alignment horizontal="center" vertical="top" wrapText="1"/>
    </xf>
    <xf numFmtId="2" fontId="2" fillId="0" borderId="13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vertical="top" wrapText="1"/>
    </xf>
    <xf numFmtId="12" fontId="3" fillId="4" borderId="30" xfId="0" applyNumberFormat="1" applyFont="1" applyFill="1" applyBorder="1" applyAlignment="1">
      <alignment vertical="top" wrapText="1"/>
    </xf>
    <xf numFmtId="2" fontId="3" fillId="4" borderId="0" xfId="0" applyNumberFormat="1" applyFont="1" applyFill="1" applyBorder="1" applyAlignment="1">
      <alignment vertical="top" wrapText="1"/>
    </xf>
    <xf numFmtId="173" fontId="4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27" xfId="0" applyFont="1" applyFill="1" applyBorder="1" applyAlignment="1">
      <alignment horizontal="center"/>
    </xf>
    <xf numFmtId="14" fontId="2" fillId="2" borderId="27" xfId="0" applyNumberFormat="1" applyFont="1" applyFill="1" applyBorder="1" applyAlignment="1">
      <alignment horizontal="center"/>
    </xf>
    <xf numFmtId="0" fontId="0" fillId="0" borderId="14" xfId="0" applyBorder="1"/>
    <xf numFmtId="0" fontId="10" fillId="0" borderId="13" xfId="0" applyFont="1" applyBorder="1"/>
    <xf numFmtId="339" fontId="10" fillId="0" borderId="29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42" fontId="3" fillId="0" borderId="0" xfId="2" applyNumberFormat="1" applyFont="1"/>
    <xf numFmtId="0" fontId="2" fillId="5" borderId="7" xfId="0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center"/>
    </xf>
    <xf numFmtId="196" fontId="20" fillId="8" borderId="0" xfId="0" applyNumberFormat="1" applyFont="1" applyFill="1"/>
    <xf numFmtId="0" fontId="1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1" fontId="3" fillId="0" borderId="0" xfId="2" applyNumberFormat="1" applyFont="1"/>
    <xf numFmtId="0" fontId="3" fillId="8" borderId="0" xfId="0" applyFont="1" applyFill="1"/>
    <xf numFmtId="16" fontId="20" fillId="8" borderId="27" xfId="0" applyNumberFormat="1" applyFont="1" applyFill="1" applyBorder="1" applyAlignment="1">
      <alignment horizontal="center"/>
    </xf>
    <xf numFmtId="0" fontId="20" fillId="8" borderId="17" xfId="0" applyNumberFormat="1" applyFont="1" applyFill="1" applyBorder="1" applyAlignment="1">
      <alignment horizontal="center"/>
    </xf>
    <xf numFmtId="0" fontId="20" fillId="8" borderId="0" xfId="0" applyFont="1" applyFill="1"/>
    <xf numFmtId="0" fontId="2" fillId="2" borderId="29" xfId="0" applyFont="1" applyFill="1" applyBorder="1" applyAlignment="1">
      <alignment horizontal="right"/>
    </xf>
    <xf numFmtId="0" fontId="3" fillId="3" borderId="29" xfId="0" applyFont="1" applyFill="1" applyBorder="1" applyAlignment="1">
      <alignment vertical="top"/>
    </xf>
    <xf numFmtId="0" fontId="2" fillId="2" borderId="31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right" vertical="top"/>
    </xf>
    <xf numFmtId="14" fontId="3" fillId="3" borderId="27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right" vertical="center"/>
    </xf>
    <xf numFmtId="1" fontId="3" fillId="9" borderId="34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horizontal="right" vertical="center"/>
    </xf>
    <xf numFmtId="1" fontId="21" fillId="9" borderId="35" xfId="0" applyNumberFormat="1" applyFont="1" applyFill="1" applyBorder="1" applyAlignment="1">
      <alignment vertical="top"/>
    </xf>
    <xf numFmtId="1" fontId="3" fillId="9" borderId="30" xfId="0" applyNumberFormat="1" applyFont="1" applyFill="1" applyBorder="1" applyAlignment="1">
      <alignment vertical="top"/>
    </xf>
    <xf numFmtId="0" fontId="3" fillId="2" borderId="10" xfId="0" applyFont="1" applyFill="1" applyBorder="1" applyAlignment="1">
      <alignment horizontal="right" vertical="center"/>
    </xf>
    <xf numFmtId="1" fontId="21" fillId="9" borderId="12" xfId="0" applyNumberFormat="1" applyFont="1" applyFill="1" applyBorder="1" applyAlignment="1">
      <alignment vertical="top"/>
    </xf>
    <xf numFmtId="0" fontId="3" fillId="5" borderId="27" xfId="0" applyFont="1" applyFill="1" applyBorder="1"/>
    <xf numFmtId="1" fontId="21" fillId="10" borderId="27" xfId="0" applyNumberFormat="1" applyFont="1" applyFill="1" applyBorder="1" applyAlignment="1">
      <alignment vertical="top"/>
    </xf>
    <xf numFmtId="17" fontId="2" fillId="0" borderId="0" xfId="4" applyNumberFormat="1" applyFont="1" applyBorder="1" applyAlignment="1">
      <alignment horizontal="center"/>
    </xf>
    <xf numFmtId="181" fontId="3" fillId="0" borderId="25" xfId="2" applyNumberFormat="1" applyFont="1" applyFill="1" applyBorder="1"/>
    <xf numFmtId="0" fontId="9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_Gas Bench" xfId="2"/>
    <cellStyle name="Normal_New Summary" xfId="3"/>
    <cellStyle name="Normal_Report -Benchmark Change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857250</xdr:colOff>
          <xdr:row>9</xdr:row>
          <xdr:rowOff>47625</xdr:rowOff>
        </xdr:from>
        <xdr:to>
          <xdr:col>2</xdr:col>
          <xdr:colOff>819150</xdr:colOff>
          <xdr:row>11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676275</xdr:colOff>
          <xdr:row>9</xdr:row>
          <xdr:rowOff>47625</xdr:rowOff>
        </xdr:from>
        <xdr:to>
          <xdr:col>1</xdr:col>
          <xdr:colOff>781050</xdr:colOff>
          <xdr:row>11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FF00"/>
                  </a:solidFill>
                  <a:latin typeface="Times New Roman"/>
                  <a:cs typeface="Times New Roman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466975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42291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51244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2466975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42291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9525</xdr:rowOff>
    </xdr:from>
    <xdr:to>
      <xdr:col>12</xdr:col>
      <xdr:colOff>0</xdr:colOff>
      <xdr:row>8</xdr:row>
      <xdr:rowOff>9525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5124450" y="14192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60198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69151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78105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87058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96012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104965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113919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122872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131826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14077950" y="14097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14935200" y="1409700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585912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1585912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638175</xdr:colOff>
          <xdr:row>0</xdr:row>
          <xdr:rowOff>66675</xdr:rowOff>
        </xdr:from>
        <xdr:to>
          <xdr:col>10</xdr:col>
          <xdr:colOff>57150</xdr:colOff>
          <xdr:row>2</xdr:row>
          <xdr:rowOff>142875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362325" y="1409700"/>
          <a:ext cx="76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3362325" y="1409700"/>
          <a:ext cx="76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57150</xdr:rowOff>
    </xdr:from>
    <xdr:to>
      <xdr:col>0</xdr:col>
      <xdr:colOff>1276350</xdr:colOff>
      <xdr:row>4</xdr:row>
      <xdr:rowOff>333375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1621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30575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39528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48482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57435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66389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75342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4296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9324975" y="13335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102108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1110615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120015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1289685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111" name="Rectangle 15"/>
        <xdr:cNvSpPr>
          <a:spLocks noChangeArrowheads="1"/>
        </xdr:cNvSpPr>
      </xdr:nvSpPr>
      <xdr:spPr bwMode="auto">
        <a:xfrm>
          <a:off x="137922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14687550" y="1333500"/>
          <a:ext cx="8191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21240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30194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39147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9" name="Rectangle 5"/>
        <xdr:cNvSpPr>
          <a:spLocks noChangeArrowheads="1"/>
        </xdr:cNvSpPr>
      </xdr:nvSpPr>
      <xdr:spPr bwMode="auto">
        <a:xfrm>
          <a:off x="21240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30194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39147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48101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57054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66008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74961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83915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92868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101822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110775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160" name="Rectangle 16"/>
        <xdr:cNvSpPr>
          <a:spLocks noChangeArrowheads="1"/>
        </xdr:cNvSpPr>
      </xdr:nvSpPr>
      <xdr:spPr bwMode="auto">
        <a:xfrm>
          <a:off x="119729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6161" name="Rectangle 17"/>
        <xdr:cNvSpPr>
          <a:spLocks noChangeArrowheads="1"/>
        </xdr:cNvSpPr>
      </xdr:nvSpPr>
      <xdr:spPr bwMode="auto">
        <a:xfrm>
          <a:off x="128682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6162" name="Rectangle 18"/>
        <xdr:cNvSpPr>
          <a:spLocks noChangeArrowheads="1"/>
        </xdr:cNvSpPr>
      </xdr:nvSpPr>
      <xdr:spPr bwMode="auto">
        <a:xfrm>
          <a:off x="137636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3" name="Rectangle 19"/>
        <xdr:cNvSpPr>
          <a:spLocks noChangeArrowheads="1"/>
        </xdr:cNvSpPr>
      </xdr:nvSpPr>
      <xdr:spPr bwMode="auto">
        <a:xfrm>
          <a:off x="14658975" y="1228725"/>
          <a:ext cx="8096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14658975" y="1228725"/>
          <a:ext cx="8096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6" name="Rectangle 22"/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69" name="Rectangle 25"/>
        <xdr:cNvSpPr>
          <a:spLocks noChangeArrowheads="1"/>
        </xdr:cNvSpPr>
      </xdr:nvSpPr>
      <xdr:spPr bwMode="auto">
        <a:xfrm>
          <a:off x="21240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0" name="Rectangle 26"/>
        <xdr:cNvSpPr>
          <a:spLocks noChangeArrowheads="1"/>
        </xdr:cNvSpPr>
      </xdr:nvSpPr>
      <xdr:spPr bwMode="auto">
        <a:xfrm>
          <a:off x="30194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39147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72" name="Rectangle 28"/>
        <xdr:cNvSpPr>
          <a:spLocks noChangeArrowheads="1"/>
        </xdr:cNvSpPr>
      </xdr:nvSpPr>
      <xdr:spPr bwMode="auto">
        <a:xfrm>
          <a:off x="21240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30194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9525</xdr:rowOff>
    </xdr:from>
    <xdr:to>
      <xdr:col>10</xdr:col>
      <xdr:colOff>0</xdr:colOff>
      <xdr:row>8</xdr:row>
      <xdr:rowOff>9525</xdr:rowOff>
    </xdr:to>
    <xdr:sp macro="" textlink="">
      <xdr:nvSpPr>
        <xdr:cNvPr id="6174" name="Rectangle 30"/>
        <xdr:cNvSpPr>
          <a:spLocks noChangeArrowheads="1"/>
        </xdr:cNvSpPr>
      </xdr:nvSpPr>
      <xdr:spPr bwMode="auto">
        <a:xfrm>
          <a:off x="3914775" y="123825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6175" name="Rectangle 31"/>
        <xdr:cNvSpPr>
          <a:spLocks noChangeArrowheads="1"/>
        </xdr:cNvSpPr>
      </xdr:nvSpPr>
      <xdr:spPr bwMode="auto">
        <a:xfrm>
          <a:off x="48101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176" name="Rectangle 32"/>
        <xdr:cNvSpPr>
          <a:spLocks noChangeArrowheads="1"/>
        </xdr:cNvSpPr>
      </xdr:nvSpPr>
      <xdr:spPr bwMode="auto">
        <a:xfrm>
          <a:off x="57054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6177" name="Rectangle 33"/>
        <xdr:cNvSpPr>
          <a:spLocks noChangeArrowheads="1"/>
        </xdr:cNvSpPr>
      </xdr:nvSpPr>
      <xdr:spPr bwMode="auto">
        <a:xfrm>
          <a:off x="66008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6178" name="Rectangle 34"/>
        <xdr:cNvSpPr>
          <a:spLocks noChangeArrowheads="1"/>
        </xdr:cNvSpPr>
      </xdr:nvSpPr>
      <xdr:spPr bwMode="auto">
        <a:xfrm>
          <a:off x="74961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6179" name="Rectangle 35"/>
        <xdr:cNvSpPr>
          <a:spLocks noChangeArrowheads="1"/>
        </xdr:cNvSpPr>
      </xdr:nvSpPr>
      <xdr:spPr bwMode="auto">
        <a:xfrm>
          <a:off x="83915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6180" name="Rectangle 36"/>
        <xdr:cNvSpPr>
          <a:spLocks noChangeArrowheads="1"/>
        </xdr:cNvSpPr>
      </xdr:nvSpPr>
      <xdr:spPr bwMode="auto">
        <a:xfrm>
          <a:off x="92868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6181" name="Rectangle 37"/>
        <xdr:cNvSpPr>
          <a:spLocks noChangeArrowheads="1"/>
        </xdr:cNvSpPr>
      </xdr:nvSpPr>
      <xdr:spPr bwMode="auto">
        <a:xfrm>
          <a:off x="101822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6182" name="Rectangle 38"/>
        <xdr:cNvSpPr>
          <a:spLocks noChangeArrowheads="1"/>
        </xdr:cNvSpPr>
      </xdr:nvSpPr>
      <xdr:spPr bwMode="auto">
        <a:xfrm>
          <a:off x="110775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183" name="Rectangle 39"/>
        <xdr:cNvSpPr>
          <a:spLocks noChangeArrowheads="1"/>
        </xdr:cNvSpPr>
      </xdr:nvSpPr>
      <xdr:spPr bwMode="auto">
        <a:xfrm>
          <a:off x="119729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6184" name="Rectangle 40"/>
        <xdr:cNvSpPr>
          <a:spLocks noChangeArrowheads="1"/>
        </xdr:cNvSpPr>
      </xdr:nvSpPr>
      <xdr:spPr bwMode="auto">
        <a:xfrm>
          <a:off x="128682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6185" name="Rectangle 41"/>
        <xdr:cNvSpPr>
          <a:spLocks noChangeArrowheads="1"/>
        </xdr:cNvSpPr>
      </xdr:nvSpPr>
      <xdr:spPr bwMode="auto">
        <a:xfrm>
          <a:off x="137636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6" name="Rectangle 42"/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7" name="Rectangle 43"/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8" name="Rectangle 44"/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9" name="Rectangle 45"/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90" name="Rectangle 46"/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1" name="Rectangle 47"/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2" name="Rectangle 48"/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1postids/Ontario/Ontposti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00"/>
      <sheetName val="Apr 00"/>
      <sheetName val="Mar 00"/>
      <sheetName val="Feb 00"/>
      <sheetName val="Jan 00"/>
    </sheetNames>
    <sheetDataSet>
      <sheetData sheetId="0">
        <row r="8">
          <cell r="A8">
            <v>2000</v>
          </cell>
          <cell r="B8" t="str">
            <v>G1P</v>
          </cell>
          <cell r="C8" t="str">
            <v>G1I</v>
          </cell>
          <cell r="D8" t="str">
            <v>G3M</v>
          </cell>
          <cell r="E8" t="str">
            <v>G3M</v>
          </cell>
        </row>
        <row r="9">
          <cell r="A9">
            <v>36644</v>
          </cell>
          <cell r="B9">
            <v>771334</v>
          </cell>
          <cell r="C9">
            <v>771342</v>
          </cell>
          <cell r="D9">
            <v>771343</v>
          </cell>
          <cell r="E9">
            <v>771344</v>
          </cell>
        </row>
        <row r="11">
          <cell r="A11">
            <v>36647</v>
          </cell>
          <cell r="B11">
            <v>773065</v>
          </cell>
          <cell r="C11">
            <v>773066</v>
          </cell>
          <cell r="D11">
            <v>773067</v>
          </cell>
          <cell r="E11">
            <v>773071</v>
          </cell>
        </row>
        <row r="12">
          <cell r="A12">
            <v>36648</v>
          </cell>
          <cell r="B12">
            <v>774727</v>
          </cell>
          <cell r="C12">
            <v>774729</v>
          </cell>
          <cell r="D12">
            <v>774730</v>
          </cell>
          <cell r="E12">
            <v>774731</v>
          </cell>
        </row>
        <row r="13">
          <cell r="A13">
            <v>36649</v>
          </cell>
          <cell r="B13">
            <v>775932</v>
          </cell>
          <cell r="C13">
            <v>775933</v>
          </cell>
          <cell r="D13">
            <v>775936</v>
          </cell>
          <cell r="E13">
            <v>775937</v>
          </cell>
        </row>
        <row r="14">
          <cell r="A14">
            <v>36650</v>
          </cell>
          <cell r="B14">
            <v>776833</v>
          </cell>
          <cell r="C14">
            <v>776834</v>
          </cell>
          <cell r="D14">
            <v>776835</v>
          </cell>
          <cell r="E14">
            <v>776836</v>
          </cell>
        </row>
        <row r="15">
          <cell r="A15">
            <v>36651</v>
          </cell>
          <cell r="B15">
            <v>777755</v>
          </cell>
          <cell r="C15">
            <v>777757</v>
          </cell>
          <cell r="D15">
            <v>777758</v>
          </cell>
          <cell r="E15">
            <v>777759</v>
          </cell>
        </row>
        <row r="17">
          <cell r="A17">
            <v>36654</v>
          </cell>
          <cell r="B17">
            <v>779031</v>
          </cell>
          <cell r="C17">
            <v>779032</v>
          </cell>
          <cell r="D17">
            <v>779033</v>
          </cell>
          <cell r="E17">
            <v>779034</v>
          </cell>
        </row>
        <row r="18">
          <cell r="A18">
            <v>36655</v>
          </cell>
          <cell r="B18">
            <v>780091</v>
          </cell>
          <cell r="C18">
            <v>780092</v>
          </cell>
          <cell r="D18">
            <v>780094</v>
          </cell>
          <cell r="E18">
            <v>780095</v>
          </cell>
        </row>
        <row r="19">
          <cell r="A19">
            <v>36656</v>
          </cell>
          <cell r="B19">
            <v>781389</v>
          </cell>
          <cell r="C19">
            <v>781390</v>
          </cell>
          <cell r="D19">
            <v>781391</v>
          </cell>
          <cell r="E19">
            <v>781392</v>
          </cell>
        </row>
        <row r="20">
          <cell r="A20">
            <v>36657</v>
          </cell>
          <cell r="B20">
            <v>782223</v>
          </cell>
          <cell r="C20">
            <v>782224</v>
          </cell>
          <cell r="D20">
            <v>782228</v>
          </cell>
          <cell r="E20">
            <v>782229</v>
          </cell>
        </row>
        <row r="21">
          <cell r="A21">
            <v>36658</v>
          </cell>
          <cell r="B21">
            <v>783209</v>
          </cell>
          <cell r="C21">
            <v>783210</v>
          </cell>
          <cell r="D21">
            <v>783211</v>
          </cell>
          <cell r="E21">
            <v>783212</v>
          </cell>
        </row>
        <row r="23">
          <cell r="A23">
            <v>36661</v>
          </cell>
          <cell r="B23">
            <v>784230</v>
          </cell>
          <cell r="C23">
            <v>784231</v>
          </cell>
          <cell r="D23">
            <v>784232</v>
          </cell>
          <cell r="E23">
            <v>784233</v>
          </cell>
        </row>
        <row r="24">
          <cell r="A24">
            <v>36662</v>
          </cell>
          <cell r="B24">
            <v>785383</v>
          </cell>
          <cell r="C24">
            <v>785384</v>
          </cell>
          <cell r="D24">
            <v>785385</v>
          </cell>
          <cell r="E24">
            <v>785386</v>
          </cell>
        </row>
        <row r="25">
          <cell r="A25">
            <v>36663</v>
          </cell>
          <cell r="B25">
            <v>786394</v>
          </cell>
          <cell r="C25">
            <v>786395</v>
          </cell>
          <cell r="D25">
            <v>786396</v>
          </cell>
          <cell r="E25">
            <v>786397</v>
          </cell>
        </row>
        <row r="26">
          <cell r="A26">
            <v>36664</v>
          </cell>
          <cell r="B26">
            <v>787426</v>
          </cell>
          <cell r="C26">
            <v>787427</v>
          </cell>
          <cell r="D26">
            <v>787428</v>
          </cell>
          <cell r="E26">
            <v>787429</v>
          </cell>
        </row>
        <row r="27">
          <cell r="A27">
            <v>36665</v>
          </cell>
          <cell r="B27">
            <v>788428</v>
          </cell>
          <cell r="C27">
            <v>788429</v>
          </cell>
          <cell r="D27">
            <v>788430</v>
          </cell>
          <cell r="E27">
            <v>788431</v>
          </cell>
        </row>
        <row r="29">
          <cell r="A29">
            <v>36668</v>
          </cell>
          <cell r="B29">
            <v>789703</v>
          </cell>
          <cell r="C29">
            <v>789704</v>
          </cell>
          <cell r="D29">
            <v>789705</v>
          </cell>
          <cell r="E29">
            <v>789706</v>
          </cell>
        </row>
        <row r="30">
          <cell r="A30">
            <v>36669</v>
          </cell>
          <cell r="B30">
            <v>790954</v>
          </cell>
          <cell r="C30">
            <v>790955</v>
          </cell>
          <cell r="D30">
            <v>790956</v>
          </cell>
          <cell r="E30">
            <v>790957</v>
          </cell>
        </row>
        <row r="31">
          <cell r="A31">
            <v>36670</v>
          </cell>
          <cell r="B31">
            <v>791302</v>
          </cell>
          <cell r="C31">
            <v>791308</v>
          </cell>
          <cell r="D31">
            <v>791320</v>
          </cell>
          <cell r="E31">
            <v>791324</v>
          </cell>
        </row>
        <row r="32">
          <cell r="A32">
            <v>36671</v>
          </cell>
        </row>
        <row r="33">
          <cell r="A33">
            <v>36672</v>
          </cell>
        </row>
        <row r="35">
          <cell r="A35">
            <v>36675</v>
          </cell>
        </row>
        <row r="36">
          <cell r="A36">
            <v>36676</v>
          </cell>
        </row>
        <row r="37">
          <cell r="A37">
            <v>36677</v>
          </cell>
        </row>
        <row r="39">
          <cell r="A39" t="str">
            <v>GD Index</v>
          </cell>
          <cell r="D39">
            <v>766690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N31"/>
  <sheetViews>
    <sheetView showGridLines="0" topLeftCell="A2" zoomScaleNormal="100" workbookViewId="0">
      <selection activeCell="C8" sqref="C8"/>
    </sheetView>
  </sheetViews>
  <sheetFormatPr defaultRowHeight="12.75" x14ac:dyDescent="0.2"/>
  <cols>
    <col min="1" max="1" width="15.7109375" style="3" customWidth="1"/>
    <col min="2" max="3" width="14.42578125" style="3" customWidth="1"/>
    <col min="4" max="4" width="3" style="3" customWidth="1"/>
    <col min="5" max="5" width="10.28515625" style="3" bestFit="1" customWidth="1"/>
    <col min="6" max="6" width="9.140625" style="3"/>
    <col min="7" max="7" width="6.7109375" style="3" customWidth="1"/>
    <col min="8" max="8" width="9.140625" style="3"/>
    <col min="9" max="9" width="13.28515625" style="3" customWidth="1"/>
    <col min="10" max="10" width="11.7109375" style="3" bestFit="1" customWidth="1"/>
    <col min="11" max="12" width="9.140625" style="3"/>
    <col min="13" max="13" width="10.7109375" style="3" bestFit="1" customWidth="1"/>
    <col min="14" max="16384" width="9.140625" style="3"/>
  </cols>
  <sheetData>
    <row r="1" spans="1:14" ht="13.5" thickBot="1" x14ac:dyDescent="0.25">
      <c r="A1" s="166" t="s">
        <v>19</v>
      </c>
      <c r="B1" s="167"/>
      <c r="N1" s="3" t="s">
        <v>23</v>
      </c>
    </row>
    <row r="2" spans="1:14" x14ac:dyDescent="0.2">
      <c r="A2" s="6" t="s">
        <v>0</v>
      </c>
      <c r="B2" s="7"/>
      <c r="E2" s="4"/>
    </row>
    <row r="3" spans="1:14" x14ac:dyDescent="0.2">
      <c r="A3" s="8" t="s">
        <v>1</v>
      </c>
      <c r="B3" s="9"/>
      <c r="E3" s="4"/>
    </row>
    <row r="4" spans="1:14" ht="13.5" thickBot="1" x14ac:dyDescent="0.25">
      <c r="A4" s="10" t="s">
        <v>2</v>
      </c>
      <c r="B4" s="11" t="s">
        <v>7</v>
      </c>
      <c r="E4" s="4"/>
    </row>
    <row r="5" spans="1:14" ht="13.5" hidden="1" thickBot="1" x14ac:dyDescent="0.25">
      <c r="A5" s="10" t="s">
        <v>68</v>
      </c>
      <c r="B5" s="113">
        <f ca="1">NOW()</f>
        <v>41885.925540972225</v>
      </c>
      <c r="E5" s="31"/>
    </row>
    <row r="6" spans="1:14" ht="13.5" thickBot="1" x14ac:dyDescent="0.25">
      <c r="A6" s="10" t="s">
        <v>69</v>
      </c>
      <c r="B6" s="138">
        <f ca="1">DAY(EOMONTH(B5,0))</f>
        <v>30</v>
      </c>
      <c r="E6" s="31"/>
    </row>
    <row r="7" spans="1:14" ht="13.5" thickBot="1" x14ac:dyDescent="0.25">
      <c r="A7" s="29" t="s">
        <v>16</v>
      </c>
      <c r="B7" s="147">
        <v>24</v>
      </c>
      <c r="C7" s="146">
        <v>36670</v>
      </c>
      <c r="D7" s="148" t="s">
        <v>80</v>
      </c>
      <c r="E7" s="140"/>
      <c r="F7" s="145"/>
    </row>
    <row r="8" spans="1:14" ht="13.5" thickBot="1" x14ac:dyDescent="0.25">
      <c r="A8" s="29" t="s">
        <v>17</v>
      </c>
      <c r="B8" s="139">
        <v>36678</v>
      </c>
      <c r="E8" s="31"/>
    </row>
    <row r="9" spans="1:14" ht="13.5" hidden="1" thickBot="1" x14ac:dyDescent="0.25">
      <c r="A9" s="29" t="s">
        <v>18</v>
      </c>
      <c r="B9" s="30" t="s">
        <v>46</v>
      </c>
    </row>
    <row r="12" spans="1:14" x14ac:dyDescent="0.2">
      <c r="A12" s="4"/>
    </row>
    <row r="13" spans="1:14" ht="13.5" thickBot="1" x14ac:dyDescent="0.25">
      <c r="A13" s="3" t="s">
        <v>73</v>
      </c>
    </row>
    <row r="14" spans="1:14" ht="13.5" thickBot="1" x14ac:dyDescent="0.25">
      <c r="A14" s="131" t="s">
        <v>59</v>
      </c>
      <c r="B14" s="131" t="s">
        <v>60</v>
      </c>
      <c r="C14" s="131" t="s">
        <v>61</v>
      </c>
    </row>
    <row r="15" spans="1:14" ht="13.5" thickBot="1" x14ac:dyDescent="0.25">
      <c r="A15" s="132">
        <v>36670</v>
      </c>
      <c r="B15" s="132">
        <v>36671</v>
      </c>
      <c r="C15" s="132">
        <v>36672</v>
      </c>
    </row>
    <row r="16" spans="1:14" x14ac:dyDescent="0.2">
      <c r="A16" s="4"/>
    </row>
    <row r="17" spans="1:13" x14ac:dyDescent="0.2">
      <c r="A17" s="4"/>
    </row>
    <row r="18" spans="1:13" x14ac:dyDescent="0.2">
      <c r="A18" s="4"/>
    </row>
    <row r="20" spans="1:13" x14ac:dyDescent="0.2">
      <c r="A20" s="5" t="s">
        <v>72</v>
      </c>
    </row>
    <row r="21" spans="1:13" ht="13.5" thickBot="1" x14ac:dyDescent="0.25">
      <c r="M21" s="44"/>
    </row>
    <row r="22" spans="1:13" x14ac:dyDescent="0.2">
      <c r="A22" s="149" t="s">
        <v>0</v>
      </c>
      <c r="B22" s="150"/>
      <c r="C22" s="150"/>
      <c r="J22" s="33"/>
      <c r="M22" s="45"/>
    </row>
    <row r="23" spans="1:13" ht="26.25" thickBot="1" x14ac:dyDescent="0.25">
      <c r="A23" s="151" t="s">
        <v>1</v>
      </c>
      <c r="B23" s="152" t="s">
        <v>24</v>
      </c>
      <c r="C23" s="152" t="s">
        <v>25</v>
      </c>
      <c r="M23" s="44"/>
    </row>
    <row r="24" spans="1:13" ht="13.5" thickBot="1" x14ac:dyDescent="0.25">
      <c r="A24" s="153" t="s">
        <v>8</v>
      </c>
      <c r="B24" s="154">
        <f ca="1">CurrentPostId</f>
        <v>41885</v>
      </c>
      <c r="C24" s="154">
        <f ca="1">PriorPostId</f>
        <v>41884</v>
      </c>
      <c r="D24" s="89" t="s">
        <v>47</v>
      </c>
      <c r="E24" s="3" t="s">
        <v>48</v>
      </c>
      <c r="F24" s="3" t="s">
        <v>67</v>
      </c>
      <c r="J24" s="44">
        <f ca="1">TODAY()-1</f>
        <v>41884</v>
      </c>
      <c r="K24" s="44">
        <f ca="1">TODAY()</f>
        <v>41885</v>
      </c>
    </row>
    <row r="25" spans="1:13" ht="14.25" thickBot="1" x14ac:dyDescent="0.3">
      <c r="A25" s="155" t="s">
        <v>9</v>
      </c>
      <c r="B25" s="162">
        <f>VLOOKUP($C$7,'[10]May 00'!$A$8:$M$39,2,FALSE)</f>
        <v>791302</v>
      </c>
      <c r="C25" s="156"/>
      <c r="D25" s="22">
        <v>1</v>
      </c>
      <c r="E25" s="23" t="s">
        <v>100</v>
      </c>
      <c r="F25" s="24"/>
      <c r="G25" s="24"/>
      <c r="H25" s="25"/>
      <c r="I25" s="24"/>
    </row>
    <row r="26" spans="1:13" ht="13.5" thickBot="1" x14ac:dyDescent="0.25">
      <c r="A26" s="157"/>
      <c r="B26" s="163">
        <f>post_id</f>
        <v>791302</v>
      </c>
      <c r="C26" s="158"/>
      <c r="D26" s="26">
        <v>2</v>
      </c>
      <c r="E26" s="27" t="s">
        <v>56</v>
      </c>
      <c r="F26" s="28" t="s">
        <v>56</v>
      </c>
      <c r="G26" s="28"/>
      <c r="H26" s="28"/>
      <c r="I26" s="28"/>
    </row>
    <row r="27" spans="1:13" ht="13.5" thickBot="1" x14ac:dyDescent="0.25">
      <c r="A27" s="157"/>
      <c r="B27" s="162">
        <f>VLOOKUP($C$7,'[10]May 00'!$A$8:$M$39,5,FALSE)</f>
        <v>791324</v>
      </c>
      <c r="C27" s="159"/>
      <c r="D27" s="26">
        <v>3</v>
      </c>
      <c r="E27" s="27" t="s">
        <v>44</v>
      </c>
      <c r="F27" s="28" t="s">
        <v>49</v>
      </c>
      <c r="G27" s="28"/>
      <c r="H27" s="28"/>
      <c r="I27" s="28"/>
    </row>
    <row r="28" spans="1:13" ht="13.5" thickBot="1" x14ac:dyDescent="0.25">
      <c r="A28" s="160"/>
      <c r="B28" s="163">
        <v>766690</v>
      </c>
      <c r="C28" s="161"/>
      <c r="D28" s="26">
        <v>4</v>
      </c>
      <c r="E28" s="27" t="s">
        <v>44</v>
      </c>
      <c r="F28" s="28" t="s">
        <v>49</v>
      </c>
      <c r="G28" s="28" t="s">
        <v>124</v>
      </c>
      <c r="H28" s="28"/>
      <c r="I28" s="28"/>
    </row>
    <row r="29" spans="1:13" ht="13.5" thickBot="1" x14ac:dyDescent="0.25">
      <c r="B29" s="162">
        <f>VLOOKUP($C$7,'[10]May 00'!$A$8:$M$39,3,FALSE)</f>
        <v>791308</v>
      </c>
      <c r="D29" s="3">
        <v>5</v>
      </c>
      <c r="E29" s="3" t="s">
        <v>123</v>
      </c>
      <c r="G29" s="28"/>
      <c r="H29" s="28"/>
      <c r="I29" s="28"/>
    </row>
    <row r="30" spans="1:13" x14ac:dyDescent="0.2">
      <c r="G30" s="28"/>
      <c r="H30" s="28"/>
      <c r="I30" s="28"/>
    </row>
    <row r="31" spans="1:13" x14ac:dyDescent="0.2">
      <c r="G31" s="28"/>
      <c r="H31" s="28"/>
      <c r="I31" s="28"/>
    </row>
  </sheetData>
  <mergeCells count="1">
    <mergeCell ref="A1:B1"/>
  </mergeCells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1</xdr:col>
                    <xdr:colOff>857250</xdr:colOff>
                    <xdr:row>9</xdr:row>
                    <xdr:rowOff>47625</xdr:rowOff>
                  </from>
                  <to>
                    <xdr:col>2</xdr:col>
                    <xdr:colOff>819150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PriorDay1.PriorDaySetUp">
                <anchor moveWithCells="1" sizeWithCells="1">
                  <from>
                    <xdr:col>0</xdr:col>
                    <xdr:colOff>676275</xdr:colOff>
                    <xdr:row>9</xdr:row>
                    <xdr:rowOff>47625</xdr:rowOff>
                  </from>
                  <to>
                    <xdr:col>1</xdr:col>
                    <xdr:colOff>781050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K37"/>
  <sheetViews>
    <sheetView tabSelected="1" zoomScaleNormal="100" workbookViewId="0">
      <pane xSplit="5" ySplit="8" topLeftCell="H9" activePane="bottomRight" state="frozen"/>
      <selection activeCell="A13" sqref="A13"/>
      <selection pane="topRight" activeCell="A13" sqref="A13"/>
      <selection pane="bottomLeft" activeCell="A13" sqref="A13"/>
      <selection pane="bottomRight" activeCell="J14" sqref="J14"/>
    </sheetView>
  </sheetViews>
  <sheetFormatPr defaultColWidth="8" defaultRowHeight="12.75" x14ac:dyDescent="0.2"/>
  <cols>
    <col min="1" max="1" width="37" style="52" customWidth="1"/>
    <col min="2" max="2" width="16.7109375" style="52" hidden="1" customWidth="1"/>
    <col min="3" max="3" width="1.42578125" style="47" hidden="1" customWidth="1"/>
    <col min="4" max="4" width="11.5703125" style="48" hidden="1" customWidth="1"/>
    <col min="5" max="5" width="13.5703125" style="48" hidden="1" customWidth="1"/>
    <col min="6" max="6" width="11.85546875" style="47" customWidth="1"/>
    <col min="7" max="7" width="1.5703125" style="47" customWidth="1"/>
    <col min="8" max="8" width="11.42578125" style="47" customWidth="1"/>
    <col min="9" max="9" width="1.5703125" style="47" customWidth="1"/>
    <col min="10" max="10" width="11.85546875" style="47" customWidth="1"/>
    <col min="11" max="11" width="1.5703125" style="47" customWidth="1"/>
    <col min="12" max="12" width="11.85546875" style="47" customWidth="1"/>
    <col min="13" max="13" width="1.5703125" style="47" customWidth="1"/>
    <col min="14" max="14" width="11.85546875" style="47" customWidth="1"/>
    <col min="15" max="15" width="1.5703125" style="47" customWidth="1"/>
    <col min="16" max="16" width="11.85546875" style="47" customWidth="1"/>
    <col min="17" max="17" width="1.5703125" style="47" customWidth="1"/>
    <col min="18" max="18" width="11.85546875" style="47" customWidth="1"/>
    <col min="19" max="19" width="1.5703125" style="47" customWidth="1"/>
    <col min="20" max="20" width="11.85546875" style="47" customWidth="1"/>
    <col min="21" max="21" width="1.5703125" style="47" customWidth="1"/>
    <col min="22" max="22" width="11.85546875" style="47" customWidth="1"/>
    <col min="23" max="23" width="1.5703125" style="47" customWidth="1"/>
    <col min="24" max="24" width="11.85546875" style="47" customWidth="1"/>
    <col min="25" max="25" width="1.5703125" style="47" customWidth="1"/>
    <col min="26" max="26" width="11.85546875" style="47" customWidth="1"/>
    <col min="27" max="27" width="1.5703125" style="47" customWidth="1"/>
    <col min="28" max="28" width="11.85546875" style="47" customWidth="1"/>
    <col min="29" max="29" width="1.5703125" style="47" customWidth="1"/>
    <col min="30" max="30" width="11.85546875" style="47" customWidth="1"/>
    <col min="31" max="31" width="1.5703125" style="47" customWidth="1"/>
    <col min="32" max="32" width="11.7109375" style="47" customWidth="1"/>
    <col min="33" max="33" width="1.140625" style="47" customWidth="1"/>
    <col min="34" max="34" width="12.7109375" style="47" customWidth="1"/>
    <col min="35" max="35" width="1.140625" style="47" customWidth="1"/>
    <col min="36" max="36" width="14.140625" style="47" customWidth="1"/>
    <col min="37" max="37" width="2.5703125" style="50" customWidth="1"/>
    <col min="38" max="16384" width="8" style="47"/>
  </cols>
  <sheetData>
    <row r="1" spans="1:37" x14ac:dyDescent="0.2">
      <c r="A1" s="46" t="s">
        <v>26</v>
      </c>
      <c r="B1" s="46"/>
      <c r="AJ1" s="49"/>
    </row>
    <row r="2" spans="1:37" x14ac:dyDescent="0.2">
      <c r="A2" s="46"/>
      <c r="B2" s="46"/>
      <c r="AH2" s="51"/>
      <c r="AJ2" s="51"/>
    </row>
    <row r="3" spans="1:37" x14ac:dyDescent="0.2">
      <c r="J3" s="53"/>
      <c r="L3" s="53"/>
      <c r="N3" s="53"/>
      <c r="AJ3" s="54"/>
    </row>
    <row r="4" spans="1:37" ht="45.75" customHeight="1" x14ac:dyDescent="0.2">
      <c r="AJ4" s="54"/>
    </row>
    <row r="5" spans="1:37" ht="14.25" customHeight="1" x14ac:dyDescent="0.2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</row>
    <row r="6" spans="1:37" s="63" customFormat="1" x14ac:dyDescent="0.2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2</v>
      </c>
      <c r="K6" s="59"/>
      <c r="L6" s="61">
        <v>3</v>
      </c>
      <c r="M6" s="59"/>
      <c r="N6" s="61">
        <v>4</v>
      </c>
      <c r="O6" s="59"/>
      <c r="P6" s="61">
        <v>5</v>
      </c>
      <c r="Q6" s="59"/>
      <c r="R6" s="61">
        <v>6</v>
      </c>
      <c r="S6" s="59"/>
      <c r="T6" s="61">
        <v>7</v>
      </c>
      <c r="U6" s="59"/>
      <c r="V6" s="61">
        <v>8</v>
      </c>
      <c r="W6" s="59"/>
      <c r="X6" s="61">
        <v>9</v>
      </c>
      <c r="Y6" s="59"/>
      <c r="Z6" s="61">
        <v>10</v>
      </c>
      <c r="AA6" s="59"/>
      <c r="AB6" s="61">
        <v>11</v>
      </c>
      <c r="AC6" s="59"/>
      <c r="AD6" s="61">
        <v>12</v>
      </c>
      <c r="AE6" s="59"/>
      <c r="AF6" s="61">
        <v>13</v>
      </c>
      <c r="AG6" s="59"/>
      <c r="AH6" s="61">
        <v>14</v>
      </c>
      <c r="AI6" s="59"/>
      <c r="AJ6" s="62"/>
    </row>
    <row r="7" spans="1:37" s="56" customFormat="1" x14ac:dyDescent="0.2">
      <c r="A7" s="64" t="s">
        <v>30</v>
      </c>
      <c r="B7" s="64" t="s">
        <v>31</v>
      </c>
      <c r="C7" s="65"/>
      <c r="D7" s="66"/>
      <c r="E7" s="66"/>
      <c r="F7" s="67">
        <f ca="1">NOW()+1</f>
        <v>41886.925540856479</v>
      </c>
      <c r="G7" s="67"/>
      <c r="H7" s="67">
        <f ca="1">EOMONTH(J7,1-1)</f>
        <v>41943</v>
      </c>
      <c r="I7" s="67"/>
      <c r="J7" s="67">
        <f ca="1">EOMONTH(F7,1)</f>
        <v>41943</v>
      </c>
      <c r="K7" s="67"/>
      <c r="L7" s="67">
        <f ca="1">EOMONTH(J7,1)</f>
        <v>41973</v>
      </c>
      <c r="M7" s="67"/>
      <c r="N7" s="67">
        <f ca="1">EOMONTH(L8,1)</f>
        <v>42004</v>
      </c>
      <c r="O7" s="67"/>
      <c r="P7" s="67">
        <f ca="1">EOMONTH(N8,1)</f>
        <v>42035</v>
      </c>
      <c r="Q7" s="67"/>
      <c r="R7" s="67">
        <f ca="1">EOMONTH(P8,1)</f>
        <v>42063</v>
      </c>
      <c r="S7" s="67"/>
      <c r="T7" s="67">
        <f ca="1">EOMONTH(R8,1)</f>
        <v>42094</v>
      </c>
      <c r="U7" s="67"/>
      <c r="V7" s="67">
        <f ca="1">EOMONTH(T8,1)</f>
        <v>42155</v>
      </c>
      <c r="W7" s="67"/>
      <c r="X7" s="67">
        <f ca="1">EOMONTH(V7,12)</f>
        <v>42521</v>
      </c>
      <c r="Y7" s="67"/>
      <c r="Z7" s="67">
        <f ca="1">EOMONTH(X7,12)</f>
        <v>42886</v>
      </c>
      <c r="AA7" s="67"/>
      <c r="AB7" s="67">
        <f ca="1">EOMONTH(Z7,12)</f>
        <v>43251</v>
      </c>
      <c r="AC7" s="67"/>
      <c r="AD7" s="67">
        <f ca="1">EOMONTH(AB7,12)</f>
        <v>43616</v>
      </c>
      <c r="AE7" s="67"/>
      <c r="AF7" s="67">
        <f ca="1">EOMONTH(AD8,1)</f>
        <v>45808</v>
      </c>
      <c r="AG7" s="67"/>
      <c r="AH7" s="67">
        <f ca="1">EOMONTH(AF8,1)</f>
        <v>47634</v>
      </c>
      <c r="AI7" s="67"/>
      <c r="AJ7" s="68" t="s">
        <v>32</v>
      </c>
      <c r="AK7" s="69"/>
    </row>
    <row r="8" spans="1:37" s="56" customFormat="1" x14ac:dyDescent="0.2">
      <c r="A8" s="64" t="s">
        <v>33</v>
      </c>
      <c r="B8" s="70" t="s">
        <v>34</v>
      </c>
      <c r="C8" s="65"/>
      <c r="D8" s="66"/>
      <c r="E8" s="66"/>
      <c r="F8" s="67">
        <f ca="1">NOW()+1</f>
        <v>41886.925540972225</v>
      </c>
      <c r="G8" s="67"/>
      <c r="H8" s="164" t="s">
        <v>123</v>
      </c>
      <c r="I8" s="67"/>
      <c r="J8" s="67">
        <f ca="1">EOMONTH(F7,1)</f>
        <v>41943</v>
      </c>
      <c r="K8" s="67"/>
      <c r="L8" s="67">
        <f ca="1">EOMONTH(L7,0)</f>
        <v>41973</v>
      </c>
      <c r="M8" s="67"/>
      <c r="N8" s="67">
        <f ca="1">EOMONTH(N7,0)</f>
        <v>42004</v>
      </c>
      <c r="O8" s="67"/>
      <c r="P8" s="67">
        <f ca="1">EOMONTH(N8,1)</f>
        <v>42035</v>
      </c>
      <c r="Q8" s="67"/>
      <c r="R8" s="67">
        <f ca="1">EOMONTH(P8,1)</f>
        <v>42063</v>
      </c>
      <c r="S8" s="67"/>
      <c r="T8" s="86">
        <f ca="1">EOMONTH(T7,1)</f>
        <v>42124</v>
      </c>
      <c r="U8" s="67"/>
      <c r="V8" s="67">
        <f ca="1">EOMONTH(V7,11)</f>
        <v>42490</v>
      </c>
      <c r="W8" s="67"/>
      <c r="X8" s="67">
        <f ca="1">EOMONTH(X7,11)</f>
        <v>42855</v>
      </c>
      <c r="Y8" s="67"/>
      <c r="Z8" s="67">
        <f ca="1">EOMONTH(Z7,11)</f>
        <v>43220</v>
      </c>
      <c r="AA8" s="67"/>
      <c r="AB8" s="67">
        <f ca="1">EOMONTH(AB7,11)</f>
        <v>43585</v>
      </c>
      <c r="AC8" s="67"/>
      <c r="AD8" s="67">
        <f ca="1">EOMONTH(AD7,71)</f>
        <v>45777</v>
      </c>
      <c r="AE8" s="67"/>
      <c r="AF8" s="67">
        <f ca="1">EOMONTH(AF7,59)</f>
        <v>47603</v>
      </c>
      <c r="AG8" s="67"/>
      <c r="AH8" s="67">
        <f ca="1">EOMONTH(AH7,93)</f>
        <v>50464</v>
      </c>
      <c r="AI8" s="67"/>
      <c r="AJ8" s="68" t="str">
        <f ca="1">CONCATENATE(TEXT(F7,"mmm-yy"),"/",(TEXT(AH8,"mmm-yy")))</f>
        <v>Sep-14/Feb-38</v>
      </c>
      <c r="AK8" s="69"/>
    </row>
    <row r="9" spans="1:37" ht="13.5" x14ac:dyDescent="0.25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</row>
    <row r="10" spans="1:37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SUMIF('R3'!$A$3:$A$3000,F$6,'R3'!$D$3:$D$3000)</f>
        <v>6</v>
      </c>
      <c r="G10" s="73"/>
      <c r="H10" s="73">
        <f>SUMIF('R4'!$A$3:$A$3000,H$6,'R4'!$D$3:$D$3000)</f>
        <v>269.60780195999996</v>
      </c>
      <c r="I10" s="73"/>
      <c r="J10" s="73">
        <f>SUMIF('R3'!$A$3:$A$3000,J$6,'R3'!$D$3:$D$3000)</f>
        <v>0</v>
      </c>
      <c r="K10" s="73"/>
      <c r="L10" s="73">
        <f>SUMIF('R3'!$A$3:$A$3000,L$6,'R3'!$D$3:$D$3000)</f>
        <v>0</v>
      </c>
      <c r="M10" s="73"/>
      <c r="N10" s="73">
        <f>SUMIF('R3'!$A$3:$A$3000,N$6,'R3'!$D$3:$D$3000)</f>
        <v>0</v>
      </c>
      <c r="O10" s="73"/>
      <c r="P10" s="73">
        <f>SUMIF('R3'!$A$3:$A$3000,P$6,'R3'!$D$3:$D$3000)</f>
        <v>0</v>
      </c>
      <c r="Q10" s="73"/>
      <c r="R10" s="73">
        <f>SUMIF('R3'!$A$3:$A$3000,R$6,'R3'!$D$3:$D$3000)</f>
        <v>0</v>
      </c>
      <c r="S10" s="73"/>
      <c r="T10" s="73">
        <f>SUMIF('R3'!$A$3:$A$3000,T$6,'R3'!$D$3:$D$3000)</f>
        <v>0</v>
      </c>
      <c r="U10" s="73"/>
      <c r="V10" s="73">
        <f>SUMIF('R3'!$A$3:$A$3000,V$6,'R3'!$D$3:$D$3000)</f>
        <v>0</v>
      </c>
      <c r="W10" s="73"/>
      <c r="X10" s="73">
        <f>SUMIF('R3'!$A$3:$A$3000,X$6,'R3'!$D$3:$D$3000)</f>
        <v>0</v>
      </c>
      <c r="Y10" s="73"/>
      <c r="Z10" s="73">
        <f>SUMIF('R3'!$A$3:$A$3000,Z$6,'R3'!$D$3:$D$3000)</f>
        <v>0</v>
      </c>
      <c r="AA10" s="73"/>
      <c r="AB10" s="73">
        <f>SUMIF('R3'!$A$3:$A$3000,AB$6,'R3'!$D$3:$D$3000)</f>
        <v>0</v>
      </c>
      <c r="AC10" s="73"/>
      <c r="AD10" s="73">
        <f>SUMIF('R3'!$A$3:$A$3000,AD$6,'R3'!$D$3:$D$3000)</f>
        <v>0</v>
      </c>
      <c r="AE10" s="73"/>
      <c r="AF10" s="73">
        <f>SUMIF('R3'!$A$3:$A$3000,AF$6,'R3'!$D$3:$D$3000)</f>
        <v>0</v>
      </c>
      <c r="AG10" s="73"/>
      <c r="AH10" s="73">
        <f>SUMIF('R3'!$A$3:$A$3000,AH$6,'R3'!$D$3:$D$3000)</f>
        <v>0</v>
      </c>
      <c r="AI10" s="74"/>
      <c r="AJ10" s="75">
        <f>SUM(F10:AH10)-H10</f>
        <v>6</v>
      </c>
      <c r="AK10" s="76"/>
    </row>
    <row r="11" spans="1:37" x14ac:dyDescent="0.2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f>SUMIF('R2'!$A$3:$A$3000,F$6,'R2'!$D$3:$D$3000)</f>
        <v>0</v>
      </c>
      <c r="G11" s="73"/>
      <c r="H11" s="73">
        <f>SUMIF('R5'!$A$3:$A$3000,H$6,'R5'!$D$3:$D$3000)</f>
        <v>352.56842031000002</v>
      </c>
      <c r="I11" s="73"/>
      <c r="J11" s="73">
        <f>SUMIF('R2'!$A$3:$A$3000,J$6,'R2'!$D$3:$D$3000)</f>
        <v>0</v>
      </c>
      <c r="K11" s="73"/>
      <c r="L11" s="73">
        <f>SUMIF('R2'!$A$3:$A$3000,L$6,'R2'!$D$3:$D$3000)</f>
        <v>0</v>
      </c>
      <c r="M11" s="73"/>
      <c r="N11" s="73">
        <f>SUMIF('R2'!$A$3:$A$3000,N$6,'R2'!$D$3:$D$3000)</f>
        <v>0</v>
      </c>
      <c r="O11" s="73"/>
      <c r="P11" s="73">
        <f>SUMIF('R2'!$A$3:$A$3000,P$6,'R2'!$D$3:$D$3000)</f>
        <v>0</v>
      </c>
      <c r="Q11" s="73"/>
      <c r="R11" s="73">
        <f>SUMIF('R2'!$A$3:$A$3000,R$6,'R2'!$D$3:$D$3000)</f>
        <v>0</v>
      </c>
      <c r="S11" s="73"/>
      <c r="T11" s="73">
        <f>SUMIF('R2'!$A$3:$A$3000,T$6,'R2'!$D$3:$D$3000)</f>
        <v>0</v>
      </c>
      <c r="U11" s="73"/>
      <c r="V11" s="73">
        <f>SUMIF('R2'!$A$3:$A$3000,V$6,'R2'!$D$3:$D$3000)</f>
        <v>0</v>
      </c>
      <c r="W11" s="73"/>
      <c r="X11" s="73">
        <f>SUMIF('R2'!$A$3:$A$3000,X$6,'R2'!$D$3:$D$3000)</f>
        <v>0</v>
      </c>
      <c r="Y11" s="73"/>
      <c r="Z11" s="73">
        <f>SUMIF('R2'!$A$3:$A$3000,Z$6,'R2'!$D$3:$D$3000)</f>
        <v>0</v>
      </c>
      <c r="AA11" s="73"/>
      <c r="AB11" s="73">
        <f>SUMIF('R2'!$A$3:$A$3000,AB$6,'R2'!$D$3:$D$3000)</f>
        <v>0</v>
      </c>
      <c r="AC11" s="73"/>
      <c r="AD11" s="73">
        <f>SUMIF('R2'!$A$3:$A$3000,AD$6,'R2'!$D$3:$D$3000)</f>
        <v>0</v>
      </c>
      <c r="AE11" s="73"/>
      <c r="AF11" s="73">
        <f>SUMIF('R2'!$A$3:$A$3000,AF$6,'R2'!$D$3:$D$3000)</f>
        <v>0</v>
      </c>
      <c r="AG11" s="73"/>
      <c r="AH11" s="73">
        <f>SUMIF('R2'!$A$3:$A$3000,AH$6,'R2'!$D$3:$D$3000)</f>
        <v>0</v>
      </c>
      <c r="AI11" s="74"/>
      <c r="AJ11" s="75">
        <f>SUM(F11:AH11)-H11</f>
        <v>0</v>
      </c>
      <c r="AK11" s="76"/>
    </row>
    <row r="12" spans="1:37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f ca="1">IF(TODAY()&gt;=_NX1,0,SUMIF('R2'!$A$3:$A$3000,J$6,'R2'!$E$3:$E$3000)-SUMIF('R1'!$A$3:$A$3000,J$6,'R1'!$F$3:$F$3000))</f>
        <v>0</v>
      </c>
      <c r="K12" s="73"/>
      <c r="L12" s="73">
        <f>SUMIF('R2'!$A$3:$A$3000,L$6,'R2'!$E$3:$E$3000)-SUMIF('R1'!$A$3:$A$3000,L$6,'R1'!$F$3:$F$3000)</f>
        <v>349.24788278999995</v>
      </c>
      <c r="M12" s="73"/>
      <c r="N12" s="73">
        <f>SUMIF('R2'!$A$3:$A$3000,N$6,'R2'!$E$3:$E$3000)-SUMIF('R1'!$A$3:$A$3000,N$6,'R1'!$F$3:$F$3000)</f>
        <v>380.40988031000006</v>
      </c>
      <c r="O12" s="73"/>
      <c r="P12" s="73">
        <f>SUMIF('R2'!$A$3:$A$3000,P$6,'R2'!$E$3:$E$3000)-SUMIF('R1'!$A$3:$A$3000,P$6,'R1'!$F$3:$F$3000)</f>
        <v>287.34993330000009</v>
      </c>
      <c r="Q12" s="73"/>
      <c r="R12" s="73">
        <f>SUMIF('R2'!$A$3:$A$3000,R$6,'R2'!$E$3:$E$3000)-SUMIF('R1'!$A$3:$A$3000,R$6,'R1'!$F$3:$F$3000)</f>
        <v>451.77747501000005</v>
      </c>
      <c r="S12" s="73"/>
      <c r="T12" s="73">
        <f>SUMIF('R2'!$A$3:$A$3000,T$6,'R2'!$E$3:$E$3000)-SUMIF('R1'!$A$3:$A$3000,T$6,'R1'!$F$3:$F$3000)</f>
        <v>70.509136269999985</v>
      </c>
      <c r="U12" s="73"/>
      <c r="V12" s="73">
        <f>SUMIF('R2'!$A$3:$A$3000,V$6,'R2'!$E$3:$E$3000)-SUMIF('R1'!$A$3:$A$3000,V$6,'R1'!$F$3:$F$3000)</f>
        <v>116.48637601999974</v>
      </c>
      <c r="W12" s="73"/>
      <c r="X12" s="73">
        <f>SUMIF('R2'!$A$3:$A$3000,X$6,'R2'!$E$3:$E$3000)-SUMIF('R1'!$A$3:$A$3000,X$6,'R1'!$F$3:$F$3000)</f>
        <v>-145.02539887</v>
      </c>
      <c r="Y12" s="73"/>
      <c r="Z12" s="73">
        <f>SUMIF('R2'!$A$3:$A$3000,Z$6,'R2'!$E$3:$E$3000)-SUMIF('R1'!$A$3:$A$3000,Z$6,'R1'!$F$3:$F$3000)</f>
        <v>-181.35820113999995</v>
      </c>
      <c r="AA12" s="73"/>
      <c r="AB12" s="73">
        <f>SUMIF('R2'!$A$3:$A$3000,AB$6,'R2'!$E$3:$E$3000)-SUMIF('R1'!$A$3:$A$3000,AB$6,'R1'!$F$3:$F$3000)</f>
        <v>161.19053828000003</v>
      </c>
      <c r="AC12" s="73"/>
      <c r="AD12" s="73">
        <f>SUMIF('R2'!$A$3:$A$3000,AD$6,'R2'!$E$3:$E$3000)-SUMIF('R1'!$A$3:$A$3000,AD$6,'R1'!$F$3:$F$3000)</f>
        <v>248.38504731</v>
      </c>
      <c r="AE12" s="73"/>
      <c r="AF12" s="73">
        <f>SUMIF('R2'!$A$3:$A$3000,AF$6,'R2'!$E$3:$E$3000)-SUMIF('R1'!$A$3:$A$3000,AF$6,'R1'!$F$3:$F$3000)</f>
        <v>0</v>
      </c>
      <c r="AG12" s="73"/>
      <c r="AH12" s="73">
        <f>SUMIF('R2'!$A$3:$A$3000,AH$6,'R2'!$E$3:$E$3000)-SUMIF('R1'!$A$3:$A$3000,AH$6,'R1'!$F$3:$F$3000)</f>
        <v>0</v>
      </c>
      <c r="AI12" s="73"/>
      <c r="AJ12" s="75">
        <f ca="1">SUM(F12:AH12)-H12</f>
        <v>1738.97266928</v>
      </c>
      <c r="AK12" s="76"/>
    </row>
    <row r="13" spans="1:37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f ca="1">IF(TODAY()&gt;=_NX1,0,SUMIF('R2'!$A$3:$A$3000,J$6,'R2'!$I$3:$I$3000))-SUMIF('R1'!$A$3:$A$3000,J$6,'R1'!$F$3:$F$3000)</f>
        <v>-55.028808609999999</v>
      </c>
      <c r="K13" s="73"/>
      <c r="L13" s="73">
        <f>SUMIF('R2'!$A$3:$A$3000,L$6,'R2'!$I$3:$I$3000)-SUMIF('R1'!$A$3:$A$3000,L$6,'R1'!$F$3:$F$3000)</f>
        <v>3.8762104261399486</v>
      </c>
      <c r="M13" s="73"/>
      <c r="N13" s="73">
        <f>SUMIF('R2'!$A$3:$A$3000,N$6,'R2'!$I$3:$I$3000)-SUMIF('R1'!$A$3:$A$3000,N$6,'R1'!$F$3:$F$3000)</f>
        <v>1.5789606291577627</v>
      </c>
      <c r="O13" s="73"/>
      <c r="P13" s="73">
        <f>SUMIF('R2'!$A$3:$A$3000,P$6,'R2'!$I$3:$I$3000)-SUMIF('R1'!$A$3:$A$3000,P$6,'R1'!$F$3:$F$3000)</f>
        <v>1.5153014256468111</v>
      </c>
      <c r="Q13" s="73"/>
      <c r="R13" s="73">
        <f>SUMIF('R2'!$A$3:$A$3000,R$6,'R2'!$I$3:$I$3000)-SUMIF('R1'!$A$3:$A$3000,R$6,'R1'!$F$3:$F$3000)</f>
        <v>1.5965761151178697</v>
      </c>
      <c r="S13" s="73"/>
      <c r="T13" s="73">
        <f>SUMIF('R2'!$A$3:$A$3000,T$6,'R2'!$I$3:$I$3000)-SUMIF('R1'!$A$3:$A$3000,T$6,'R1'!$F$3:$F$3000)</f>
        <v>-26.940883798104178</v>
      </c>
      <c r="U13" s="73"/>
      <c r="V13" s="73">
        <f>SUMIF('R2'!$A$3:$A$3000,V$6,'R2'!$I$3:$I$3000)-SUMIF('R1'!$A$3:$A$3000,V$6,'R1'!$F$3:$F$3000)</f>
        <v>-36.34643407460436</v>
      </c>
      <c r="W13" s="73"/>
      <c r="X13" s="73">
        <f>SUMIF('R2'!$A$3:$A$3000,X$6,'R2'!$I$3:$I$3000)-SUMIF('R1'!$A$3:$A$3000,X$6,'R1'!$F$3:$F$3000)</f>
        <v>4.3576331745125003</v>
      </c>
      <c r="Y13" s="73"/>
      <c r="Z13" s="73">
        <f>SUMIF('R2'!$A$3:$A$3000,Z$6,'R2'!$I$3:$I$3000)-SUMIF('R1'!$A$3:$A$3000,Z$6,'R1'!$F$3:$F$3000)</f>
        <v>1.8453421619825001</v>
      </c>
      <c r="AA13" s="73"/>
      <c r="AB13" s="73">
        <f>SUMIF('R2'!$A$3:$A$3000,AB$6,'R2'!$I$3:$I$3000)-SUMIF('R1'!$A$3:$A$3000,AB$6,'R1'!$F$3:$F$3000)</f>
        <v>0</v>
      </c>
      <c r="AC13" s="73"/>
      <c r="AD13" s="73">
        <f>SUMIF('R2'!$A$3:$A$3000,AD$6,'R2'!$I$3:$I$3000)-SUMIF('R1'!$A$3:$A$3000,AD$6,'R1'!$F$3:$F$3000)</f>
        <v>0</v>
      </c>
      <c r="AE13" s="73"/>
      <c r="AF13" s="73">
        <f>SUMIF('R2'!$A$3:$A$3000,AF$6,'R2'!$I$3:$I$3000)-SUMIF('R1'!$A$3:$A$3000,AF$6,'R1'!$F$3:$F$3000)</f>
        <v>0</v>
      </c>
      <c r="AG13" s="73"/>
      <c r="AH13" s="73">
        <f>SUMIF('R2'!$A$3:$A$3000,AH$6,'R2'!$I$3:$I$3000)-SUMIF('R1'!$A$3:$A$3000,AH$6,'R1'!$F$3:$F$3000)</f>
        <v>0</v>
      </c>
      <c r="AI13" s="73"/>
      <c r="AJ13" s="75">
        <f ca="1">SUM(F13:AH13)-H13</f>
        <v>-103.54610255015115</v>
      </c>
      <c r="AK13" s="76"/>
    </row>
    <row r="14" spans="1:37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f ca="1">IF(TODAY()&gt;=_NX1,0,SUMIF('R1'!$A$3:$A$3000,J$6,'R1'!$E$3:$E$3000)+J18)</f>
        <v>0</v>
      </c>
      <c r="K14" s="73"/>
      <c r="L14" s="73">
        <f>SUMIF('R1'!$A$3:$A$3000,L$6,'R1'!$E$3:$E$3000)</f>
        <v>5.8105893999999978</v>
      </c>
      <c r="M14" s="73"/>
      <c r="N14" s="73">
        <f>SUMIF('R1'!$A$3:$A$3000,N$6,'R1'!$E$3:$E$3000)</f>
        <v>73.685127739999999</v>
      </c>
      <c r="O14" s="73"/>
      <c r="P14" s="73">
        <f>SUMIF('R1'!$A$3:$A$3000,P$6,'R1'!$E$3:$E$3000)</f>
        <v>3.0874911200000241</v>
      </c>
      <c r="Q14" s="73"/>
      <c r="R14" s="73">
        <f>SUMIF('R1'!$A$3:$A$3000,R$6,'R1'!$E$3:$E$3000)</f>
        <v>11.35170423000001</v>
      </c>
      <c r="S14" s="73"/>
      <c r="T14" s="73">
        <f>SUMIF('R1'!$A$3:$A$3000,T$6,'R1'!$E$3:$E$3000)</f>
        <v>0.96392265999999438</v>
      </c>
      <c r="U14" s="73"/>
      <c r="V14" s="73">
        <f>SUMIF('R1'!$A$3:$A$3000,V$6,'R1'!$E$3:$E$3000)</f>
        <v>-50.792099149999999</v>
      </c>
      <c r="W14" s="73"/>
      <c r="X14" s="73">
        <f>SUMIF('R1'!$A$3:$A$3000,X$6,'R1'!$E$3:$E$3000)</f>
        <v>2.8421709430404007E-14</v>
      </c>
      <c r="Y14" s="73"/>
      <c r="Z14" s="73">
        <f>SUMIF('R1'!$A$3:$A$3000,Z$6,'R1'!$E$3:$E$3000)</f>
        <v>0</v>
      </c>
      <c r="AA14" s="73"/>
      <c r="AB14" s="73">
        <f>SUMIF('R1'!$A$3:$A$3000,AB$6,'R1'!$E$3:$E$3000)</f>
        <v>0</v>
      </c>
      <c r="AC14" s="73"/>
      <c r="AD14" s="73">
        <f>SUMIF('R1'!$A$3:$A$3000,AD$6,'R1'!$E$3:$E$3000)</f>
        <v>7.1054273576010019E-15</v>
      </c>
      <c r="AE14" s="73"/>
      <c r="AF14" s="73">
        <f>SUMIF('R1'!$A$3:$A$3000,AF$6,'R1'!$E$3:$E$3000)</f>
        <v>0</v>
      </c>
      <c r="AG14" s="73"/>
      <c r="AH14" s="73">
        <f>SUMIF('R1'!$A$3:$A$3000,AH$6,'R1'!$E$3:$E$3000)</f>
        <v>0</v>
      </c>
      <c r="AI14" s="73"/>
      <c r="AJ14" s="75">
        <f ca="1">SUM(F14:AH14)-H14</f>
        <v>44.106736000000062</v>
      </c>
      <c r="AK14" s="76"/>
    </row>
    <row r="15" spans="1:37" ht="13.5" x14ac:dyDescent="0.25">
      <c r="A15" s="79" t="s">
        <v>40</v>
      </c>
      <c r="B15" s="47"/>
      <c r="C15" s="77"/>
      <c r="D15" s="72"/>
      <c r="E15" s="72"/>
      <c r="F15" s="78">
        <f>F10+F13+F14</f>
        <v>6</v>
      </c>
      <c r="G15" s="77"/>
      <c r="H15" s="165">
        <f>SUM(H10:H14)</f>
        <v>622.17622226999993</v>
      </c>
      <c r="I15" s="77"/>
      <c r="J15" s="78">
        <f ca="1">J10+J13+J14</f>
        <v>-55.028808609999999</v>
      </c>
      <c r="K15" s="77"/>
      <c r="L15" s="78">
        <f>L10+L13+L14</f>
        <v>9.6867998261399464</v>
      </c>
      <c r="M15" s="77"/>
      <c r="N15" s="78">
        <f>N10+N13+N14</f>
        <v>75.264088369157761</v>
      </c>
      <c r="O15" s="77"/>
      <c r="P15" s="78">
        <f>P10+P13+P14</f>
        <v>4.6027925456468353</v>
      </c>
      <c r="Q15" s="77"/>
      <c r="R15" s="78">
        <f>R10+R13+R14</f>
        <v>12.94828034511788</v>
      </c>
      <c r="S15" s="77"/>
      <c r="T15" s="78">
        <f>T10+T13+T14</f>
        <v>-25.976961138104183</v>
      </c>
      <c r="U15" s="77"/>
      <c r="V15" s="78">
        <f>V10+V13+V14</f>
        <v>-87.138533224604359</v>
      </c>
      <c r="W15" s="77"/>
      <c r="X15" s="78">
        <f>X10+X13+X14</f>
        <v>4.3576331745125287</v>
      </c>
      <c r="Y15" s="77"/>
      <c r="Z15" s="78">
        <f>Z10+Z13+Z14</f>
        <v>1.8453421619825001</v>
      </c>
      <c r="AA15" s="77"/>
      <c r="AB15" s="78">
        <f>AB10+AB13+AB14</f>
        <v>0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>AH10+AH13+AH14</f>
        <v>0</v>
      </c>
      <c r="AI15" s="77"/>
      <c r="AJ15" s="78">
        <f ca="1">AJ10+AJ13+AJ14</f>
        <v>-53.439366550151085</v>
      </c>
      <c r="AK15" s="76"/>
    </row>
    <row r="16" spans="1:37" x14ac:dyDescent="0.2">
      <c r="AB16"/>
    </row>
    <row r="18" spans="1:37" x14ac:dyDescent="0.2">
      <c r="A18" s="85" t="s">
        <v>75</v>
      </c>
      <c r="B18" s="47"/>
      <c r="C18" s="56"/>
      <c r="D18" s="72"/>
      <c r="E18" s="72"/>
      <c r="F18" s="73"/>
      <c r="G18" s="73"/>
      <c r="H18" s="73"/>
      <c r="I18" s="73"/>
      <c r="J18" s="73">
        <f>SUMIF('R2'!$A$3:$A$3000,J$6,'R2'!$F$3:$F$3000)</f>
        <v>0</v>
      </c>
      <c r="K18" s="73"/>
      <c r="L18" s="73">
        <f>SUMIF('R2'!$A$3:$A$3000,L$6,'R2'!$F$3:$F$3000)</f>
        <v>0</v>
      </c>
      <c r="M18" s="73"/>
      <c r="N18" s="73">
        <f>SUMIF('R2'!$A$3:$A$3000,N$6,'R2'!$F$3:$F$3000)</f>
        <v>0</v>
      </c>
      <c r="O18" s="73"/>
      <c r="P18" s="73">
        <f>SUMIF('R2'!$A$3:$A$3000,P$6,'R2'!$F$3:$F$3000)</f>
        <v>0</v>
      </c>
      <c r="Q18" s="73"/>
      <c r="R18" s="73">
        <f>SUMIF('R2'!$A$3:$A$3000,R$6,'R2'!$F$3:$F$3000)</f>
        <v>0</v>
      </c>
      <c r="S18" s="73"/>
      <c r="T18" s="73">
        <f>SUMIF('R2'!$A$3:$A$3000,T$6,'R2'!$F$3:$F$3000)</f>
        <v>0</v>
      </c>
      <c r="U18" s="73"/>
      <c r="V18" s="73">
        <f>SUMIF('R2'!$A$3:$A$3000,V$6,'R2'!$F$3:$F$3000)</f>
        <v>0</v>
      </c>
      <c r="W18" s="73"/>
      <c r="X18" s="73">
        <f>SUMIF('R2'!$A$3:$A$3000,X$6,'R2'!$F$3:$F$3000)</f>
        <v>0</v>
      </c>
      <c r="Y18" s="73"/>
      <c r="Z18" s="73">
        <f>SUMIF('R2'!$A$3:$A$3000,Z$6,'R2'!$F$3:$F$3000)</f>
        <v>0</v>
      </c>
      <c r="AA18" s="73"/>
      <c r="AB18" s="73">
        <f>SUMIF('R2'!$A$3:$A$3000,AB$6,'R2'!$F$3:$F$3000)</f>
        <v>0</v>
      </c>
      <c r="AC18" s="73"/>
      <c r="AD18" s="73">
        <f>SUMIF('R2'!$A$3:$A$3000,AD$6,'R2'!$F$3:$F$3000)</f>
        <v>0</v>
      </c>
      <c r="AE18" s="73"/>
      <c r="AF18" s="73">
        <f>SUMIF('R2'!$A$3:$A$3000,AF$6,'R2'!$F$3:$F$3000)</f>
        <v>0</v>
      </c>
      <c r="AG18" s="73"/>
      <c r="AH18" s="73">
        <f>SUMIF('R2'!$A$3:$A$3000,AH$6,'R2'!$F$3:$F$3000)</f>
        <v>0</v>
      </c>
      <c r="AI18" s="73"/>
      <c r="AJ18" s="75">
        <f>SUM(F18:AH18)</f>
        <v>0</v>
      </c>
      <c r="AK18" s="76"/>
    </row>
    <row r="19" spans="1:37" x14ac:dyDescent="0.2">
      <c r="AH19" s="137"/>
    </row>
    <row r="21" spans="1:37" x14ac:dyDescent="0.2">
      <c r="A21" s="143" t="s">
        <v>9</v>
      </c>
    </row>
    <row r="22" spans="1:37" x14ac:dyDescent="0.2">
      <c r="A22" s="141" t="s">
        <v>100</v>
      </c>
      <c r="F22" s="47">
        <f>post_id</f>
        <v>791302</v>
      </c>
    </row>
    <row r="23" spans="1:37" x14ac:dyDescent="0.2">
      <c r="A23" s="141" t="s">
        <v>56</v>
      </c>
      <c r="F23" s="144">
        <f>'Run Query'!B26</f>
        <v>791302</v>
      </c>
    </row>
    <row r="24" spans="1:37" x14ac:dyDescent="0.2">
      <c r="A24" s="141" t="s">
        <v>102</v>
      </c>
      <c r="F24" s="144">
        <f>'Run Query'!B27</f>
        <v>791324</v>
      </c>
    </row>
    <row r="25" spans="1:37" x14ac:dyDescent="0.2">
      <c r="A25" s="142"/>
      <c r="F25" s="144"/>
    </row>
    <row r="30" spans="1:37" x14ac:dyDescent="0.2">
      <c r="N30" s="56"/>
    </row>
    <row r="37" spans="12:12" x14ac:dyDescent="0.2">
      <c r="L37" s="56"/>
    </row>
  </sheetData>
  <pageMargins left="0.75" right="0.25" top="1" bottom="1" header="0.5" footer="0.5"/>
  <pageSetup paperSize="5" scale="5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638175</xdr:colOff>
                    <xdr:row>0</xdr:row>
                    <xdr:rowOff>66675</xdr:rowOff>
                  </from>
                  <to>
                    <xdr:col>10</xdr:col>
                    <xdr:colOff>57150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0"/>
  <dimension ref="A1:BQ300"/>
  <sheetViews>
    <sheetView zoomScaleNormal="100" workbookViewId="0">
      <pane xSplit="5" ySplit="8" topLeftCell="F9" activePane="bottomRight" state="frozen"/>
      <selection activeCell="A13" sqref="A13"/>
      <selection pane="topRight" activeCell="A13" sqref="A13"/>
      <selection pane="bottomLeft" activeCell="A13" sqref="A13"/>
      <selection pane="bottomRight" activeCell="A7" sqref="A7:AZ300"/>
    </sheetView>
  </sheetViews>
  <sheetFormatPr defaultColWidth="8" defaultRowHeight="12.75" x14ac:dyDescent="0.2"/>
  <cols>
    <col min="1" max="1" width="32.42578125" style="52" customWidth="1"/>
    <col min="2" max="2" width="3" style="47" hidden="1" customWidth="1"/>
    <col min="3" max="4" width="3" style="48" hidden="1" customWidth="1"/>
    <col min="5" max="5" width="2.28515625" style="48" hidden="1" customWidth="1"/>
    <col min="6" max="6" width="11.85546875" style="47" customWidth="1"/>
    <col min="7" max="7" width="1.5703125" style="47" customWidth="1"/>
    <col min="8" max="8" width="11.85546875" style="47" customWidth="1"/>
    <col min="9" max="9" width="1.5703125" style="47" customWidth="1"/>
    <col min="10" max="10" width="11.85546875" style="47" customWidth="1"/>
    <col min="11" max="11" width="1.5703125" style="47" customWidth="1"/>
    <col min="12" max="12" width="11.85546875" style="47" customWidth="1"/>
    <col min="13" max="13" width="1.5703125" style="47" customWidth="1"/>
    <col min="14" max="14" width="11.85546875" style="47" customWidth="1"/>
    <col min="15" max="15" width="1.5703125" style="47" customWidth="1"/>
    <col min="16" max="16" width="11.85546875" style="47" customWidth="1"/>
    <col min="17" max="17" width="1.5703125" style="47" customWidth="1"/>
    <col min="18" max="18" width="11.85546875" style="47" customWidth="1"/>
    <col min="19" max="19" width="1.5703125" style="47" customWidth="1"/>
    <col min="20" max="20" width="11.85546875" style="47" customWidth="1"/>
    <col min="21" max="21" width="1.5703125" style="47" customWidth="1"/>
    <col min="22" max="22" width="11.7109375" style="47" customWidth="1"/>
    <col min="23" max="23" width="1.5703125" style="47" customWidth="1"/>
    <col min="24" max="24" width="11.85546875" style="47" customWidth="1"/>
    <col min="25" max="25" width="1.5703125" style="47" customWidth="1"/>
    <col min="26" max="26" width="11.85546875" style="47" customWidth="1"/>
    <col min="27" max="27" width="1.5703125" style="47" customWidth="1"/>
    <col min="28" max="28" width="11.85546875" style="47" customWidth="1"/>
    <col min="29" max="29" width="1.5703125" style="47" customWidth="1"/>
    <col min="30" max="30" width="11.85546875" style="47" customWidth="1"/>
    <col min="31" max="31" width="1.5703125" style="47" customWidth="1"/>
    <col min="32" max="32" width="11.85546875" style="47" customWidth="1"/>
    <col min="33" max="33" width="1.5703125" style="47" customWidth="1"/>
    <col min="34" max="34" width="12.28515625" style="47" customWidth="1"/>
    <col min="35" max="35" width="1.5703125" style="77" customWidth="1"/>
    <col min="36" max="16384" width="8" style="47"/>
  </cols>
  <sheetData>
    <row r="1" spans="1:39" ht="13.5" customHeight="1" x14ac:dyDescent="0.2">
      <c r="A1" s="46" t="s">
        <v>26</v>
      </c>
      <c r="AH1" s="49"/>
      <c r="AM1" s="47" t="s">
        <v>42</v>
      </c>
    </row>
    <row r="2" spans="1:39" ht="12.75" customHeight="1" x14ac:dyDescent="0.2">
      <c r="A2" s="46"/>
      <c r="J2" s="80"/>
      <c r="AD2" s="81"/>
      <c r="AF2" s="81"/>
      <c r="AH2" s="81"/>
      <c r="AM2" s="47" t="s">
        <v>43</v>
      </c>
    </row>
    <row r="3" spans="1:39" ht="12.75" customHeight="1" x14ac:dyDescent="0.2">
      <c r="J3" s="82"/>
      <c r="AH3" s="54"/>
    </row>
    <row r="4" spans="1:39" ht="21" customHeight="1" x14ac:dyDescent="0.2">
      <c r="J4" s="80"/>
      <c r="AH4" s="54"/>
    </row>
    <row r="5" spans="1:39" ht="45.6" customHeight="1" x14ac:dyDescent="0.2">
      <c r="A5" s="55">
        <f>'Financial Book Position'!A5-1</f>
        <v>36669</v>
      </c>
      <c r="B5" s="56"/>
      <c r="C5" s="57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</row>
    <row r="6" spans="1:39" s="63" customFormat="1" hidden="1" x14ac:dyDescent="0.2">
      <c r="A6" s="58" t="s">
        <v>27</v>
      </c>
      <c r="B6" s="58"/>
      <c r="C6" s="59"/>
      <c r="D6" s="57" t="s">
        <v>28</v>
      </c>
      <c r="E6" s="57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77"/>
    </row>
    <row r="7" spans="1:39" s="56" customFormat="1" ht="12.75" customHeight="1" x14ac:dyDescent="0.2">
      <c r="A7" s="64" t="s">
        <v>30</v>
      </c>
      <c r="B7" s="64" t="s">
        <v>31</v>
      </c>
      <c r="C7" s="65"/>
      <c r="D7" s="66"/>
      <c r="E7" s="66"/>
      <c r="F7" s="67">
        <v>36671.725816435188</v>
      </c>
      <c r="G7" s="67"/>
      <c r="H7" s="67">
        <v>36707</v>
      </c>
      <c r="I7" s="67"/>
      <c r="J7" s="67">
        <v>36707</v>
      </c>
      <c r="K7" s="67"/>
      <c r="L7" s="67">
        <v>36738</v>
      </c>
      <c r="M7" s="67"/>
      <c r="N7" s="67">
        <v>36769</v>
      </c>
      <c r="O7" s="67"/>
      <c r="P7" s="67">
        <v>36799</v>
      </c>
      <c r="Q7" s="67"/>
      <c r="R7" s="67">
        <v>36830</v>
      </c>
      <c r="S7" s="67"/>
      <c r="T7" s="67">
        <v>36860</v>
      </c>
      <c r="U7" s="67"/>
      <c r="V7" s="67">
        <v>36922</v>
      </c>
      <c r="W7" s="67"/>
      <c r="X7" s="67">
        <v>37287</v>
      </c>
      <c r="Y7" s="67"/>
      <c r="Z7" s="67">
        <v>37652</v>
      </c>
      <c r="AA7" s="67"/>
      <c r="AB7" s="67">
        <v>38017</v>
      </c>
      <c r="AC7" s="67"/>
      <c r="AD7" s="67">
        <v>38383</v>
      </c>
      <c r="AE7" s="67"/>
      <c r="AF7" s="67">
        <v>40574</v>
      </c>
      <c r="AG7" s="67"/>
      <c r="AH7" s="67">
        <v>42400</v>
      </c>
      <c r="AI7" s="67"/>
      <c r="AJ7" s="68" t="s">
        <v>32</v>
      </c>
      <c r="AK7" s="69"/>
    </row>
    <row r="8" spans="1:39" s="56" customFormat="1" ht="12.75" customHeight="1" x14ac:dyDescent="0.2">
      <c r="A8" s="64" t="s">
        <v>33</v>
      </c>
      <c r="B8" s="70" t="s">
        <v>34</v>
      </c>
      <c r="C8" s="65"/>
      <c r="D8" s="66"/>
      <c r="E8" s="66"/>
      <c r="F8" s="67">
        <v>36671.725816435188</v>
      </c>
      <c r="G8" s="67"/>
      <c r="H8" s="164" t="s">
        <v>123</v>
      </c>
      <c r="I8" s="67"/>
      <c r="J8" s="67">
        <v>36707</v>
      </c>
      <c r="K8" s="67"/>
      <c r="L8" s="67">
        <v>36738</v>
      </c>
      <c r="M8" s="67"/>
      <c r="N8" s="67">
        <v>36769</v>
      </c>
      <c r="O8" s="67"/>
      <c r="P8" s="67">
        <v>36799</v>
      </c>
      <c r="Q8" s="67"/>
      <c r="R8" s="67">
        <v>36830</v>
      </c>
      <c r="S8" s="67"/>
      <c r="T8" s="86">
        <v>36891</v>
      </c>
      <c r="U8" s="67"/>
      <c r="V8" s="67">
        <v>37256</v>
      </c>
      <c r="W8" s="67"/>
      <c r="X8" s="67">
        <v>37621</v>
      </c>
      <c r="Y8" s="67"/>
      <c r="Z8" s="67">
        <v>37986</v>
      </c>
      <c r="AA8" s="67"/>
      <c r="AB8" s="67">
        <v>38352</v>
      </c>
      <c r="AC8" s="67"/>
      <c r="AD8" s="67">
        <v>40543</v>
      </c>
      <c r="AE8" s="67"/>
      <c r="AF8" s="67">
        <v>42369</v>
      </c>
      <c r="AG8" s="67"/>
      <c r="AH8" s="67">
        <v>45230</v>
      </c>
      <c r="AI8" s="67"/>
      <c r="AJ8" s="68" t="s">
        <v>142</v>
      </c>
      <c r="AK8" s="69"/>
    </row>
    <row r="9" spans="1:39" ht="13.5" x14ac:dyDescent="0.25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K9" s="50"/>
    </row>
    <row r="10" spans="1:39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v>7</v>
      </c>
      <c r="G10" s="73"/>
      <c r="H10" s="73">
        <v>269.55834586999998</v>
      </c>
      <c r="I10" s="73"/>
      <c r="J10" s="73">
        <v>0</v>
      </c>
      <c r="K10" s="73"/>
      <c r="L10" s="73">
        <v>0</v>
      </c>
      <c r="M10" s="73"/>
      <c r="N10" s="73">
        <v>0</v>
      </c>
      <c r="O10" s="73"/>
      <c r="P10" s="73">
        <v>0</v>
      </c>
      <c r="Q10" s="73"/>
      <c r="R10" s="73">
        <v>0</v>
      </c>
      <c r="S10" s="73"/>
      <c r="T10" s="73">
        <v>0</v>
      </c>
      <c r="U10" s="73"/>
      <c r="V10" s="73">
        <v>0</v>
      </c>
      <c r="W10" s="73"/>
      <c r="X10" s="73">
        <v>0</v>
      </c>
      <c r="Y10" s="73"/>
      <c r="Z10" s="73">
        <v>0</v>
      </c>
      <c r="AA10" s="73"/>
      <c r="AB10" s="73">
        <v>0</v>
      </c>
      <c r="AC10" s="73"/>
      <c r="AD10" s="73">
        <v>0</v>
      </c>
      <c r="AE10" s="73"/>
      <c r="AF10" s="73">
        <v>0</v>
      </c>
      <c r="AG10" s="73"/>
      <c r="AH10" s="73">
        <v>0</v>
      </c>
      <c r="AI10" s="74"/>
      <c r="AJ10" s="75">
        <v>7</v>
      </c>
      <c r="AK10" s="76"/>
    </row>
    <row r="11" spans="1:39" x14ac:dyDescent="0.2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v>0</v>
      </c>
      <c r="G11" s="73"/>
      <c r="H11" s="73">
        <v>741.86580133000018</v>
      </c>
      <c r="I11" s="73"/>
      <c r="J11" s="73">
        <v>0</v>
      </c>
      <c r="K11" s="73"/>
      <c r="L11" s="73">
        <v>0</v>
      </c>
      <c r="M11" s="73"/>
      <c r="N11" s="73">
        <v>0</v>
      </c>
      <c r="O11" s="73"/>
      <c r="P11" s="73">
        <v>0</v>
      </c>
      <c r="Q11" s="73"/>
      <c r="R11" s="73">
        <v>0</v>
      </c>
      <c r="S11" s="73"/>
      <c r="T11" s="73">
        <v>0</v>
      </c>
      <c r="U11" s="73"/>
      <c r="V11" s="73">
        <v>0</v>
      </c>
      <c r="W11" s="73"/>
      <c r="X11" s="73">
        <v>0</v>
      </c>
      <c r="Y11" s="73"/>
      <c r="Z11" s="73">
        <v>0</v>
      </c>
      <c r="AA11" s="73"/>
      <c r="AB11" s="73">
        <v>0</v>
      </c>
      <c r="AC11" s="73"/>
      <c r="AD11" s="73">
        <v>0</v>
      </c>
      <c r="AE11" s="73"/>
      <c r="AF11" s="73">
        <v>0</v>
      </c>
      <c r="AG11" s="73"/>
      <c r="AH11" s="73">
        <v>0</v>
      </c>
      <c r="AI11" s="74"/>
      <c r="AJ11" s="75">
        <v>0</v>
      </c>
      <c r="AK11" s="76"/>
    </row>
    <row r="12" spans="1:39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v>573.63543496000011</v>
      </c>
      <c r="K12" s="73"/>
      <c r="L12" s="73">
        <v>349.18384047000006</v>
      </c>
      <c r="M12" s="73"/>
      <c r="N12" s="73">
        <v>380.33564326999999</v>
      </c>
      <c r="O12" s="73"/>
      <c r="P12" s="73">
        <v>287.29089737999993</v>
      </c>
      <c r="Q12" s="73"/>
      <c r="R12" s="73">
        <v>451.68739534999992</v>
      </c>
      <c r="S12" s="73"/>
      <c r="T12" s="73">
        <v>-135.87396294000001</v>
      </c>
      <c r="U12" s="73"/>
      <c r="V12" s="73">
        <v>-183.35969928000014</v>
      </c>
      <c r="W12" s="73"/>
      <c r="X12" s="73">
        <v>-145.03971492000005</v>
      </c>
      <c r="Y12" s="73"/>
      <c r="Z12" s="73">
        <v>-181.42065193000002</v>
      </c>
      <c r="AA12" s="73"/>
      <c r="AB12" s="73">
        <v>161.23885732999997</v>
      </c>
      <c r="AC12" s="73"/>
      <c r="AD12" s="73">
        <v>248.35217527999998</v>
      </c>
      <c r="AE12" s="73"/>
      <c r="AF12" s="73">
        <v>0</v>
      </c>
      <c r="AG12" s="73"/>
      <c r="AH12" s="73">
        <v>0</v>
      </c>
      <c r="AI12" s="73"/>
      <c r="AJ12" s="75">
        <v>1806.0302149699996</v>
      </c>
      <c r="AK12" s="76"/>
    </row>
    <row r="13" spans="1:39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v>3.3232094227444691</v>
      </c>
      <c r="K13" s="73"/>
      <c r="L13" s="73">
        <v>3.8754996379596207</v>
      </c>
      <c r="M13" s="73"/>
      <c r="N13" s="73">
        <v>1.5786524945442082</v>
      </c>
      <c r="O13" s="73"/>
      <c r="P13" s="73">
        <v>1.5149901075904495</v>
      </c>
      <c r="Q13" s="73"/>
      <c r="R13" s="73">
        <v>1.596257774095541</v>
      </c>
      <c r="S13" s="73"/>
      <c r="T13" s="73">
        <v>-1.9059486162654187</v>
      </c>
      <c r="U13" s="73"/>
      <c r="V13" s="73">
        <v>2.2769542559785805E-2</v>
      </c>
      <c r="W13" s="73"/>
      <c r="X13" s="73">
        <v>4.3581832190199989</v>
      </c>
      <c r="Y13" s="73"/>
      <c r="Z13" s="73">
        <v>1.8458436159950002</v>
      </c>
      <c r="AA13" s="73"/>
      <c r="AB13" s="73">
        <v>0</v>
      </c>
      <c r="AC13" s="73"/>
      <c r="AD13" s="73">
        <v>0</v>
      </c>
      <c r="AE13" s="73"/>
      <c r="AF13" s="73">
        <v>0</v>
      </c>
      <c r="AG13" s="73"/>
      <c r="AH13" s="73">
        <v>0</v>
      </c>
      <c r="AI13" s="73"/>
      <c r="AJ13" s="75">
        <v>16.209457198243655</v>
      </c>
      <c r="AK13" s="76"/>
    </row>
    <row r="14" spans="1:39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v>99.684986869999989</v>
      </c>
      <c r="K14" s="73"/>
      <c r="L14" s="73">
        <v>5.8095238899999941</v>
      </c>
      <c r="M14" s="73"/>
      <c r="N14" s="73">
        <v>73.670748100000026</v>
      </c>
      <c r="O14" s="73"/>
      <c r="P14" s="73">
        <v>3.0868568000000067</v>
      </c>
      <c r="Q14" s="73"/>
      <c r="R14" s="73">
        <v>11.349440819999998</v>
      </c>
      <c r="S14" s="73"/>
      <c r="T14" s="73">
        <v>29.875868369999992</v>
      </c>
      <c r="U14" s="73"/>
      <c r="V14" s="73">
        <v>-50.787458510000015</v>
      </c>
      <c r="W14" s="73"/>
      <c r="X14" s="73">
        <v>0</v>
      </c>
      <c r="Y14" s="73"/>
      <c r="Z14" s="73">
        <v>1.4210854715202004E-14</v>
      </c>
      <c r="AA14" s="73"/>
      <c r="AB14" s="73">
        <v>0</v>
      </c>
      <c r="AC14" s="73"/>
      <c r="AD14" s="73">
        <v>-7.1054273576010019E-15</v>
      </c>
      <c r="AE14" s="73"/>
      <c r="AF14" s="73">
        <v>0</v>
      </c>
      <c r="AG14" s="73"/>
      <c r="AH14" s="73">
        <v>0</v>
      </c>
      <c r="AI14" s="73"/>
      <c r="AJ14" s="75">
        <v>172.68996633999996</v>
      </c>
      <c r="AK14" s="76"/>
    </row>
    <row r="15" spans="1:39" ht="13.5" x14ac:dyDescent="0.25">
      <c r="A15" s="79" t="s">
        <v>40</v>
      </c>
      <c r="C15" s="77"/>
      <c r="D15" s="72"/>
      <c r="E15" s="72"/>
      <c r="F15" s="78">
        <v>7</v>
      </c>
      <c r="G15" s="77"/>
      <c r="H15" s="165">
        <v>1011.4241472000001</v>
      </c>
      <c r="I15" s="77"/>
      <c r="J15" s="78">
        <v>103.00819629274446</v>
      </c>
      <c r="K15" s="77"/>
      <c r="L15" s="78">
        <v>9.6850235279596149</v>
      </c>
      <c r="M15" s="77"/>
      <c r="N15" s="78">
        <v>75.249400594544227</v>
      </c>
      <c r="O15" s="77"/>
      <c r="P15" s="78">
        <v>4.6018469075904562</v>
      </c>
      <c r="Q15" s="77"/>
      <c r="R15" s="78">
        <v>12.945698594095539</v>
      </c>
      <c r="S15" s="77"/>
      <c r="T15" s="78">
        <v>27.969919753734573</v>
      </c>
      <c r="U15" s="77"/>
      <c r="V15" s="78">
        <v>-50.764688967440229</v>
      </c>
      <c r="W15" s="77"/>
      <c r="X15" s="78">
        <v>4.3581832190199989</v>
      </c>
      <c r="Y15" s="77"/>
      <c r="Z15" s="78">
        <v>1.8458436159950145</v>
      </c>
      <c r="AA15" s="77"/>
      <c r="AB15" s="78">
        <v>0</v>
      </c>
      <c r="AC15" s="77"/>
      <c r="AD15" s="78">
        <v>-7.1054273576010019E-15</v>
      </c>
      <c r="AE15" s="77"/>
      <c r="AF15" s="78">
        <v>0</v>
      </c>
      <c r="AG15" s="77"/>
      <c r="AH15" s="78">
        <v>0</v>
      </c>
      <c r="AJ15" s="78">
        <v>195.89942353824361</v>
      </c>
      <c r="AK15" s="76"/>
    </row>
    <row r="16" spans="1:39" x14ac:dyDescent="0.2">
      <c r="B16" s="52"/>
      <c r="C16" s="47"/>
      <c r="AB16"/>
      <c r="AI16" s="47"/>
      <c r="AK16" s="50"/>
    </row>
    <row r="17" spans="1:69" x14ac:dyDescent="0.2">
      <c r="B17" s="52"/>
      <c r="C17" s="47"/>
      <c r="AI17" s="47"/>
      <c r="AK17" s="50"/>
    </row>
    <row r="18" spans="1:69" x14ac:dyDescent="0.2">
      <c r="A18" s="85" t="s">
        <v>75</v>
      </c>
      <c r="C18" s="56"/>
      <c r="D18" s="72"/>
      <c r="E18" s="72"/>
      <c r="F18" s="73"/>
      <c r="G18" s="73"/>
      <c r="H18" s="73"/>
      <c r="I18" s="73"/>
      <c r="J18" s="73">
        <v>0</v>
      </c>
      <c r="K18" s="73"/>
      <c r="L18" s="73">
        <v>0</v>
      </c>
      <c r="M18" s="73"/>
      <c r="N18" s="73">
        <v>0</v>
      </c>
      <c r="O18" s="73"/>
      <c r="P18" s="73">
        <v>0</v>
      </c>
      <c r="Q18" s="73"/>
      <c r="R18" s="73">
        <v>0</v>
      </c>
      <c r="S18" s="73"/>
      <c r="T18" s="73">
        <v>0</v>
      </c>
      <c r="U18" s="73"/>
      <c r="V18" s="73">
        <v>0</v>
      </c>
      <c r="W18" s="73"/>
      <c r="X18" s="73">
        <v>0</v>
      </c>
      <c r="Y18" s="73"/>
      <c r="Z18" s="73">
        <v>0</v>
      </c>
      <c r="AA18" s="73"/>
      <c r="AB18" s="73">
        <v>0</v>
      </c>
      <c r="AC18" s="73"/>
      <c r="AD18" s="73">
        <v>0</v>
      </c>
      <c r="AE18" s="73"/>
      <c r="AF18" s="73">
        <v>0</v>
      </c>
      <c r="AG18" s="73"/>
      <c r="AH18" s="73">
        <v>0</v>
      </c>
      <c r="AI18" s="73"/>
      <c r="AJ18" s="75">
        <v>0</v>
      </c>
      <c r="AK18" s="76"/>
    </row>
    <row r="19" spans="1:69" x14ac:dyDescent="0.2">
      <c r="B19" s="52"/>
      <c r="C19" s="47"/>
      <c r="AH19" s="137"/>
      <c r="AI19" s="47"/>
      <c r="AK19" s="50"/>
    </row>
    <row r="20" spans="1:69" x14ac:dyDescent="0.2">
      <c r="B20" s="52"/>
      <c r="C20" s="47"/>
      <c r="AI20" s="47"/>
      <c r="AK20" s="50"/>
    </row>
    <row r="21" spans="1:69" x14ac:dyDescent="0.2">
      <c r="A21" s="143" t="s">
        <v>9</v>
      </c>
      <c r="B21" s="52"/>
      <c r="C21" s="47"/>
      <c r="AI21" s="47"/>
      <c r="AK21" s="50"/>
    </row>
    <row r="22" spans="1:69" x14ac:dyDescent="0.2">
      <c r="A22" s="141" t="s">
        <v>100</v>
      </c>
      <c r="B22" s="52"/>
      <c r="C22" s="47"/>
      <c r="F22" s="47">
        <v>790954</v>
      </c>
      <c r="AI22" s="47"/>
      <c r="AK22" s="50"/>
    </row>
    <row r="23" spans="1:69" x14ac:dyDescent="0.2">
      <c r="A23" s="141" t="s">
        <v>56</v>
      </c>
      <c r="B23" s="52"/>
      <c r="C23" s="47"/>
      <c r="F23" s="144">
        <v>790954</v>
      </c>
      <c r="AI23" s="47"/>
      <c r="AK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</row>
    <row r="24" spans="1:69" x14ac:dyDescent="0.2">
      <c r="A24" s="141" t="s">
        <v>102</v>
      </c>
      <c r="B24" s="52"/>
      <c r="C24" s="47"/>
      <c r="F24" s="144">
        <v>790957</v>
      </c>
      <c r="AI24" s="47"/>
      <c r="AK24" s="50"/>
    </row>
    <row r="25" spans="1:69" s="50" customFormat="1" x14ac:dyDescent="0.2">
      <c r="A25" s="142"/>
      <c r="B25" s="52"/>
      <c r="C25" s="47"/>
      <c r="D25" s="48"/>
      <c r="E25" s="48"/>
      <c r="F25" s="1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spans="1:69" s="50" customFormat="1" x14ac:dyDescent="0.2">
      <c r="A26" s="52"/>
      <c r="B26" s="52"/>
      <c r="C26" s="47"/>
      <c r="D26" s="48"/>
      <c r="E26" s="48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spans="1:69" x14ac:dyDescent="0.2">
      <c r="B27" s="52"/>
      <c r="C27" s="47"/>
      <c r="AI27" s="47"/>
      <c r="AK27" s="50"/>
    </row>
    <row r="28" spans="1:69" s="50" customFormat="1" x14ac:dyDescent="0.2">
      <c r="A28" s="52"/>
      <c r="B28" s="52"/>
      <c r="C28" s="47"/>
      <c r="D28" s="48"/>
      <c r="E28" s="48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spans="1:69" s="50" customFormat="1" x14ac:dyDescent="0.2">
      <c r="A29" s="52"/>
      <c r="B29" s="52"/>
      <c r="C29" s="47"/>
      <c r="D29" s="48"/>
      <c r="E29" s="48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spans="1:69" s="50" customFormat="1" x14ac:dyDescent="0.2">
      <c r="A30" s="52"/>
      <c r="B30" s="52"/>
      <c r="C30" s="47"/>
      <c r="D30" s="48"/>
      <c r="E30" s="48"/>
      <c r="F30" s="47"/>
      <c r="G30" s="47"/>
      <c r="H30" s="47"/>
      <c r="I30" s="47"/>
      <c r="J30" s="47"/>
      <c r="K30" s="47"/>
      <c r="L30" s="47"/>
      <c r="M30" s="47"/>
      <c r="N30" s="56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spans="1:69" s="50" customFormat="1" x14ac:dyDescent="0.2">
      <c r="A31" s="52"/>
      <c r="B31" s="52"/>
      <c r="C31" s="47"/>
      <c r="D31" s="48"/>
      <c r="E31" s="48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spans="1:69" s="50" customFormat="1" x14ac:dyDescent="0.2">
      <c r="A32" s="52"/>
      <c r="B32" s="52"/>
      <c r="C32" s="47"/>
      <c r="D32" s="48"/>
      <c r="E32" s="48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spans="1:52" s="50" customFormat="1" x14ac:dyDescent="0.2">
      <c r="A33" s="52"/>
      <c r="B33" s="52"/>
      <c r="C33" s="47"/>
      <c r="D33" s="48"/>
      <c r="E33" s="48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</row>
    <row r="34" spans="1:52" s="50" customFormat="1" x14ac:dyDescent="0.2">
      <c r="A34" s="52"/>
      <c r="B34" s="52"/>
      <c r="C34" s="47"/>
      <c r="D34" s="48"/>
      <c r="E34" s="48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spans="1:52" x14ac:dyDescent="0.2">
      <c r="B35" s="52"/>
      <c r="C35" s="47"/>
      <c r="AI35" s="47"/>
      <c r="AK35" s="50"/>
    </row>
    <row r="36" spans="1:52" s="50" customFormat="1" x14ac:dyDescent="0.2">
      <c r="A36" s="52"/>
      <c r="B36" s="52"/>
      <c r="C36" s="47"/>
      <c r="D36" s="48"/>
      <c r="E36" s="48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spans="1:52" x14ac:dyDescent="0.2">
      <c r="B37" s="52"/>
      <c r="C37" s="47"/>
      <c r="L37" s="56"/>
      <c r="AI37" s="47"/>
      <c r="AK37" s="50"/>
    </row>
    <row r="38" spans="1:52" x14ac:dyDescent="0.2">
      <c r="B38" s="52"/>
      <c r="C38" s="47"/>
      <c r="AI38" s="47"/>
      <c r="AK38" s="50"/>
    </row>
    <row r="39" spans="1:52" x14ac:dyDescent="0.2">
      <c r="B39" s="52"/>
      <c r="C39" s="47"/>
      <c r="AI39" s="47"/>
      <c r="AK39" s="50"/>
    </row>
    <row r="40" spans="1:52" x14ac:dyDescent="0.2">
      <c r="B40" s="52"/>
      <c r="C40" s="47"/>
      <c r="AI40" s="47"/>
      <c r="AK40" s="50"/>
    </row>
    <row r="41" spans="1:52" x14ac:dyDescent="0.2">
      <c r="B41" s="52"/>
      <c r="C41" s="47"/>
      <c r="AI41" s="47"/>
      <c r="AK41" s="50"/>
    </row>
    <row r="42" spans="1:52" x14ac:dyDescent="0.2">
      <c r="B42" s="52"/>
      <c r="C42" s="47"/>
      <c r="AI42" s="47"/>
      <c r="AK42" s="50"/>
    </row>
    <row r="43" spans="1:52" x14ac:dyDescent="0.2">
      <c r="B43" s="52"/>
      <c r="C43" s="47"/>
      <c r="AI43" s="47"/>
      <c r="AK43" s="50"/>
    </row>
    <row r="44" spans="1:52" x14ac:dyDescent="0.2">
      <c r="B44" s="52"/>
      <c r="C44" s="47"/>
      <c r="AI44" s="47"/>
      <c r="AK44" s="50"/>
    </row>
    <row r="45" spans="1:52" x14ac:dyDescent="0.2">
      <c r="B45" s="52"/>
      <c r="C45" s="47"/>
      <c r="AI45" s="47"/>
      <c r="AK45" s="50"/>
    </row>
    <row r="46" spans="1:52" x14ac:dyDescent="0.2">
      <c r="B46" s="52"/>
      <c r="C46" s="47"/>
      <c r="AI46" s="47"/>
      <c r="AK46" s="50"/>
    </row>
    <row r="47" spans="1:52" x14ac:dyDescent="0.2">
      <c r="B47" s="52"/>
      <c r="C47" s="47"/>
      <c r="AI47" s="47"/>
      <c r="AK47" s="50"/>
    </row>
    <row r="48" spans="1:52" x14ac:dyDescent="0.2">
      <c r="B48" s="52"/>
      <c r="C48" s="47"/>
      <c r="AI48" s="47"/>
      <c r="AK48" s="50"/>
    </row>
    <row r="49" spans="2:37" x14ac:dyDescent="0.2">
      <c r="B49" s="52"/>
      <c r="C49" s="47"/>
      <c r="AI49" s="47"/>
      <c r="AK49" s="50"/>
    </row>
    <row r="50" spans="2:37" x14ac:dyDescent="0.2">
      <c r="B50" s="52"/>
      <c r="C50" s="47"/>
      <c r="AI50" s="47"/>
      <c r="AK50" s="50"/>
    </row>
    <row r="51" spans="2:37" x14ac:dyDescent="0.2">
      <c r="B51" s="52"/>
      <c r="C51" s="47"/>
      <c r="AI51" s="47"/>
      <c r="AK51" s="50"/>
    </row>
    <row r="52" spans="2:37" x14ac:dyDescent="0.2">
      <c r="B52" s="52"/>
      <c r="C52" s="47"/>
      <c r="AI52" s="47"/>
      <c r="AK52" s="50"/>
    </row>
    <row r="53" spans="2:37" x14ac:dyDescent="0.2">
      <c r="B53" s="52"/>
      <c r="C53" s="47"/>
      <c r="AI53" s="47"/>
      <c r="AK53" s="50"/>
    </row>
    <row r="54" spans="2:37" x14ac:dyDescent="0.2">
      <c r="B54" s="52"/>
      <c r="C54" s="47"/>
      <c r="AI54" s="47"/>
      <c r="AK54" s="50"/>
    </row>
    <row r="55" spans="2:37" x14ac:dyDescent="0.2">
      <c r="B55" s="52"/>
      <c r="C55" s="47"/>
      <c r="AI55" s="47"/>
      <c r="AK55" s="50"/>
    </row>
    <row r="56" spans="2:37" x14ac:dyDescent="0.2">
      <c r="B56" s="52"/>
      <c r="C56" s="47"/>
      <c r="AI56" s="47"/>
      <c r="AK56" s="50"/>
    </row>
    <row r="57" spans="2:37" x14ac:dyDescent="0.2">
      <c r="B57" s="52"/>
      <c r="C57" s="47"/>
      <c r="AI57" s="47"/>
      <c r="AK57" s="50"/>
    </row>
    <row r="58" spans="2:37" x14ac:dyDescent="0.2">
      <c r="B58" s="52"/>
      <c r="C58" s="47"/>
      <c r="AI58" s="47"/>
      <c r="AK58" s="50"/>
    </row>
    <row r="59" spans="2:37" x14ac:dyDescent="0.2">
      <c r="B59" s="52"/>
      <c r="C59" s="47"/>
      <c r="AI59" s="47"/>
      <c r="AK59" s="50"/>
    </row>
    <row r="60" spans="2:37" x14ac:dyDescent="0.2">
      <c r="B60" s="52"/>
      <c r="C60" s="47"/>
      <c r="AI60" s="47"/>
      <c r="AK60" s="50"/>
    </row>
    <row r="61" spans="2:37" x14ac:dyDescent="0.2">
      <c r="B61" s="52"/>
      <c r="C61" s="47"/>
      <c r="AI61" s="47"/>
      <c r="AK61" s="50"/>
    </row>
    <row r="62" spans="2:37" x14ac:dyDescent="0.2">
      <c r="B62" s="52"/>
      <c r="C62" s="47"/>
      <c r="AI62" s="47"/>
      <c r="AK62" s="50"/>
    </row>
    <row r="63" spans="2:37" x14ac:dyDescent="0.2">
      <c r="B63" s="52"/>
      <c r="C63" s="47"/>
      <c r="AI63" s="47"/>
      <c r="AK63" s="50"/>
    </row>
    <row r="64" spans="2:37" x14ac:dyDescent="0.2">
      <c r="B64" s="52"/>
      <c r="C64" s="47"/>
      <c r="AI64" s="47"/>
      <c r="AK64" s="50"/>
    </row>
    <row r="65" spans="2:37" x14ac:dyDescent="0.2">
      <c r="B65" s="52"/>
      <c r="C65" s="47"/>
      <c r="AI65" s="47"/>
      <c r="AK65" s="50"/>
    </row>
    <row r="66" spans="2:37" x14ac:dyDescent="0.2">
      <c r="B66" s="52"/>
      <c r="C66" s="47"/>
      <c r="AI66" s="47"/>
      <c r="AK66" s="50"/>
    </row>
    <row r="67" spans="2:37" x14ac:dyDescent="0.2">
      <c r="B67" s="52"/>
      <c r="C67" s="47"/>
      <c r="AI67" s="47"/>
      <c r="AK67" s="50"/>
    </row>
    <row r="68" spans="2:37" x14ac:dyDescent="0.2">
      <c r="B68" s="52"/>
      <c r="C68" s="47"/>
      <c r="AI68" s="47"/>
      <c r="AK68" s="50"/>
    </row>
    <row r="69" spans="2:37" x14ac:dyDescent="0.2">
      <c r="B69" s="52"/>
      <c r="C69" s="47"/>
      <c r="AI69" s="47"/>
      <c r="AK69" s="50"/>
    </row>
    <row r="70" spans="2:37" x14ac:dyDescent="0.2">
      <c r="B70" s="52"/>
      <c r="C70" s="47"/>
      <c r="AI70" s="47"/>
      <c r="AK70" s="50"/>
    </row>
    <row r="71" spans="2:37" x14ac:dyDescent="0.2">
      <c r="B71" s="52"/>
      <c r="C71" s="47"/>
      <c r="AI71" s="47"/>
      <c r="AK71" s="50"/>
    </row>
    <row r="72" spans="2:37" x14ac:dyDescent="0.2">
      <c r="B72" s="52"/>
      <c r="C72" s="47"/>
      <c r="AI72" s="47"/>
      <c r="AK72" s="50"/>
    </row>
    <row r="73" spans="2:37" x14ac:dyDescent="0.2">
      <c r="B73" s="52"/>
      <c r="C73" s="47"/>
      <c r="AI73" s="47"/>
      <c r="AK73" s="50"/>
    </row>
    <row r="74" spans="2:37" x14ac:dyDescent="0.2">
      <c r="B74" s="52"/>
      <c r="C74" s="47"/>
      <c r="AI74" s="47"/>
      <c r="AK74" s="50"/>
    </row>
    <row r="75" spans="2:37" x14ac:dyDescent="0.2">
      <c r="B75" s="52"/>
      <c r="C75" s="47"/>
      <c r="AI75" s="47"/>
      <c r="AK75" s="50"/>
    </row>
    <row r="76" spans="2:37" x14ac:dyDescent="0.2">
      <c r="B76" s="52"/>
      <c r="C76" s="47"/>
      <c r="AI76" s="47"/>
      <c r="AK76" s="50"/>
    </row>
    <row r="77" spans="2:37" x14ac:dyDescent="0.2">
      <c r="B77" s="52"/>
      <c r="C77" s="47"/>
      <c r="AI77" s="47"/>
      <c r="AK77" s="50"/>
    </row>
    <row r="78" spans="2:37" x14ac:dyDescent="0.2">
      <c r="B78" s="52"/>
      <c r="C78" s="47"/>
      <c r="AI78" s="47"/>
      <c r="AK78" s="50"/>
    </row>
    <row r="79" spans="2:37" x14ac:dyDescent="0.2">
      <c r="B79" s="52"/>
      <c r="C79" s="47"/>
      <c r="AI79" s="47"/>
      <c r="AK79" s="50"/>
    </row>
    <row r="80" spans="2:37" x14ac:dyDescent="0.2">
      <c r="B80" s="52"/>
      <c r="C80" s="47"/>
      <c r="AI80" s="47"/>
      <c r="AK80" s="50"/>
    </row>
    <row r="81" spans="2:37" x14ac:dyDescent="0.2">
      <c r="B81" s="52"/>
      <c r="C81" s="47"/>
      <c r="AI81" s="47"/>
      <c r="AK81" s="50"/>
    </row>
    <row r="82" spans="2:37" x14ac:dyDescent="0.2">
      <c r="B82" s="52"/>
      <c r="C82" s="47"/>
      <c r="AI82" s="47"/>
      <c r="AK82" s="50"/>
    </row>
    <row r="83" spans="2:37" x14ac:dyDescent="0.2">
      <c r="B83" s="52"/>
      <c r="C83" s="47"/>
      <c r="AI83" s="47"/>
      <c r="AK83" s="50"/>
    </row>
    <row r="84" spans="2:37" x14ac:dyDescent="0.2">
      <c r="B84" s="52"/>
      <c r="C84" s="47"/>
      <c r="AI84" s="47"/>
      <c r="AK84" s="50"/>
    </row>
    <row r="85" spans="2:37" x14ac:dyDescent="0.2">
      <c r="B85" s="52"/>
      <c r="C85" s="47"/>
      <c r="AI85" s="47"/>
      <c r="AK85" s="50"/>
    </row>
    <row r="86" spans="2:37" x14ac:dyDescent="0.2">
      <c r="B86" s="52"/>
      <c r="C86" s="47"/>
      <c r="AI86" s="47"/>
      <c r="AK86" s="50"/>
    </row>
    <row r="87" spans="2:37" x14ac:dyDescent="0.2">
      <c r="B87" s="52"/>
      <c r="C87" s="47"/>
      <c r="AI87" s="47"/>
      <c r="AK87" s="50"/>
    </row>
    <row r="88" spans="2:37" x14ac:dyDescent="0.2">
      <c r="B88" s="52"/>
      <c r="C88" s="47"/>
      <c r="AI88" s="47"/>
      <c r="AK88" s="50"/>
    </row>
    <row r="89" spans="2:37" x14ac:dyDescent="0.2">
      <c r="B89" s="52"/>
      <c r="C89" s="47"/>
      <c r="AI89" s="47"/>
      <c r="AK89" s="50"/>
    </row>
    <row r="90" spans="2:37" x14ac:dyDescent="0.2">
      <c r="B90" s="52"/>
      <c r="C90" s="47"/>
      <c r="AI90" s="47"/>
      <c r="AK90" s="50"/>
    </row>
    <row r="91" spans="2:37" x14ac:dyDescent="0.2">
      <c r="B91" s="52"/>
      <c r="C91" s="47"/>
      <c r="AI91" s="47"/>
      <c r="AK91" s="50"/>
    </row>
    <row r="92" spans="2:37" x14ac:dyDescent="0.2">
      <c r="B92" s="52"/>
      <c r="C92" s="47"/>
      <c r="AI92" s="47"/>
      <c r="AK92" s="50"/>
    </row>
    <row r="93" spans="2:37" x14ac:dyDescent="0.2">
      <c r="B93" s="52"/>
      <c r="C93" s="47"/>
      <c r="AI93" s="47"/>
      <c r="AK93" s="50"/>
    </row>
    <row r="94" spans="2:37" x14ac:dyDescent="0.2">
      <c r="B94" s="52"/>
      <c r="C94" s="47"/>
      <c r="AI94" s="47"/>
      <c r="AK94" s="50"/>
    </row>
    <row r="95" spans="2:37" x14ac:dyDescent="0.2">
      <c r="B95" s="52"/>
      <c r="C95" s="47"/>
      <c r="AI95" s="47"/>
      <c r="AK95" s="50"/>
    </row>
    <row r="96" spans="2:37" x14ac:dyDescent="0.2">
      <c r="B96" s="52"/>
      <c r="C96" s="47"/>
      <c r="AI96" s="47"/>
      <c r="AK96" s="50"/>
    </row>
    <row r="97" spans="2:37" x14ac:dyDescent="0.2">
      <c r="B97" s="52"/>
      <c r="C97" s="47"/>
      <c r="AI97" s="47"/>
      <c r="AK97" s="50"/>
    </row>
    <row r="98" spans="2:37" x14ac:dyDescent="0.2">
      <c r="B98" s="52"/>
      <c r="C98" s="47"/>
      <c r="AI98" s="47"/>
      <c r="AK98" s="50"/>
    </row>
    <row r="99" spans="2:37" x14ac:dyDescent="0.2">
      <c r="B99" s="52"/>
      <c r="C99" s="47"/>
      <c r="AI99" s="47"/>
      <c r="AK99" s="50"/>
    </row>
    <row r="100" spans="2:37" x14ac:dyDescent="0.2">
      <c r="B100" s="52"/>
      <c r="C100" s="47"/>
      <c r="AI100" s="47"/>
      <c r="AK100" s="50"/>
    </row>
    <row r="101" spans="2:37" x14ac:dyDescent="0.2">
      <c r="B101" s="52"/>
      <c r="C101" s="47"/>
      <c r="AI101" s="47"/>
      <c r="AK101" s="50"/>
    </row>
    <row r="102" spans="2:37" x14ac:dyDescent="0.2">
      <c r="B102" s="52"/>
      <c r="C102" s="47"/>
      <c r="AI102" s="47"/>
      <c r="AK102" s="50"/>
    </row>
    <row r="103" spans="2:37" x14ac:dyDescent="0.2">
      <c r="B103" s="52"/>
      <c r="C103" s="47"/>
      <c r="AI103" s="47"/>
      <c r="AK103" s="50"/>
    </row>
    <row r="104" spans="2:37" x14ac:dyDescent="0.2">
      <c r="B104" s="52"/>
      <c r="C104" s="47"/>
      <c r="AI104" s="47"/>
      <c r="AK104" s="50"/>
    </row>
    <row r="105" spans="2:37" x14ac:dyDescent="0.2">
      <c r="B105" s="52"/>
      <c r="C105" s="47"/>
      <c r="AI105" s="47"/>
      <c r="AK105" s="50"/>
    </row>
    <row r="106" spans="2:37" x14ac:dyDescent="0.2">
      <c r="B106" s="52"/>
      <c r="C106" s="47"/>
      <c r="AI106" s="47"/>
      <c r="AK106" s="50"/>
    </row>
    <row r="107" spans="2:37" x14ac:dyDescent="0.2">
      <c r="B107" s="52"/>
      <c r="C107" s="47"/>
      <c r="AI107" s="47"/>
      <c r="AK107" s="50"/>
    </row>
    <row r="108" spans="2:37" x14ac:dyDescent="0.2">
      <c r="B108" s="52"/>
      <c r="C108" s="47"/>
      <c r="AI108" s="47"/>
      <c r="AK108" s="50"/>
    </row>
    <row r="109" spans="2:37" x14ac:dyDescent="0.2">
      <c r="B109" s="52"/>
      <c r="C109" s="47"/>
      <c r="AI109" s="47"/>
      <c r="AK109" s="50"/>
    </row>
    <row r="110" spans="2:37" x14ac:dyDescent="0.2">
      <c r="B110" s="52"/>
      <c r="C110" s="47"/>
      <c r="AI110" s="47"/>
      <c r="AK110" s="50"/>
    </row>
    <row r="111" spans="2:37" x14ac:dyDescent="0.2">
      <c r="B111" s="52"/>
      <c r="C111" s="47"/>
      <c r="AI111" s="47"/>
      <c r="AK111" s="50"/>
    </row>
    <row r="112" spans="2:37" x14ac:dyDescent="0.2">
      <c r="B112" s="52"/>
      <c r="C112" s="47"/>
      <c r="AI112" s="47"/>
      <c r="AK112" s="50"/>
    </row>
    <row r="113" spans="2:37" x14ac:dyDescent="0.2">
      <c r="B113" s="52"/>
      <c r="C113" s="47"/>
      <c r="AI113" s="47"/>
      <c r="AK113" s="50"/>
    </row>
    <row r="114" spans="2:37" x14ac:dyDescent="0.2">
      <c r="B114" s="52"/>
      <c r="C114" s="47"/>
      <c r="AI114" s="47"/>
      <c r="AK114" s="50"/>
    </row>
    <row r="115" spans="2:37" x14ac:dyDescent="0.2">
      <c r="B115" s="52"/>
      <c r="C115" s="47"/>
      <c r="AI115" s="47"/>
      <c r="AK115" s="50"/>
    </row>
    <row r="116" spans="2:37" x14ac:dyDescent="0.2">
      <c r="B116" s="52"/>
      <c r="C116" s="47"/>
      <c r="AI116" s="47"/>
      <c r="AK116" s="50"/>
    </row>
    <row r="117" spans="2:37" x14ac:dyDescent="0.2">
      <c r="B117" s="52"/>
      <c r="C117" s="47"/>
      <c r="AI117" s="47"/>
      <c r="AK117" s="50"/>
    </row>
    <row r="118" spans="2:37" x14ac:dyDescent="0.2">
      <c r="B118" s="52"/>
      <c r="C118" s="47"/>
      <c r="AI118" s="47"/>
      <c r="AK118" s="50"/>
    </row>
    <row r="119" spans="2:37" x14ac:dyDescent="0.2">
      <c r="B119" s="52"/>
      <c r="C119" s="47"/>
      <c r="AI119" s="47"/>
      <c r="AK119" s="50"/>
    </row>
    <row r="120" spans="2:37" x14ac:dyDescent="0.2">
      <c r="B120" s="52"/>
      <c r="C120" s="47"/>
      <c r="AI120" s="47"/>
      <c r="AK120" s="50"/>
    </row>
    <row r="121" spans="2:37" x14ac:dyDescent="0.2">
      <c r="B121" s="52"/>
      <c r="C121" s="47"/>
      <c r="AI121" s="47"/>
      <c r="AK121" s="50"/>
    </row>
    <row r="122" spans="2:37" x14ac:dyDescent="0.2">
      <c r="B122" s="52"/>
      <c r="C122" s="47"/>
      <c r="AI122" s="47"/>
      <c r="AK122" s="50"/>
    </row>
    <row r="123" spans="2:37" x14ac:dyDescent="0.2">
      <c r="B123" s="52"/>
      <c r="C123" s="47"/>
      <c r="AI123" s="47"/>
      <c r="AK123" s="50"/>
    </row>
    <row r="124" spans="2:37" x14ac:dyDescent="0.2">
      <c r="B124" s="52"/>
      <c r="C124" s="47"/>
      <c r="AI124" s="47"/>
      <c r="AK124" s="50"/>
    </row>
    <row r="125" spans="2:37" x14ac:dyDescent="0.2">
      <c r="B125" s="52"/>
      <c r="C125" s="47"/>
      <c r="AI125" s="47"/>
      <c r="AK125" s="50"/>
    </row>
    <row r="126" spans="2:37" x14ac:dyDescent="0.2">
      <c r="B126" s="52"/>
      <c r="C126" s="47"/>
      <c r="AI126" s="47"/>
      <c r="AK126" s="50"/>
    </row>
    <row r="127" spans="2:37" x14ac:dyDescent="0.2">
      <c r="B127" s="52"/>
      <c r="C127" s="47"/>
      <c r="AI127" s="47"/>
      <c r="AK127" s="50"/>
    </row>
    <row r="128" spans="2:37" x14ac:dyDescent="0.2">
      <c r="B128" s="52"/>
      <c r="C128" s="47"/>
      <c r="AI128" s="47"/>
      <c r="AK128" s="50"/>
    </row>
    <row r="129" spans="2:37" x14ac:dyDescent="0.2">
      <c r="B129" s="52"/>
      <c r="C129" s="47"/>
      <c r="AI129" s="47"/>
      <c r="AK129" s="50"/>
    </row>
    <row r="130" spans="2:37" x14ac:dyDescent="0.2">
      <c r="B130" s="52"/>
      <c r="C130" s="47"/>
      <c r="AI130" s="47"/>
      <c r="AK130" s="50"/>
    </row>
    <row r="131" spans="2:37" x14ac:dyDescent="0.2">
      <c r="B131" s="52"/>
      <c r="C131" s="47"/>
      <c r="AI131" s="47"/>
      <c r="AK131" s="50"/>
    </row>
    <row r="132" spans="2:37" x14ac:dyDescent="0.2">
      <c r="B132" s="52"/>
      <c r="C132" s="47"/>
      <c r="AI132" s="47"/>
      <c r="AK132" s="50"/>
    </row>
    <row r="133" spans="2:37" x14ac:dyDescent="0.2">
      <c r="B133" s="52"/>
      <c r="C133" s="47"/>
      <c r="AI133" s="47"/>
      <c r="AK133" s="50"/>
    </row>
    <row r="134" spans="2:37" x14ac:dyDescent="0.2">
      <c r="B134" s="52"/>
      <c r="C134" s="47"/>
      <c r="AI134" s="47"/>
      <c r="AK134" s="50"/>
    </row>
    <row r="135" spans="2:37" x14ac:dyDescent="0.2">
      <c r="B135" s="52"/>
      <c r="C135" s="47"/>
      <c r="AI135" s="47"/>
      <c r="AK135" s="50"/>
    </row>
    <row r="136" spans="2:37" x14ac:dyDescent="0.2">
      <c r="B136" s="52"/>
      <c r="C136" s="47"/>
      <c r="AI136" s="47"/>
      <c r="AK136" s="50"/>
    </row>
    <row r="137" spans="2:37" x14ac:dyDescent="0.2">
      <c r="B137" s="52"/>
      <c r="C137" s="47"/>
      <c r="AI137" s="47"/>
      <c r="AK137" s="50"/>
    </row>
    <row r="138" spans="2:37" x14ac:dyDescent="0.2">
      <c r="B138" s="52"/>
      <c r="C138" s="47"/>
      <c r="AI138" s="47"/>
      <c r="AK138" s="50"/>
    </row>
    <row r="139" spans="2:37" x14ac:dyDescent="0.2">
      <c r="B139" s="52"/>
      <c r="C139" s="47"/>
      <c r="AI139" s="47"/>
      <c r="AK139" s="50"/>
    </row>
    <row r="140" spans="2:37" x14ac:dyDescent="0.2">
      <c r="B140" s="52"/>
      <c r="C140" s="47"/>
      <c r="AI140" s="47"/>
      <c r="AK140" s="50"/>
    </row>
    <row r="141" spans="2:37" x14ac:dyDescent="0.2">
      <c r="B141" s="52"/>
      <c r="C141" s="47"/>
      <c r="AI141" s="47"/>
      <c r="AK141" s="50"/>
    </row>
    <row r="142" spans="2:37" x14ac:dyDescent="0.2">
      <c r="B142" s="52"/>
      <c r="C142" s="47"/>
      <c r="AI142" s="47"/>
      <c r="AK142" s="50"/>
    </row>
    <row r="143" spans="2:37" x14ac:dyDescent="0.2">
      <c r="B143" s="52"/>
      <c r="C143" s="47"/>
      <c r="AI143" s="47"/>
      <c r="AK143" s="50"/>
    </row>
    <row r="144" spans="2:37" x14ac:dyDescent="0.2">
      <c r="B144" s="52"/>
      <c r="C144" s="47"/>
      <c r="AI144" s="47"/>
      <c r="AK144" s="50"/>
    </row>
    <row r="145" spans="2:37" x14ac:dyDescent="0.2">
      <c r="B145" s="52"/>
      <c r="C145" s="47"/>
      <c r="AI145" s="47"/>
      <c r="AK145" s="50"/>
    </row>
    <row r="146" spans="2:37" x14ac:dyDescent="0.2">
      <c r="B146" s="52"/>
      <c r="C146" s="47"/>
      <c r="AI146" s="47"/>
      <c r="AK146" s="50"/>
    </row>
    <row r="147" spans="2:37" x14ac:dyDescent="0.2">
      <c r="B147" s="52"/>
      <c r="C147" s="47"/>
      <c r="AI147" s="47"/>
      <c r="AK147" s="50"/>
    </row>
    <row r="148" spans="2:37" x14ac:dyDescent="0.2">
      <c r="B148" s="52"/>
      <c r="C148" s="47"/>
      <c r="AI148" s="47"/>
      <c r="AK148" s="50"/>
    </row>
    <row r="149" spans="2:37" x14ac:dyDescent="0.2">
      <c r="B149" s="52"/>
      <c r="C149" s="47"/>
      <c r="AI149" s="47"/>
      <c r="AK149" s="50"/>
    </row>
    <row r="150" spans="2:37" x14ac:dyDescent="0.2">
      <c r="B150" s="52"/>
      <c r="C150" s="47"/>
      <c r="AI150" s="47"/>
      <c r="AK150" s="50"/>
    </row>
    <row r="151" spans="2:37" x14ac:dyDescent="0.2">
      <c r="B151" s="52"/>
      <c r="C151" s="47"/>
      <c r="AI151" s="47"/>
      <c r="AK151" s="50"/>
    </row>
    <row r="152" spans="2:37" x14ac:dyDescent="0.2">
      <c r="B152" s="52"/>
      <c r="C152" s="47"/>
      <c r="AI152" s="47"/>
      <c r="AK152" s="50"/>
    </row>
    <row r="153" spans="2:37" x14ac:dyDescent="0.2">
      <c r="B153" s="52"/>
      <c r="C153" s="47"/>
      <c r="AI153" s="47"/>
      <c r="AK153" s="50"/>
    </row>
    <row r="154" spans="2:37" x14ac:dyDescent="0.2">
      <c r="B154" s="52"/>
      <c r="C154" s="47"/>
      <c r="AI154" s="47"/>
      <c r="AK154" s="50"/>
    </row>
    <row r="155" spans="2:37" x14ac:dyDescent="0.2">
      <c r="B155" s="52"/>
      <c r="C155" s="47"/>
      <c r="AI155" s="47"/>
      <c r="AK155" s="50"/>
    </row>
    <row r="156" spans="2:37" x14ac:dyDescent="0.2">
      <c r="B156" s="52"/>
      <c r="C156" s="47"/>
      <c r="AI156" s="47"/>
      <c r="AK156" s="50"/>
    </row>
    <row r="157" spans="2:37" x14ac:dyDescent="0.2">
      <c r="B157" s="52"/>
      <c r="C157" s="47"/>
      <c r="AI157" s="47"/>
      <c r="AK157" s="50"/>
    </row>
    <row r="158" spans="2:37" x14ac:dyDescent="0.2">
      <c r="B158" s="52"/>
      <c r="C158" s="47"/>
      <c r="AI158" s="47"/>
      <c r="AK158" s="50"/>
    </row>
    <row r="159" spans="2:37" x14ac:dyDescent="0.2">
      <c r="B159" s="52"/>
      <c r="C159" s="47"/>
      <c r="AI159" s="47"/>
      <c r="AK159" s="50"/>
    </row>
    <row r="160" spans="2:37" x14ac:dyDescent="0.2">
      <c r="B160" s="52"/>
      <c r="C160" s="47"/>
      <c r="AI160" s="47"/>
      <c r="AK160" s="50"/>
    </row>
    <row r="161" spans="2:37" x14ac:dyDescent="0.2">
      <c r="B161" s="52"/>
      <c r="C161" s="47"/>
      <c r="AI161" s="47"/>
      <c r="AK161" s="50"/>
    </row>
    <row r="162" spans="2:37" x14ac:dyDescent="0.2">
      <c r="B162" s="52"/>
      <c r="C162" s="47"/>
      <c r="AI162" s="47"/>
      <c r="AK162" s="50"/>
    </row>
    <row r="163" spans="2:37" x14ac:dyDescent="0.2">
      <c r="B163" s="52"/>
      <c r="C163" s="47"/>
      <c r="AI163" s="47"/>
      <c r="AK163" s="50"/>
    </row>
    <row r="164" spans="2:37" x14ac:dyDescent="0.2">
      <c r="B164" s="52"/>
      <c r="C164" s="47"/>
      <c r="AI164" s="47"/>
      <c r="AK164" s="50"/>
    </row>
    <row r="165" spans="2:37" x14ac:dyDescent="0.2">
      <c r="B165" s="52"/>
      <c r="C165" s="47"/>
      <c r="AI165" s="47"/>
      <c r="AK165" s="50"/>
    </row>
    <row r="166" spans="2:37" x14ac:dyDescent="0.2">
      <c r="B166" s="52"/>
      <c r="C166" s="47"/>
      <c r="AI166" s="47"/>
      <c r="AK166" s="50"/>
    </row>
    <row r="167" spans="2:37" x14ac:dyDescent="0.2">
      <c r="B167" s="52"/>
      <c r="C167" s="47"/>
      <c r="AI167" s="47"/>
      <c r="AK167" s="50"/>
    </row>
    <row r="168" spans="2:37" x14ac:dyDescent="0.2">
      <c r="B168" s="52"/>
      <c r="C168" s="47"/>
      <c r="AI168" s="47"/>
      <c r="AK168" s="50"/>
    </row>
    <row r="169" spans="2:37" x14ac:dyDescent="0.2">
      <c r="B169" s="52"/>
      <c r="C169" s="47"/>
      <c r="AI169" s="47"/>
      <c r="AK169" s="50"/>
    </row>
    <row r="170" spans="2:37" x14ac:dyDescent="0.2">
      <c r="B170" s="52"/>
      <c r="C170" s="47"/>
      <c r="AI170" s="47"/>
      <c r="AK170" s="50"/>
    </row>
    <row r="171" spans="2:37" x14ac:dyDescent="0.2">
      <c r="B171" s="52"/>
      <c r="C171" s="47"/>
      <c r="AI171" s="47"/>
      <c r="AK171" s="50"/>
    </row>
    <row r="172" spans="2:37" x14ac:dyDescent="0.2">
      <c r="B172" s="52"/>
      <c r="C172" s="47"/>
      <c r="AI172" s="47"/>
      <c r="AK172" s="50"/>
    </row>
    <row r="173" spans="2:37" x14ac:dyDescent="0.2">
      <c r="B173" s="52"/>
      <c r="C173" s="47"/>
      <c r="AI173" s="47"/>
      <c r="AK173" s="50"/>
    </row>
    <row r="174" spans="2:37" x14ac:dyDescent="0.2">
      <c r="B174" s="52"/>
      <c r="C174" s="47"/>
      <c r="AI174" s="47"/>
      <c r="AK174" s="50"/>
    </row>
    <row r="175" spans="2:37" x14ac:dyDescent="0.2">
      <c r="B175" s="52"/>
      <c r="C175" s="47"/>
      <c r="AI175" s="47"/>
      <c r="AK175" s="50"/>
    </row>
    <row r="176" spans="2:37" x14ac:dyDescent="0.2">
      <c r="B176" s="52"/>
      <c r="C176" s="47"/>
      <c r="AI176" s="47"/>
      <c r="AK176" s="50"/>
    </row>
    <row r="177" spans="2:37" x14ac:dyDescent="0.2">
      <c r="B177" s="52"/>
      <c r="C177" s="47"/>
      <c r="AI177" s="47"/>
      <c r="AK177" s="50"/>
    </row>
    <row r="178" spans="2:37" x14ac:dyDescent="0.2">
      <c r="B178" s="52"/>
      <c r="C178" s="47"/>
      <c r="AI178" s="47"/>
      <c r="AK178" s="50"/>
    </row>
    <row r="179" spans="2:37" x14ac:dyDescent="0.2">
      <c r="B179" s="52"/>
      <c r="C179" s="47"/>
      <c r="AI179" s="47"/>
      <c r="AK179" s="50"/>
    </row>
    <row r="180" spans="2:37" x14ac:dyDescent="0.2">
      <c r="B180" s="52"/>
      <c r="C180" s="47"/>
      <c r="AI180" s="47"/>
      <c r="AK180" s="50"/>
    </row>
    <row r="181" spans="2:37" x14ac:dyDescent="0.2">
      <c r="B181" s="52"/>
      <c r="C181" s="47"/>
      <c r="AI181" s="47"/>
      <c r="AK181" s="50"/>
    </row>
    <row r="182" spans="2:37" x14ac:dyDescent="0.2">
      <c r="B182" s="52"/>
      <c r="C182" s="47"/>
      <c r="AI182" s="47"/>
      <c r="AK182" s="50"/>
    </row>
    <row r="183" spans="2:37" x14ac:dyDescent="0.2">
      <c r="B183" s="52"/>
      <c r="C183" s="47"/>
      <c r="AI183" s="47"/>
      <c r="AK183" s="50"/>
    </row>
    <row r="184" spans="2:37" x14ac:dyDescent="0.2">
      <c r="B184" s="52"/>
      <c r="C184" s="47"/>
      <c r="AI184" s="47"/>
      <c r="AK184" s="50"/>
    </row>
    <row r="185" spans="2:37" x14ac:dyDescent="0.2">
      <c r="B185" s="52"/>
      <c r="C185" s="47"/>
      <c r="AI185" s="47"/>
      <c r="AK185" s="50"/>
    </row>
    <row r="186" spans="2:37" x14ac:dyDescent="0.2">
      <c r="B186" s="52"/>
      <c r="C186" s="47"/>
      <c r="AI186" s="47"/>
      <c r="AK186" s="50"/>
    </row>
    <row r="187" spans="2:37" x14ac:dyDescent="0.2">
      <c r="B187" s="52"/>
      <c r="C187" s="47"/>
      <c r="AI187" s="47"/>
      <c r="AK187" s="50"/>
    </row>
    <row r="188" spans="2:37" x14ac:dyDescent="0.2">
      <c r="B188" s="52"/>
      <c r="C188" s="47"/>
      <c r="AI188" s="47"/>
      <c r="AK188" s="50"/>
    </row>
    <row r="189" spans="2:37" x14ac:dyDescent="0.2">
      <c r="B189" s="52"/>
      <c r="C189" s="47"/>
      <c r="AI189" s="47"/>
      <c r="AK189" s="50"/>
    </row>
    <row r="190" spans="2:37" x14ac:dyDescent="0.2">
      <c r="B190" s="52"/>
      <c r="C190" s="47"/>
      <c r="AI190" s="47"/>
      <c r="AK190" s="50"/>
    </row>
    <row r="191" spans="2:37" x14ac:dyDescent="0.2">
      <c r="B191" s="52"/>
      <c r="C191" s="47"/>
      <c r="AI191" s="47"/>
      <c r="AK191" s="50"/>
    </row>
    <row r="192" spans="2:37" x14ac:dyDescent="0.2">
      <c r="B192" s="52"/>
      <c r="C192" s="47"/>
      <c r="AI192" s="47"/>
      <c r="AK192" s="50"/>
    </row>
    <row r="193" spans="2:37" x14ac:dyDescent="0.2">
      <c r="B193" s="52"/>
      <c r="C193" s="47"/>
      <c r="AI193" s="47"/>
      <c r="AK193" s="50"/>
    </row>
    <row r="194" spans="2:37" x14ac:dyDescent="0.2">
      <c r="B194" s="52"/>
      <c r="C194" s="47"/>
      <c r="AI194" s="47"/>
      <c r="AK194" s="50"/>
    </row>
    <row r="195" spans="2:37" x14ac:dyDescent="0.2">
      <c r="B195" s="52"/>
      <c r="C195" s="47"/>
      <c r="AI195" s="47"/>
      <c r="AK195" s="50"/>
    </row>
    <row r="196" spans="2:37" x14ac:dyDescent="0.2">
      <c r="B196" s="52"/>
      <c r="C196" s="47"/>
      <c r="AI196" s="47"/>
      <c r="AK196" s="50"/>
    </row>
    <row r="197" spans="2:37" x14ac:dyDescent="0.2">
      <c r="B197" s="52"/>
      <c r="C197" s="47"/>
      <c r="AI197" s="47"/>
      <c r="AK197" s="50"/>
    </row>
    <row r="198" spans="2:37" x14ac:dyDescent="0.2">
      <c r="B198" s="52"/>
      <c r="C198" s="47"/>
      <c r="AI198" s="47"/>
      <c r="AK198" s="50"/>
    </row>
    <row r="199" spans="2:37" x14ac:dyDescent="0.2">
      <c r="B199" s="52"/>
      <c r="C199" s="47"/>
      <c r="AI199" s="47"/>
      <c r="AK199" s="50"/>
    </row>
    <row r="200" spans="2:37" x14ac:dyDescent="0.2">
      <c r="B200" s="52"/>
      <c r="C200" s="47"/>
      <c r="AI200" s="47"/>
      <c r="AK200" s="50"/>
    </row>
    <row r="201" spans="2:37" x14ac:dyDescent="0.2">
      <c r="B201" s="52"/>
      <c r="C201" s="47"/>
      <c r="AI201" s="47"/>
      <c r="AK201" s="50"/>
    </row>
    <row r="202" spans="2:37" x14ac:dyDescent="0.2">
      <c r="B202" s="52"/>
      <c r="C202" s="47"/>
      <c r="AI202" s="47"/>
      <c r="AK202" s="50"/>
    </row>
    <row r="203" spans="2:37" x14ac:dyDescent="0.2">
      <c r="B203" s="52"/>
      <c r="C203" s="47"/>
      <c r="AI203" s="47"/>
      <c r="AK203" s="50"/>
    </row>
    <row r="204" spans="2:37" x14ac:dyDescent="0.2">
      <c r="B204" s="52"/>
      <c r="C204" s="47"/>
      <c r="AI204" s="47"/>
      <c r="AK204" s="50"/>
    </row>
    <row r="205" spans="2:37" x14ac:dyDescent="0.2">
      <c r="B205" s="52"/>
      <c r="C205" s="47"/>
      <c r="AI205" s="47"/>
      <c r="AK205" s="50"/>
    </row>
    <row r="206" spans="2:37" x14ac:dyDescent="0.2">
      <c r="B206" s="52"/>
      <c r="C206" s="47"/>
      <c r="AI206" s="47"/>
      <c r="AK206" s="50"/>
    </row>
    <row r="207" spans="2:37" x14ac:dyDescent="0.2">
      <c r="B207" s="52"/>
      <c r="C207" s="47"/>
      <c r="AI207" s="47"/>
      <c r="AK207" s="50"/>
    </row>
    <row r="208" spans="2:37" x14ac:dyDescent="0.2">
      <c r="B208" s="52"/>
      <c r="C208" s="47"/>
      <c r="AI208" s="47"/>
      <c r="AK208" s="50"/>
    </row>
    <row r="209" spans="2:37" x14ac:dyDescent="0.2">
      <c r="B209" s="52"/>
      <c r="C209" s="47"/>
      <c r="AI209" s="47"/>
      <c r="AK209" s="50"/>
    </row>
    <row r="210" spans="2:37" x14ac:dyDescent="0.2">
      <c r="B210" s="52"/>
      <c r="C210" s="47"/>
      <c r="AI210" s="47"/>
      <c r="AK210" s="50"/>
    </row>
    <row r="211" spans="2:37" x14ac:dyDescent="0.2">
      <c r="B211" s="52"/>
      <c r="C211" s="47"/>
      <c r="AI211" s="47"/>
      <c r="AK211" s="50"/>
    </row>
    <row r="212" spans="2:37" x14ac:dyDescent="0.2">
      <c r="B212" s="52"/>
      <c r="C212" s="47"/>
      <c r="AI212" s="47"/>
      <c r="AK212" s="50"/>
    </row>
    <row r="213" spans="2:37" x14ac:dyDescent="0.2">
      <c r="B213" s="52"/>
      <c r="C213" s="47"/>
      <c r="AI213" s="47"/>
      <c r="AK213" s="50"/>
    </row>
    <row r="214" spans="2:37" x14ac:dyDescent="0.2">
      <c r="B214" s="52"/>
      <c r="C214" s="47"/>
      <c r="AI214" s="47"/>
      <c r="AK214" s="50"/>
    </row>
    <row r="215" spans="2:37" x14ac:dyDescent="0.2">
      <c r="B215" s="52"/>
      <c r="C215" s="47"/>
      <c r="AI215" s="47"/>
      <c r="AK215" s="50"/>
    </row>
    <row r="216" spans="2:37" x14ac:dyDescent="0.2">
      <c r="B216" s="52"/>
      <c r="C216" s="47"/>
      <c r="AI216" s="47"/>
      <c r="AK216" s="50"/>
    </row>
    <row r="217" spans="2:37" x14ac:dyDescent="0.2">
      <c r="B217" s="52"/>
      <c r="C217" s="47"/>
      <c r="AI217" s="47"/>
      <c r="AK217" s="50"/>
    </row>
    <row r="218" spans="2:37" x14ac:dyDescent="0.2">
      <c r="B218" s="52"/>
      <c r="C218" s="47"/>
      <c r="AI218" s="47"/>
      <c r="AK218" s="50"/>
    </row>
    <row r="219" spans="2:37" x14ac:dyDescent="0.2">
      <c r="B219" s="52"/>
      <c r="C219" s="47"/>
      <c r="AI219" s="47"/>
      <c r="AK219" s="50"/>
    </row>
    <row r="220" spans="2:37" x14ac:dyDescent="0.2">
      <c r="B220" s="52"/>
      <c r="C220" s="47"/>
      <c r="AI220" s="47"/>
      <c r="AK220" s="50"/>
    </row>
    <row r="221" spans="2:37" x14ac:dyDescent="0.2">
      <c r="B221" s="52"/>
      <c r="C221" s="47"/>
      <c r="AI221" s="47"/>
      <c r="AK221" s="50"/>
    </row>
    <row r="222" spans="2:37" x14ac:dyDescent="0.2">
      <c r="B222" s="52"/>
      <c r="C222" s="47"/>
      <c r="AI222" s="47"/>
      <c r="AK222" s="50"/>
    </row>
    <row r="223" spans="2:37" x14ac:dyDescent="0.2">
      <c r="B223" s="52"/>
      <c r="C223" s="47"/>
      <c r="AI223" s="47"/>
      <c r="AK223" s="50"/>
    </row>
    <row r="224" spans="2:37" x14ac:dyDescent="0.2">
      <c r="B224" s="52"/>
      <c r="C224" s="47"/>
      <c r="AI224" s="47"/>
      <c r="AK224" s="50"/>
    </row>
    <row r="225" spans="2:37" x14ac:dyDescent="0.2">
      <c r="B225" s="52"/>
      <c r="C225" s="47"/>
      <c r="AI225" s="47"/>
      <c r="AK225" s="50"/>
    </row>
    <row r="226" spans="2:37" x14ac:dyDescent="0.2">
      <c r="B226" s="52"/>
      <c r="C226" s="47"/>
      <c r="AI226" s="47"/>
      <c r="AK226" s="50"/>
    </row>
    <row r="227" spans="2:37" x14ac:dyDescent="0.2">
      <c r="B227" s="52"/>
      <c r="C227" s="47"/>
      <c r="AI227" s="47"/>
      <c r="AK227" s="50"/>
    </row>
    <row r="228" spans="2:37" x14ac:dyDescent="0.2">
      <c r="B228" s="52"/>
      <c r="C228" s="47"/>
      <c r="AI228" s="47"/>
      <c r="AK228" s="50"/>
    </row>
    <row r="229" spans="2:37" x14ac:dyDescent="0.2">
      <c r="B229" s="52"/>
      <c r="C229" s="47"/>
      <c r="AI229" s="47"/>
      <c r="AK229" s="50"/>
    </row>
    <row r="230" spans="2:37" x14ac:dyDescent="0.2">
      <c r="B230" s="52"/>
      <c r="C230" s="47"/>
      <c r="AI230" s="47"/>
      <c r="AK230" s="50"/>
    </row>
    <row r="231" spans="2:37" x14ac:dyDescent="0.2">
      <c r="B231" s="52"/>
      <c r="C231" s="47"/>
      <c r="AI231" s="47"/>
      <c r="AK231" s="50"/>
    </row>
    <row r="232" spans="2:37" x14ac:dyDescent="0.2">
      <c r="B232" s="52"/>
      <c r="C232" s="47"/>
      <c r="AI232" s="47"/>
      <c r="AK232" s="50"/>
    </row>
    <row r="233" spans="2:37" x14ac:dyDescent="0.2">
      <c r="B233" s="52"/>
      <c r="C233" s="47"/>
      <c r="AI233" s="47"/>
      <c r="AK233" s="50"/>
    </row>
    <row r="234" spans="2:37" x14ac:dyDescent="0.2">
      <c r="B234" s="52"/>
      <c r="C234" s="47"/>
      <c r="AI234" s="47"/>
      <c r="AK234" s="50"/>
    </row>
    <row r="235" spans="2:37" x14ac:dyDescent="0.2">
      <c r="B235" s="52"/>
      <c r="C235" s="47"/>
      <c r="AI235" s="47"/>
      <c r="AK235" s="50"/>
    </row>
    <row r="236" spans="2:37" x14ac:dyDescent="0.2">
      <c r="B236" s="52"/>
      <c r="C236" s="47"/>
      <c r="AI236" s="47"/>
      <c r="AK236" s="50"/>
    </row>
    <row r="237" spans="2:37" x14ac:dyDescent="0.2">
      <c r="B237" s="52"/>
      <c r="C237" s="47"/>
      <c r="AI237" s="47"/>
      <c r="AK237" s="50"/>
    </row>
    <row r="238" spans="2:37" x14ac:dyDescent="0.2">
      <c r="B238" s="52"/>
      <c r="C238" s="47"/>
      <c r="AI238" s="47"/>
      <c r="AK238" s="50"/>
    </row>
    <row r="239" spans="2:37" x14ac:dyDescent="0.2">
      <c r="B239" s="52"/>
      <c r="C239" s="47"/>
      <c r="AI239" s="47"/>
      <c r="AK239" s="50"/>
    </row>
    <row r="240" spans="2:37" x14ac:dyDescent="0.2">
      <c r="B240" s="52"/>
      <c r="C240" s="47"/>
      <c r="AI240" s="47"/>
      <c r="AK240" s="50"/>
    </row>
    <row r="241" spans="2:37" x14ac:dyDescent="0.2">
      <c r="B241" s="52"/>
      <c r="C241" s="47"/>
      <c r="AI241" s="47"/>
      <c r="AK241" s="50"/>
    </row>
    <row r="242" spans="2:37" x14ac:dyDescent="0.2">
      <c r="B242" s="52"/>
      <c r="C242" s="47"/>
      <c r="AI242" s="47"/>
      <c r="AK242" s="50"/>
    </row>
    <row r="243" spans="2:37" x14ac:dyDescent="0.2">
      <c r="B243" s="52"/>
      <c r="C243" s="47"/>
      <c r="AI243" s="47"/>
      <c r="AK243" s="50"/>
    </row>
    <row r="244" spans="2:37" x14ac:dyDescent="0.2">
      <c r="B244" s="52"/>
      <c r="C244" s="47"/>
      <c r="AI244" s="47"/>
      <c r="AK244" s="50"/>
    </row>
    <row r="245" spans="2:37" x14ac:dyDescent="0.2">
      <c r="B245" s="52"/>
      <c r="C245" s="47"/>
      <c r="AI245" s="47"/>
      <c r="AK245" s="50"/>
    </row>
    <row r="246" spans="2:37" x14ac:dyDescent="0.2">
      <c r="B246" s="52"/>
      <c r="C246" s="47"/>
      <c r="AI246" s="47"/>
      <c r="AK246" s="50"/>
    </row>
    <row r="247" spans="2:37" x14ac:dyDescent="0.2">
      <c r="B247" s="52"/>
      <c r="C247" s="47"/>
      <c r="AI247" s="47"/>
      <c r="AK247" s="50"/>
    </row>
    <row r="248" spans="2:37" x14ac:dyDescent="0.2">
      <c r="B248" s="52"/>
      <c r="C248" s="47"/>
      <c r="AI248" s="47"/>
      <c r="AK248" s="50"/>
    </row>
    <row r="249" spans="2:37" x14ac:dyDescent="0.2">
      <c r="B249" s="52"/>
      <c r="C249" s="47"/>
      <c r="AI249" s="47"/>
      <c r="AK249" s="50"/>
    </row>
    <row r="250" spans="2:37" x14ac:dyDescent="0.2">
      <c r="B250" s="52"/>
      <c r="C250" s="47"/>
      <c r="AI250" s="47"/>
      <c r="AK250" s="50"/>
    </row>
    <row r="251" spans="2:37" x14ac:dyDescent="0.2">
      <c r="B251" s="52"/>
      <c r="C251" s="47"/>
      <c r="AI251" s="47"/>
      <c r="AK251" s="50"/>
    </row>
    <row r="252" spans="2:37" x14ac:dyDescent="0.2">
      <c r="B252" s="52"/>
      <c r="C252" s="47"/>
      <c r="AI252" s="47"/>
      <c r="AK252" s="50"/>
    </row>
    <row r="253" spans="2:37" x14ac:dyDescent="0.2">
      <c r="B253" s="52"/>
      <c r="C253" s="47"/>
      <c r="AI253" s="47"/>
      <c r="AK253" s="50"/>
    </row>
    <row r="254" spans="2:37" x14ac:dyDescent="0.2">
      <c r="B254" s="52"/>
      <c r="C254" s="47"/>
      <c r="AI254" s="47"/>
      <c r="AK254" s="50"/>
    </row>
    <row r="255" spans="2:37" x14ac:dyDescent="0.2">
      <c r="B255" s="52"/>
      <c r="C255" s="47"/>
      <c r="AI255" s="47"/>
      <c r="AK255" s="50"/>
    </row>
    <row r="256" spans="2:37" x14ac:dyDescent="0.2">
      <c r="B256" s="52"/>
      <c r="C256" s="47"/>
      <c r="AI256" s="47"/>
      <c r="AK256" s="50"/>
    </row>
    <row r="257" spans="2:37" x14ac:dyDescent="0.2">
      <c r="B257" s="52"/>
      <c r="C257" s="47"/>
      <c r="AI257" s="47"/>
      <c r="AK257" s="50"/>
    </row>
    <row r="258" spans="2:37" x14ac:dyDescent="0.2">
      <c r="B258" s="52"/>
      <c r="C258" s="47"/>
      <c r="AI258" s="47"/>
      <c r="AK258" s="50"/>
    </row>
    <row r="259" spans="2:37" x14ac:dyDescent="0.2">
      <c r="B259" s="52"/>
      <c r="C259" s="47"/>
      <c r="AI259" s="47"/>
      <c r="AK259" s="50"/>
    </row>
    <row r="260" spans="2:37" x14ac:dyDescent="0.2">
      <c r="B260" s="52"/>
      <c r="C260" s="47"/>
      <c r="AI260" s="47"/>
      <c r="AK260" s="50"/>
    </row>
    <row r="261" spans="2:37" x14ac:dyDescent="0.2">
      <c r="B261" s="52"/>
      <c r="C261" s="47"/>
      <c r="AI261" s="47"/>
      <c r="AK261" s="50"/>
    </row>
    <row r="262" spans="2:37" x14ac:dyDescent="0.2">
      <c r="B262" s="52"/>
      <c r="C262" s="47"/>
      <c r="AI262" s="47"/>
      <c r="AK262" s="50"/>
    </row>
    <row r="263" spans="2:37" x14ac:dyDescent="0.2">
      <c r="B263" s="52"/>
      <c r="C263" s="47"/>
      <c r="AI263" s="47"/>
      <c r="AK263" s="50"/>
    </row>
    <row r="264" spans="2:37" x14ac:dyDescent="0.2">
      <c r="B264" s="52"/>
      <c r="C264" s="47"/>
      <c r="AI264" s="47"/>
      <c r="AK264" s="50"/>
    </row>
    <row r="265" spans="2:37" x14ac:dyDescent="0.2">
      <c r="B265" s="52"/>
      <c r="C265" s="47"/>
      <c r="AI265" s="47"/>
      <c r="AK265" s="50"/>
    </row>
    <row r="266" spans="2:37" x14ac:dyDescent="0.2">
      <c r="B266" s="52"/>
      <c r="C266" s="47"/>
      <c r="AI266" s="47"/>
      <c r="AK266" s="50"/>
    </row>
    <row r="267" spans="2:37" x14ac:dyDescent="0.2">
      <c r="B267" s="52"/>
      <c r="C267" s="47"/>
      <c r="AI267" s="47"/>
      <c r="AK267" s="50"/>
    </row>
    <row r="268" spans="2:37" x14ac:dyDescent="0.2">
      <c r="B268" s="52"/>
      <c r="C268" s="47"/>
      <c r="AI268" s="47"/>
      <c r="AK268" s="50"/>
    </row>
    <row r="269" spans="2:37" x14ac:dyDescent="0.2">
      <c r="B269" s="52"/>
      <c r="C269" s="47"/>
      <c r="AI269" s="47"/>
      <c r="AK269" s="50"/>
    </row>
    <row r="270" spans="2:37" x14ac:dyDescent="0.2">
      <c r="B270" s="52"/>
      <c r="C270" s="47"/>
      <c r="AI270" s="47"/>
      <c r="AK270" s="50"/>
    </row>
    <row r="271" spans="2:37" x14ac:dyDescent="0.2">
      <c r="B271" s="52"/>
      <c r="C271" s="47"/>
      <c r="AI271" s="47"/>
      <c r="AK271" s="50"/>
    </row>
    <row r="272" spans="2:37" x14ac:dyDescent="0.2">
      <c r="B272" s="52"/>
      <c r="C272" s="47"/>
      <c r="AI272" s="47"/>
      <c r="AK272" s="50"/>
    </row>
    <row r="273" spans="2:37" x14ac:dyDescent="0.2">
      <c r="B273" s="52"/>
      <c r="C273" s="47"/>
      <c r="AI273" s="47"/>
      <c r="AK273" s="50"/>
    </row>
    <row r="274" spans="2:37" x14ac:dyDescent="0.2">
      <c r="B274" s="52"/>
      <c r="C274" s="47"/>
      <c r="AI274" s="47"/>
      <c r="AK274" s="50"/>
    </row>
    <row r="275" spans="2:37" x14ac:dyDescent="0.2">
      <c r="B275" s="52"/>
      <c r="C275" s="47"/>
      <c r="AI275" s="47"/>
      <c r="AK275" s="50"/>
    </row>
    <row r="276" spans="2:37" x14ac:dyDescent="0.2">
      <c r="B276" s="52"/>
      <c r="C276" s="47"/>
      <c r="AI276" s="47"/>
      <c r="AK276" s="50"/>
    </row>
    <row r="277" spans="2:37" x14ac:dyDescent="0.2">
      <c r="B277" s="52"/>
      <c r="C277" s="47"/>
      <c r="AI277" s="47"/>
      <c r="AK277" s="50"/>
    </row>
    <row r="278" spans="2:37" x14ac:dyDescent="0.2">
      <c r="B278" s="52"/>
      <c r="C278" s="47"/>
      <c r="AI278" s="47"/>
      <c r="AK278" s="50"/>
    </row>
    <row r="279" spans="2:37" x14ac:dyDescent="0.2">
      <c r="B279" s="52"/>
      <c r="C279" s="47"/>
      <c r="AI279" s="47"/>
      <c r="AK279" s="50"/>
    </row>
    <row r="280" spans="2:37" x14ac:dyDescent="0.2">
      <c r="B280" s="52"/>
      <c r="C280" s="47"/>
      <c r="AI280" s="47"/>
      <c r="AK280" s="50"/>
    </row>
    <row r="281" spans="2:37" x14ac:dyDescent="0.2">
      <c r="B281" s="52"/>
      <c r="C281" s="47"/>
      <c r="AI281" s="47"/>
      <c r="AK281" s="50"/>
    </row>
    <row r="282" spans="2:37" x14ac:dyDescent="0.2">
      <c r="B282" s="52"/>
      <c r="C282" s="47"/>
      <c r="AI282" s="47"/>
      <c r="AK282" s="50"/>
    </row>
    <row r="283" spans="2:37" x14ac:dyDescent="0.2">
      <c r="B283" s="52"/>
      <c r="C283" s="47"/>
      <c r="AI283" s="47"/>
      <c r="AK283" s="50"/>
    </row>
    <row r="284" spans="2:37" x14ac:dyDescent="0.2">
      <c r="B284" s="52"/>
      <c r="C284" s="47"/>
      <c r="AI284" s="47"/>
      <c r="AK284" s="50"/>
    </row>
    <row r="285" spans="2:37" x14ac:dyDescent="0.2">
      <c r="B285" s="52"/>
      <c r="C285" s="47"/>
      <c r="AI285" s="47"/>
      <c r="AK285" s="50"/>
    </row>
    <row r="286" spans="2:37" x14ac:dyDescent="0.2">
      <c r="B286" s="52"/>
      <c r="C286" s="47"/>
      <c r="AI286" s="47"/>
      <c r="AK286" s="50"/>
    </row>
    <row r="287" spans="2:37" x14ac:dyDescent="0.2">
      <c r="B287" s="52"/>
      <c r="C287" s="47"/>
      <c r="AI287" s="47"/>
      <c r="AK287" s="50"/>
    </row>
    <row r="288" spans="2:37" x14ac:dyDescent="0.2">
      <c r="B288" s="52"/>
      <c r="C288" s="47"/>
      <c r="AI288" s="47"/>
      <c r="AK288" s="50"/>
    </row>
    <row r="289" spans="2:37" x14ac:dyDescent="0.2">
      <c r="B289" s="52"/>
      <c r="C289" s="47"/>
      <c r="AI289" s="47"/>
      <c r="AK289" s="50"/>
    </row>
    <row r="290" spans="2:37" x14ac:dyDescent="0.2">
      <c r="B290" s="52"/>
      <c r="C290" s="47"/>
      <c r="AI290" s="47"/>
      <c r="AK290" s="50"/>
    </row>
    <row r="291" spans="2:37" x14ac:dyDescent="0.2">
      <c r="B291" s="52"/>
      <c r="C291" s="47"/>
      <c r="AI291" s="47"/>
      <c r="AK291" s="50"/>
    </row>
    <row r="292" spans="2:37" x14ac:dyDescent="0.2">
      <c r="B292" s="52"/>
      <c r="C292" s="47"/>
      <c r="AI292" s="47"/>
      <c r="AK292" s="50"/>
    </row>
    <row r="293" spans="2:37" x14ac:dyDescent="0.2">
      <c r="B293" s="52"/>
      <c r="C293" s="47"/>
      <c r="AI293" s="47"/>
      <c r="AK293" s="50"/>
    </row>
    <row r="294" spans="2:37" x14ac:dyDescent="0.2">
      <c r="B294" s="52"/>
      <c r="C294" s="47"/>
      <c r="AI294" s="47"/>
      <c r="AK294" s="50"/>
    </row>
    <row r="295" spans="2:37" x14ac:dyDescent="0.2">
      <c r="B295" s="52"/>
      <c r="C295" s="47"/>
      <c r="AI295" s="47"/>
      <c r="AK295" s="50"/>
    </row>
    <row r="296" spans="2:37" x14ac:dyDescent="0.2">
      <c r="B296" s="52"/>
      <c r="C296" s="47"/>
      <c r="AI296" s="47"/>
      <c r="AK296" s="50"/>
    </row>
    <row r="297" spans="2:37" x14ac:dyDescent="0.2">
      <c r="B297" s="52"/>
      <c r="C297" s="47"/>
      <c r="AI297" s="47"/>
      <c r="AK297" s="50"/>
    </row>
    <row r="298" spans="2:37" x14ac:dyDescent="0.2">
      <c r="B298" s="52"/>
      <c r="C298" s="47"/>
      <c r="AI298" s="47"/>
      <c r="AK298" s="50"/>
    </row>
    <row r="299" spans="2:37" x14ac:dyDescent="0.2">
      <c r="B299" s="52"/>
      <c r="C299" s="47"/>
      <c r="AI299" s="47"/>
      <c r="AK299" s="50"/>
    </row>
    <row r="300" spans="2:37" x14ac:dyDescent="0.2">
      <c r="B300" s="52"/>
      <c r="C300" s="47"/>
      <c r="AI300" s="47"/>
      <c r="AK300" s="50"/>
    </row>
  </sheetData>
  <printOptions horizontalCentered="1" verticalCentered="1"/>
  <pageMargins left="0.5" right="0.25" top="0.25" bottom="0.75" header="0.5" footer="0.5"/>
  <pageSetup paperSize="5" scale="38" fitToHeight="0" orientation="landscape" r:id="rId1"/>
  <headerFooter alignWithMargins="0">
    <oddFooter>&amp;LPage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N954"/>
  <sheetViews>
    <sheetView zoomScaleNormal="100" workbookViewId="0">
      <pane xSplit="5" ySplit="5" topLeftCell="N7" activePane="bottomRight" state="frozen"/>
      <selection activeCell="A13" sqref="A13"/>
      <selection pane="topRight" activeCell="A13" sqref="A13"/>
      <selection pane="bottomLeft" activeCell="A13" sqref="A13"/>
      <selection pane="bottomRight" activeCell="N12" sqref="N12"/>
    </sheetView>
  </sheetViews>
  <sheetFormatPr defaultColWidth="8" defaultRowHeight="12.75" x14ac:dyDescent="0.2"/>
  <cols>
    <col min="1" max="1" width="31.85546875" style="54" customWidth="1"/>
    <col min="2" max="5" width="2.42578125" style="54" hidden="1" customWidth="1"/>
    <col min="6" max="6" width="11.85546875" style="54" customWidth="1"/>
    <col min="7" max="7" width="1.5703125" style="54" customWidth="1"/>
    <col min="8" max="8" width="11.85546875" style="54" customWidth="1"/>
    <col min="9" max="9" width="1.5703125" style="54" customWidth="1"/>
    <col min="10" max="10" width="11.85546875" style="54" customWidth="1"/>
    <col min="11" max="11" width="1.5703125" style="54" customWidth="1"/>
    <col min="12" max="12" width="11.85546875" style="54" customWidth="1"/>
    <col min="13" max="13" width="1.5703125" style="54" customWidth="1"/>
    <col min="14" max="14" width="11.85546875" style="54" customWidth="1"/>
    <col min="15" max="15" width="1.5703125" style="54" customWidth="1"/>
    <col min="16" max="16" width="11.85546875" style="54" customWidth="1"/>
    <col min="17" max="17" width="1.5703125" style="54" customWidth="1"/>
    <col min="18" max="18" width="11.85546875" style="54" customWidth="1"/>
    <col min="19" max="19" width="1.5703125" style="54" customWidth="1"/>
    <col min="20" max="20" width="11.85546875" style="54" customWidth="1"/>
    <col min="21" max="21" width="1.5703125" style="54" customWidth="1"/>
    <col min="22" max="22" width="11.85546875" style="54" customWidth="1"/>
    <col min="23" max="23" width="1.5703125" style="54" customWidth="1"/>
    <col min="24" max="24" width="11.85546875" style="54" customWidth="1"/>
    <col min="25" max="25" width="1.5703125" style="54" customWidth="1"/>
    <col min="26" max="26" width="11.85546875" style="54" customWidth="1"/>
    <col min="27" max="27" width="1.5703125" style="54" customWidth="1"/>
    <col min="28" max="28" width="11.85546875" style="54" customWidth="1"/>
    <col min="29" max="29" width="1.5703125" style="54" customWidth="1"/>
    <col min="30" max="30" width="11.85546875" style="54" customWidth="1"/>
    <col min="31" max="31" width="1.5703125" style="54" customWidth="1"/>
    <col min="32" max="32" width="11.85546875" style="54" customWidth="1"/>
    <col min="33" max="33" width="1.5703125" style="54" customWidth="1"/>
    <col min="34" max="34" width="12.140625" style="54" bestFit="1" customWidth="1"/>
    <col min="35" max="16384" width="8" style="54"/>
  </cols>
  <sheetData>
    <row r="1" spans="1:40" s="47" customFormat="1" x14ac:dyDescent="0.2">
      <c r="A1" s="46" t="s">
        <v>26</v>
      </c>
      <c r="B1" s="46"/>
      <c r="D1" s="48"/>
      <c r="E1" s="48"/>
      <c r="AH1" s="49"/>
    </row>
    <row r="2" spans="1:40" s="47" customFormat="1" x14ac:dyDescent="0.2">
      <c r="A2" s="46"/>
      <c r="B2" s="46"/>
      <c r="D2" s="48"/>
      <c r="E2" s="48"/>
      <c r="I2"/>
      <c r="J2"/>
      <c r="K2"/>
      <c r="L2"/>
      <c r="AF2" s="51"/>
      <c r="AH2" s="51"/>
    </row>
    <row r="3" spans="1:40" s="47" customFormat="1" x14ac:dyDescent="0.2">
      <c r="A3" s="52"/>
      <c r="B3" s="52"/>
      <c r="D3" s="48"/>
      <c r="E3" s="48"/>
      <c r="H3" s="53"/>
      <c r="I3"/>
      <c r="J3"/>
      <c r="K3"/>
      <c r="L3"/>
      <c r="AH3" s="54"/>
    </row>
    <row r="4" spans="1:40" s="47" customFormat="1" ht="45.75" customHeight="1" x14ac:dyDescent="0.2">
      <c r="A4" s="52"/>
      <c r="B4" s="52"/>
      <c r="D4" s="48"/>
      <c r="E4" s="48"/>
      <c r="I4"/>
      <c r="J4"/>
      <c r="K4"/>
      <c r="L4"/>
      <c r="AH4" s="54"/>
    </row>
    <row r="5" spans="1:40" s="63" customFormat="1" x14ac:dyDescent="0.2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47"/>
      <c r="AI5" s="50"/>
      <c r="AJ5" s="47" t="s">
        <v>15</v>
      </c>
      <c r="AK5" s="47"/>
      <c r="AL5" s="47"/>
    </row>
    <row r="6" spans="1:40" s="56" customFormat="1" hidden="1" x14ac:dyDescent="0.2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63"/>
      <c r="AJ6" s="63"/>
      <c r="AK6" s="63"/>
      <c r="AL6" s="63"/>
    </row>
    <row r="7" spans="1:40" s="56" customFormat="1" x14ac:dyDescent="0.2">
      <c r="A7" s="64" t="s">
        <v>30</v>
      </c>
      <c r="B7" s="64" t="s">
        <v>31</v>
      </c>
      <c r="C7" s="65"/>
      <c r="D7" s="66"/>
      <c r="E7" s="66"/>
      <c r="F7" s="67">
        <f ca="1">NOW()</f>
        <v>41885.925540856479</v>
      </c>
      <c r="G7" s="67"/>
      <c r="H7" s="67">
        <f ca="1">EOMONTH(F7,1)</f>
        <v>41943</v>
      </c>
      <c r="I7" s="67"/>
      <c r="J7" s="67">
        <f ca="1">EOMONTH(H7,1)</f>
        <v>41973</v>
      </c>
      <c r="K7" s="67"/>
      <c r="L7" s="67">
        <f ca="1">EOMONTH(J8,1)</f>
        <v>42004</v>
      </c>
      <c r="M7" s="67"/>
      <c r="N7" s="67">
        <f ca="1">EOMONTH(L8,1)</f>
        <v>42035</v>
      </c>
      <c r="O7" s="67"/>
      <c r="P7" s="67">
        <f ca="1">EOMONTH(N8,1)</f>
        <v>42063</v>
      </c>
      <c r="Q7" s="67"/>
      <c r="R7" s="67">
        <f ca="1">EOMONTH(P8,1)</f>
        <v>42094</v>
      </c>
      <c r="S7" s="67"/>
      <c r="T7" s="67">
        <f ca="1">EOMONTH(R8,1)</f>
        <v>42338</v>
      </c>
      <c r="U7" s="67"/>
      <c r="V7" s="67">
        <f ca="1">EOMONTH(T7,12)</f>
        <v>42704</v>
      </c>
      <c r="W7" s="67"/>
      <c r="X7" s="67">
        <f ca="1">EOMONTH(V7,12)</f>
        <v>43069</v>
      </c>
      <c r="Y7" s="67"/>
      <c r="Z7" s="67">
        <f ca="1">EOMONTH(X7,12)</f>
        <v>43434</v>
      </c>
      <c r="AA7" s="67"/>
      <c r="AB7" s="67">
        <f ca="1">EOMONTH(Z7,12)</f>
        <v>43799</v>
      </c>
      <c r="AC7" s="67"/>
      <c r="AD7" s="67">
        <f ca="1">EOMONTH(AB8,1)</f>
        <v>45991</v>
      </c>
      <c r="AE7" s="67"/>
      <c r="AF7" s="67">
        <f ca="1">EOMONTH(AD8,1)</f>
        <v>47817</v>
      </c>
      <c r="AG7" s="67"/>
      <c r="AH7" s="68" t="s">
        <v>32</v>
      </c>
      <c r="AI7" s="69"/>
    </row>
    <row r="8" spans="1:40" s="47" customFormat="1" x14ac:dyDescent="0.2">
      <c r="A8" s="64" t="s">
        <v>33</v>
      </c>
      <c r="B8" s="70" t="s">
        <v>34</v>
      </c>
      <c r="C8" s="65"/>
      <c r="D8" s="66"/>
      <c r="E8" s="66"/>
      <c r="F8" s="67">
        <f ca="1">NOW()</f>
        <v>41885.925540856479</v>
      </c>
      <c r="G8" s="67"/>
      <c r="H8" s="67">
        <f ca="1">EOMONTH(F7,1)</f>
        <v>41943</v>
      </c>
      <c r="I8" s="67"/>
      <c r="J8" s="67">
        <f ca="1">EOMONTH(J7,0)</f>
        <v>41973</v>
      </c>
      <c r="K8" s="67"/>
      <c r="L8" s="67">
        <f ca="1">EOMONTH(L7,0)</f>
        <v>42004</v>
      </c>
      <c r="M8" s="67"/>
      <c r="N8" s="67">
        <f ca="1">EOMONTH(L8,1)</f>
        <v>42035</v>
      </c>
      <c r="O8" s="67"/>
      <c r="P8" s="67">
        <f ca="1">EOMONTH(N8,1)</f>
        <v>42063</v>
      </c>
      <c r="Q8" s="67"/>
      <c r="R8" s="86">
        <f ca="1">EOMONTH(R7,7)</f>
        <v>42308</v>
      </c>
      <c r="S8" s="67"/>
      <c r="T8" s="67">
        <f ca="1">EOMONTH(T7,11)</f>
        <v>42674</v>
      </c>
      <c r="U8" s="67"/>
      <c r="V8" s="67">
        <f ca="1">EOMONTH(V7,11)</f>
        <v>43039</v>
      </c>
      <c r="W8" s="67"/>
      <c r="X8" s="67">
        <f ca="1">EOMONTH(X7,11)</f>
        <v>43404</v>
      </c>
      <c r="Y8" s="67"/>
      <c r="Z8" s="67">
        <f ca="1">EOMONTH(Z7,11)</f>
        <v>43769</v>
      </c>
      <c r="AA8" s="67"/>
      <c r="AB8" s="67">
        <f ca="1">EOMONTH(AB7,71)</f>
        <v>45961</v>
      </c>
      <c r="AC8" s="67"/>
      <c r="AD8" s="67">
        <f ca="1">EOMONTH(AD7,59)</f>
        <v>47787</v>
      </c>
      <c r="AE8" s="67"/>
      <c r="AF8" s="67">
        <f ca="1">EOMONTH(AF7,93)</f>
        <v>50648</v>
      </c>
      <c r="AG8" s="67"/>
      <c r="AH8" s="68" t="str">
        <f ca="1">CONCATENATE(TEXT(F7,"mmm-yy"),"/",(TEXT(AF8,"mmm-yy")))</f>
        <v>Sep-14/Aug-38</v>
      </c>
      <c r="AI8" s="69"/>
      <c r="AJ8" s="56"/>
      <c r="AK8" s="56"/>
      <c r="AL8" s="56"/>
    </row>
    <row r="9" spans="1:40" ht="13.5" x14ac:dyDescent="0.25">
      <c r="A9" s="83" t="s">
        <v>77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47"/>
      <c r="AI9" s="50"/>
      <c r="AJ9" s="47"/>
      <c r="AK9" s="47"/>
      <c r="AL9" s="47"/>
    </row>
    <row r="10" spans="1:40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'Financial Book Position'!F10-'Financial Position Prior Day'!F10</f>
        <v>-1</v>
      </c>
      <c r="G10" s="73"/>
      <c r="H10" s="73">
        <f>'Financial Book Position'!J10-'Financial Position Prior Day'!H10</f>
        <v>-269.55834586999998</v>
      </c>
      <c r="I10" s="73"/>
      <c r="J10" s="73">
        <f>'Financial Book Position'!L10-'Financial Position Prior Day'!J10</f>
        <v>0</v>
      </c>
      <c r="K10" s="73"/>
      <c r="L10" s="73">
        <f>'Financial Book Position'!N10-'Financial Position Prior Day'!L10</f>
        <v>0</v>
      </c>
      <c r="M10" s="73"/>
      <c r="N10" s="73">
        <f>'Financial Book Position'!P10-'Financial Position Prior Day'!N10</f>
        <v>0</v>
      </c>
      <c r="O10" s="73"/>
      <c r="P10" s="73">
        <f>'Financial Book Position'!R10-'Financial Position Prior Day'!P10</f>
        <v>0</v>
      </c>
      <c r="Q10" s="73"/>
      <c r="R10" s="73">
        <f>'Financial Book Position'!T10-'Financial Position Prior Day'!R10</f>
        <v>0</v>
      </c>
      <c r="S10" s="73"/>
      <c r="T10" s="73">
        <f>'Financial Book Position'!V10-'Financial Position Prior Day'!T10</f>
        <v>0</v>
      </c>
      <c r="U10" s="73"/>
      <c r="V10" s="73">
        <f>'Financial Book Position'!X10-'Financial Position Prior Day'!V10</f>
        <v>0</v>
      </c>
      <c r="W10" s="73"/>
      <c r="X10" s="73">
        <f>'Financial Book Position'!Z10-'Financial Position Prior Day'!X10</f>
        <v>0</v>
      </c>
      <c r="Y10" s="73"/>
      <c r="Z10" s="73">
        <f>'Financial Book Position'!AB10-'Financial Position Prior Day'!Z10</f>
        <v>0</v>
      </c>
      <c r="AA10" s="73"/>
      <c r="AB10" s="73">
        <f>'Financial Book Position'!AD10-'Financial Position Prior Day'!AB10</f>
        <v>0</v>
      </c>
      <c r="AC10" s="73"/>
      <c r="AD10" s="73">
        <f>'Financial Book Position'!AF10-'Financial Position Prior Day'!AD10</f>
        <v>0</v>
      </c>
      <c r="AE10" s="73"/>
      <c r="AF10" s="73">
        <f>'Financial Book Position'!AH10-'Financial Position Prior Day'!AF10</f>
        <v>0</v>
      </c>
      <c r="AG10" s="74"/>
      <c r="AH10" s="75">
        <f>SUM(F10:AF10)</f>
        <v>-270.55834586999998</v>
      </c>
      <c r="AI10" s="76"/>
      <c r="AJ10" s="47"/>
      <c r="AK10" s="47"/>
      <c r="AL10" s="47"/>
    </row>
    <row r="11" spans="1:40" x14ac:dyDescent="0.2">
      <c r="A11" s="84" t="s">
        <v>89</v>
      </c>
      <c r="B11" s="47"/>
      <c r="C11" s="56"/>
      <c r="D11" s="72"/>
      <c r="E11" s="72"/>
      <c r="F11" s="73">
        <f>'Financial Book Position'!F11-'Financial Position Prior Day'!F11</f>
        <v>0</v>
      </c>
      <c r="G11" s="73"/>
      <c r="H11" s="73">
        <f>'Financial Book Position'!J11-'Financial Position Prior Day'!H11</f>
        <v>-741.86580133000018</v>
      </c>
      <c r="I11" s="73"/>
      <c r="J11" s="73">
        <f>'Financial Book Position'!L11-'Financial Position Prior Day'!J11</f>
        <v>0</v>
      </c>
      <c r="K11" s="73"/>
      <c r="L11" s="73">
        <f>'Financial Book Position'!N11-'Financial Position Prior Day'!L11</f>
        <v>0</v>
      </c>
      <c r="M11" s="73"/>
      <c r="N11" s="73">
        <f>'Financial Book Position'!P11-'Financial Position Prior Day'!N11</f>
        <v>0</v>
      </c>
      <c r="O11" s="73"/>
      <c r="P11" s="73">
        <f>'Financial Book Position'!R11-'Financial Position Prior Day'!P11</f>
        <v>0</v>
      </c>
      <c r="Q11" s="73"/>
      <c r="R11" s="73">
        <f>'Financial Book Position'!T11-'Financial Position Prior Day'!R11</f>
        <v>0</v>
      </c>
      <c r="S11" s="73"/>
      <c r="T11" s="73">
        <f>'Financial Book Position'!V11-'Financial Position Prior Day'!T11</f>
        <v>0</v>
      </c>
      <c r="U11" s="73"/>
      <c r="V11" s="73">
        <f>'Financial Book Position'!X11-'Financial Position Prior Day'!V11</f>
        <v>0</v>
      </c>
      <c r="W11" s="73"/>
      <c r="X11" s="73">
        <f>'Financial Book Position'!Z11-'Financial Position Prior Day'!X11</f>
        <v>0</v>
      </c>
      <c r="Y11" s="73"/>
      <c r="Z11" s="73">
        <f>'Financial Book Position'!AB11-'Financial Position Prior Day'!Z11</f>
        <v>0</v>
      </c>
      <c r="AA11" s="73"/>
      <c r="AB11" s="73">
        <f>'Financial Book Position'!AD11-'Financial Position Prior Day'!AB11</f>
        <v>0</v>
      </c>
      <c r="AC11" s="73"/>
      <c r="AD11" s="73">
        <f>'Financial Book Position'!AF11-'Financial Position Prior Day'!AD11</f>
        <v>0</v>
      </c>
      <c r="AE11" s="73"/>
      <c r="AF11" s="73">
        <f>'Financial Book Position'!AH11-'Financial Position Prior Day'!AF11</f>
        <v>0</v>
      </c>
      <c r="AG11" s="74"/>
      <c r="AH11" s="75">
        <f>SUM(F11:AF11)</f>
        <v>-741.86580133000018</v>
      </c>
      <c r="AI11" s="76"/>
      <c r="AJ11" s="47"/>
      <c r="AK11" s="47"/>
      <c r="AL11" s="47"/>
    </row>
    <row r="12" spans="1:40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>
        <f>'Financial Book Position'!F12-'Financial Position Prior Day'!F12</f>
        <v>0</v>
      </c>
      <c r="G12" s="73"/>
      <c r="H12" s="73">
        <f ca="1">'Financial Book Position'!J12-'Financial Position Prior Day'!H12</f>
        <v>0</v>
      </c>
      <c r="I12" s="73"/>
      <c r="J12" s="73">
        <f>'Financial Book Position'!L12-'Financial Position Prior Day'!J12</f>
        <v>-224.38755217000016</v>
      </c>
      <c r="K12" s="73"/>
      <c r="L12" s="73">
        <f>'Financial Book Position'!N12-'Financial Position Prior Day'!L12</f>
        <v>31.226039839999999</v>
      </c>
      <c r="M12" s="73"/>
      <c r="N12" s="73">
        <f>'Financial Book Position'!P12-'Financial Position Prior Day'!N12</f>
        <v>-92.985709969999903</v>
      </c>
      <c r="O12" s="73"/>
      <c r="P12" s="73">
        <f>'Financial Book Position'!R12-'Financial Position Prior Day'!P12</f>
        <v>164.48657763000011</v>
      </c>
      <c r="Q12" s="73"/>
      <c r="R12" s="73">
        <f>'Financial Book Position'!T12-'Financial Position Prior Day'!R12</f>
        <v>-381.17825907999992</v>
      </c>
      <c r="S12" s="73"/>
      <c r="T12" s="73">
        <f>'Financial Book Position'!V12-'Financial Position Prior Day'!T12</f>
        <v>252.36033895999975</v>
      </c>
      <c r="U12" s="73"/>
      <c r="V12" s="73">
        <f>'Financial Book Position'!X12-'Financial Position Prior Day'!V12</f>
        <v>38.334300410000139</v>
      </c>
      <c r="W12" s="73"/>
      <c r="X12" s="73">
        <f>'Financial Book Position'!Z12-'Financial Position Prior Day'!X12</f>
        <v>-36.318486219999897</v>
      </c>
      <c r="Y12" s="73"/>
      <c r="Z12" s="73">
        <f>'Financial Book Position'!AB12-'Financial Position Prior Day'!Z12</f>
        <v>342.61119021000002</v>
      </c>
      <c r="AA12" s="73"/>
      <c r="AB12" s="73">
        <f>'Financial Book Position'!AD12-'Financial Position Prior Day'!AB12</f>
        <v>87.146189980000031</v>
      </c>
      <c r="AC12" s="73"/>
      <c r="AD12" s="73">
        <f>'Financial Book Position'!AF12-'Financial Position Prior Day'!AD12</f>
        <v>-248.35217527999998</v>
      </c>
      <c r="AE12" s="73"/>
      <c r="AF12" s="73">
        <f>'Financial Book Position'!AH12-'Financial Position Prior Day'!AF12</f>
        <v>0</v>
      </c>
      <c r="AG12" s="74"/>
      <c r="AH12" s="75">
        <f ca="1">SUM(F12:AF12)</f>
        <v>-67.057545689999813</v>
      </c>
      <c r="AI12" s="76"/>
      <c r="AJ12" s="47"/>
      <c r="AK12" s="47"/>
      <c r="AL12" s="47"/>
    </row>
    <row r="13" spans="1:40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>
        <f>'Financial Book Position'!F13-'Financial Position Prior Day'!F13</f>
        <v>0</v>
      </c>
      <c r="G13" s="73"/>
      <c r="H13" s="73">
        <f ca="1">'Financial Book Position'!J13-'Financial Position Prior Day'!H13</f>
        <v>-55.028808609999999</v>
      </c>
      <c r="I13" s="73"/>
      <c r="J13" s="73">
        <f>'Financial Book Position'!L13-'Financial Position Prior Day'!J13</f>
        <v>0.55300100339547953</v>
      </c>
      <c r="K13" s="73"/>
      <c r="L13" s="73">
        <f>'Financial Book Position'!N13-'Financial Position Prior Day'!L13</f>
        <v>-2.296539008801858</v>
      </c>
      <c r="M13" s="73"/>
      <c r="N13" s="73">
        <f>'Financial Book Position'!P13-'Financial Position Prior Day'!N13</f>
        <v>-6.3351068897397056E-2</v>
      </c>
      <c r="O13" s="73"/>
      <c r="P13" s="73">
        <f>'Financial Book Position'!R13-'Financial Position Prior Day'!P13</f>
        <v>8.1586007527420179E-2</v>
      </c>
      <c r="Q13" s="73"/>
      <c r="R13" s="73">
        <f>'Financial Book Position'!T13-'Financial Position Prior Day'!R13</f>
        <v>-28.537141572199719</v>
      </c>
      <c r="S13" s="73"/>
      <c r="T13" s="73">
        <f>'Financial Book Position'!V13-'Financial Position Prior Day'!T13</f>
        <v>-34.440485458338941</v>
      </c>
      <c r="U13" s="73"/>
      <c r="V13" s="73">
        <f>'Financial Book Position'!X13-'Financial Position Prior Day'!V13</f>
        <v>4.3348636319527145</v>
      </c>
      <c r="W13" s="73"/>
      <c r="X13" s="73">
        <f>'Financial Book Position'!Z13-'Financial Position Prior Day'!X13</f>
        <v>-2.512841057037499</v>
      </c>
      <c r="Y13" s="73"/>
      <c r="Z13" s="73">
        <f>'Financial Book Position'!AB13-'Financial Position Prior Day'!Z13</f>
        <v>-1.8458436159950002</v>
      </c>
      <c r="AA13" s="73"/>
      <c r="AB13" s="73">
        <f>'Financial Book Position'!AD13-'Financial Position Prior Day'!AB13</f>
        <v>0</v>
      </c>
      <c r="AC13" s="73"/>
      <c r="AD13" s="73">
        <f>'Financial Book Position'!AF13-'Financial Position Prior Day'!AD13</f>
        <v>0</v>
      </c>
      <c r="AE13" s="73"/>
      <c r="AF13" s="73">
        <f>'Financial Book Position'!AH13-'Financial Position Prior Day'!AF13</f>
        <v>0</v>
      </c>
      <c r="AG13" s="74"/>
      <c r="AH13" s="75">
        <f ca="1">SUM(F13:AF13)</f>
        <v>-119.7555597483948</v>
      </c>
      <c r="AI13" s="76"/>
      <c r="AJ13" s="47"/>
      <c r="AK13" s="47"/>
      <c r="AL13" s="47"/>
    </row>
    <row r="14" spans="1:40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>
        <f>'Financial Book Position'!F14-'Financial Position Prior Day'!F14</f>
        <v>0</v>
      </c>
      <c r="G14" s="73"/>
      <c r="H14" s="73">
        <f ca="1">'Financial Book Position'!J14-'Financial Position Prior Day'!H14</f>
        <v>0</v>
      </c>
      <c r="I14" s="73"/>
      <c r="J14" s="73">
        <f>'Financial Book Position'!L14-'Financial Position Prior Day'!J14</f>
        <v>-93.874397469999991</v>
      </c>
      <c r="K14" s="73"/>
      <c r="L14" s="73">
        <f>'Financial Book Position'!N14-'Financial Position Prior Day'!L14</f>
        <v>67.875603850000005</v>
      </c>
      <c r="M14" s="73"/>
      <c r="N14" s="73">
        <f>'Financial Book Position'!P14-'Financial Position Prior Day'!N14</f>
        <v>-70.583256980000002</v>
      </c>
      <c r="O14" s="73"/>
      <c r="P14" s="73">
        <f>'Financial Book Position'!R14-'Financial Position Prior Day'!P14</f>
        <v>8.2648474300000032</v>
      </c>
      <c r="Q14" s="73"/>
      <c r="R14" s="73">
        <f>'Financial Book Position'!T14-'Financial Position Prior Day'!R14</f>
        <v>-10.385518160000004</v>
      </c>
      <c r="S14" s="73"/>
      <c r="T14" s="73">
        <f>'Financial Book Position'!V14-'Financial Position Prior Day'!T14</f>
        <v>-80.667967519999991</v>
      </c>
      <c r="U14" s="73"/>
      <c r="V14" s="73">
        <f>'Financial Book Position'!X14-'Financial Position Prior Day'!V14</f>
        <v>50.787458510000043</v>
      </c>
      <c r="W14" s="73"/>
      <c r="X14" s="73">
        <f>'Financial Book Position'!Z14-'Financial Position Prior Day'!X14</f>
        <v>0</v>
      </c>
      <c r="Y14" s="73"/>
      <c r="Z14" s="73">
        <f>'Financial Book Position'!AB14-'Financial Position Prior Day'!Z14</f>
        <v>-1.4210854715202004E-14</v>
      </c>
      <c r="AA14" s="73"/>
      <c r="AB14" s="73">
        <f>'Financial Book Position'!AD14-'Financial Position Prior Day'!AB14</f>
        <v>7.1054273576010019E-15</v>
      </c>
      <c r="AC14" s="73"/>
      <c r="AD14" s="73">
        <f>'Financial Book Position'!AF14-'Financial Position Prior Day'!AD14</f>
        <v>7.1054273576010019E-15</v>
      </c>
      <c r="AE14" s="73"/>
      <c r="AF14" s="73">
        <f>'Financial Book Position'!AH14-'Financial Position Prior Day'!AF14</f>
        <v>0</v>
      </c>
      <c r="AG14" s="74"/>
      <c r="AH14" s="75">
        <f ca="1">SUM(F14:AF14)</f>
        <v>-128.58323033999994</v>
      </c>
      <c r="AI14" s="76"/>
      <c r="AJ14" s="47"/>
      <c r="AK14" s="47"/>
      <c r="AL14" s="47"/>
    </row>
    <row r="15" spans="1:40" ht="13.5" x14ac:dyDescent="0.25">
      <c r="A15" s="79" t="s">
        <v>40</v>
      </c>
      <c r="B15" s="47"/>
      <c r="C15" s="77"/>
      <c r="D15" s="72"/>
      <c r="E15" s="72"/>
      <c r="F15" s="78">
        <f>F10+F13+F14</f>
        <v>-1</v>
      </c>
      <c r="G15" s="77"/>
      <c r="H15" s="78">
        <f ca="1">H10+H13+H14</f>
        <v>-324.58715447999998</v>
      </c>
      <c r="I15" s="77"/>
      <c r="J15" s="78">
        <f>J10+J13+J14</f>
        <v>-93.321396466604511</v>
      </c>
      <c r="K15" s="77"/>
      <c r="L15" s="78">
        <f>L10+L13+L14</f>
        <v>65.579064841198146</v>
      </c>
      <c r="M15" s="77"/>
      <c r="N15" s="78">
        <f>N10+N13+N14</f>
        <v>-70.646608048897406</v>
      </c>
      <c r="O15" s="77"/>
      <c r="P15" s="78">
        <f>P10+P13+P14</f>
        <v>8.3464334375274234</v>
      </c>
      <c r="Q15" s="77"/>
      <c r="R15" s="78">
        <f>R10+R13+R14</f>
        <v>-38.922659732199719</v>
      </c>
      <c r="S15" s="77"/>
      <c r="T15" s="78">
        <f>T10+T13+T14</f>
        <v>-115.10845297833893</v>
      </c>
      <c r="U15" s="77"/>
      <c r="V15" s="78">
        <f>V10+V13+V14</f>
        <v>55.122322141952758</v>
      </c>
      <c r="W15" s="77"/>
      <c r="X15" s="78">
        <f>X10+X13+X14</f>
        <v>-2.512841057037499</v>
      </c>
      <c r="Y15" s="77"/>
      <c r="Z15" s="78">
        <f>Z10+Z13+Z14</f>
        <v>-1.8458436159950145</v>
      </c>
      <c r="AA15" s="77"/>
      <c r="AB15" s="78">
        <f>AB10+AB13+AB14</f>
        <v>7.1054273576010019E-15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 ca="1">AH10+AH13+AH14</f>
        <v>-518.89713595839476</v>
      </c>
      <c r="AI15" s="76"/>
      <c r="AJ15" s="47"/>
      <c r="AK15" s="47"/>
      <c r="AL15" s="47"/>
    </row>
    <row r="16" spans="1:4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">
      <c r="A18" s="85" t="s">
        <v>75</v>
      </c>
      <c r="B18" s="47"/>
      <c r="C18" s="56"/>
      <c r="D18" s="72"/>
      <c r="E18" s="72"/>
      <c r="F18" s="73">
        <f>'Financial Book Position'!F18-'Financial Position Prior Day'!F17</f>
        <v>0</v>
      </c>
      <c r="G18" s="73"/>
      <c r="H18" s="73">
        <f>'Financial Book Position'!J18-'Financial Position Prior Day'!H17</f>
        <v>0</v>
      </c>
      <c r="I18" s="73"/>
      <c r="J18" s="73">
        <f>'Financial Book Position'!L18-'Financial Position Prior Day'!J17</f>
        <v>0</v>
      </c>
      <c r="K18" s="73"/>
      <c r="L18" s="73">
        <f>'Financial Book Position'!N18-'Financial Position Prior Day'!L17</f>
        <v>0</v>
      </c>
      <c r="M18" s="73"/>
      <c r="N18" s="73">
        <f>'Financial Book Position'!P18-'Financial Position Prior Day'!N17</f>
        <v>0</v>
      </c>
      <c r="O18" s="73"/>
      <c r="P18" s="73">
        <f>'Financial Book Position'!R18-'Financial Position Prior Day'!P17</f>
        <v>0</v>
      </c>
      <c r="Q18" s="73"/>
      <c r="R18" s="73">
        <f>'Financial Book Position'!T18-'Financial Position Prior Day'!R17</f>
        <v>0</v>
      </c>
      <c r="S18" s="73"/>
      <c r="T18" s="73">
        <f>'Financial Book Position'!V18-'Financial Position Prior Day'!T17</f>
        <v>0</v>
      </c>
      <c r="U18" s="73"/>
      <c r="V18" s="73">
        <f>'Financial Book Position'!X18-'Financial Position Prior Day'!V17</f>
        <v>0</v>
      </c>
      <c r="W18" s="73"/>
      <c r="X18" s="73">
        <f>'Financial Book Position'!Z18-'Financial Position Prior Day'!X17</f>
        <v>0</v>
      </c>
      <c r="Y18" s="73"/>
      <c r="Z18" s="73">
        <f>'Financial Book Position'!AB18-'Financial Position Prior Day'!Z17</f>
        <v>0</v>
      </c>
      <c r="AA18" s="73"/>
      <c r="AB18" s="73">
        <f>'Financial Book Position'!AD18-'Financial Position Prior Day'!AB17</f>
        <v>0</v>
      </c>
      <c r="AC18" s="73"/>
      <c r="AD18" s="73">
        <f>'Financial Book Position'!AF18-'Financial Position Prior Day'!AD17</f>
        <v>0</v>
      </c>
      <c r="AE18" s="73"/>
      <c r="AF18" s="73">
        <f>'Financial Book Position'!AH18-'Financial Position Prior Day'!AF17</f>
        <v>0</v>
      </c>
      <c r="AG18" s="73"/>
      <c r="AH18" s="75">
        <f>SUM(F18:AF18)</f>
        <v>0</v>
      </c>
      <c r="AI18" s="76"/>
      <c r="AJ18" s="47"/>
      <c r="AK18" s="47"/>
      <c r="AL18" s="47"/>
    </row>
    <row r="19" spans="1:40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1:40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1:40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1:40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1:40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1:40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1:4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1:4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1:4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1:4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1:4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1:4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1:4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1:4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1:4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1:4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1:4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1:4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1:4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1:4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1:4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1:4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1:4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1:4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1:4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1:4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1:4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1:4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1:4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1:4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1:4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1:4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1:4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1:4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1:4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1:4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1:4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1:4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1:4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1:4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1:4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1:4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1:4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  <row r="332" spans="1:4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</row>
    <row r="333" spans="1:4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</row>
    <row r="334" spans="1:4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 spans="1:4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</row>
    <row r="336" spans="1:4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</row>
    <row r="337" spans="1:4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</row>
    <row r="338" spans="1:4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</row>
    <row r="339" spans="1:4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</row>
    <row r="340" spans="1:4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</row>
    <row r="341" spans="1:4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</row>
    <row r="342" spans="1:4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</row>
    <row r="343" spans="1:4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</row>
    <row r="344" spans="1:4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</row>
    <row r="345" spans="1:4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</row>
    <row r="346" spans="1:4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</row>
    <row r="347" spans="1:4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</row>
    <row r="348" spans="1:4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</row>
    <row r="349" spans="1:4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</row>
    <row r="350" spans="1:4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</row>
    <row r="351" spans="1:4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</row>
    <row r="352" spans="1:4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</row>
    <row r="353" spans="1:4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</row>
    <row r="354" spans="1:4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</row>
    <row r="355" spans="1:4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</row>
    <row r="356" spans="1:4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</row>
    <row r="357" spans="1:4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</row>
    <row r="358" spans="1:4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 spans="1:4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 spans="1:4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 spans="1:4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 spans="1:4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 spans="1:4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 spans="1:4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 spans="1:4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 spans="1:4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1:4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 spans="1:4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 spans="1:4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 spans="1:4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 spans="1:4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 spans="1:4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 spans="1:4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4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 spans="1:4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 spans="1:4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 spans="1:4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 spans="1:4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 spans="1:4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 spans="1:4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 spans="1:4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 spans="1:4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 spans="1:4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 spans="1:4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 spans="1:4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 spans="1:4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 spans="1:4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 spans="1:4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 spans="1:4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 spans="1:4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 spans="1:4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</row>
    <row r="392" spans="1:4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</row>
    <row r="393" spans="1:4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</row>
    <row r="394" spans="1:4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</row>
    <row r="395" spans="1:4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 spans="1:4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</row>
    <row r="397" spans="1:4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</row>
    <row r="398" spans="1:4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</row>
    <row r="399" spans="1:4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 spans="1:4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</row>
    <row r="401" spans="1:4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</row>
    <row r="402" spans="1:4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</row>
    <row r="403" spans="1:4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</row>
    <row r="404" spans="1:4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</row>
    <row r="405" spans="1:4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</row>
    <row r="406" spans="1:4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</row>
    <row r="407" spans="1:4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</row>
    <row r="408" spans="1:4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</row>
    <row r="409" spans="1:4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 spans="1:4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</row>
    <row r="411" spans="1:4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</row>
    <row r="412" spans="1:4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</row>
    <row r="413" spans="1:4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</row>
    <row r="414" spans="1:4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</row>
    <row r="415" spans="1:4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</row>
    <row r="416" spans="1:4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</row>
    <row r="417" spans="1:4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</row>
    <row r="418" spans="1:4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</row>
    <row r="419" spans="1:4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</row>
    <row r="420" spans="1:4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</row>
    <row r="421" spans="1:4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</row>
    <row r="422" spans="1:4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</row>
    <row r="423" spans="1:4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</row>
    <row r="424" spans="1:4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</row>
    <row r="425" spans="1:4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</row>
    <row r="426" spans="1:4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</row>
    <row r="427" spans="1:4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 spans="1:4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</row>
    <row r="429" spans="1:4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</row>
    <row r="430" spans="1:4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</row>
    <row r="431" spans="1:4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</row>
    <row r="432" spans="1:4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</row>
    <row r="433" spans="1:4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</row>
    <row r="434" spans="1:4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</row>
    <row r="435" spans="1:4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</row>
    <row r="436" spans="1:4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</row>
    <row r="437" spans="1:4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</row>
    <row r="438" spans="1:4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</row>
    <row r="439" spans="1:4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</row>
    <row r="440" spans="1:4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</row>
    <row r="441" spans="1:4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</row>
    <row r="442" spans="1:4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</row>
    <row r="443" spans="1:4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</row>
    <row r="444" spans="1:4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</row>
    <row r="445" spans="1:4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</row>
    <row r="446" spans="1:4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</row>
    <row r="447" spans="1:4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</row>
    <row r="448" spans="1:4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</row>
    <row r="449" spans="1:4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</row>
    <row r="450" spans="1:4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</row>
    <row r="451" spans="1:4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</row>
    <row r="452" spans="1:4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</row>
    <row r="453" spans="1:4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</row>
    <row r="454" spans="1:4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</row>
    <row r="455" spans="1:4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</row>
    <row r="456" spans="1:4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</row>
    <row r="457" spans="1:4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</row>
    <row r="458" spans="1:4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</row>
    <row r="459" spans="1:4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</row>
    <row r="460" spans="1:4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</row>
    <row r="461" spans="1:4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</row>
    <row r="462" spans="1:4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</row>
    <row r="463" spans="1:4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</row>
    <row r="464" spans="1:4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</row>
    <row r="465" spans="1:4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</row>
    <row r="466" spans="1:4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</row>
    <row r="467" spans="1:4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 spans="1:4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 spans="1:4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 spans="1:4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 spans="1:4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 spans="1:4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 spans="1:4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 spans="1:4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 spans="1:4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 spans="1:4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 spans="1:4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 spans="1:4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 spans="1:4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 spans="1:4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 spans="1:4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 spans="1:4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 spans="1:4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 spans="1:4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 spans="1:4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 spans="1:4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 spans="1:4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 spans="1:4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 spans="1:4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 spans="1:4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 spans="1:4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 spans="1:4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 spans="1:4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 spans="1:4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 spans="1:4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 spans="1:4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 spans="1:4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 spans="1:4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 spans="1:4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 spans="1:4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 spans="1:4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 spans="1:4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 spans="1:4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 spans="1:4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 spans="1:4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 spans="1:4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 spans="1:4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 spans="1:4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 spans="1:4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 spans="1:4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 spans="1:4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 spans="1:4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 spans="1:4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 spans="1:4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 spans="1:4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 spans="1:4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 spans="1:4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 spans="1:4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 spans="1:4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 spans="1:4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 spans="1:4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 spans="1:40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 spans="1:40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 spans="1:40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 spans="1:40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 spans="1:40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 spans="1:40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 spans="1:40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  <row r="529" spans="1:40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</row>
    <row r="530" spans="1:40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</row>
    <row r="531" spans="1:40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</row>
    <row r="532" spans="1:40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</row>
    <row r="533" spans="1:40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</row>
    <row r="534" spans="1:40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</row>
    <row r="535" spans="1:40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</row>
    <row r="536" spans="1:40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</row>
    <row r="537" spans="1:40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</row>
    <row r="538" spans="1:40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</row>
    <row r="539" spans="1:40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</row>
    <row r="540" spans="1:40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</row>
    <row r="541" spans="1:40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</row>
    <row r="542" spans="1:40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</row>
    <row r="543" spans="1:40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</row>
    <row r="544" spans="1:40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</row>
    <row r="545" spans="1:40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</row>
    <row r="546" spans="1:40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</row>
    <row r="547" spans="1:40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</row>
    <row r="548" spans="1:40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</row>
    <row r="549" spans="1:40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</row>
    <row r="550" spans="1:40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</row>
    <row r="551" spans="1:40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</row>
    <row r="552" spans="1:40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</row>
    <row r="553" spans="1:40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</row>
    <row r="554" spans="1:40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</row>
    <row r="555" spans="1:40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</row>
    <row r="556" spans="1:40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</row>
    <row r="557" spans="1:40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</row>
    <row r="558" spans="1:40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</row>
    <row r="559" spans="1:40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</row>
    <row r="560" spans="1:40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 spans="1:40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 spans="1:40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 spans="1:40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 spans="1:40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 spans="1:40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 spans="1:40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 spans="1:40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 spans="1:40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 spans="1:40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 spans="1:40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 spans="1:40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 spans="1:40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 spans="1:40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 spans="1:40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 spans="1:40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 spans="1:40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</row>
    <row r="577" spans="1:40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</row>
    <row r="578" spans="1:40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</row>
    <row r="579" spans="1:40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</row>
    <row r="580" spans="1:40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</row>
    <row r="581" spans="1:40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</row>
    <row r="582" spans="1:40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</row>
    <row r="583" spans="1:40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</row>
    <row r="584" spans="1:40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</row>
    <row r="585" spans="1:40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</row>
    <row r="586" spans="1:40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</row>
    <row r="587" spans="1:40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</row>
    <row r="588" spans="1:40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</row>
    <row r="589" spans="1:40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</row>
    <row r="590" spans="1:40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</row>
    <row r="591" spans="1:40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</row>
    <row r="592" spans="1:40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</row>
    <row r="593" spans="1:40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</row>
    <row r="594" spans="1:40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</row>
    <row r="595" spans="1:40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</row>
    <row r="596" spans="1:40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</row>
    <row r="597" spans="1:40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</row>
    <row r="598" spans="1:40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</row>
    <row r="599" spans="1:40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</row>
    <row r="600" spans="1:40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</row>
    <row r="601" spans="1:40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</row>
    <row r="602" spans="1:40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</row>
    <row r="603" spans="1:40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</row>
    <row r="604" spans="1:40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</row>
    <row r="605" spans="1:40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</row>
    <row r="606" spans="1:40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</row>
    <row r="607" spans="1:40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</row>
    <row r="608" spans="1:40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</row>
    <row r="609" spans="1:40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</row>
    <row r="610" spans="1:40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</row>
    <row r="611" spans="1:40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</row>
    <row r="612" spans="1:40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</row>
    <row r="613" spans="1:40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</row>
    <row r="614" spans="1:40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</row>
    <row r="615" spans="1:40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</row>
    <row r="616" spans="1:40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</row>
    <row r="617" spans="1:40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</row>
    <row r="618" spans="1:40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</row>
    <row r="619" spans="1:40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</row>
    <row r="620" spans="1:40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</row>
    <row r="621" spans="1:40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</row>
    <row r="622" spans="1:40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</row>
    <row r="623" spans="1:40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</row>
    <row r="624" spans="1:40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</row>
    <row r="625" spans="1:40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</row>
    <row r="626" spans="1:40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</row>
    <row r="627" spans="1:40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</row>
    <row r="628" spans="1:40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</row>
    <row r="629" spans="1:40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</row>
    <row r="630" spans="1:40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</row>
    <row r="631" spans="1:40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</row>
    <row r="632" spans="1:40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</row>
    <row r="633" spans="1:40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</row>
    <row r="634" spans="1:40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</row>
    <row r="635" spans="1:40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</row>
    <row r="636" spans="1:40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</row>
    <row r="637" spans="1:40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</row>
    <row r="638" spans="1:40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</row>
    <row r="639" spans="1:40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</row>
    <row r="640" spans="1:40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</row>
    <row r="641" spans="1:40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</row>
    <row r="642" spans="1:40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</row>
    <row r="643" spans="1:40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 spans="1:40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</row>
    <row r="645" spans="1:40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</row>
    <row r="646" spans="1:40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</row>
    <row r="647" spans="1:40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</row>
    <row r="648" spans="1:40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 spans="1:40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</row>
    <row r="650" spans="1:40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</row>
    <row r="651" spans="1:40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</row>
    <row r="652" spans="1:40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</row>
    <row r="653" spans="1:40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</row>
    <row r="654" spans="1:40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</row>
    <row r="655" spans="1:40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</row>
    <row r="656" spans="1:40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</row>
    <row r="657" spans="1:40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</row>
    <row r="658" spans="1:40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</row>
    <row r="659" spans="1:40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</row>
    <row r="660" spans="1:40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</row>
    <row r="661" spans="1:40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</row>
    <row r="662" spans="1:40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</row>
    <row r="663" spans="1:40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</row>
    <row r="664" spans="1:40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</row>
    <row r="665" spans="1:40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</row>
    <row r="666" spans="1:40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</row>
    <row r="667" spans="1:40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</row>
    <row r="668" spans="1:40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</row>
    <row r="669" spans="1:40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</row>
    <row r="670" spans="1:40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</row>
    <row r="671" spans="1:40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</row>
    <row r="672" spans="1:40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</row>
    <row r="673" spans="1:40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</row>
    <row r="674" spans="1:40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</row>
    <row r="675" spans="1:40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</row>
    <row r="676" spans="1:40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</row>
    <row r="677" spans="1:40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</row>
    <row r="678" spans="1:40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</row>
    <row r="679" spans="1:40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</row>
    <row r="680" spans="1:40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</row>
    <row r="681" spans="1:40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</row>
    <row r="682" spans="1:40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</row>
    <row r="683" spans="1:40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</row>
    <row r="684" spans="1:40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</row>
    <row r="685" spans="1:40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</row>
    <row r="686" spans="1:40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</row>
    <row r="687" spans="1:40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</row>
    <row r="688" spans="1:40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</row>
    <row r="689" spans="1:40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</row>
    <row r="690" spans="1:40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</row>
    <row r="691" spans="1:40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</row>
    <row r="692" spans="1:40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</row>
    <row r="693" spans="1:40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</row>
    <row r="694" spans="1:40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</row>
    <row r="695" spans="1:40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</row>
    <row r="696" spans="1:40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</row>
    <row r="697" spans="1:40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</row>
    <row r="698" spans="1:40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</row>
    <row r="699" spans="1:40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</row>
    <row r="700" spans="1:40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</row>
    <row r="701" spans="1:40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</row>
    <row r="702" spans="1:40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</row>
    <row r="703" spans="1:40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</row>
    <row r="704" spans="1:40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</row>
    <row r="705" spans="1:40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</row>
    <row r="706" spans="1:40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</row>
    <row r="707" spans="1:40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</row>
    <row r="708" spans="1:40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</row>
    <row r="709" spans="1:40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</row>
    <row r="710" spans="1:40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</row>
    <row r="711" spans="1:40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</row>
    <row r="712" spans="1:40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</row>
    <row r="713" spans="1:40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</row>
    <row r="714" spans="1:40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</row>
    <row r="715" spans="1:40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</row>
    <row r="716" spans="1:40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</row>
    <row r="717" spans="1:40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</row>
    <row r="718" spans="1:40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</row>
    <row r="719" spans="1:40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</row>
    <row r="720" spans="1:40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</row>
    <row r="721" spans="1:40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</row>
    <row r="722" spans="1:40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</row>
    <row r="723" spans="1:40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</row>
    <row r="724" spans="1:40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</row>
    <row r="725" spans="1:40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</row>
    <row r="726" spans="1:40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</row>
    <row r="727" spans="1:40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</row>
    <row r="728" spans="1:40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</row>
    <row r="729" spans="1:40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</row>
    <row r="730" spans="1:40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</row>
    <row r="731" spans="1:40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</row>
    <row r="732" spans="1:40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</row>
    <row r="733" spans="1:40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</row>
    <row r="734" spans="1:40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</row>
    <row r="735" spans="1:40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</row>
    <row r="736" spans="1:40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</row>
    <row r="737" spans="1:40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</row>
    <row r="738" spans="1:40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</row>
    <row r="739" spans="1:40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</row>
    <row r="740" spans="1:40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</row>
    <row r="741" spans="1:40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</row>
    <row r="742" spans="1:40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</row>
    <row r="743" spans="1:40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</row>
    <row r="744" spans="1:40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</row>
    <row r="745" spans="1:40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</row>
    <row r="746" spans="1:40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</row>
    <row r="747" spans="1:40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</row>
    <row r="748" spans="1:40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</row>
    <row r="749" spans="1:40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</row>
    <row r="750" spans="1:40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</row>
    <row r="751" spans="1:40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</row>
    <row r="752" spans="1:40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</row>
    <row r="753" spans="1:40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</row>
    <row r="754" spans="1:40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</row>
    <row r="755" spans="1:40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</row>
    <row r="756" spans="1:40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</row>
    <row r="757" spans="1:40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</row>
    <row r="758" spans="1:40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</row>
    <row r="759" spans="1:40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</row>
    <row r="760" spans="1:40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</row>
    <row r="761" spans="1:40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</row>
    <row r="762" spans="1:40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</row>
    <row r="763" spans="1:40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</row>
    <row r="764" spans="1:40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</row>
    <row r="765" spans="1:40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</row>
    <row r="766" spans="1:40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</row>
    <row r="767" spans="1:40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</row>
    <row r="768" spans="1:40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</row>
    <row r="769" spans="1:40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</row>
    <row r="770" spans="1:40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</row>
    <row r="771" spans="1:40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</row>
    <row r="772" spans="1:40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</row>
    <row r="773" spans="1:40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</row>
    <row r="774" spans="1:40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</row>
    <row r="775" spans="1:40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</row>
    <row r="776" spans="1:40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</row>
    <row r="777" spans="1:40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</row>
    <row r="778" spans="1:40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</row>
    <row r="779" spans="1:40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</row>
    <row r="780" spans="1:40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</row>
    <row r="781" spans="1:40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</row>
    <row r="782" spans="1:40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</row>
    <row r="783" spans="1:40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</row>
    <row r="784" spans="1:40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</row>
    <row r="785" spans="1:40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</row>
    <row r="786" spans="1:40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</row>
    <row r="787" spans="1:40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</row>
    <row r="788" spans="1:40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</row>
    <row r="789" spans="1:40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</row>
    <row r="790" spans="1:40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</row>
    <row r="791" spans="1:40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</row>
    <row r="792" spans="1:40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</row>
    <row r="793" spans="1:40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</row>
    <row r="794" spans="1:40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</row>
    <row r="795" spans="1:40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</row>
    <row r="796" spans="1:40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</row>
    <row r="797" spans="1:40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</row>
    <row r="798" spans="1:40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</row>
    <row r="799" spans="1:40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</row>
    <row r="800" spans="1:40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</row>
    <row r="801" spans="1:40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</row>
    <row r="802" spans="1:40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</row>
    <row r="803" spans="1:40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</row>
    <row r="804" spans="1:40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</row>
    <row r="805" spans="1:40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</row>
    <row r="806" spans="1:40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</row>
    <row r="807" spans="1:40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</row>
    <row r="808" spans="1:40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</row>
    <row r="809" spans="1:40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</row>
    <row r="810" spans="1:40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</row>
    <row r="811" spans="1:40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</row>
    <row r="812" spans="1:40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</row>
    <row r="813" spans="1:40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</row>
    <row r="814" spans="1:40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</row>
    <row r="815" spans="1:40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</row>
    <row r="816" spans="1:40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</row>
    <row r="817" spans="1:40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</row>
    <row r="818" spans="1:40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</row>
    <row r="819" spans="1:40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</row>
    <row r="820" spans="1:40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</row>
    <row r="821" spans="1:40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</row>
    <row r="822" spans="1:40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</row>
    <row r="823" spans="1:40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</row>
    <row r="824" spans="1:40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</row>
    <row r="825" spans="1:40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</row>
    <row r="826" spans="1:40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</row>
    <row r="827" spans="1:40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</row>
    <row r="828" spans="1:40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</row>
    <row r="829" spans="1:40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</row>
    <row r="830" spans="1:40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</row>
    <row r="831" spans="1:40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</row>
    <row r="832" spans="1:40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</row>
    <row r="833" spans="1:40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</row>
    <row r="834" spans="1:40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</row>
    <row r="835" spans="1:40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</row>
    <row r="836" spans="1:40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</row>
    <row r="837" spans="1:40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</row>
    <row r="838" spans="1:40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</row>
    <row r="839" spans="1:40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</row>
    <row r="840" spans="1:40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</row>
    <row r="841" spans="1:40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</row>
    <row r="842" spans="1:40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</row>
    <row r="843" spans="1:40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</row>
    <row r="844" spans="1:40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</row>
    <row r="845" spans="1:40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</row>
    <row r="846" spans="1:40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</row>
    <row r="847" spans="1:40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</row>
    <row r="848" spans="1:40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</row>
    <row r="849" spans="1:40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</row>
    <row r="850" spans="1:40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</row>
    <row r="851" spans="1:40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</row>
    <row r="852" spans="1:40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</row>
    <row r="853" spans="1:40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</row>
    <row r="854" spans="1:40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</row>
    <row r="855" spans="1:40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</row>
    <row r="856" spans="1:40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</row>
    <row r="857" spans="1:40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</row>
    <row r="858" spans="1:40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</row>
    <row r="859" spans="1:40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</row>
    <row r="860" spans="1:40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</row>
    <row r="861" spans="1:40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</row>
    <row r="862" spans="1:40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</row>
    <row r="863" spans="1:40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</row>
    <row r="864" spans="1:40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</row>
    <row r="865" spans="1:40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</row>
    <row r="866" spans="1:40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</row>
    <row r="867" spans="1:40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</row>
    <row r="868" spans="1:40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</row>
    <row r="869" spans="1:40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</row>
    <row r="870" spans="1:40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</row>
    <row r="871" spans="1:40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</row>
    <row r="872" spans="1:40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</row>
    <row r="873" spans="1:40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</row>
    <row r="874" spans="1:40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</row>
    <row r="875" spans="1:40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</row>
    <row r="876" spans="1:40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</row>
    <row r="877" spans="1:40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</row>
    <row r="878" spans="1:40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</row>
    <row r="879" spans="1:40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</row>
    <row r="880" spans="1:40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</row>
    <row r="881" spans="1:40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</row>
    <row r="882" spans="1:40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</row>
    <row r="883" spans="1:40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</row>
    <row r="884" spans="1:40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</row>
    <row r="885" spans="1:40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</row>
    <row r="886" spans="1:40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</row>
    <row r="887" spans="1:40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</row>
    <row r="888" spans="1:40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</row>
    <row r="889" spans="1:40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</row>
    <row r="890" spans="1:40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</row>
    <row r="891" spans="1:40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</row>
    <row r="892" spans="1:40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</row>
    <row r="893" spans="1:40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</row>
    <row r="894" spans="1:40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</row>
    <row r="895" spans="1:40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</row>
    <row r="896" spans="1:40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</row>
    <row r="897" spans="1:40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</row>
    <row r="898" spans="1:40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</row>
    <row r="899" spans="1:40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</row>
    <row r="900" spans="1:40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</row>
    <row r="901" spans="1:40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</row>
    <row r="902" spans="1:40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</row>
    <row r="903" spans="1:40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</row>
    <row r="904" spans="1:40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</row>
    <row r="905" spans="1:40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</row>
    <row r="906" spans="1:40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</row>
    <row r="907" spans="1:40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</row>
    <row r="908" spans="1:40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</row>
    <row r="909" spans="1:40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</row>
    <row r="910" spans="1:40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</row>
    <row r="911" spans="1:40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</row>
    <row r="912" spans="1:40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</row>
    <row r="913" spans="1:40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</row>
    <row r="914" spans="1:40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</row>
    <row r="915" spans="1:40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</row>
    <row r="916" spans="1:40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</row>
    <row r="917" spans="1:40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</row>
    <row r="918" spans="1:40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</row>
    <row r="919" spans="1:40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</row>
    <row r="920" spans="1:40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</row>
    <row r="921" spans="1:40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</row>
    <row r="922" spans="1:40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</row>
    <row r="923" spans="1:40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</row>
    <row r="924" spans="1:40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</row>
    <row r="925" spans="1:40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</row>
    <row r="926" spans="1:40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</row>
    <row r="927" spans="1:40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</row>
    <row r="928" spans="1:40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</row>
    <row r="929" spans="1:40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</row>
    <row r="930" spans="1:40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</row>
    <row r="931" spans="1:40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</row>
    <row r="932" spans="1:40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</row>
    <row r="933" spans="1:40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</row>
    <row r="934" spans="1:40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</row>
    <row r="935" spans="1:40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</row>
    <row r="936" spans="1:40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</row>
    <row r="937" spans="1:40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</row>
    <row r="938" spans="1:40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</row>
    <row r="939" spans="1:40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</row>
    <row r="940" spans="1:40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</row>
    <row r="941" spans="1:40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</row>
    <row r="942" spans="1:40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</row>
    <row r="943" spans="1:40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</row>
    <row r="944" spans="1:40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</row>
    <row r="945" spans="1:40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</row>
    <row r="946" spans="1:40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</row>
    <row r="947" spans="1:40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</row>
    <row r="948" spans="1:40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</row>
    <row r="949" spans="1:40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</row>
    <row r="950" spans="1:40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</row>
    <row r="951" spans="1:40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</row>
    <row r="952" spans="1:40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</row>
    <row r="953" spans="1:40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</row>
    <row r="954" spans="1:40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</row>
  </sheetData>
  <pageMargins left="0.75" right="0.75" top="1" bottom="1" header="0.5" footer="0.5"/>
  <pageSetup paperSize="5" scale="56" orientation="landscape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60"/>
  <sheetViews>
    <sheetView showGridLines="0" workbookViewId="0">
      <selection activeCell="D4" sqref="D4"/>
    </sheetView>
  </sheetViews>
  <sheetFormatPr defaultRowHeight="12.75" x14ac:dyDescent="0.2"/>
  <cols>
    <col min="6" max="6" width="10.7109375" customWidth="1"/>
    <col min="8" max="8" width="12.28515625" customWidth="1"/>
    <col min="9" max="9" width="11.42578125" customWidth="1"/>
    <col min="10" max="10" width="10.5703125" customWidth="1"/>
    <col min="11" max="11" width="11.5703125" customWidth="1"/>
    <col min="12" max="12" width="9.85546875" customWidth="1"/>
  </cols>
  <sheetData>
    <row r="1" spans="1:11" ht="13.5" thickBot="1" x14ac:dyDescent="0.25"/>
    <row r="2" spans="1:11" ht="19.5" thickBot="1" x14ac:dyDescent="0.35">
      <c r="A2" s="13" t="s">
        <v>10</v>
      </c>
      <c r="B2" s="14"/>
      <c r="C2" s="14"/>
      <c r="D2" s="34"/>
      <c r="E2" s="35"/>
      <c r="F2" s="36"/>
    </row>
    <row r="3" spans="1:11" ht="13.5" thickBot="1" x14ac:dyDescent="0.25">
      <c r="D3" s="37" t="s">
        <v>20</v>
      </c>
      <c r="E3" s="38"/>
      <c r="F3" s="39" t="s">
        <v>21</v>
      </c>
      <c r="H3" s="99" t="s">
        <v>66</v>
      </c>
      <c r="I3" s="98" t="s">
        <v>65</v>
      </c>
      <c r="J3" s="95"/>
    </row>
    <row r="4" spans="1:11" ht="13.5" thickBot="1" x14ac:dyDescent="0.25">
      <c r="A4" s="15">
        <v>36404</v>
      </c>
      <c r="D4" s="32">
        <v>-1</v>
      </c>
      <c r="E4" s="42"/>
      <c r="F4" s="40">
        <v>36373</v>
      </c>
      <c r="H4" s="108"/>
      <c r="I4" s="109"/>
      <c r="J4" s="94"/>
    </row>
    <row r="5" spans="1:11" ht="13.5" thickBot="1" x14ac:dyDescent="0.25">
      <c r="A5" s="15">
        <v>36434</v>
      </c>
      <c r="D5" s="32">
        <v>-1</v>
      </c>
      <c r="E5" s="42"/>
      <c r="F5" s="40">
        <v>36404</v>
      </c>
      <c r="H5" s="133"/>
      <c r="I5" s="135">
        <f>_NXB3</f>
        <v>36670</v>
      </c>
      <c r="J5" s="135">
        <f>_NXB2</f>
        <v>36671</v>
      </c>
      <c r="K5" s="135">
        <f>_NX1</f>
        <v>36672</v>
      </c>
    </row>
    <row r="6" spans="1:11" ht="13.5" thickBot="1" x14ac:dyDescent="0.25">
      <c r="A6" s="15">
        <v>36465</v>
      </c>
      <c r="D6" s="32">
        <v>-1</v>
      </c>
      <c r="E6" s="42"/>
      <c r="F6" s="40">
        <v>36434</v>
      </c>
      <c r="H6" s="134" t="s">
        <v>64</v>
      </c>
      <c r="I6" s="136" t="s">
        <v>59</v>
      </c>
      <c r="J6" s="136" t="s">
        <v>60</v>
      </c>
      <c r="K6" s="136" t="s">
        <v>61</v>
      </c>
    </row>
    <row r="7" spans="1:11" x14ac:dyDescent="0.2">
      <c r="A7" s="15">
        <v>36495</v>
      </c>
      <c r="D7" s="32">
        <v>-1</v>
      </c>
      <c r="E7" s="42"/>
      <c r="F7" s="40">
        <v>36465</v>
      </c>
      <c r="H7" s="106" t="s">
        <v>61</v>
      </c>
      <c r="I7" s="100">
        <v>0</v>
      </c>
      <c r="J7" s="101">
        <v>0</v>
      </c>
      <c r="K7" s="101">
        <v>1</v>
      </c>
    </row>
    <row r="8" spans="1:11" x14ac:dyDescent="0.2">
      <c r="A8" s="15">
        <v>36526</v>
      </c>
      <c r="D8" s="32">
        <v>-1</v>
      </c>
      <c r="E8" s="42"/>
      <c r="F8" s="40">
        <v>36495</v>
      </c>
      <c r="H8" s="107" t="s">
        <v>62</v>
      </c>
      <c r="I8" s="102">
        <v>0</v>
      </c>
      <c r="J8" s="103">
        <v>0.5</v>
      </c>
      <c r="K8" s="103">
        <v>1</v>
      </c>
    </row>
    <row r="9" spans="1:11" x14ac:dyDescent="0.2">
      <c r="A9" s="15">
        <v>36557</v>
      </c>
      <c r="D9" s="32">
        <v>-1</v>
      </c>
      <c r="E9" s="42"/>
      <c r="F9" s="40">
        <v>36526</v>
      </c>
      <c r="H9" s="107" t="s">
        <v>63</v>
      </c>
      <c r="I9" s="111">
        <v>0.33333299999999999</v>
      </c>
      <c r="J9" s="112">
        <v>0.66666599999999998</v>
      </c>
      <c r="K9" s="103">
        <v>1</v>
      </c>
    </row>
    <row r="10" spans="1:11" x14ac:dyDescent="0.2">
      <c r="A10" s="15">
        <v>36586</v>
      </c>
      <c r="D10" s="32">
        <v>-1</v>
      </c>
      <c r="E10" s="42"/>
      <c r="F10" s="40">
        <v>36557</v>
      </c>
      <c r="H10" s="107" t="s">
        <v>60</v>
      </c>
      <c r="I10" s="102">
        <v>0</v>
      </c>
      <c r="J10" s="103">
        <v>1</v>
      </c>
      <c r="K10" s="103">
        <v>1</v>
      </c>
    </row>
    <row r="11" spans="1:11" x14ac:dyDescent="0.2">
      <c r="A11" s="15">
        <v>36617</v>
      </c>
      <c r="D11" s="32">
        <v>-1</v>
      </c>
      <c r="E11" s="42"/>
      <c r="F11" s="40">
        <v>36586</v>
      </c>
      <c r="H11" s="107" t="s">
        <v>59</v>
      </c>
      <c r="I11" s="102">
        <v>1</v>
      </c>
      <c r="J11" s="103">
        <v>1</v>
      </c>
      <c r="K11" s="103">
        <v>1</v>
      </c>
    </row>
    <row r="12" spans="1:11" x14ac:dyDescent="0.2">
      <c r="A12" s="15">
        <v>36647</v>
      </c>
      <c r="D12" s="32">
        <v>-1</v>
      </c>
      <c r="E12" s="42"/>
      <c r="F12" s="40">
        <v>36617</v>
      </c>
      <c r="H12" s="96"/>
      <c r="I12" s="102"/>
      <c r="J12" s="103"/>
      <c r="K12" s="103"/>
    </row>
    <row r="13" spans="1:11" x14ac:dyDescent="0.2">
      <c r="A13" s="15">
        <v>36678</v>
      </c>
      <c r="D13" s="32">
        <v>1</v>
      </c>
      <c r="E13" s="42"/>
      <c r="F13" s="40">
        <v>36647</v>
      </c>
      <c r="H13" s="96"/>
      <c r="I13" s="102"/>
      <c r="J13" s="103"/>
      <c r="K13" s="103"/>
    </row>
    <row r="14" spans="1:11" ht="13.5" thickBot="1" x14ac:dyDescent="0.25">
      <c r="A14" s="15">
        <v>36708</v>
      </c>
      <c r="D14" s="32">
        <v>2</v>
      </c>
      <c r="E14" s="42"/>
      <c r="F14" s="40">
        <v>36678</v>
      </c>
      <c r="H14" s="97"/>
      <c r="I14" s="104"/>
      <c r="J14" s="105"/>
      <c r="K14" s="105"/>
    </row>
    <row r="15" spans="1:11" x14ac:dyDescent="0.2">
      <c r="A15" s="15">
        <v>36739</v>
      </c>
      <c r="D15" s="32">
        <v>3</v>
      </c>
      <c r="E15" s="42"/>
      <c r="F15" s="40">
        <v>36708</v>
      </c>
      <c r="I15" s="93"/>
      <c r="J15" s="93"/>
    </row>
    <row r="16" spans="1:11" x14ac:dyDescent="0.2">
      <c r="A16" s="15">
        <v>36770</v>
      </c>
      <c r="D16" s="32">
        <v>4</v>
      </c>
      <c r="E16" s="42"/>
      <c r="F16" s="40">
        <v>36739</v>
      </c>
      <c r="I16" s="93"/>
      <c r="J16" s="93"/>
    </row>
    <row r="17" spans="1:10" x14ac:dyDescent="0.2">
      <c r="A17" s="15">
        <v>36800</v>
      </c>
      <c r="D17" s="32">
        <v>5</v>
      </c>
      <c r="E17" s="42"/>
      <c r="F17" s="40">
        <v>36770</v>
      </c>
      <c r="I17" s="93"/>
      <c r="J17" s="93"/>
    </row>
    <row r="18" spans="1:10" x14ac:dyDescent="0.2">
      <c r="A18" s="15">
        <v>36831</v>
      </c>
      <c r="D18" s="32">
        <v>6</v>
      </c>
      <c r="E18" s="42"/>
      <c r="F18" s="40">
        <v>36800</v>
      </c>
      <c r="I18" s="93"/>
      <c r="J18" s="93"/>
    </row>
    <row r="19" spans="1:10" x14ac:dyDescent="0.2">
      <c r="A19" s="15">
        <v>36861</v>
      </c>
      <c r="D19" s="32">
        <v>7</v>
      </c>
      <c r="E19" s="42"/>
      <c r="F19" s="40">
        <v>36831</v>
      </c>
      <c r="I19" s="93"/>
      <c r="J19" s="93"/>
    </row>
    <row r="20" spans="1:10" x14ac:dyDescent="0.2">
      <c r="A20" s="15">
        <v>36892</v>
      </c>
      <c r="D20" s="32">
        <v>7</v>
      </c>
      <c r="E20" s="42"/>
      <c r="F20" s="40">
        <v>36861</v>
      </c>
      <c r="I20" s="93"/>
      <c r="J20" s="93"/>
    </row>
    <row r="21" spans="1:10" x14ac:dyDescent="0.2">
      <c r="A21" s="15">
        <v>36923</v>
      </c>
      <c r="D21" s="32">
        <v>8</v>
      </c>
      <c r="E21" s="42"/>
      <c r="F21" s="40">
        <v>36892</v>
      </c>
    </row>
    <row r="22" spans="1:10" x14ac:dyDescent="0.2">
      <c r="A22" s="15">
        <v>36951</v>
      </c>
      <c r="D22" s="32">
        <v>8</v>
      </c>
      <c r="E22" s="42"/>
      <c r="F22" s="40">
        <v>36923</v>
      </c>
    </row>
    <row r="23" spans="1:10" x14ac:dyDescent="0.2">
      <c r="A23" s="15">
        <v>36982</v>
      </c>
      <c r="D23" s="32">
        <v>8</v>
      </c>
      <c r="E23" s="42"/>
      <c r="F23" s="40">
        <v>36951</v>
      </c>
    </row>
    <row r="24" spans="1:10" x14ac:dyDescent="0.2">
      <c r="A24" s="15">
        <v>37012</v>
      </c>
      <c r="D24" s="32">
        <v>8</v>
      </c>
      <c r="E24" s="42"/>
      <c r="F24" s="40">
        <v>36982</v>
      </c>
    </row>
    <row r="25" spans="1:10" x14ac:dyDescent="0.2">
      <c r="A25" s="15">
        <v>37043</v>
      </c>
      <c r="D25" s="32">
        <v>8</v>
      </c>
      <c r="E25" s="42"/>
      <c r="F25" s="40">
        <v>37012</v>
      </c>
    </row>
    <row r="26" spans="1:10" x14ac:dyDescent="0.2">
      <c r="A26" s="15">
        <v>37073</v>
      </c>
      <c r="D26" s="32">
        <v>8</v>
      </c>
      <c r="E26" s="42"/>
      <c r="F26" s="40">
        <v>37043</v>
      </c>
    </row>
    <row r="27" spans="1:10" x14ac:dyDescent="0.2">
      <c r="A27" s="15">
        <v>37104</v>
      </c>
      <c r="D27" s="32">
        <v>8</v>
      </c>
      <c r="E27" s="42"/>
      <c r="F27" s="40">
        <v>37073</v>
      </c>
    </row>
    <row r="28" spans="1:10" x14ac:dyDescent="0.2">
      <c r="A28" s="15">
        <v>37135</v>
      </c>
      <c r="D28" s="32">
        <v>8</v>
      </c>
      <c r="E28" s="42"/>
      <c r="F28" s="40">
        <v>37104</v>
      </c>
    </row>
    <row r="29" spans="1:10" x14ac:dyDescent="0.2">
      <c r="A29" s="15">
        <v>37165</v>
      </c>
      <c r="D29" s="32">
        <v>8</v>
      </c>
      <c r="E29" s="42"/>
      <c r="F29" s="40">
        <v>37135</v>
      </c>
    </row>
    <row r="30" spans="1:10" x14ac:dyDescent="0.2">
      <c r="A30" s="15">
        <v>37196</v>
      </c>
      <c r="D30" s="32">
        <v>8</v>
      </c>
      <c r="E30" s="42"/>
      <c r="F30" s="40">
        <v>37165</v>
      </c>
    </row>
    <row r="31" spans="1:10" x14ac:dyDescent="0.2">
      <c r="A31" s="15">
        <v>37226</v>
      </c>
      <c r="D31" s="32">
        <v>8</v>
      </c>
      <c r="E31" s="42"/>
      <c r="F31" s="40">
        <v>37196</v>
      </c>
    </row>
    <row r="32" spans="1:10" x14ac:dyDescent="0.2">
      <c r="A32" s="15">
        <v>37257</v>
      </c>
      <c r="D32" s="32">
        <v>8</v>
      </c>
      <c r="E32" s="42"/>
      <c r="F32" s="40">
        <v>37226</v>
      </c>
    </row>
    <row r="33" spans="1:6" x14ac:dyDescent="0.2">
      <c r="A33" s="15">
        <v>37288</v>
      </c>
      <c r="D33" s="32">
        <v>9</v>
      </c>
      <c r="E33" s="42"/>
      <c r="F33" s="40">
        <v>37257</v>
      </c>
    </row>
    <row r="34" spans="1:6" x14ac:dyDescent="0.2">
      <c r="A34" s="15">
        <v>37316</v>
      </c>
      <c r="D34" s="32">
        <v>9</v>
      </c>
      <c r="E34" s="42"/>
      <c r="F34" s="40">
        <v>37288</v>
      </c>
    </row>
    <row r="35" spans="1:6" x14ac:dyDescent="0.2">
      <c r="A35" s="15">
        <v>37347</v>
      </c>
      <c r="D35" s="32">
        <v>9</v>
      </c>
      <c r="E35" s="42"/>
      <c r="F35" s="40">
        <v>37316</v>
      </c>
    </row>
    <row r="36" spans="1:6" x14ac:dyDescent="0.2">
      <c r="A36" s="15">
        <v>37377</v>
      </c>
      <c r="D36" s="32">
        <v>9</v>
      </c>
      <c r="E36" s="42"/>
      <c r="F36" s="40">
        <v>37347</v>
      </c>
    </row>
    <row r="37" spans="1:6" x14ac:dyDescent="0.2">
      <c r="A37" s="15">
        <v>37408</v>
      </c>
      <c r="D37" s="32">
        <v>9</v>
      </c>
      <c r="E37" s="42"/>
      <c r="F37" s="40">
        <v>37377</v>
      </c>
    </row>
    <row r="38" spans="1:6" x14ac:dyDescent="0.2">
      <c r="A38" s="15">
        <v>37438</v>
      </c>
      <c r="D38" s="32">
        <v>9</v>
      </c>
      <c r="E38" s="42"/>
      <c r="F38" s="40">
        <v>37408</v>
      </c>
    </row>
    <row r="39" spans="1:6" x14ac:dyDescent="0.2">
      <c r="A39" s="15">
        <v>37469</v>
      </c>
      <c r="D39" s="32">
        <v>9</v>
      </c>
      <c r="E39" s="42"/>
      <c r="F39" s="40">
        <v>37438</v>
      </c>
    </row>
    <row r="40" spans="1:6" x14ac:dyDescent="0.2">
      <c r="A40" s="15">
        <v>37500</v>
      </c>
      <c r="D40" s="32">
        <v>9</v>
      </c>
      <c r="E40" s="42"/>
      <c r="F40" s="40">
        <v>37469</v>
      </c>
    </row>
    <row r="41" spans="1:6" x14ac:dyDescent="0.2">
      <c r="A41" s="15">
        <v>37530</v>
      </c>
      <c r="D41" s="32">
        <v>9</v>
      </c>
      <c r="E41" s="42"/>
      <c r="F41" s="40">
        <v>37500</v>
      </c>
    </row>
    <row r="42" spans="1:6" x14ac:dyDescent="0.2">
      <c r="A42" s="15">
        <v>37561</v>
      </c>
      <c r="D42" s="32">
        <v>9</v>
      </c>
      <c r="E42" s="42"/>
      <c r="F42" s="40">
        <v>37530</v>
      </c>
    </row>
    <row r="43" spans="1:6" x14ac:dyDescent="0.2">
      <c r="A43" s="15">
        <v>37591</v>
      </c>
      <c r="D43" s="32">
        <v>9</v>
      </c>
      <c r="E43" s="42"/>
      <c r="F43" s="40">
        <v>37561</v>
      </c>
    </row>
    <row r="44" spans="1:6" x14ac:dyDescent="0.2">
      <c r="A44" s="15">
        <v>37622</v>
      </c>
      <c r="D44" s="32">
        <v>9</v>
      </c>
      <c r="E44" s="42"/>
      <c r="F44" s="40">
        <v>37591</v>
      </c>
    </row>
    <row r="45" spans="1:6" x14ac:dyDescent="0.2">
      <c r="A45" s="15">
        <v>37653</v>
      </c>
      <c r="D45" s="32">
        <v>10</v>
      </c>
      <c r="E45" s="42"/>
      <c r="F45" s="40">
        <v>37622</v>
      </c>
    </row>
    <row r="46" spans="1:6" x14ac:dyDescent="0.2">
      <c r="A46" s="15">
        <v>37681</v>
      </c>
      <c r="D46" s="32">
        <v>10</v>
      </c>
      <c r="E46" s="42"/>
      <c r="F46" s="40">
        <v>37653</v>
      </c>
    </row>
    <row r="47" spans="1:6" x14ac:dyDescent="0.2">
      <c r="A47" s="15">
        <v>37712</v>
      </c>
      <c r="D47" s="32">
        <v>10</v>
      </c>
      <c r="E47" s="42"/>
      <c r="F47" s="40">
        <v>37681</v>
      </c>
    </row>
    <row r="48" spans="1:6" x14ac:dyDescent="0.2">
      <c r="A48" s="15">
        <v>37742</v>
      </c>
      <c r="D48" s="32">
        <v>10</v>
      </c>
      <c r="E48" s="42"/>
      <c r="F48" s="40">
        <v>37712</v>
      </c>
    </row>
    <row r="49" spans="1:6" x14ac:dyDescent="0.2">
      <c r="A49" s="15">
        <v>37773</v>
      </c>
      <c r="D49" s="32">
        <v>10</v>
      </c>
      <c r="E49" s="42"/>
      <c r="F49" s="40">
        <v>37742</v>
      </c>
    </row>
    <row r="50" spans="1:6" x14ac:dyDescent="0.2">
      <c r="A50" s="15">
        <v>37803</v>
      </c>
      <c r="D50" s="32">
        <v>10</v>
      </c>
      <c r="E50" s="42"/>
      <c r="F50" s="40">
        <v>37773</v>
      </c>
    </row>
    <row r="51" spans="1:6" x14ac:dyDescent="0.2">
      <c r="A51" s="15">
        <v>37834</v>
      </c>
      <c r="D51" s="32">
        <v>10</v>
      </c>
      <c r="E51" s="42"/>
      <c r="F51" s="40">
        <v>37803</v>
      </c>
    </row>
    <row r="52" spans="1:6" x14ac:dyDescent="0.2">
      <c r="A52" s="15">
        <v>37865</v>
      </c>
      <c r="D52" s="32">
        <v>10</v>
      </c>
      <c r="E52" s="42"/>
      <c r="F52" s="40">
        <v>37834</v>
      </c>
    </row>
    <row r="53" spans="1:6" x14ac:dyDescent="0.2">
      <c r="A53" s="15">
        <v>37895</v>
      </c>
      <c r="D53" s="32">
        <v>10</v>
      </c>
      <c r="E53" s="42"/>
      <c r="F53" s="40">
        <v>37865</v>
      </c>
    </row>
    <row r="54" spans="1:6" x14ac:dyDescent="0.2">
      <c r="A54" s="15">
        <v>37926</v>
      </c>
      <c r="D54" s="32">
        <v>10</v>
      </c>
      <c r="E54" s="42"/>
      <c r="F54" s="40">
        <v>37895</v>
      </c>
    </row>
    <row r="55" spans="1:6" x14ac:dyDescent="0.2">
      <c r="A55" s="15">
        <v>37956</v>
      </c>
      <c r="D55" s="32">
        <v>10</v>
      </c>
      <c r="E55" s="42"/>
      <c r="F55" s="40">
        <v>37926</v>
      </c>
    </row>
    <row r="56" spans="1:6" x14ac:dyDescent="0.2">
      <c r="A56" s="15">
        <v>37987</v>
      </c>
      <c r="D56" s="32">
        <v>10</v>
      </c>
      <c r="E56" s="42"/>
      <c r="F56" s="40">
        <v>37956</v>
      </c>
    </row>
    <row r="57" spans="1:6" x14ac:dyDescent="0.2">
      <c r="A57" s="15">
        <v>38018</v>
      </c>
      <c r="D57" s="32">
        <v>11</v>
      </c>
      <c r="E57" s="42"/>
      <c r="F57" s="40">
        <v>37987</v>
      </c>
    </row>
    <row r="58" spans="1:6" x14ac:dyDescent="0.2">
      <c r="A58" s="15">
        <v>38047</v>
      </c>
      <c r="D58" s="32">
        <v>11</v>
      </c>
      <c r="E58" s="42"/>
      <c r="F58" s="40">
        <v>38018</v>
      </c>
    </row>
    <row r="59" spans="1:6" x14ac:dyDescent="0.2">
      <c r="A59" s="15">
        <v>38078</v>
      </c>
      <c r="D59" s="32">
        <v>11</v>
      </c>
      <c r="E59" s="42"/>
      <c r="F59" s="40">
        <v>38047</v>
      </c>
    </row>
    <row r="60" spans="1:6" x14ac:dyDescent="0.2">
      <c r="A60" s="15">
        <v>38108</v>
      </c>
      <c r="D60" s="32">
        <v>11</v>
      </c>
      <c r="E60" s="42"/>
      <c r="F60" s="40">
        <v>38078</v>
      </c>
    </row>
    <row r="61" spans="1:6" x14ac:dyDescent="0.2">
      <c r="A61" s="15">
        <v>38139</v>
      </c>
      <c r="D61" s="32">
        <v>11</v>
      </c>
      <c r="E61" s="42"/>
      <c r="F61" s="40">
        <v>38108</v>
      </c>
    </row>
    <row r="62" spans="1:6" x14ac:dyDescent="0.2">
      <c r="A62" s="15">
        <v>38169</v>
      </c>
      <c r="D62" s="32">
        <v>11</v>
      </c>
      <c r="E62" s="42"/>
      <c r="F62" s="40">
        <v>38139</v>
      </c>
    </row>
    <row r="63" spans="1:6" x14ac:dyDescent="0.2">
      <c r="A63" s="15">
        <v>38200</v>
      </c>
      <c r="D63" s="32">
        <v>11</v>
      </c>
      <c r="E63" s="42"/>
      <c r="F63" s="40">
        <v>38169</v>
      </c>
    </row>
    <row r="64" spans="1:6" x14ac:dyDescent="0.2">
      <c r="A64" s="15">
        <v>38231</v>
      </c>
      <c r="D64" s="32">
        <v>11</v>
      </c>
      <c r="E64" s="42"/>
      <c r="F64" s="40">
        <v>38200</v>
      </c>
    </row>
    <row r="65" spans="1:6" x14ac:dyDescent="0.2">
      <c r="A65" s="15">
        <v>38261</v>
      </c>
      <c r="D65" s="32">
        <v>11</v>
      </c>
      <c r="E65" s="42"/>
      <c r="F65" s="40">
        <v>38231</v>
      </c>
    </row>
    <row r="66" spans="1:6" x14ac:dyDescent="0.2">
      <c r="A66" s="15">
        <v>38292</v>
      </c>
      <c r="D66" s="32">
        <v>11</v>
      </c>
      <c r="E66" s="42"/>
      <c r="F66" s="40">
        <v>38261</v>
      </c>
    </row>
    <row r="67" spans="1:6" x14ac:dyDescent="0.2">
      <c r="A67" s="15">
        <v>38322</v>
      </c>
      <c r="D67" s="32">
        <v>11</v>
      </c>
      <c r="E67" s="42"/>
      <c r="F67" s="40">
        <v>38292</v>
      </c>
    </row>
    <row r="68" spans="1:6" x14ac:dyDescent="0.2">
      <c r="A68" s="15">
        <v>38353</v>
      </c>
      <c r="D68" s="32">
        <v>11</v>
      </c>
      <c r="E68" s="42"/>
      <c r="F68" s="40">
        <v>38322</v>
      </c>
    </row>
    <row r="69" spans="1:6" x14ac:dyDescent="0.2">
      <c r="A69" s="15">
        <v>38384</v>
      </c>
      <c r="D69" s="32">
        <v>12</v>
      </c>
      <c r="E69" s="42"/>
      <c r="F69" s="40">
        <v>38353</v>
      </c>
    </row>
    <row r="70" spans="1:6" x14ac:dyDescent="0.2">
      <c r="A70" s="15">
        <v>38412</v>
      </c>
      <c r="D70" s="32">
        <v>12</v>
      </c>
      <c r="E70" s="42"/>
      <c r="F70" s="40">
        <v>38384</v>
      </c>
    </row>
    <row r="71" spans="1:6" x14ac:dyDescent="0.2">
      <c r="A71" s="15">
        <v>38443</v>
      </c>
      <c r="D71" s="32">
        <v>12</v>
      </c>
      <c r="E71" s="42"/>
      <c r="F71" s="40">
        <v>38412</v>
      </c>
    </row>
    <row r="72" spans="1:6" x14ac:dyDescent="0.2">
      <c r="A72" s="15">
        <v>38473</v>
      </c>
      <c r="D72" s="32">
        <v>12</v>
      </c>
      <c r="E72" s="42"/>
      <c r="F72" s="40">
        <v>38443</v>
      </c>
    </row>
    <row r="73" spans="1:6" x14ac:dyDescent="0.2">
      <c r="A73" s="15">
        <v>38504</v>
      </c>
      <c r="D73" s="32">
        <v>12</v>
      </c>
      <c r="E73" s="42"/>
      <c r="F73" s="40">
        <v>38473</v>
      </c>
    </row>
    <row r="74" spans="1:6" x14ac:dyDescent="0.2">
      <c r="A74" s="15">
        <v>38534</v>
      </c>
      <c r="D74" s="32">
        <v>12</v>
      </c>
      <c r="E74" s="42"/>
      <c r="F74" s="40">
        <v>38504</v>
      </c>
    </row>
    <row r="75" spans="1:6" x14ac:dyDescent="0.2">
      <c r="A75" s="15">
        <v>38565</v>
      </c>
      <c r="D75" s="32">
        <v>12</v>
      </c>
      <c r="E75" s="42"/>
      <c r="F75" s="40">
        <v>38534</v>
      </c>
    </row>
    <row r="76" spans="1:6" x14ac:dyDescent="0.2">
      <c r="A76" s="15">
        <v>38596</v>
      </c>
      <c r="D76" s="32">
        <v>12</v>
      </c>
      <c r="E76" s="42"/>
      <c r="F76" s="40">
        <v>38565</v>
      </c>
    </row>
    <row r="77" spans="1:6" x14ac:dyDescent="0.2">
      <c r="A77" s="15">
        <v>38626</v>
      </c>
      <c r="D77" s="32">
        <v>12</v>
      </c>
      <c r="E77" s="42"/>
      <c r="F77" s="40">
        <v>38596</v>
      </c>
    </row>
    <row r="78" spans="1:6" x14ac:dyDescent="0.2">
      <c r="A78" s="15">
        <v>38657</v>
      </c>
      <c r="D78" s="32">
        <v>12</v>
      </c>
      <c r="E78" s="42"/>
      <c r="F78" s="40">
        <v>38626</v>
      </c>
    </row>
    <row r="79" spans="1:6" x14ac:dyDescent="0.2">
      <c r="A79" s="15">
        <v>38687</v>
      </c>
      <c r="D79" s="32">
        <v>12</v>
      </c>
      <c r="E79" s="42"/>
      <c r="F79" s="40">
        <v>38657</v>
      </c>
    </row>
    <row r="80" spans="1:6" x14ac:dyDescent="0.2">
      <c r="A80" s="15">
        <v>38718</v>
      </c>
      <c r="D80" s="32">
        <v>12</v>
      </c>
      <c r="E80" s="42"/>
      <c r="F80" s="40">
        <v>38687</v>
      </c>
    </row>
    <row r="81" spans="1:6" x14ac:dyDescent="0.2">
      <c r="A81" s="15">
        <v>38749</v>
      </c>
      <c r="D81" s="32">
        <v>12</v>
      </c>
      <c r="E81" s="42"/>
      <c r="F81" s="40">
        <v>38718</v>
      </c>
    </row>
    <row r="82" spans="1:6" x14ac:dyDescent="0.2">
      <c r="A82" s="15">
        <v>38777</v>
      </c>
      <c r="D82" s="32">
        <v>12</v>
      </c>
      <c r="E82" s="42"/>
      <c r="F82" s="40">
        <v>38749</v>
      </c>
    </row>
    <row r="83" spans="1:6" x14ac:dyDescent="0.2">
      <c r="A83" s="15">
        <v>38808</v>
      </c>
      <c r="D83" s="32">
        <v>12</v>
      </c>
      <c r="E83" s="42"/>
      <c r="F83" s="40">
        <v>38777</v>
      </c>
    </row>
    <row r="84" spans="1:6" x14ac:dyDescent="0.2">
      <c r="A84" s="15">
        <v>38838</v>
      </c>
      <c r="D84" s="32">
        <v>12</v>
      </c>
      <c r="E84" s="42"/>
      <c r="F84" s="40">
        <v>38808</v>
      </c>
    </row>
    <row r="85" spans="1:6" x14ac:dyDescent="0.2">
      <c r="A85" s="15">
        <v>38869</v>
      </c>
      <c r="D85" s="32">
        <v>12</v>
      </c>
      <c r="E85" s="42"/>
      <c r="F85" s="40">
        <v>38838</v>
      </c>
    </row>
    <row r="86" spans="1:6" x14ac:dyDescent="0.2">
      <c r="A86" s="15">
        <v>38899</v>
      </c>
      <c r="D86" s="32">
        <v>12</v>
      </c>
      <c r="E86" s="42"/>
      <c r="F86" s="40">
        <v>38869</v>
      </c>
    </row>
    <row r="87" spans="1:6" x14ac:dyDescent="0.2">
      <c r="A87" s="15">
        <v>38930</v>
      </c>
      <c r="D87" s="32">
        <v>12</v>
      </c>
      <c r="E87" s="42"/>
      <c r="F87" s="40">
        <v>38899</v>
      </c>
    </row>
    <row r="88" spans="1:6" x14ac:dyDescent="0.2">
      <c r="A88" s="15">
        <v>38961</v>
      </c>
      <c r="D88" s="32">
        <v>12</v>
      </c>
      <c r="E88" s="42"/>
      <c r="F88" s="40">
        <v>38930</v>
      </c>
    </row>
    <row r="89" spans="1:6" x14ac:dyDescent="0.2">
      <c r="A89" s="15">
        <v>38991</v>
      </c>
      <c r="D89" s="32">
        <v>12</v>
      </c>
      <c r="E89" s="42"/>
      <c r="F89" s="40">
        <v>38961</v>
      </c>
    </row>
    <row r="90" spans="1:6" x14ac:dyDescent="0.2">
      <c r="A90" s="15">
        <v>39022</v>
      </c>
      <c r="D90" s="32">
        <v>12</v>
      </c>
      <c r="E90" s="42"/>
      <c r="F90" s="40">
        <v>38991</v>
      </c>
    </row>
    <row r="91" spans="1:6" x14ac:dyDescent="0.2">
      <c r="A91" s="15">
        <v>39052</v>
      </c>
      <c r="D91" s="32">
        <v>12</v>
      </c>
      <c r="E91" s="42"/>
      <c r="F91" s="40">
        <v>39022</v>
      </c>
    </row>
    <row r="92" spans="1:6" x14ac:dyDescent="0.2">
      <c r="A92" s="15">
        <v>39083</v>
      </c>
      <c r="D92" s="32">
        <v>12</v>
      </c>
      <c r="E92" s="42"/>
      <c r="F92" s="40">
        <v>39052</v>
      </c>
    </row>
    <row r="93" spans="1:6" x14ac:dyDescent="0.2">
      <c r="A93" s="15">
        <v>39114</v>
      </c>
      <c r="D93" s="32">
        <v>12</v>
      </c>
      <c r="E93" s="42"/>
      <c r="F93" s="40">
        <v>39083</v>
      </c>
    </row>
    <row r="94" spans="1:6" x14ac:dyDescent="0.2">
      <c r="A94" s="15">
        <v>39142</v>
      </c>
      <c r="D94" s="32">
        <v>12</v>
      </c>
      <c r="E94" s="42"/>
      <c r="F94" s="40">
        <v>39114</v>
      </c>
    </row>
    <row r="95" spans="1:6" x14ac:dyDescent="0.2">
      <c r="A95" s="15">
        <v>39173</v>
      </c>
      <c r="D95" s="32">
        <v>12</v>
      </c>
      <c r="E95" s="42"/>
      <c r="F95" s="40">
        <v>39142</v>
      </c>
    </row>
    <row r="96" spans="1:6" x14ac:dyDescent="0.2">
      <c r="A96" s="15">
        <v>39203</v>
      </c>
      <c r="D96" s="32">
        <v>12</v>
      </c>
      <c r="E96" s="42"/>
      <c r="F96" s="40">
        <v>39173</v>
      </c>
    </row>
    <row r="97" spans="1:6" x14ac:dyDescent="0.2">
      <c r="A97" s="15">
        <v>39234</v>
      </c>
      <c r="D97" s="32">
        <v>12</v>
      </c>
      <c r="E97" s="42"/>
      <c r="F97" s="40">
        <v>39203</v>
      </c>
    </row>
    <row r="98" spans="1:6" x14ac:dyDescent="0.2">
      <c r="A98" s="15">
        <v>39264</v>
      </c>
      <c r="D98" s="32">
        <v>12</v>
      </c>
      <c r="E98" s="42"/>
      <c r="F98" s="40">
        <v>39234</v>
      </c>
    </row>
    <row r="99" spans="1:6" x14ac:dyDescent="0.2">
      <c r="A99" s="15">
        <v>39295</v>
      </c>
      <c r="D99" s="32">
        <v>12</v>
      </c>
      <c r="E99" s="42"/>
      <c r="F99" s="40">
        <v>39264</v>
      </c>
    </row>
    <row r="100" spans="1:6" x14ac:dyDescent="0.2">
      <c r="A100" s="15">
        <v>39326</v>
      </c>
      <c r="D100" s="32">
        <v>12</v>
      </c>
      <c r="E100" s="42"/>
      <c r="F100" s="40">
        <v>39295</v>
      </c>
    </row>
    <row r="101" spans="1:6" x14ac:dyDescent="0.2">
      <c r="A101" s="15">
        <v>39356</v>
      </c>
      <c r="D101" s="32">
        <v>12</v>
      </c>
      <c r="E101" s="42"/>
      <c r="F101" s="40">
        <v>39326</v>
      </c>
    </row>
    <row r="102" spans="1:6" x14ac:dyDescent="0.2">
      <c r="A102" s="15">
        <v>39387</v>
      </c>
      <c r="D102" s="32">
        <v>12</v>
      </c>
      <c r="E102" s="42"/>
      <c r="F102" s="40">
        <v>39356</v>
      </c>
    </row>
    <row r="103" spans="1:6" x14ac:dyDescent="0.2">
      <c r="A103" s="15">
        <v>39417</v>
      </c>
      <c r="D103" s="32">
        <v>12</v>
      </c>
      <c r="E103" s="42"/>
      <c r="F103" s="40">
        <v>39387</v>
      </c>
    </row>
    <row r="104" spans="1:6" x14ac:dyDescent="0.2">
      <c r="A104" s="15">
        <v>39448</v>
      </c>
      <c r="D104" s="32">
        <v>12</v>
      </c>
      <c r="E104" s="42"/>
      <c r="F104" s="40">
        <v>39417</v>
      </c>
    </row>
    <row r="105" spans="1:6" x14ac:dyDescent="0.2">
      <c r="A105" s="15">
        <v>39479</v>
      </c>
      <c r="D105" s="32">
        <v>12</v>
      </c>
      <c r="E105" s="42"/>
      <c r="F105" s="40">
        <v>39448</v>
      </c>
    </row>
    <row r="106" spans="1:6" x14ac:dyDescent="0.2">
      <c r="A106" s="15">
        <v>39508</v>
      </c>
      <c r="D106" s="32">
        <v>12</v>
      </c>
      <c r="E106" s="42"/>
      <c r="F106" s="40">
        <v>39479</v>
      </c>
    </row>
    <row r="107" spans="1:6" x14ac:dyDescent="0.2">
      <c r="A107" s="15">
        <v>39539</v>
      </c>
      <c r="D107" s="32">
        <v>12</v>
      </c>
      <c r="E107" s="42"/>
      <c r="F107" s="40">
        <v>39508</v>
      </c>
    </row>
    <row r="108" spans="1:6" x14ac:dyDescent="0.2">
      <c r="A108" s="15">
        <v>39569</v>
      </c>
      <c r="D108" s="32">
        <v>12</v>
      </c>
      <c r="E108" s="42"/>
      <c r="F108" s="40">
        <v>39539</v>
      </c>
    </row>
    <row r="109" spans="1:6" x14ac:dyDescent="0.2">
      <c r="A109" s="15">
        <v>39600</v>
      </c>
      <c r="D109" s="32">
        <v>12</v>
      </c>
      <c r="E109" s="42"/>
      <c r="F109" s="40">
        <v>39569</v>
      </c>
    </row>
    <row r="110" spans="1:6" x14ac:dyDescent="0.2">
      <c r="A110" s="15">
        <v>39630</v>
      </c>
      <c r="D110" s="32">
        <v>12</v>
      </c>
      <c r="E110" s="42"/>
      <c r="F110" s="40">
        <v>39600</v>
      </c>
    </row>
    <row r="111" spans="1:6" x14ac:dyDescent="0.2">
      <c r="A111" s="15">
        <v>39661</v>
      </c>
      <c r="D111" s="32">
        <v>12</v>
      </c>
      <c r="E111" s="42"/>
      <c r="F111" s="40">
        <v>39630</v>
      </c>
    </row>
    <row r="112" spans="1:6" x14ac:dyDescent="0.2">
      <c r="A112" s="15">
        <v>39692</v>
      </c>
      <c r="D112" s="32">
        <v>12</v>
      </c>
      <c r="E112" s="42"/>
      <c r="F112" s="40">
        <v>39661</v>
      </c>
    </row>
    <row r="113" spans="1:6" x14ac:dyDescent="0.2">
      <c r="A113" s="15">
        <v>39722</v>
      </c>
      <c r="D113" s="32">
        <v>12</v>
      </c>
      <c r="E113" s="42"/>
      <c r="F113" s="40">
        <v>39692</v>
      </c>
    </row>
    <row r="114" spans="1:6" x14ac:dyDescent="0.2">
      <c r="A114" s="15">
        <v>39753</v>
      </c>
      <c r="D114" s="32">
        <v>12</v>
      </c>
      <c r="E114" s="42"/>
      <c r="F114" s="40">
        <v>39722</v>
      </c>
    </row>
    <row r="115" spans="1:6" x14ac:dyDescent="0.2">
      <c r="A115" s="15">
        <v>39783</v>
      </c>
      <c r="D115" s="32">
        <v>12</v>
      </c>
      <c r="E115" s="42"/>
      <c r="F115" s="40">
        <v>39753</v>
      </c>
    </row>
    <row r="116" spans="1:6" x14ac:dyDescent="0.2">
      <c r="A116" s="15">
        <v>39814</v>
      </c>
      <c r="D116" s="32">
        <v>12</v>
      </c>
      <c r="E116" s="42"/>
      <c r="F116" s="40">
        <v>39783</v>
      </c>
    </row>
    <row r="117" spans="1:6" x14ac:dyDescent="0.2">
      <c r="A117" s="15">
        <v>39845</v>
      </c>
      <c r="D117" s="32">
        <v>12</v>
      </c>
      <c r="E117" s="42"/>
      <c r="F117" s="40">
        <v>39814</v>
      </c>
    </row>
    <row r="118" spans="1:6" x14ac:dyDescent="0.2">
      <c r="A118" s="15">
        <v>39873</v>
      </c>
      <c r="D118" s="32">
        <v>12</v>
      </c>
      <c r="E118" s="42"/>
      <c r="F118" s="40">
        <v>39845</v>
      </c>
    </row>
    <row r="119" spans="1:6" x14ac:dyDescent="0.2">
      <c r="A119" s="15">
        <v>39904</v>
      </c>
      <c r="D119" s="32">
        <v>12</v>
      </c>
      <c r="E119" s="42"/>
      <c r="F119" s="40">
        <v>39873</v>
      </c>
    </row>
    <row r="120" spans="1:6" x14ac:dyDescent="0.2">
      <c r="A120" s="15">
        <v>39934</v>
      </c>
      <c r="D120" s="32">
        <v>12</v>
      </c>
      <c r="E120" s="42"/>
      <c r="F120" s="40">
        <v>39904</v>
      </c>
    </row>
    <row r="121" spans="1:6" x14ac:dyDescent="0.2">
      <c r="A121" s="15">
        <v>39965</v>
      </c>
      <c r="D121" s="32">
        <v>12</v>
      </c>
      <c r="E121" s="42"/>
      <c r="F121" s="40">
        <v>39934</v>
      </c>
    </row>
    <row r="122" spans="1:6" x14ac:dyDescent="0.2">
      <c r="A122" s="15">
        <v>39995</v>
      </c>
      <c r="D122" s="32">
        <v>12</v>
      </c>
      <c r="E122" s="42"/>
      <c r="F122" s="40">
        <v>39965</v>
      </c>
    </row>
    <row r="123" spans="1:6" x14ac:dyDescent="0.2">
      <c r="A123" s="15">
        <v>40026</v>
      </c>
      <c r="D123" s="32">
        <v>12</v>
      </c>
      <c r="E123" s="42"/>
      <c r="F123" s="40">
        <v>39995</v>
      </c>
    </row>
    <row r="124" spans="1:6" x14ac:dyDescent="0.2">
      <c r="A124" s="15">
        <v>40057</v>
      </c>
      <c r="D124" s="32">
        <v>12</v>
      </c>
      <c r="E124" s="42"/>
      <c r="F124" s="40">
        <v>40026</v>
      </c>
    </row>
    <row r="125" spans="1:6" x14ac:dyDescent="0.2">
      <c r="A125" s="15">
        <v>40087</v>
      </c>
      <c r="D125" s="32">
        <v>12</v>
      </c>
      <c r="E125" s="42"/>
      <c r="F125" s="40">
        <v>40057</v>
      </c>
    </row>
    <row r="126" spans="1:6" x14ac:dyDescent="0.2">
      <c r="A126" s="15">
        <v>40118</v>
      </c>
      <c r="D126" s="32">
        <v>12</v>
      </c>
      <c r="E126" s="42"/>
      <c r="F126" s="40">
        <v>40087</v>
      </c>
    </row>
    <row r="127" spans="1:6" x14ac:dyDescent="0.2">
      <c r="A127" s="15">
        <v>40148</v>
      </c>
      <c r="D127" s="32">
        <v>12</v>
      </c>
      <c r="E127" s="42"/>
      <c r="F127" s="40">
        <v>40118</v>
      </c>
    </row>
    <row r="128" spans="1:6" x14ac:dyDescent="0.2">
      <c r="A128" s="15">
        <v>40179</v>
      </c>
      <c r="D128" s="32">
        <v>12</v>
      </c>
      <c r="E128" s="42"/>
      <c r="F128" s="40">
        <v>40148</v>
      </c>
    </row>
    <row r="129" spans="1:6" x14ac:dyDescent="0.2">
      <c r="A129" s="15">
        <v>40210</v>
      </c>
      <c r="D129" s="32">
        <v>12</v>
      </c>
      <c r="E129" s="42"/>
      <c r="F129" s="40">
        <v>40179</v>
      </c>
    </row>
    <row r="130" spans="1:6" x14ac:dyDescent="0.2">
      <c r="A130" s="15">
        <v>40238</v>
      </c>
      <c r="D130" s="32">
        <v>12</v>
      </c>
      <c r="E130" s="42"/>
      <c r="F130" s="40">
        <v>40210</v>
      </c>
    </row>
    <row r="131" spans="1:6" x14ac:dyDescent="0.2">
      <c r="A131" s="15">
        <v>40269</v>
      </c>
      <c r="D131" s="32">
        <v>12</v>
      </c>
      <c r="E131" s="42"/>
      <c r="F131" s="40">
        <v>40238</v>
      </c>
    </row>
    <row r="132" spans="1:6" x14ac:dyDescent="0.2">
      <c r="A132" s="15">
        <v>40299</v>
      </c>
      <c r="D132" s="32">
        <v>12</v>
      </c>
      <c r="E132" s="42"/>
      <c r="F132" s="40">
        <v>40269</v>
      </c>
    </row>
    <row r="133" spans="1:6" x14ac:dyDescent="0.2">
      <c r="A133" s="15">
        <v>40330</v>
      </c>
      <c r="D133" s="32">
        <v>12</v>
      </c>
      <c r="E133" s="42"/>
      <c r="F133" s="40">
        <v>40299</v>
      </c>
    </row>
    <row r="134" spans="1:6" x14ac:dyDescent="0.2">
      <c r="A134" s="15">
        <v>40360</v>
      </c>
      <c r="D134" s="32">
        <v>12</v>
      </c>
      <c r="E134" s="42"/>
      <c r="F134" s="40">
        <v>40330</v>
      </c>
    </row>
    <row r="135" spans="1:6" x14ac:dyDescent="0.2">
      <c r="A135" s="15">
        <v>40391</v>
      </c>
      <c r="D135" s="32">
        <v>12</v>
      </c>
      <c r="E135" s="42"/>
      <c r="F135" s="40">
        <v>40360</v>
      </c>
    </row>
    <row r="136" spans="1:6" x14ac:dyDescent="0.2">
      <c r="A136" s="15">
        <v>40422</v>
      </c>
      <c r="D136" s="32">
        <v>12</v>
      </c>
      <c r="E136" s="42"/>
      <c r="F136" s="40">
        <v>40391</v>
      </c>
    </row>
    <row r="137" spans="1:6" x14ac:dyDescent="0.2">
      <c r="A137" s="15">
        <v>40452</v>
      </c>
      <c r="D137" s="32">
        <v>12</v>
      </c>
      <c r="E137" s="42"/>
      <c r="F137" s="40">
        <v>40422</v>
      </c>
    </row>
    <row r="138" spans="1:6" x14ac:dyDescent="0.2">
      <c r="A138" s="15">
        <v>40483</v>
      </c>
      <c r="D138" s="32">
        <v>12</v>
      </c>
      <c r="E138" s="42"/>
      <c r="F138" s="40">
        <v>40452</v>
      </c>
    </row>
    <row r="139" spans="1:6" x14ac:dyDescent="0.2">
      <c r="A139" s="15">
        <v>40513</v>
      </c>
      <c r="D139" s="32">
        <v>12</v>
      </c>
      <c r="E139" s="42"/>
      <c r="F139" s="40">
        <v>40483</v>
      </c>
    </row>
    <row r="140" spans="1:6" x14ac:dyDescent="0.2">
      <c r="A140" s="15">
        <v>40544</v>
      </c>
      <c r="D140" s="32">
        <v>12</v>
      </c>
      <c r="E140" s="42"/>
      <c r="F140" s="40">
        <v>40513</v>
      </c>
    </row>
    <row r="141" spans="1:6" x14ac:dyDescent="0.2">
      <c r="A141" s="15">
        <v>40575</v>
      </c>
      <c r="D141" s="32">
        <v>13</v>
      </c>
      <c r="E141" s="42"/>
      <c r="F141" s="40">
        <v>40544</v>
      </c>
    </row>
    <row r="142" spans="1:6" x14ac:dyDescent="0.2">
      <c r="A142" s="15">
        <v>40603</v>
      </c>
      <c r="D142" s="32">
        <v>13</v>
      </c>
      <c r="E142" s="42"/>
      <c r="F142" s="40">
        <v>40575</v>
      </c>
    </row>
    <row r="143" spans="1:6" x14ac:dyDescent="0.2">
      <c r="A143" s="15">
        <v>40634</v>
      </c>
      <c r="D143" s="32">
        <v>13</v>
      </c>
      <c r="E143" s="42"/>
      <c r="F143" s="40">
        <v>40603</v>
      </c>
    </row>
    <row r="144" spans="1:6" x14ac:dyDescent="0.2">
      <c r="A144" s="15">
        <v>40664</v>
      </c>
      <c r="D144" s="32">
        <v>13</v>
      </c>
      <c r="E144" s="42"/>
      <c r="F144" s="40">
        <v>40634</v>
      </c>
    </row>
    <row r="145" spans="1:6" x14ac:dyDescent="0.2">
      <c r="A145" s="15">
        <v>40695</v>
      </c>
      <c r="D145" s="32">
        <v>13</v>
      </c>
      <c r="E145" s="42"/>
      <c r="F145" s="40">
        <v>40664</v>
      </c>
    </row>
    <row r="146" spans="1:6" x14ac:dyDescent="0.2">
      <c r="A146" s="15">
        <v>40725</v>
      </c>
      <c r="D146" s="32">
        <v>13</v>
      </c>
      <c r="E146" s="42"/>
      <c r="F146" s="40">
        <v>40695</v>
      </c>
    </row>
    <row r="147" spans="1:6" x14ac:dyDescent="0.2">
      <c r="A147" s="15">
        <v>40756</v>
      </c>
      <c r="D147" s="32">
        <v>13</v>
      </c>
      <c r="E147" s="42"/>
      <c r="F147" s="40">
        <v>40725</v>
      </c>
    </row>
    <row r="148" spans="1:6" x14ac:dyDescent="0.2">
      <c r="A148" s="15">
        <v>40787</v>
      </c>
      <c r="D148" s="32">
        <v>13</v>
      </c>
      <c r="E148" s="42"/>
      <c r="F148" s="40">
        <v>40756</v>
      </c>
    </row>
    <row r="149" spans="1:6" x14ac:dyDescent="0.2">
      <c r="A149" s="15">
        <v>40817</v>
      </c>
      <c r="D149" s="32">
        <v>13</v>
      </c>
      <c r="E149" s="42"/>
      <c r="F149" s="40">
        <v>40787</v>
      </c>
    </row>
    <row r="150" spans="1:6" x14ac:dyDescent="0.2">
      <c r="A150" s="15">
        <v>40848</v>
      </c>
      <c r="D150" s="32">
        <v>13</v>
      </c>
      <c r="E150" s="42"/>
      <c r="F150" s="40">
        <v>40817</v>
      </c>
    </row>
    <row r="151" spans="1:6" x14ac:dyDescent="0.2">
      <c r="A151" s="15">
        <v>40878</v>
      </c>
      <c r="D151" s="32">
        <v>13</v>
      </c>
      <c r="E151" s="42"/>
      <c r="F151" s="40">
        <v>40848</v>
      </c>
    </row>
    <row r="152" spans="1:6" x14ac:dyDescent="0.2">
      <c r="A152" s="15">
        <v>40909</v>
      </c>
      <c r="D152" s="32">
        <v>13</v>
      </c>
      <c r="E152" s="42"/>
      <c r="F152" s="40">
        <v>40878</v>
      </c>
    </row>
    <row r="153" spans="1:6" x14ac:dyDescent="0.2">
      <c r="A153" s="15">
        <v>40940</v>
      </c>
      <c r="D153" s="32">
        <v>13</v>
      </c>
      <c r="E153" s="42"/>
      <c r="F153" s="40">
        <v>40909</v>
      </c>
    </row>
    <row r="154" spans="1:6" x14ac:dyDescent="0.2">
      <c r="A154" s="15">
        <v>40969</v>
      </c>
      <c r="D154" s="32">
        <v>13</v>
      </c>
      <c r="E154" s="42"/>
      <c r="F154" s="40">
        <v>40940</v>
      </c>
    </row>
    <row r="155" spans="1:6" x14ac:dyDescent="0.2">
      <c r="A155" s="15">
        <v>41000</v>
      </c>
      <c r="D155" s="32">
        <v>13</v>
      </c>
      <c r="E155" s="42"/>
      <c r="F155" s="40">
        <v>40969</v>
      </c>
    </row>
    <row r="156" spans="1:6" x14ac:dyDescent="0.2">
      <c r="A156" s="15">
        <v>41030</v>
      </c>
      <c r="D156" s="32">
        <v>13</v>
      </c>
      <c r="E156" s="42"/>
      <c r="F156" s="40">
        <v>41000</v>
      </c>
    </row>
    <row r="157" spans="1:6" x14ac:dyDescent="0.2">
      <c r="A157" s="15">
        <v>41061</v>
      </c>
      <c r="D157" s="32">
        <v>13</v>
      </c>
      <c r="E157" s="42"/>
      <c r="F157" s="40">
        <v>41030</v>
      </c>
    </row>
    <row r="158" spans="1:6" x14ac:dyDescent="0.2">
      <c r="A158" s="15">
        <v>41091</v>
      </c>
      <c r="D158" s="32">
        <v>13</v>
      </c>
      <c r="E158" s="42"/>
      <c r="F158" s="40">
        <v>41061</v>
      </c>
    </row>
    <row r="159" spans="1:6" x14ac:dyDescent="0.2">
      <c r="A159" s="15">
        <v>41122</v>
      </c>
      <c r="D159" s="32">
        <v>13</v>
      </c>
      <c r="E159" s="42"/>
      <c r="F159" s="40">
        <v>41091</v>
      </c>
    </row>
    <row r="160" spans="1:6" x14ac:dyDescent="0.2">
      <c r="A160" s="15">
        <v>41153</v>
      </c>
      <c r="D160" s="32">
        <v>13</v>
      </c>
      <c r="E160" s="42"/>
      <c r="F160" s="40">
        <v>41122</v>
      </c>
    </row>
    <row r="161" spans="1:6" x14ac:dyDescent="0.2">
      <c r="A161" s="15">
        <v>41183</v>
      </c>
      <c r="D161" s="32">
        <v>13</v>
      </c>
      <c r="E161" s="42"/>
      <c r="F161" s="40">
        <v>41153</v>
      </c>
    </row>
    <row r="162" spans="1:6" x14ac:dyDescent="0.2">
      <c r="A162" s="15">
        <v>41214</v>
      </c>
      <c r="D162" s="32">
        <v>13</v>
      </c>
      <c r="E162" s="42"/>
      <c r="F162" s="40">
        <v>41183</v>
      </c>
    </row>
    <row r="163" spans="1:6" x14ac:dyDescent="0.2">
      <c r="A163" s="15">
        <v>41244</v>
      </c>
      <c r="D163" s="32">
        <v>13</v>
      </c>
      <c r="E163" s="42"/>
      <c r="F163" s="40">
        <v>41214</v>
      </c>
    </row>
    <row r="164" spans="1:6" x14ac:dyDescent="0.2">
      <c r="A164" s="15">
        <v>41275</v>
      </c>
      <c r="D164" s="32">
        <v>13</v>
      </c>
      <c r="E164" s="42"/>
      <c r="F164" s="40">
        <v>41244</v>
      </c>
    </row>
    <row r="165" spans="1:6" x14ac:dyDescent="0.2">
      <c r="A165" s="15">
        <v>41306</v>
      </c>
      <c r="D165" s="32">
        <v>13</v>
      </c>
      <c r="E165" s="42"/>
      <c r="F165" s="40">
        <v>41275</v>
      </c>
    </row>
    <row r="166" spans="1:6" x14ac:dyDescent="0.2">
      <c r="A166" s="15">
        <v>41334</v>
      </c>
      <c r="D166" s="32">
        <v>13</v>
      </c>
      <c r="E166" s="42"/>
      <c r="F166" s="40">
        <v>41306</v>
      </c>
    </row>
    <row r="167" spans="1:6" x14ac:dyDescent="0.2">
      <c r="A167" s="15">
        <v>41365</v>
      </c>
      <c r="D167" s="32">
        <v>13</v>
      </c>
      <c r="E167" s="42"/>
      <c r="F167" s="40">
        <v>41334</v>
      </c>
    </row>
    <row r="168" spans="1:6" x14ac:dyDescent="0.2">
      <c r="A168" s="15">
        <v>41395</v>
      </c>
      <c r="D168" s="32">
        <v>13</v>
      </c>
      <c r="E168" s="42"/>
      <c r="F168" s="40">
        <v>41365</v>
      </c>
    </row>
    <row r="169" spans="1:6" x14ac:dyDescent="0.2">
      <c r="A169" s="15">
        <v>41426</v>
      </c>
      <c r="D169" s="32">
        <v>13</v>
      </c>
      <c r="E169" s="42"/>
      <c r="F169" s="40">
        <v>41395</v>
      </c>
    </row>
    <row r="170" spans="1:6" x14ac:dyDescent="0.2">
      <c r="A170" s="15">
        <v>41456</v>
      </c>
      <c r="D170" s="32">
        <v>13</v>
      </c>
      <c r="E170" s="42"/>
      <c r="F170" s="40">
        <v>41426</v>
      </c>
    </row>
    <row r="171" spans="1:6" x14ac:dyDescent="0.2">
      <c r="A171" s="15">
        <v>41487</v>
      </c>
      <c r="D171" s="32">
        <v>13</v>
      </c>
      <c r="E171" s="42"/>
      <c r="F171" s="40">
        <v>41456</v>
      </c>
    </row>
    <row r="172" spans="1:6" x14ac:dyDescent="0.2">
      <c r="A172" s="15">
        <v>41518</v>
      </c>
      <c r="D172" s="32">
        <v>13</v>
      </c>
      <c r="E172" s="42"/>
      <c r="F172" s="40">
        <v>41487</v>
      </c>
    </row>
    <row r="173" spans="1:6" x14ac:dyDescent="0.2">
      <c r="A173" s="15">
        <v>41548</v>
      </c>
      <c r="D173" s="32">
        <v>13</v>
      </c>
      <c r="E173" s="42"/>
      <c r="F173" s="40">
        <v>41518</v>
      </c>
    </row>
    <row r="174" spans="1:6" x14ac:dyDescent="0.2">
      <c r="A174" s="15">
        <v>41579</v>
      </c>
      <c r="D174" s="32">
        <v>13</v>
      </c>
      <c r="E174" s="42"/>
      <c r="F174" s="40">
        <v>41548</v>
      </c>
    </row>
    <row r="175" spans="1:6" x14ac:dyDescent="0.2">
      <c r="A175" s="15">
        <v>41609</v>
      </c>
      <c r="D175" s="32">
        <v>13</v>
      </c>
      <c r="E175" s="42"/>
      <c r="F175" s="40">
        <v>41579</v>
      </c>
    </row>
    <row r="176" spans="1:6" x14ac:dyDescent="0.2">
      <c r="A176" s="15">
        <v>41640</v>
      </c>
      <c r="D176" s="32">
        <v>13</v>
      </c>
      <c r="E176" s="42"/>
      <c r="F176" s="40">
        <v>41609</v>
      </c>
    </row>
    <row r="177" spans="1:6" x14ac:dyDescent="0.2">
      <c r="A177" s="15">
        <v>41671</v>
      </c>
      <c r="D177" s="32">
        <v>13</v>
      </c>
      <c r="E177" s="42"/>
      <c r="F177" s="40">
        <v>41640</v>
      </c>
    </row>
    <row r="178" spans="1:6" x14ac:dyDescent="0.2">
      <c r="A178" s="15">
        <v>41699</v>
      </c>
      <c r="D178" s="32">
        <v>13</v>
      </c>
      <c r="E178" s="42"/>
      <c r="F178" s="40">
        <v>41671</v>
      </c>
    </row>
    <row r="179" spans="1:6" x14ac:dyDescent="0.2">
      <c r="A179" s="15">
        <v>41730</v>
      </c>
      <c r="D179" s="32">
        <v>13</v>
      </c>
      <c r="E179" s="42"/>
      <c r="F179" s="40">
        <v>41699</v>
      </c>
    </row>
    <row r="180" spans="1:6" x14ac:dyDescent="0.2">
      <c r="A180" s="15">
        <v>41760</v>
      </c>
      <c r="D180" s="32">
        <v>13</v>
      </c>
      <c r="E180" s="42"/>
      <c r="F180" s="40">
        <v>41730</v>
      </c>
    </row>
    <row r="181" spans="1:6" x14ac:dyDescent="0.2">
      <c r="A181" s="15">
        <v>41791</v>
      </c>
      <c r="D181" s="32">
        <v>13</v>
      </c>
      <c r="E181" s="42"/>
      <c r="F181" s="40">
        <v>41760</v>
      </c>
    </row>
    <row r="182" spans="1:6" x14ac:dyDescent="0.2">
      <c r="A182" s="15">
        <v>41821</v>
      </c>
      <c r="D182" s="32">
        <v>13</v>
      </c>
      <c r="E182" s="42"/>
      <c r="F182" s="40">
        <v>41791</v>
      </c>
    </row>
    <row r="183" spans="1:6" x14ac:dyDescent="0.2">
      <c r="A183" s="15">
        <v>41852</v>
      </c>
      <c r="D183" s="32">
        <v>13</v>
      </c>
      <c r="E183" s="42"/>
      <c r="F183" s="40">
        <v>41821</v>
      </c>
    </row>
    <row r="184" spans="1:6" x14ac:dyDescent="0.2">
      <c r="A184" s="15">
        <v>41883</v>
      </c>
      <c r="D184" s="32">
        <v>13</v>
      </c>
      <c r="E184" s="42"/>
      <c r="F184" s="40">
        <v>41852</v>
      </c>
    </row>
    <row r="185" spans="1:6" x14ac:dyDescent="0.2">
      <c r="A185" s="15">
        <v>41913</v>
      </c>
      <c r="D185" s="32">
        <v>13</v>
      </c>
      <c r="E185" s="42"/>
      <c r="F185" s="40">
        <v>41883</v>
      </c>
    </row>
    <row r="186" spans="1:6" x14ac:dyDescent="0.2">
      <c r="A186" s="15">
        <v>41944</v>
      </c>
      <c r="D186" s="32">
        <v>13</v>
      </c>
      <c r="E186" s="42"/>
      <c r="F186" s="40">
        <v>41913</v>
      </c>
    </row>
    <row r="187" spans="1:6" x14ac:dyDescent="0.2">
      <c r="A187" s="15">
        <v>41974</v>
      </c>
      <c r="D187" s="32">
        <v>13</v>
      </c>
      <c r="E187" s="42"/>
      <c r="F187" s="40">
        <v>41944</v>
      </c>
    </row>
    <row r="188" spans="1:6" x14ac:dyDescent="0.2">
      <c r="A188" s="15">
        <v>42005</v>
      </c>
      <c r="D188" s="32">
        <v>13</v>
      </c>
      <c r="E188" s="42"/>
      <c r="F188" s="40">
        <v>41974</v>
      </c>
    </row>
    <row r="189" spans="1:6" x14ac:dyDescent="0.2">
      <c r="A189" s="15">
        <v>42036</v>
      </c>
      <c r="D189" s="32">
        <v>13</v>
      </c>
      <c r="E189" s="42"/>
      <c r="F189" s="40">
        <v>42005</v>
      </c>
    </row>
    <row r="190" spans="1:6" x14ac:dyDescent="0.2">
      <c r="A190" s="15">
        <v>42064</v>
      </c>
      <c r="D190" s="32">
        <v>13</v>
      </c>
      <c r="E190" s="42"/>
      <c r="F190" s="40">
        <v>42036</v>
      </c>
    </row>
    <row r="191" spans="1:6" x14ac:dyDescent="0.2">
      <c r="A191" s="15">
        <v>42095</v>
      </c>
      <c r="D191" s="32">
        <v>13</v>
      </c>
      <c r="E191" s="42"/>
      <c r="F191" s="40">
        <v>42064</v>
      </c>
    </row>
    <row r="192" spans="1:6" x14ac:dyDescent="0.2">
      <c r="A192" s="15">
        <v>42125</v>
      </c>
      <c r="D192" s="32">
        <v>13</v>
      </c>
      <c r="E192" s="42"/>
      <c r="F192" s="40">
        <v>42095</v>
      </c>
    </row>
    <row r="193" spans="1:6" x14ac:dyDescent="0.2">
      <c r="A193" s="15">
        <v>42156</v>
      </c>
      <c r="D193" s="32">
        <v>13</v>
      </c>
      <c r="E193" s="42"/>
      <c r="F193" s="40">
        <v>42125</v>
      </c>
    </row>
    <row r="194" spans="1:6" x14ac:dyDescent="0.2">
      <c r="A194" s="15">
        <v>42186</v>
      </c>
      <c r="D194" s="32">
        <v>13</v>
      </c>
      <c r="E194" s="42"/>
      <c r="F194" s="40">
        <v>42156</v>
      </c>
    </row>
    <row r="195" spans="1:6" x14ac:dyDescent="0.2">
      <c r="A195" s="15">
        <v>42217</v>
      </c>
      <c r="D195" s="32">
        <v>13</v>
      </c>
      <c r="E195" s="42"/>
      <c r="F195" s="40">
        <v>42186</v>
      </c>
    </row>
    <row r="196" spans="1:6" x14ac:dyDescent="0.2">
      <c r="A196" s="15">
        <v>42248</v>
      </c>
      <c r="D196" s="32">
        <v>13</v>
      </c>
      <c r="E196" s="42"/>
      <c r="F196" s="40">
        <v>42217</v>
      </c>
    </row>
    <row r="197" spans="1:6" x14ac:dyDescent="0.2">
      <c r="A197" s="15">
        <v>42278</v>
      </c>
      <c r="D197" s="32">
        <v>13</v>
      </c>
      <c r="E197" s="42"/>
      <c r="F197" s="40">
        <v>42248</v>
      </c>
    </row>
    <row r="198" spans="1:6" x14ac:dyDescent="0.2">
      <c r="A198" s="15">
        <v>42309</v>
      </c>
      <c r="D198" s="32">
        <v>13</v>
      </c>
      <c r="E198" s="42"/>
      <c r="F198" s="40">
        <v>42278</v>
      </c>
    </row>
    <row r="199" spans="1:6" x14ac:dyDescent="0.2">
      <c r="A199" s="15">
        <v>42339</v>
      </c>
      <c r="D199" s="32">
        <v>13</v>
      </c>
      <c r="E199" s="42"/>
      <c r="F199" s="40">
        <v>42309</v>
      </c>
    </row>
    <row r="200" spans="1:6" x14ac:dyDescent="0.2">
      <c r="A200" s="15">
        <v>42370</v>
      </c>
      <c r="D200" s="32">
        <v>13</v>
      </c>
      <c r="E200" s="42"/>
      <c r="F200" s="40">
        <v>42339</v>
      </c>
    </row>
    <row r="201" spans="1:6" x14ac:dyDescent="0.2">
      <c r="A201" s="15">
        <v>42401</v>
      </c>
      <c r="D201" s="32">
        <v>14</v>
      </c>
      <c r="E201" s="42"/>
      <c r="F201" s="40">
        <v>42370</v>
      </c>
    </row>
    <row r="202" spans="1:6" x14ac:dyDescent="0.2">
      <c r="A202" s="15">
        <v>42430</v>
      </c>
      <c r="D202" s="32">
        <v>14</v>
      </c>
      <c r="E202" s="42"/>
      <c r="F202" s="40">
        <v>42401</v>
      </c>
    </row>
    <row r="203" spans="1:6" x14ac:dyDescent="0.2">
      <c r="A203" s="15">
        <v>42461</v>
      </c>
      <c r="D203" s="32">
        <v>14</v>
      </c>
      <c r="E203" s="42"/>
      <c r="F203" s="40">
        <v>42430</v>
      </c>
    </row>
    <row r="204" spans="1:6" x14ac:dyDescent="0.2">
      <c r="A204" s="15">
        <v>42491</v>
      </c>
      <c r="D204" s="32">
        <v>14</v>
      </c>
      <c r="E204" s="42"/>
      <c r="F204" s="40">
        <v>42461</v>
      </c>
    </row>
    <row r="205" spans="1:6" x14ac:dyDescent="0.2">
      <c r="A205" s="15">
        <v>42522</v>
      </c>
      <c r="D205" s="32">
        <v>14</v>
      </c>
      <c r="E205" s="42"/>
      <c r="F205" s="40">
        <v>42491</v>
      </c>
    </row>
    <row r="206" spans="1:6" x14ac:dyDescent="0.2">
      <c r="A206" s="15">
        <v>42552</v>
      </c>
      <c r="D206" s="32">
        <v>14</v>
      </c>
      <c r="E206" s="42"/>
      <c r="F206" s="40">
        <v>42522</v>
      </c>
    </row>
    <row r="207" spans="1:6" x14ac:dyDescent="0.2">
      <c r="A207" s="15">
        <v>42583</v>
      </c>
      <c r="D207" s="32">
        <v>14</v>
      </c>
      <c r="E207" s="42"/>
      <c r="F207" s="40">
        <v>42552</v>
      </c>
    </row>
    <row r="208" spans="1:6" x14ac:dyDescent="0.2">
      <c r="A208" s="15">
        <v>42614</v>
      </c>
      <c r="D208" s="32">
        <v>14</v>
      </c>
      <c r="E208" s="42"/>
      <c r="F208" s="40">
        <v>42583</v>
      </c>
    </row>
    <row r="209" spans="1:6" x14ac:dyDescent="0.2">
      <c r="A209" s="15">
        <v>42644</v>
      </c>
      <c r="D209" s="32">
        <v>14</v>
      </c>
      <c r="E209" s="42"/>
      <c r="F209" s="40">
        <v>42614</v>
      </c>
    </row>
    <row r="210" spans="1:6" x14ac:dyDescent="0.2">
      <c r="A210" s="15">
        <v>42675</v>
      </c>
      <c r="D210" s="32">
        <v>14</v>
      </c>
      <c r="E210" s="42"/>
      <c r="F210" s="40">
        <v>42644</v>
      </c>
    </row>
    <row r="211" spans="1:6" x14ac:dyDescent="0.2">
      <c r="A211" s="15">
        <v>42705</v>
      </c>
      <c r="D211" s="32">
        <v>14</v>
      </c>
      <c r="E211" s="42"/>
      <c r="F211" s="40">
        <v>42675</v>
      </c>
    </row>
    <row r="212" spans="1:6" x14ac:dyDescent="0.2">
      <c r="A212" s="15">
        <v>42736</v>
      </c>
      <c r="D212" s="32">
        <v>14</v>
      </c>
      <c r="E212" s="42"/>
      <c r="F212" s="40">
        <v>42705</v>
      </c>
    </row>
    <row r="213" spans="1:6" x14ac:dyDescent="0.2">
      <c r="A213" s="15">
        <v>42767</v>
      </c>
      <c r="D213" s="32">
        <v>14</v>
      </c>
      <c r="E213" s="42"/>
      <c r="F213" s="40">
        <v>42736</v>
      </c>
    </row>
    <row r="214" spans="1:6" x14ac:dyDescent="0.2">
      <c r="A214" s="15">
        <v>42795</v>
      </c>
      <c r="D214" s="32">
        <v>14</v>
      </c>
      <c r="E214" s="42"/>
      <c r="F214" s="40">
        <v>42767</v>
      </c>
    </row>
    <row r="215" spans="1:6" x14ac:dyDescent="0.2">
      <c r="A215" s="15">
        <v>42826</v>
      </c>
      <c r="D215" s="32">
        <v>14</v>
      </c>
      <c r="E215" s="42"/>
      <c r="F215" s="40">
        <v>42795</v>
      </c>
    </row>
    <row r="216" spans="1:6" x14ac:dyDescent="0.2">
      <c r="A216" s="15">
        <v>42856</v>
      </c>
      <c r="D216" s="32">
        <v>14</v>
      </c>
      <c r="E216" s="42"/>
      <c r="F216" s="40">
        <v>42826</v>
      </c>
    </row>
    <row r="217" spans="1:6" x14ac:dyDescent="0.2">
      <c r="A217" s="15">
        <v>42887</v>
      </c>
      <c r="D217" s="32">
        <v>14</v>
      </c>
      <c r="E217" s="42"/>
      <c r="F217" s="40">
        <v>42856</v>
      </c>
    </row>
    <row r="218" spans="1:6" x14ac:dyDescent="0.2">
      <c r="A218" s="15">
        <v>42917</v>
      </c>
      <c r="D218" s="32">
        <v>14</v>
      </c>
      <c r="E218" s="42"/>
      <c r="F218" s="40">
        <v>42887</v>
      </c>
    </row>
    <row r="219" spans="1:6" x14ac:dyDescent="0.2">
      <c r="A219" s="15">
        <v>42948</v>
      </c>
      <c r="D219" s="32">
        <v>14</v>
      </c>
      <c r="E219" s="42"/>
      <c r="F219" s="40">
        <v>42917</v>
      </c>
    </row>
    <row r="220" spans="1:6" x14ac:dyDescent="0.2">
      <c r="A220" s="15">
        <v>42979</v>
      </c>
      <c r="D220" s="32">
        <v>14</v>
      </c>
      <c r="E220" s="42"/>
      <c r="F220" s="40">
        <v>42948</v>
      </c>
    </row>
    <row r="221" spans="1:6" x14ac:dyDescent="0.2">
      <c r="A221" s="15">
        <v>43009</v>
      </c>
      <c r="D221" s="32">
        <v>14</v>
      </c>
      <c r="E221" s="42"/>
      <c r="F221" s="40">
        <v>42979</v>
      </c>
    </row>
    <row r="222" spans="1:6" x14ac:dyDescent="0.2">
      <c r="A222" s="15">
        <v>43040</v>
      </c>
      <c r="D222" s="32">
        <v>14</v>
      </c>
      <c r="E222" s="42"/>
      <c r="F222" s="40">
        <v>43009</v>
      </c>
    </row>
    <row r="223" spans="1:6" x14ac:dyDescent="0.2">
      <c r="A223" s="15">
        <v>43070</v>
      </c>
      <c r="D223" s="32">
        <v>14</v>
      </c>
      <c r="E223" s="42"/>
      <c r="F223" s="40">
        <v>43040</v>
      </c>
    </row>
    <row r="224" spans="1:6" x14ac:dyDescent="0.2">
      <c r="A224" s="15">
        <v>43101</v>
      </c>
      <c r="D224" s="32">
        <v>14</v>
      </c>
      <c r="E224" s="42"/>
      <c r="F224" s="40">
        <v>43070</v>
      </c>
    </row>
    <row r="225" spans="1:6" x14ac:dyDescent="0.2">
      <c r="A225" s="15">
        <v>43132</v>
      </c>
      <c r="D225" s="32">
        <v>14</v>
      </c>
      <c r="E225" s="42"/>
      <c r="F225" s="40">
        <v>43101</v>
      </c>
    </row>
    <row r="226" spans="1:6" x14ac:dyDescent="0.2">
      <c r="A226" s="15">
        <v>43160</v>
      </c>
      <c r="D226" s="32">
        <v>14</v>
      </c>
      <c r="E226" s="42"/>
      <c r="F226" s="40">
        <v>43132</v>
      </c>
    </row>
    <row r="227" spans="1:6" x14ac:dyDescent="0.2">
      <c r="A227" s="15">
        <v>43191</v>
      </c>
      <c r="D227" s="32">
        <v>14</v>
      </c>
      <c r="E227" s="42"/>
      <c r="F227" s="40">
        <v>43160</v>
      </c>
    </row>
    <row r="228" spans="1:6" x14ac:dyDescent="0.2">
      <c r="A228" s="15">
        <v>43221</v>
      </c>
      <c r="D228" s="32">
        <v>14</v>
      </c>
      <c r="E228" s="42"/>
      <c r="F228" s="40">
        <v>43191</v>
      </c>
    </row>
    <row r="229" spans="1:6" x14ac:dyDescent="0.2">
      <c r="A229" s="15">
        <v>43252</v>
      </c>
      <c r="D229" s="32">
        <v>14</v>
      </c>
      <c r="E229" s="42"/>
      <c r="F229" s="40">
        <v>43221</v>
      </c>
    </row>
    <row r="230" spans="1:6" x14ac:dyDescent="0.2">
      <c r="A230" s="15">
        <v>43282</v>
      </c>
      <c r="D230" s="32">
        <v>14</v>
      </c>
      <c r="E230" s="42"/>
      <c r="F230" s="40">
        <v>43252</v>
      </c>
    </row>
    <row r="231" spans="1:6" x14ac:dyDescent="0.2">
      <c r="A231" s="15">
        <v>43313</v>
      </c>
      <c r="D231" s="32">
        <v>14</v>
      </c>
      <c r="E231" s="42"/>
      <c r="F231" s="40">
        <v>43282</v>
      </c>
    </row>
    <row r="232" spans="1:6" x14ac:dyDescent="0.2">
      <c r="A232" s="15">
        <v>43344</v>
      </c>
      <c r="D232" s="32">
        <v>14</v>
      </c>
      <c r="E232" s="42"/>
      <c r="F232" s="40">
        <v>43313</v>
      </c>
    </row>
    <row r="233" spans="1:6" x14ac:dyDescent="0.2">
      <c r="A233" s="15">
        <v>43374</v>
      </c>
      <c r="D233" s="32">
        <v>14</v>
      </c>
      <c r="E233" s="42"/>
      <c r="F233" s="40">
        <v>43344</v>
      </c>
    </row>
    <row r="234" spans="1:6" x14ac:dyDescent="0.2">
      <c r="A234" s="15">
        <v>43405</v>
      </c>
      <c r="D234" s="32">
        <v>14</v>
      </c>
      <c r="E234" s="42"/>
      <c r="F234" s="40">
        <v>43374</v>
      </c>
    </row>
    <row r="235" spans="1:6" x14ac:dyDescent="0.2">
      <c r="A235" s="15">
        <v>43435</v>
      </c>
      <c r="D235" s="32">
        <v>14</v>
      </c>
      <c r="E235" s="42"/>
      <c r="F235" s="40">
        <v>43405</v>
      </c>
    </row>
    <row r="236" spans="1:6" x14ac:dyDescent="0.2">
      <c r="A236" s="15">
        <v>43466</v>
      </c>
      <c r="D236" s="32">
        <v>14</v>
      </c>
      <c r="E236" s="42"/>
      <c r="F236" s="40">
        <v>43435</v>
      </c>
    </row>
    <row r="237" spans="1:6" x14ac:dyDescent="0.2">
      <c r="A237" s="15">
        <v>43497</v>
      </c>
      <c r="D237" s="32">
        <v>14</v>
      </c>
      <c r="E237" s="42"/>
      <c r="F237" s="40">
        <v>43466</v>
      </c>
    </row>
    <row r="238" spans="1:6" x14ac:dyDescent="0.2">
      <c r="A238" s="15">
        <v>43525</v>
      </c>
      <c r="D238" s="32">
        <v>14</v>
      </c>
      <c r="E238" s="42"/>
      <c r="F238" s="40">
        <v>43497</v>
      </c>
    </row>
    <row r="239" spans="1:6" x14ac:dyDescent="0.2">
      <c r="A239" s="15">
        <v>43556</v>
      </c>
      <c r="D239" s="32">
        <v>14</v>
      </c>
      <c r="E239" s="42"/>
      <c r="F239" s="40">
        <v>43525</v>
      </c>
    </row>
    <row r="240" spans="1:6" x14ac:dyDescent="0.2">
      <c r="A240" s="15">
        <v>43586</v>
      </c>
      <c r="D240" s="32">
        <v>14</v>
      </c>
      <c r="E240" s="42"/>
      <c r="F240" s="40">
        <v>43556</v>
      </c>
    </row>
    <row r="241" spans="1:6" x14ac:dyDescent="0.2">
      <c r="A241" s="15">
        <v>43617</v>
      </c>
      <c r="D241" s="32">
        <v>14</v>
      </c>
      <c r="E241" s="42"/>
      <c r="F241" s="40">
        <v>43586</v>
      </c>
    </row>
    <row r="242" spans="1:6" x14ac:dyDescent="0.2">
      <c r="A242" s="15">
        <v>43647</v>
      </c>
      <c r="D242" s="32">
        <v>14</v>
      </c>
      <c r="E242" s="42"/>
      <c r="F242" s="40">
        <v>43617</v>
      </c>
    </row>
    <row r="243" spans="1:6" x14ac:dyDescent="0.2">
      <c r="A243" s="15">
        <v>43678</v>
      </c>
      <c r="D243" s="32">
        <v>14</v>
      </c>
      <c r="E243" s="42"/>
      <c r="F243" s="40">
        <v>43647</v>
      </c>
    </row>
    <row r="244" spans="1:6" x14ac:dyDescent="0.2">
      <c r="A244" s="15">
        <v>43709</v>
      </c>
      <c r="D244" s="32">
        <v>14</v>
      </c>
      <c r="E244" s="42"/>
      <c r="F244" s="40">
        <v>43678</v>
      </c>
    </row>
    <row r="245" spans="1:6" x14ac:dyDescent="0.2">
      <c r="A245" s="15">
        <v>43739</v>
      </c>
      <c r="D245" s="32">
        <v>14</v>
      </c>
      <c r="E245" s="42"/>
      <c r="F245" s="40">
        <v>43709</v>
      </c>
    </row>
    <row r="246" spans="1:6" x14ac:dyDescent="0.2">
      <c r="A246" s="15">
        <v>43770</v>
      </c>
      <c r="D246" s="32">
        <v>14</v>
      </c>
      <c r="E246" s="42"/>
      <c r="F246" s="40">
        <v>43739</v>
      </c>
    </row>
    <row r="247" spans="1:6" x14ac:dyDescent="0.2">
      <c r="A247" s="15">
        <v>43800</v>
      </c>
      <c r="D247" s="32">
        <v>14</v>
      </c>
      <c r="E247" s="42"/>
      <c r="F247" s="40">
        <v>43770</v>
      </c>
    </row>
    <row r="248" spans="1:6" x14ac:dyDescent="0.2">
      <c r="A248" s="15">
        <v>43831</v>
      </c>
      <c r="D248" s="32">
        <v>14</v>
      </c>
      <c r="E248" s="42"/>
      <c r="F248" s="40">
        <v>43800</v>
      </c>
    </row>
    <row r="249" spans="1:6" x14ac:dyDescent="0.2">
      <c r="A249" s="15">
        <v>43862</v>
      </c>
      <c r="D249" s="32">
        <v>14</v>
      </c>
      <c r="E249" s="42"/>
      <c r="F249" s="40">
        <v>43831</v>
      </c>
    </row>
    <row r="250" spans="1:6" x14ac:dyDescent="0.2">
      <c r="A250" s="15">
        <v>43891</v>
      </c>
      <c r="D250" s="32">
        <v>14</v>
      </c>
      <c r="E250" s="42"/>
      <c r="F250" s="40">
        <v>43862</v>
      </c>
    </row>
    <row r="251" spans="1:6" x14ac:dyDescent="0.2">
      <c r="A251" s="15">
        <v>43922</v>
      </c>
      <c r="D251" s="32">
        <v>14</v>
      </c>
      <c r="E251" s="42"/>
      <c r="F251" s="40">
        <v>43891</v>
      </c>
    </row>
    <row r="252" spans="1:6" x14ac:dyDescent="0.2">
      <c r="A252" s="15">
        <v>43952</v>
      </c>
      <c r="D252" s="32">
        <v>14</v>
      </c>
      <c r="E252" s="42"/>
      <c r="F252" s="40">
        <v>43922</v>
      </c>
    </row>
    <row r="253" spans="1:6" x14ac:dyDescent="0.2">
      <c r="A253" s="15">
        <v>43983</v>
      </c>
      <c r="D253" s="32">
        <v>14</v>
      </c>
      <c r="E253" s="42"/>
      <c r="F253" s="40">
        <v>43952</v>
      </c>
    </row>
    <row r="254" spans="1:6" x14ac:dyDescent="0.2">
      <c r="A254" s="15">
        <v>44013</v>
      </c>
      <c r="D254" s="32">
        <v>14</v>
      </c>
      <c r="E254" s="42"/>
      <c r="F254" s="40">
        <v>43983</v>
      </c>
    </row>
    <row r="255" spans="1:6" x14ac:dyDescent="0.2">
      <c r="A255" s="15">
        <v>44044</v>
      </c>
      <c r="D255" s="32">
        <v>14</v>
      </c>
      <c r="E255" s="42"/>
      <c r="F255" s="40">
        <v>44013</v>
      </c>
    </row>
    <row r="256" spans="1:6" x14ac:dyDescent="0.2">
      <c r="A256" s="15">
        <v>44075</v>
      </c>
      <c r="D256" s="32">
        <v>14</v>
      </c>
      <c r="E256" s="42"/>
      <c r="F256" s="40">
        <v>44044</v>
      </c>
    </row>
    <row r="257" spans="1:6" x14ac:dyDescent="0.2">
      <c r="A257" s="15">
        <v>44105</v>
      </c>
      <c r="D257" s="32">
        <v>14</v>
      </c>
      <c r="E257" s="42"/>
      <c r="F257" s="40">
        <v>44075</v>
      </c>
    </row>
    <row r="258" spans="1:6" x14ac:dyDescent="0.2">
      <c r="A258" s="15">
        <v>44136</v>
      </c>
      <c r="D258" s="32">
        <v>14</v>
      </c>
      <c r="E258" s="42"/>
      <c r="F258" s="40">
        <v>44105</v>
      </c>
    </row>
    <row r="259" spans="1:6" x14ac:dyDescent="0.2">
      <c r="A259" s="15">
        <v>44166</v>
      </c>
      <c r="D259" s="32">
        <v>14</v>
      </c>
      <c r="E259" s="42"/>
      <c r="F259" s="40">
        <v>44136</v>
      </c>
    </row>
    <row r="260" spans="1:6" x14ac:dyDescent="0.2">
      <c r="A260" s="15">
        <v>44197</v>
      </c>
      <c r="D260" s="32">
        <v>14</v>
      </c>
      <c r="E260" s="42"/>
      <c r="F260" s="40">
        <v>44166</v>
      </c>
    </row>
    <row r="261" spans="1:6" x14ac:dyDescent="0.2">
      <c r="A261" s="15">
        <v>44228</v>
      </c>
      <c r="D261" s="32">
        <v>14</v>
      </c>
      <c r="E261" s="42"/>
      <c r="F261" s="40">
        <v>44197</v>
      </c>
    </row>
    <row r="262" spans="1:6" x14ac:dyDescent="0.2">
      <c r="A262" s="15">
        <v>44256</v>
      </c>
      <c r="D262" s="32">
        <v>14</v>
      </c>
      <c r="E262" s="42"/>
      <c r="F262" s="40">
        <v>44228</v>
      </c>
    </row>
    <row r="263" spans="1:6" x14ac:dyDescent="0.2">
      <c r="A263" s="15">
        <v>44287</v>
      </c>
      <c r="D263" s="32">
        <v>14</v>
      </c>
      <c r="E263" s="42"/>
      <c r="F263" s="40">
        <v>44256</v>
      </c>
    </row>
    <row r="264" spans="1:6" x14ac:dyDescent="0.2">
      <c r="A264" s="15">
        <v>44317</v>
      </c>
      <c r="D264" s="32">
        <v>14</v>
      </c>
      <c r="E264" s="42"/>
      <c r="F264" s="40">
        <v>44287</v>
      </c>
    </row>
    <row r="265" spans="1:6" x14ac:dyDescent="0.2">
      <c r="A265" s="15">
        <v>44348</v>
      </c>
      <c r="D265" s="32">
        <v>14</v>
      </c>
      <c r="E265" s="42"/>
      <c r="F265" s="40">
        <v>44317</v>
      </c>
    </row>
    <row r="266" spans="1:6" x14ac:dyDescent="0.2">
      <c r="A266" s="15">
        <v>44378</v>
      </c>
      <c r="D266" s="32">
        <v>14</v>
      </c>
      <c r="E266" s="42"/>
      <c r="F266" s="40">
        <v>44348</v>
      </c>
    </row>
    <row r="267" spans="1:6" x14ac:dyDescent="0.2">
      <c r="A267" s="15">
        <v>44409</v>
      </c>
      <c r="D267" s="32">
        <v>14</v>
      </c>
      <c r="E267" s="42"/>
      <c r="F267" s="40">
        <v>44378</v>
      </c>
    </row>
    <row r="268" spans="1:6" x14ac:dyDescent="0.2">
      <c r="A268" s="15">
        <v>44440</v>
      </c>
      <c r="D268" s="32">
        <v>14</v>
      </c>
      <c r="E268" s="42"/>
      <c r="F268" s="40">
        <v>44409</v>
      </c>
    </row>
    <row r="269" spans="1:6" x14ac:dyDescent="0.2">
      <c r="A269" s="15">
        <v>44470</v>
      </c>
      <c r="D269" s="32">
        <v>14</v>
      </c>
      <c r="E269" s="42"/>
      <c r="F269" s="40">
        <v>44440</v>
      </c>
    </row>
    <row r="270" spans="1:6" x14ac:dyDescent="0.2">
      <c r="A270" s="15">
        <v>44501</v>
      </c>
      <c r="D270" s="32">
        <v>14</v>
      </c>
      <c r="E270" s="42"/>
      <c r="F270" s="40">
        <v>44470</v>
      </c>
    </row>
    <row r="271" spans="1:6" x14ac:dyDescent="0.2">
      <c r="A271" s="15">
        <v>44531</v>
      </c>
      <c r="D271" s="32">
        <v>14</v>
      </c>
      <c r="E271" s="42"/>
      <c r="F271" s="40">
        <v>44501</v>
      </c>
    </row>
    <row r="272" spans="1:6" x14ac:dyDescent="0.2">
      <c r="A272" s="15">
        <v>44562</v>
      </c>
      <c r="D272" s="32">
        <v>14</v>
      </c>
      <c r="E272" s="42"/>
      <c r="F272" s="40">
        <v>44531</v>
      </c>
    </row>
    <row r="273" spans="1:6" x14ac:dyDescent="0.2">
      <c r="A273" s="15">
        <v>44593</v>
      </c>
      <c r="D273" s="32">
        <v>14</v>
      </c>
      <c r="E273" s="42"/>
      <c r="F273" s="40">
        <v>44562</v>
      </c>
    </row>
    <row r="274" spans="1:6" x14ac:dyDescent="0.2">
      <c r="A274" s="15">
        <v>44621</v>
      </c>
      <c r="D274" s="32">
        <v>14</v>
      </c>
      <c r="E274" s="42"/>
      <c r="F274" s="40">
        <v>44593</v>
      </c>
    </row>
    <row r="275" spans="1:6" x14ac:dyDescent="0.2">
      <c r="A275" s="15">
        <v>44652</v>
      </c>
      <c r="D275" s="32">
        <v>14</v>
      </c>
      <c r="E275" s="42"/>
      <c r="F275" s="40">
        <v>44621</v>
      </c>
    </row>
    <row r="276" spans="1:6" x14ac:dyDescent="0.2">
      <c r="A276" s="15">
        <v>44682</v>
      </c>
      <c r="D276" s="32">
        <v>14</v>
      </c>
      <c r="E276" s="42"/>
      <c r="F276" s="40">
        <v>44652</v>
      </c>
    </row>
    <row r="277" spans="1:6" x14ac:dyDescent="0.2">
      <c r="A277" s="15">
        <v>44713</v>
      </c>
      <c r="D277" s="32">
        <v>14</v>
      </c>
      <c r="E277" s="42"/>
      <c r="F277" s="40">
        <v>44682</v>
      </c>
    </row>
    <row r="278" spans="1:6" x14ac:dyDescent="0.2">
      <c r="A278" s="15">
        <v>44743</v>
      </c>
      <c r="D278" s="32">
        <v>14</v>
      </c>
      <c r="E278" s="42"/>
      <c r="F278" s="40">
        <v>44713</v>
      </c>
    </row>
    <row r="279" spans="1:6" x14ac:dyDescent="0.2">
      <c r="A279" s="15">
        <v>44774</v>
      </c>
      <c r="D279" s="32">
        <v>14</v>
      </c>
      <c r="E279" s="42"/>
      <c r="F279" s="40">
        <v>44743</v>
      </c>
    </row>
    <row r="280" spans="1:6" x14ac:dyDescent="0.2">
      <c r="A280" s="15">
        <v>44805</v>
      </c>
      <c r="D280" s="32">
        <v>14</v>
      </c>
      <c r="E280" s="42"/>
      <c r="F280" s="40">
        <v>44774</v>
      </c>
    </row>
    <row r="281" spans="1:6" x14ac:dyDescent="0.2">
      <c r="A281" s="15">
        <v>44835</v>
      </c>
      <c r="D281" s="32">
        <v>14</v>
      </c>
      <c r="E281" s="42"/>
      <c r="F281" s="40">
        <v>44805</v>
      </c>
    </row>
    <row r="282" spans="1:6" x14ac:dyDescent="0.2">
      <c r="A282" s="15">
        <v>44866</v>
      </c>
      <c r="D282" s="32">
        <v>14</v>
      </c>
      <c r="E282" s="42"/>
      <c r="F282" s="40">
        <v>44835</v>
      </c>
    </row>
    <row r="283" spans="1:6" x14ac:dyDescent="0.2">
      <c r="A283" s="15">
        <v>44896</v>
      </c>
      <c r="D283" s="32">
        <v>14</v>
      </c>
      <c r="E283" s="42"/>
      <c r="F283" s="40">
        <v>44866</v>
      </c>
    </row>
    <row r="284" spans="1:6" x14ac:dyDescent="0.2">
      <c r="A284" s="15">
        <v>44927</v>
      </c>
      <c r="D284" s="32">
        <v>14</v>
      </c>
      <c r="E284" s="42"/>
      <c r="F284" s="40">
        <v>44896</v>
      </c>
    </row>
    <row r="285" spans="1:6" x14ac:dyDescent="0.2">
      <c r="A285" s="15">
        <v>44958</v>
      </c>
      <c r="D285" s="32">
        <v>14</v>
      </c>
      <c r="E285" s="42"/>
      <c r="F285" s="40">
        <v>44927</v>
      </c>
    </row>
    <row r="286" spans="1:6" x14ac:dyDescent="0.2">
      <c r="A286" s="15">
        <v>44986</v>
      </c>
      <c r="D286" s="32">
        <v>14</v>
      </c>
      <c r="E286" s="42"/>
      <c r="F286" s="40">
        <v>44958</v>
      </c>
    </row>
    <row r="287" spans="1:6" x14ac:dyDescent="0.2">
      <c r="A287" s="15">
        <v>45017</v>
      </c>
      <c r="D287" s="32">
        <v>14</v>
      </c>
      <c r="E287" s="42"/>
      <c r="F287" s="40">
        <v>44986</v>
      </c>
    </row>
    <row r="288" spans="1:6" ht="13.5" thickBot="1" x14ac:dyDescent="0.25">
      <c r="A288" s="15">
        <v>45047</v>
      </c>
      <c r="D288" s="32">
        <v>14</v>
      </c>
      <c r="E288" s="43"/>
      <c r="F288" s="41">
        <v>45017</v>
      </c>
    </row>
    <row r="289" spans="1:1" x14ac:dyDescent="0.2">
      <c r="A289" s="15">
        <v>45078</v>
      </c>
    </row>
    <row r="290" spans="1:1" x14ac:dyDescent="0.2">
      <c r="A290" s="15">
        <v>45108</v>
      </c>
    </row>
    <row r="291" spans="1:1" x14ac:dyDescent="0.2">
      <c r="A291" s="15">
        <v>45139</v>
      </c>
    </row>
    <row r="292" spans="1:1" x14ac:dyDescent="0.2">
      <c r="A292" s="15">
        <v>45170</v>
      </c>
    </row>
    <row r="293" spans="1:1" x14ac:dyDescent="0.2">
      <c r="A293" s="15">
        <v>45200</v>
      </c>
    </row>
    <row r="294" spans="1:1" x14ac:dyDescent="0.2">
      <c r="A294" s="15">
        <v>45231</v>
      </c>
    </row>
    <row r="295" spans="1:1" x14ac:dyDescent="0.2">
      <c r="A295" s="15">
        <v>45261</v>
      </c>
    </row>
    <row r="296" spans="1:1" x14ac:dyDescent="0.2">
      <c r="A296" s="15">
        <v>45292</v>
      </c>
    </row>
    <row r="297" spans="1:1" x14ac:dyDescent="0.2">
      <c r="A297" s="15">
        <v>45323</v>
      </c>
    </row>
    <row r="298" spans="1:1" x14ac:dyDescent="0.2">
      <c r="A298" s="15">
        <v>45352</v>
      </c>
    </row>
    <row r="299" spans="1:1" x14ac:dyDescent="0.2">
      <c r="A299" s="15">
        <v>45383</v>
      </c>
    </row>
    <row r="300" spans="1:1" x14ac:dyDescent="0.2">
      <c r="A300" s="15">
        <v>45413</v>
      </c>
    </row>
    <row r="301" spans="1:1" x14ac:dyDescent="0.2">
      <c r="A301" s="15">
        <v>45444</v>
      </c>
    </row>
    <row r="302" spans="1:1" x14ac:dyDescent="0.2">
      <c r="A302" s="15">
        <v>45474</v>
      </c>
    </row>
    <row r="303" spans="1:1" x14ac:dyDescent="0.2">
      <c r="A303" s="15">
        <v>45505</v>
      </c>
    </row>
    <row r="304" spans="1:1" x14ac:dyDescent="0.2">
      <c r="A304" s="15">
        <v>45536</v>
      </c>
    </row>
    <row r="305" spans="1:1" x14ac:dyDescent="0.2">
      <c r="A305" s="15">
        <v>45566</v>
      </c>
    </row>
    <row r="306" spans="1:1" x14ac:dyDescent="0.2">
      <c r="A306" s="15">
        <v>45597</v>
      </c>
    </row>
    <row r="307" spans="1:1" x14ac:dyDescent="0.2">
      <c r="A307" s="15">
        <v>45627</v>
      </c>
    </row>
    <row r="308" spans="1:1" x14ac:dyDescent="0.2">
      <c r="A308" s="15">
        <v>45658</v>
      </c>
    </row>
    <row r="309" spans="1:1" x14ac:dyDescent="0.2">
      <c r="A309" s="15">
        <v>45689</v>
      </c>
    </row>
    <row r="310" spans="1:1" x14ac:dyDescent="0.2">
      <c r="A310" s="15">
        <v>45717</v>
      </c>
    </row>
    <row r="311" spans="1:1" x14ac:dyDescent="0.2">
      <c r="A311" s="15">
        <v>45748</v>
      </c>
    </row>
    <row r="312" spans="1:1" x14ac:dyDescent="0.2">
      <c r="A312" s="15">
        <v>45778</v>
      </c>
    </row>
    <row r="313" spans="1:1" x14ac:dyDescent="0.2">
      <c r="A313" s="15">
        <v>45809</v>
      </c>
    </row>
    <row r="314" spans="1:1" x14ac:dyDescent="0.2">
      <c r="A314" s="15">
        <v>45839</v>
      </c>
    </row>
    <row r="315" spans="1:1" x14ac:dyDescent="0.2">
      <c r="A315" s="15">
        <v>45870</v>
      </c>
    </row>
    <row r="316" spans="1:1" x14ac:dyDescent="0.2">
      <c r="A316" s="15">
        <v>45901</v>
      </c>
    </row>
    <row r="317" spans="1:1" x14ac:dyDescent="0.2">
      <c r="A317" s="15">
        <v>45931</v>
      </c>
    </row>
    <row r="318" spans="1:1" x14ac:dyDescent="0.2">
      <c r="A318" s="15">
        <v>45962</v>
      </c>
    </row>
    <row r="319" spans="1:1" x14ac:dyDescent="0.2">
      <c r="A319" s="15">
        <v>45992</v>
      </c>
    </row>
    <row r="320" spans="1:1" x14ac:dyDescent="0.2">
      <c r="A320" s="15">
        <v>46023</v>
      </c>
    </row>
    <row r="321" spans="1:1" x14ac:dyDescent="0.2">
      <c r="A321" s="15">
        <v>46054</v>
      </c>
    </row>
    <row r="322" spans="1:1" x14ac:dyDescent="0.2">
      <c r="A322" s="15">
        <v>46082</v>
      </c>
    </row>
    <row r="323" spans="1:1" x14ac:dyDescent="0.2">
      <c r="A323" s="15">
        <v>46113</v>
      </c>
    </row>
    <row r="324" spans="1:1" x14ac:dyDescent="0.2">
      <c r="A324" s="15">
        <v>46143</v>
      </c>
    </row>
    <row r="325" spans="1:1" x14ac:dyDescent="0.2">
      <c r="A325" s="15">
        <v>46174</v>
      </c>
    </row>
    <row r="326" spans="1:1" x14ac:dyDescent="0.2">
      <c r="A326" s="15">
        <v>46204</v>
      </c>
    </row>
    <row r="327" spans="1:1" x14ac:dyDescent="0.2">
      <c r="A327" s="15">
        <v>46235</v>
      </c>
    </row>
    <row r="328" spans="1:1" x14ac:dyDescent="0.2">
      <c r="A328" s="15">
        <v>46266</v>
      </c>
    </row>
    <row r="329" spans="1:1" x14ac:dyDescent="0.2">
      <c r="A329" s="15">
        <v>46296</v>
      </c>
    </row>
    <row r="330" spans="1:1" x14ac:dyDescent="0.2">
      <c r="A330" s="15">
        <v>46327</v>
      </c>
    </row>
    <row r="331" spans="1:1" x14ac:dyDescent="0.2">
      <c r="A331" s="15">
        <v>46357</v>
      </c>
    </row>
    <row r="332" spans="1:1" x14ac:dyDescent="0.2">
      <c r="A332" s="15">
        <v>46388</v>
      </c>
    </row>
    <row r="333" spans="1:1" x14ac:dyDescent="0.2">
      <c r="A333" s="15">
        <v>46419</v>
      </c>
    </row>
    <row r="334" spans="1:1" x14ac:dyDescent="0.2">
      <c r="A334" s="15">
        <v>46447</v>
      </c>
    </row>
    <row r="335" spans="1:1" x14ac:dyDescent="0.2">
      <c r="A335" s="15">
        <v>46478</v>
      </c>
    </row>
    <row r="336" spans="1:1" x14ac:dyDescent="0.2">
      <c r="A336" s="15">
        <v>46508</v>
      </c>
    </row>
    <row r="337" spans="1:1" x14ac:dyDescent="0.2">
      <c r="A337" s="15">
        <v>46539</v>
      </c>
    </row>
    <row r="338" spans="1:1" x14ac:dyDescent="0.2">
      <c r="A338" s="15">
        <v>46569</v>
      </c>
    </row>
    <row r="339" spans="1:1" x14ac:dyDescent="0.2">
      <c r="A339" s="15">
        <v>46600</v>
      </c>
    </row>
    <row r="340" spans="1:1" x14ac:dyDescent="0.2">
      <c r="A340" s="15">
        <v>46631</v>
      </c>
    </row>
    <row r="341" spans="1:1" x14ac:dyDescent="0.2">
      <c r="A341" s="15">
        <v>46661</v>
      </c>
    </row>
    <row r="342" spans="1:1" x14ac:dyDescent="0.2">
      <c r="A342" s="15">
        <v>46692</v>
      </c>
    </row>
    <row r="343" spans="1:1" x14ac:dyDescent="0.2">
      <c r="A343" s="15">
        <v>46722</v>
      </c>
    </row>
    <row r="344" spans="1:1" x14ac:dyDescent="0.2">
      <c r="A344" s="15">
        <v>46753</v>
      </c>
    </row>
    <row r="345" spans="1:1" x14ac:dyDescent="0.2">
      <c r="A345" s="15">
        <v>46784</v>
      </c>
    </row>
    <row r="346" spans="1:1" x14ac:dyDescent="0.2">
      <c r="A346" s="15">
        <v>46813</v>
      </c>
    </row>
    <row r="347" spans="1:1" x14ac:dyDescent="0.2">
      <c r="A347" s="15">
        <v>46844</v>
      </c>
    </row>
    <row r="348" spans="1:1" x14ac:dyDescent="0.2">
      <c r="A348" s="15">
        <v>46874</v>
      </c>
    </row>
    <row r="349" spans="1:1" x14ac:dyDescent="0.2">
      <c r="A349" s="15">
        <v>46905</v>
      </c>
    </row>
    <row r="350" spans="1:1" x14ac:dyDescent="0.2">
      <c r="A350" s="15">
        <v>46935</v>
      </c>
    </row>
    <row r="351" spans="1:1" x14ac:dyDescent="0.2">
      <c r="A351" s="15">
        <v>46966</v>
      </c>
    </row>
    <row r="352" spans="1:1" x14ac:dyDescent="0.2">
      <c r="A352" s="15">
        <v>46997</v>
      </c>
    </row>
    <row r="353" spans="1:1" x14ac:dyDescent="0.2">
      <c r="A353" s="15">
        <v>47027</v>
      </c>
    </row>
    <row r="354" spans="1:1" x14ac:dyDescent="0.2">
      <c r="A354" s="15">
        <v>47058</v>
      </c>
    </row>
    <row r="355" spans="1:1" x14ac:dyDescent="0.2">
      <c r="A355" s="15">
        <v>47088</v>
      </c>
    </row>
    <row r="356" spans="1:1" x14ac:dyDescent="0.2">
      <c r="A356" s="15">
        <v>47119</v>
      </c>
    </row>
    <row r="357" spans="1:1" x14ac:dyDescent="0.2">
      <c r="A357" s="15">
        <v>47150</v>
      </c>
    </row>
    <row r="358" spans="1:1" x14ac:dyDescent="0.2">
      <c r="A358" s="15">
        <v>47178</v>
      </c>
    </row>
    <row r="359" spans="1:1" x14ac:dyDescent="0.2">
      <c r="A359" s="15">
        <v>47209</v>
      </c>
    </row>
    <row r="360" spans="1:1" ht="13.5" thickBot="1" x14ac:dyDescent="0.25">
      <c r="A360" s="16">
        <v>47239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7.85546875" style="122" bestFit="1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ht="16.5" thickBot="1" x14ac:dyDescent="0.25">
      <c r="B1" s="129"/>
      <c r="C1" s="88" t="s">
        <v>45</v>
      </c>
      <c r="D1" s="119">
        <f>SUM(D4:D65536)</f>
        <v>2795.6010978800027</v>
      </c>
      <c r="Y1" s="1"/>
    </row>
    <row r="2" spans="1:26" x14ac:dyDescent="0.2">
      <c r="B2" s="90" t="s">
        <v>3</v>
      </c>
      <c r="C2" s="12"/>
      <c r="D2" s="120" t="s">
        <v>5</v>
      </c>
      <c r="Y2" s="1"/>
      <c r="Z2" s="1"/>
    </row>
    <row r="3" spans="1:26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">
      <c r="A4">
        <f>INDEX(BucketTable,MATCH(B4,SumMonths,0),1)</f>
        <v>1</v>
      </c>
      <c r="B4" s="118">
        <v>36647</v>
      </c>
      <c r="C4" s="117" t="s">
        <v>81</v>
      </c>
      <c r="D4" s="122">
        <v>2.87E-2</v>
      </c>
      <c r="E4">
        <f t="array" ref="E4">SUM(IF(Pricecurve=C4,D4))</f>
        <v>0</v>
      </c>
      <c r="F4">
        <f t="array" ref="F4">SUM(IF(NG=C4,D4))</f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">
      <c r="A5">
        <f t="shared" ref="A5:A68" si="0">INDEX(BucketTable,MATCH(B5,SumMonths,0),1)</f>
        <v>1</v>
      </c>
      <c r="B5" s="118">
        <v>36647</v>
      </c>
      <c r="C5" s="117" t="s">
        <v>82</v>
      </c>
      <c r="D5" s="122">
        <v>-135.8981</v>
      </c>
      <c r="E5">
        <f t="array" ref="E5">SUM(IF(Pricecurve=C5,D5))</f>
        <v>0</v>
      </c>
      <c r="F5">
        <f t="array" ref="F5">SUM(IF(NG=C5,D5))</f>
        <v>0</v>
      </c>
      <c r="Y5" s="1"/>
    </row>
    <row r="6" spans="1:26" x14ac:dyDescent="0.2">
      <c r="A6">
        <f t="shared" si="0"/>
        <v>1</v>
      </c>
      <c r="B6" s="118">
        <v>36647</v>
      </c>
      <c r="C6" s="117" t="s">
        <v>83</v>
      </c>
      <c r="D6" s="122">
        <v>-0.61180000000000001</v>
      </c>
      <c r="E6">
        <f t="array" ref="E6">SUM(IF(Pricecurve=C6,D6))</f>
        <v>0</v>
      </c>
      <c r="F6">
        <f t="array" ref="F6">SUM(IF(NG=C6,D6))</f>
        <v>0</v>
      </c>
      <c r="Y6" s="1"/>
    </row>
    <row r="7" spans="1:26" x14ac:dyDescent="0.2">
      <c r="A7">
        <f t="shared" si="0"/>
        <v>1</v>
      </c>
      <c r="B7" s="118">
        <v>36647</v>
      </c>
      <c r="C7" s="117" t="s">
        <v>84</v>
      </c>
      <c r="D7" s="122">
        <v>-40.734000000000002</v>
      </c>
      <c r="E7">
        <f t="array" ref="E7">SUM(IF(Pricecurve=C7,D7))</f>
        <v>0</v>
      </c>
      <c r="F7">
        <f t="array" ref="F7">SUM(IF(NG=C7,D7))</f>
        <v>0</v>
      </c>
      <c r="Y7" s="1"/>
    </row>
    <row r="8" spans="1:26" x14ac:dyDescent="0.2">
      <c r="A8">
        <f t="shared" si="0"/>
        <v>1</v>
      </c>
      <c r="B8" s="118">
        <v>36647</v>
      </c>
      <c r="C8" s="117" t="s">
        <v>121</v>
      </c>
      <c r="D8" s="122">
        <v>-0.2</v>
      </c>
      <c r="E8">
        <f t="array" ref="E8">SUM(IF(Pricecurve=C8,D8))</f>
        <v>0</v>
      </c>
      <c r="F8">
        <f t="array" ref="F8">SUM(IF(NG=C8,D8))</f>
        <v>0</v>
      </c>
      <c r="Y8" s="1"/>
    </row>
    <row r="9" spans="1:26" x14ac:dyDescent="0.2">
      <c r="A9">
        <f t="shared" si="0"/>
        <v>1</v>
      </c>
      <c r="B9" s="118">
        <v>36647</v>
      </c>
      <c r="C9" s="117" t="s">
        <v>85</v>
      </c>
      <c r="D9" s="122">
        <v>-18.600000000000001</v>
      </c>
      <c r="E9">
        <f t="array" ref="E9">SUM(IF(Pricecurve=C9,D9))</f>
        <v>0</v>
      </c>
      <c r="F9">
        <f t="array" ref="F9">SUM(IF(NG=C9,D9))</f>
        <v>0</v>
      </c>
      <c r="Y9" s="1"/>
    </row>
    <row r="10" spans="1:26" x14ac:dyDescent="0.2">
      <c r="A10">
        <f t="shared" si="0"/>
        <v>1</v>
      </c>
      <c r="B10" s="118">
        <v>36647</v>
      </c>
      <c r="C10" s="117" t="s">
        <v>86</v>
      </c>
      <c r="D10" s="122">
        <v>-23.079499999999999</v>
      </c>
      <c r="E10">
        <f t="array" ref="E10">SUM(IF(Pricecurve=C10,D10))</f>
        <v>0</v>
      </c>
      <c r="F10">
        <f t="array" ref="F10">SUM(IF(NG=C10,D10))</f>
        <v>0</v>
      </c>
      <c r="Y10" s="1"/>
    </row>
    <row r="11" spans="1:26" x14ac:dyDescent="0.2">
      <c r="A11">
        <f t="shared" si="0"/>
        <v>1</v>
      </c>
      <c r="B11" s="118">
        <v>36647</v>
      </c>
      <c r="C11" s="117" t="s">
        <v>91</v>
      </c>
      <c r="D11" s="122">
        <v>23.25</v>
      </c>
      <c r="E11">
        <f t="array" ref="E11">SUM(IF(Pricecurve=C11,D11))</f>
        <v>23.25</v>
      </c>
      <c r="F11">
        <f t="array" ref="F11">SUM(IF(NG=C11,D11))</f>
        <v>0</v>
      </c>
      <c r="Y11" s="1"/>
    </row>
    <row r="12" spans="1:26" x14ac:dyDescent="0.2">
      <c r="A12">
        <f t="shared" si="0"/>
        <v>1</v>
      </c>
      <c r="B12" s="118">
        <v>36647</v>
      </c>
      <c r="C12" s="117" t="s">
        <v>92</v>
      </c>
      <c r="D12" s="122">
        <v>132.63499999999999</v>
      </c>
      <c r="E12">
        <f t="array" ref="E12">SUM(IF(Pricecurve=C12,D12))</f>
        <v>132.63499999999999</v>
      </c>
      <c r="F12">
        <f t="array" ref="F12">SUM(IF(NG=C12,D12))</f>
        <v>0</v>
      </c>
      <c r="Y12" s="1"/>
    </row>
    <row r="13" spans="1:26" x14ac:dyDescent="0.2">
      <c r="A13">
        <f t="shared" si="0"/>
        <v>1</v>
      </c>
      <c r="B13" s="118">
        <v>36647</v>
      </c>
      <c r="C13" s="117" t="s">
        <v>107</v>
      </c>
      <c r="D13" s="122">
        <v>542.5</v>
      </c>
      <c r="E13">
        <f t="array" ref="E13">SUM(IF(Pricecurve=C13,D13))</f>
        <v>0</v>
      </c>
      <c r="F13">
        <f t="array" ref="F13">SUM(IF(NG=C13,D13))</f>
        <v>0</v>
      </c>
      <c r="Y13" s="1"/>
    </row>
    <row r="14" spans="1:26" x14ac:dyDescent="0.2">
      <c r="A14">
        <f t="shared" si="0"/>
        <v>1</v>
      </c>
      <c r="B14" s="118">
        <v>36647</v>
      </c>
      <c r="C14" s="117" t="s">
        <v>113</v>
      </c>
      <c r="D14" s="122">
        <v>-170.5</v>
      </c>
      <c r="E14">
        <f t="array" ref="E14">SUM(IF(Pricecurve=C14,D14))</f>
        <v>-170.5</v>
      </c>
      <c r="F14">
        <f t="array" ref="F14">SUM(IF(NG=C14,D14))</f>
        <v>0</v>
      </c>
      <c r="Y14" s="1"/>
    </row>
    <row r="15" spans="1:26" x14ac:dyDescent="0.2">
      <c r="A15">
        <f t="shared" si="0"/>
        <v>1</v>
      </c>
      <c r="B15" s="118">
        <v>36647</v>
      </c>
      <c r="C15" s="117" t="s">
        <v>108</v>
      </c>
      <c r="D15" s="122">
        <v>60.75</v>
      </c>
      <c r="E15">
        <f t="array" ref="E15">SUM(IF(Pricecurve=C15,D15))</f>
        <v>0</v>
      </c>
      <c r="F15">
        <f t="array" ref="F15">SUM(IF(NG=C15,D15))</f>
        <v>0</v>
      </c>
      <c r="Y15" s="1"/>
    </row>
    <row r="16" spans="1:26" x14ac:dyDescent="0.2">
      <c r="A16">
        <f t="shared" si="0"/>
        <v>1</v>
      </c>
      <c r="B16" s="118">
        <v>36647</v>
      </c>
      <c r="C16" s="117" t="s">
        <v>110</v>
      </c>
      <c r="D16" s="122">
        <v>-18.8232</v>
      </c>
      <c r="E16">
        <f t="array" ref="E16">SUM(IF(Pricecurve=C16,D16))</f>
        <v>-18.8232</v>
      </c>
      <c r="F16">
        <f t="array" ref="F16">SUM(IF(NG=C16,D16))</f>
        <v>0</v>
      </c>
      <c r="Y16" s="1"/>
    </row>
    <row r="17" spans="1:25" x14ac:dyDescent="0.2">
      <c r="A17">
        <f t="shared" si="0"/>
        <v>1</v>
      </c>
      <c r="B17" s="118">
        <v>36647</v>
      </c>
      <c r="C17" s="117" t="s">
        <v>111</v>
      </c>
      <c r="D17" s="122">
        <v>-40.299999999999997</v>
      </c>
      <c r="E17">
        <f t="array" ref="E17">SUM(IF(Pricecurve=C17,D17))</f>
        <v>0</v>
      </c>
      <c r="F17">
        <f t="array" ref="F17">SUM(IF(NG=C17,D17))</f>
        <v>0</v>
      </c>
      <c r="Y17" s="1"/>
    </row>
    <row r="18" spans="1:25" x14ac:dyDescent="0.2">
      <c r="A18">
        <f t="shared" si="0"/>
        <v>1</v>
      </c>
      <c r="B18" s="118">
        <v>36647</v>
      </c>
      <c r="C18" s="117" t="s">
        <v>140</v>
      </c>
      <c r="D18" s="122">
        <v>0</v>
      </c>
      <c r="E18">
        <f t="array" ref="E18">SUM(IF(Pricecurve=C18,D18))</f>
        <v>0</v>
      </c>
      <c r="F18">
        <f t="array" ref="F18">SUM(IF(NG=C18,D18))</f>
        <v>0</v>
      </c>
      <c r="Y18" s="1"/>
    </row>
    <row r="19" spans="1:25" x14ac:dyDescent="0.2">
      <c r="A19">
        <f t="shared" si="0"/>
        <v>1</v>
      </c>
      <c r="B19" s="118">
        <v>36647</v>
      </c>
      <c r="C19" s="117" t="s">
        <v>119</v>
      </c>
      <c r="D19" s="122">
        <v>0</v>
      </c>
      <c r="E19">
        <f t="array" ref="E19">SUM(IF(Pricecurve=C19,D19))</f>
        <v>0</v>
      </c>
      <c r="F19">
        <f t="array" ref="F19">SUM(IF(NG=C19,D19))</f>
        <v>0</v>
      </c>
      <c r="Y19" s="1"/>
    </row>
    <row r="20" spans="1:25" x14ac:dyDescent="0.2">
      <c r="A20">
        <f t="shared" si="0"/>
        <v>1</v>
      </c>
      <c r="B20" s="118">
        <v>36647</v>
      </c>
      <c r="C20" s="117" t="s">
        <v>112</v>
      </c>
      <c r="D20" s="122">
        <v>0</v>
      </c>
      <c r="E20">
        <f t="array" ref="E20">SUM(IF(Pricecurve=C20,D20))</f>
        <v>0</v>
      </c>
      <c r="F20">
        <f t="array" ref="F20">SUM(IF(NG=C20,D20))</f>
        <v>0</v>
      </c>
      <c r="Y20" s="1"/>
    </row>
    <row r="21" spans="1:25" x14ac:dyDescent="0.2">
      <c r="A21">
        <f t="shared" si="0"/>
        <v>1</v>
      </c>
      <c r="B21" s="118">
        <v>36647</v>
      </c>
      <c r="C21" s="117" t="s">
        <v>79</v>
      </c>
      <c r="D21" s="122">
        <v>0</v>
      </c>
      <c r="E21">
        <f t="array" ref="E21">SUM(IF(Pricecurve=C21,D21))</f>
        <v>0</v>
      </c>
      <c r="F21">
        <f t="array" ref="F21">SUM(IF(NG=C21,D21))</f>
        <v>0</v>
      </c>
      <c r="Y21" s="1"/>
    </row>
    <row r="22" spans="1:25" x14ac:dyDescent="0.2">
      <c r="A22">
        <f t="shared" si="0"/>
        <v>1</v>
      </c>
      <c r="B22" s="118">
        <v>36647</v>
      </c>
      <c r="C22" s="117" t="s">
        <v>103</v>
      </c>
      <c r="D22" s="122">
        <v>110.2174</v>
      </c>
      <c r="E22">
        <f t="array" ref="E22">SUM(IF(Pricecurve=C22,D22))</f>
        <v>110.2174</v>
      </c>
      <c r="F22">
        <f t="array" ref="F22">SUM(IF(NG=C22,D22))</f>
        <v>0</v>
      </c>
      <c r="Y22" s="1"/>
    </row>
    <row r="23" spans="1:25" x14ac:dyDescent="0.2">
      <c r="A23">
        <f t="shared" si="0"/>
        <v>1</v>
      </c>
      <c r="B23" s="118">
        <v>36647</v>
      </c>
      <c r="C23" s="117" t="s">
        <v>118</v>
      </c>
      <c r="D23" s="122">
        <v>0</v>
      </c>
      <c r="E23">
        <f t="array" ref="E23">SUM(IF(Pricecurve=C23,D23))</f>
        <v>0</v>
      </c>
      <c r="F23">
        <f t="array" ref="F23">SUM(IF(NG=C23,D23))</f>
        <v>0</v>
      </c>
      <c r="Y23" s="1"/>
    </row>
    <row r="24" spans="1:25" x14ac:dyDescent="0.2">
      <c r="A24">
        <f t="shared" si="0"/>
        <v>1</v>
      </c>
      <c r="B24" s="118">
        <v>36647</v>
      </c>
      <c r="C24" s="117" t="s">
        <v>87</v>
      </c>
      <c r="D24" s="122">
        <v>31</v>
      </c>
      <c r="E24">
        <f t="array" ref="E24">SUM(IF(Pricecurve=C24,D24))</f>
        <v>0</v>
      </c>
      <c r="F24">
        <f t="array" ref="F24">SUM(IF(NG=C24,D24))</f>
        <v>0</v>
      </c>
      <c r="Y24" s="1"/>
    </row>
    <row r="25" spans="1:25" x14ac:dyDescent="0.2">
      <c r="A25">
        <f t="shared" si="0"/>
        <v>1</v>
      </c>
      <c r="B25" s="118">
        <v>36647</v>
      </c>
      <c r="C25" s="117" t="s">
        <v>88</v>
      </c>
      <c r="D25" s="122">
        <v>-31</v>
      </c>
      <c r="E25">
        <f t="array" ref="E25">SUM(IF(Pricecurve=C25,D25))</f>
        <v>0</v>
      </c>
      <c r="F25">
        <f t="array" ref="F25">SUM(IF(NG=C25,D25))</f>
        <v>0</v>
      </c>
      <c r="Y25" s="1"/>
    </row>
    <row r="26" spans="1:25" x14ac:dyDescent="0.2">
      <c r="A26">
        <f t="shared" si="0"/>
        <v>1</v>
      </c>
      <c r="B26" s="118">
        <v>36647</v>
      </c>
      <c r="C26" s="117" t="s">
        <v>54</v>
      </c>
      <c r="D26" s="122">
        <v>0</v>
      </c>
      <c r="E26">
        <f t="array" ref="E26">SUM(IF(Pricecurve=C26,D26))</f>
        <v>0</v>
      </c>
      <c r="F26">
        <f t="array" ref="F26">SUM(IF(NG=C26,D26))</f>
        <v>0</v>
      </c>
      <c r="Y26" s="1"/>
    </row>
    <row r="27" spans="1:25" x14ac:dyDescent="0.2">
      <c r="A27">
        <f t="shared" si="0"/>
        <v>1</v>
      </c>
      <c r="B27" s="118">
        <v>36647</v>
      </c>
      <c r="C27" s="117" t="s">
        <v>93</v>
      </c>
      <c r="D27" s="122">
        <v>0</v>
      </c>
      <c r="E27">
        <f t="array" ref="E27">SUM(IF(Pricecurve=C27,D27))</f>
        <v>0</v>
      </c>
      <c r="F27">
        <f t="array" ref="F27">SUM(IF(NG=C27,D27))</f>
        <v>0</v>
      </c>
      <c r="Y27" s="1"/>
    </row>
    <row r="28" spans="1:25" x14ac:dyDescent="0.2">
      <c r="A28">
        <f t="shared" si="0"/>
        <v>1</v>
      </c>
      <c r="B28" s="118">
        <v>36647</v>
      </c>
      <c r="C28" s="117" t="s">
        <v>104</v>
      </c>
      <c r="D28" s="122">
        <v>0</v>
      </c>
      <c r="E28">
        <f t="array" ref="E28">SUM(IF(Pricecurve=C28,D28))</f>
        <v>0</v>
      </c>
      <c r="F28">
        <f t="array" ref="F28">SUM(IF(NG=C28,D28))</f>
        <v>0</v>
      </c>
      <c r="Y28" s="1"/>
    </row>
    <row r="29" spans="1:25" x14ac:dyDescent="0.2">
      <c r="A29">
        <f t="shared" si="0"/>
        <v>1</v>
      </c>
      <c r="B29" s="118">
        <v>36647</v>
      </c>
      <c r="C29" s="117" t="s">
        <v>78</v>
      </c>
      <c r="D29" s="122">
        <v>46.5</v>
      </c>
      <c r="E29">
        <f t="array" ref="E29">SUM(IF(Pricecurve=C29,D29))</f>
        <v>0</v>
      </c>
      <c r="F29">
        <f t="array" ref="F29">SUM(IF(NG=C29,D29))</f>
        <v>0</v>
      </c>
      <c r="Y29" s="1"/>
    </row>
    <row r="30" spans="1:25" x14ac:dyDescent="0.2">
      <c r="A30">
        <f t="shared" si="0"/>
        <v>1</v>
      </c>
      <c r="B30" s="118">
        <v>36647</v>
      </c>
      <c r="C30" s="117" t="s">
        <v>94</v>
      </c>
      <c r="D30" s="122">
        <v>-28.485900000000001</v>
      </c>
      <c r="E30">
        <f t="array" ref="E30">SUM(IF(Pricecurve=C30,D30))</f>
        <v>-28.485900000000001</v>
      </c>
      <c r="F30">
        <f t="array" ref="F30">SUM(IF(NG=C30,D30))</f>
        <v>0</v>
      </c>
      <c r="Y30" s="1"/>
    </row>
    <row r="31" spans="1:25" x14ac:dyDescent="0.2">
      <c r="A31">
        <f t="shared" si="0"/>
        <v>1</v>
      </c>
      <c r="B31" s="118">
        <v>36647</v>
      </c>
      <c r="C31" s="117" t="s">
        <v>95</v>
      </c>
      <c r="D31" s="122">
        <v>40.817700000000002</v>
      </c>
      <c r="E31">
        <f t="array" ref="E31">SUM(IF(Pricecurve=C31,D31))</f>
        <v>40.817700000000002</v>
      </c>
      <c r="F31">
        <f t="array" ref="F31">SUM(IF(NG=C31,D31))</f>
        <v>0</v>
      </c>
      <c r="Y31" s="1"/>
    </row>
    <row r="32" spans="1:25" x14ac:dyDescent="0.2">
      <c r="A32">
        <f t="shared" si="0"/>
        <v>1</v>
      </c>
      <c r="B32" s="118">
        <v>36647</v>
      </c>
      <c r="C32" s="117" t="s">
        <v>105</v>
      </c>
      <c r="D32" s="122">
        <v>28.485900000000001</v>
      </c>
      <c r="E32">
        <f t="array" ref="E32">SUM(IF(Pricecurve=C32,D32))</f>
        <v>28.485900000000001</v>
      </c>
      <c r="F32">
        <f t="array" ref="F32">SUM(IF(NG=C32,D32))</f>
        <v>0</v>
      </c>
      <c r="Y32" s="1"/>
    </row>
    <row r="33" spans="1:25" x14ac:dyDescent="0.2">
      <c r="A33">
        <f t="shared" si="0"/>
        <v>1</v>
      </c>
      <c r="B33" s="118">
        <v>36647</v>
      </c>
      <c r="C33" s="117" t="s">
        <v>106</v>
      </c>
      <c r="D33" s="122">
        <v>0</v>
      </c>
      <c r="E33">
        <f t="array" ref="E33">SUM(IF(Pricecurve=C33,D33))</f>
        <v>0</v>
      </c>
      <c r="F33">
        <f t="array" ref="F33">SUM(IF(NG=C33,D33))</f>
        <v>0</v>
      </c>
      <c r="Y33" s="1"/>
    </row>
    <row r="34" spans="1:25" x14ac:dyDescent="0.2">
      <c r="A34">
        <f t="shared" si="0"/>
        <v>1</v>
      </c>
      <c r="B34" s="118">
        <v>36647</v>
      </c>
      <c r="C34" s="117" t="s">
        <v>96</v>
      </c>
      <c r="D34" s="122">
        <v>0</v>
      </c>
      <c r="E34">
        <f t="array" ref="E34">SUM(IF(Pricecurve=C34,D34))</f>
        <v>0</v>
      </c>
      <c r="F34">
        <f t="array" ref="F34">SUM(IF(NG=C34,D34))</f>
        <v>0</v>
      </c>
      <c r="Y34" s="1"/>
    </row>
    <row r="35" spans="1:25" x14ac:dyDescent="0.2">
      <c r="A35">
        <f t="shared" si="0"/>
        <v>1</v>
      </c>
      <c r="B35" s="118">
        <v>36647</v>
      </c>
      <c r="C35" s="117" t="s">
        <v>98</v>
      </c>
      <c r="D35" s="122">
        <v>-91.394199999999998</v>
      </c>
      <c r="E35">
        <f t="array" ref="E35">SUM(IF(Pricecurve=C35,D35))</f>
        <v>-91.394199999999998</v>
      </c>
      <c r="F35">
        <f t="array" ref="F35">SUM(IF(NG=C35,D35))</f>
        <v>0</v>
      </c>
      <c r="Y35" s="1"/>
    </row>
    <row r="36" spans="1:25" x14ac:dyDescent="0.2">
      <c r="A36">
        <f t="shared" si="0"/>
        <v>2</v>
      </c>
      <c r="B36" s="118">
        <v>36678</v>
      </c>
      <c r="C36" s="117" t="s">
        <v>81</v>
      </c>
      <c r="D36" s="122">
        <v>8.9862277600000002</v>
      </c>
      <c r="E36">
        <f t="array" ref="E36">SUM(IF(Pricecurve=C36,D36))</f>
        <v>0</v>
      </c>
      <c r="F36">
        <f t="array" ref="F36">SUM(IF(NG=C36,D36))</f>
        <v>0</v>
      </c>
      <c r="Y36" s="1"/>
    </row>
    <row r="37" spans="1:25" x14ac:dyDescent="0.2">
      <c r="A37">
        <f t="shared" si="0"/>
        <v>2</v>
      </c>
      <c r="B37" s="118">
        <v>36678</v>
      </c>
      <c r="C37" s="117" t="s">
        <v>82</v>
      </c>
      <c r="D37" s="122">
        <v>-270.13203935000001</v>
      </c>
      <c r="E37">
        <f t="array" ref="E37">SUM(IF(Pricecurve=C37,D37))</f>
        <v>0</v>
      </c>
      <c r="F37">
        <f t="array" ref="F37">SUM(IF(NG=C37,D37))</f>
        <v>0</v>
      </c>
      <c r="Y37" s="1"/>
    </row>
    <row r="38" spans="1:25" x14ac:dyDescent="0.2">
      <c r="A38">
        <f t="shared" si="0"/>
        <v>2</v>
      </c>
      <c r="B38" s="118">
        <v>36678</v>
      </c>
      <c r="C38" s="117" t="s">
        <v>83</v>
      </c>
      <c r="D38" s="122">
        <v>134.80390098000001</v>
      </c>
      <c r="E38">
        <f t="array" ref="E38">SUM(IF(Pricecurve=C38,D38))</f>
        <v>0</v>
      </c>
      <c r="F38">
        <f t="array" ref="F38">SUM(IF(NG=C38,D38))</f>
        <v>0</v>
      </c>
      <c r="Y38" s="1"/>
    </row>
    <row r="39" spans="1:25" x14ac:dyDescent="0.2">
      <c r="A39">
        <f t="shared" si="0"/>
        <v>2</v>
      </c>
      <c r="B39" s="118">
        <v>36678</v>
      </c>
      <c r="C39" s="117" t="s">
        <v>84</v>
      </c>
      <c r="D39" s="122">
        <v>-39.362739089999998</v>
      </c>
      <c r="E39">
        <f t="array" ref="E39">SUM(IF(Pricecurve=C39,D39))</f>
        <v>0</v>
      </c>
      <c r="F39">
        <f t="array" ref="F39">SUM(IF(NG=C39,D39))</f>
        <v>0</v>
      </c>
      <c r="Y39" s="1"/>
    </row>
    <row r="40" spans="1:25" x14ac:dyDescent="0.2">
      <c r="A40">
        <f t="shared" si="0"/>
        <v>2</v>
      </c>
      <c r="B40" s="118">
        <v>36678</v>
      </c>
      <c r="C40" s="117" t="s">
        <v>121</v>
      </c>
      <c r="D40" s="122">
        <v>53.921560390000003</v>
      </c>
      <c r="E40">
        <f t="array" ref="E40">SUM(IF(Pricecurve=C40,D40))</f>
        <v>0</v>
      </c>
      <c r="F40">
        <f t="array" ref="F40">SUM(IF(NG=C40,D40))</f>
        <v>0</v>
      </c>
      <c r="Y40" s="1"/>
    </row>
    <row r="41" spans="1:25" x14ac:dyDescent="0.2">
      <c r="A41">
        <f t="shared" si="0"/>
        <v>2</v>
      </c>
      <c r="B41" s="118">
        <v>36678</v>
      </c>
      <c r="C41" s="117" t="s">
        <v>85</v>
      </c>
      <c r="D41" s="122">
        <v>29.956422440000001</v>
      </c>
      <c r="E41">
        <f t="array" ref="E41">SUM(IF(Pricecurve=C41,D41))</f>
        <v>0</v>
      </c>
      <c r="F41">
        <f t="array" ref="F41">SUM(IF(NG=C41,D41))</f>
        <v>0</v>
      </c>
      <c r="Y41" s="1"/>
    </row>
    <row r="42" spans="1:25" x14ac:dyDescent="0.2">
      <c r="A42">
        <f t="shared" si="0"/>
        <v>2</v>
      </c>
      <c r="B42" s="118">
        <v>36678</v>
      </c>
      <c r="C42" s="117" t="s">
        <v>86</v>
      </c>
      <c r="D42" s="122">
        <v>-22.302556500000001</v>
      </c>
      <c r="E42">
        <f t="array" ref="E42">SUM(IF(Pricecurve=C42,D42))</f>
        <v>0</v>
      </c>
      <c r="F42">
        <f t="array" ref="F42">SUM(IF(NG=C42,D42))</f>
        <v>0</v>
      </c>
      <c r="Y42" s="1"/>
    </row>
    <row r="43" spans="1:25" x14ac:dyDescent="0.2">
      <c r="A43">
        <f t="shared" si="0"/>
        <v>2</v>
      </c>
      <c r="B43" s="118">
        <v>36678</v>
      </c>
      <c r="C43" s="117" t="s">
        <v>92</v>
      </c>
      <c r="D43" s="122">
        <v>-14.97821122</v>
      </c>
      <c r="E43">
        <f t="array" ref="E43">SUM(IF(Pricecurve=C43,D43))</f>
        <v>-14.97821122</v>
      </c>
      <c r="F43">
        <f t="array" ref="F43">SUM(IF(NG=C43,D43))</f>
        <v>0</v>
      </c>
      <c r="Y43" s="1"/>
    </row>
    <row r="44" spans="1:25" x14ac:dyDescent="0.2">
      <c r="A44">
        <f t="shared" si="0"/>
        <v>2</v>
      </c>
      <c r="B44" s="118">
        <v>36678</v>
      </c>
      <c r="C44" s="117" t="s">
        <v>107</v>
      </c>
      <c r="D44" s="122">
        <v>329.52064683999998</v>
      </c>
      <c r="E44">
        <f t="array" ref="E44">SUM(IF(Pricecurve=C44,D44))</f>
        <v>0</v>
      </c>
      <c r="F44">
        <f t="array" ref="F44">SUM(IF(NG=C44,D44))</f>
        <v>0</v>
      </c>
      <c r="Y44" s="1"/>
    </row>
    <row r="45" spans="1:25" x14ac:dyDescent="0.2">
      <c r="A45">
        <f t="shared" si="0"/>
        <v>2</v>
      </c>
      <c r="B45" s="118">
        <v>36678</v>
      </c>
      <c r="C45" s="117" t="s">
        <v>108</v>
      </c>
      <c r="D45" s="122">
        <v>12.98111639</v>
      </c>
      <c r="E45">
        <f t="array" ref="E45">SUM(IF(Pricecurve=C45,D45))</f>
        <v>0</v>
      </c>
      <c r="F45">
        <f t="array" ref="F45">SUM(IF(NG=C45,D45))</f>
        <v>0</v>
      </c>
      <c r="Y45" s="1"/>
    </row>
    <row r="46" spans="1:25" x14ac:dyDescent="0.2">
      <c r="A46">
        <f t="shared" si="0"/>
        <v>2</v>
      </c>
      <c r="B46" s="118">
        <v>36678</v>
      </c>
      <c r="C46" s="117" t="s">
        <v>110</v>
      </c>
      <c r="D46" s="122">
        <v>-18.189539709999998</v>
      </c>
      <c r="E46">
        <f t="array" ref="E46">SUM(IF(Pricecurve=C46,D46))</f>
        <v>-18.189539709999998</v>
      </c>
      <c r="F46">
        <f t="array" ref="F46">SUM(IF(NG=C46,D46))</f>
        <v>0</v>
      </c>
      <c r="Y46" s="1"/>
    </row>
    <row r="47" spans="1:25" x14ac:dyDescent="0.2">
      <c r="A47">
        <f t="shared" si="0"/>
        <v>2</v>
      </c>
      <c r="B47" s="118">
        <v>36678</v>
      </c>
      <c r="C47" s="117" t="s">
        <v>111</v>
      </c>
      <c r="D47" s="122">
        <v>-38.943349169999998</v>
      </c>
      <c r="E47">
        <f t="array" ref="E47">SUM(IF(Pricecurve=C47,D47))</f>
        <v>0</v>
      </c>
      <c r="F47">
        <f t="array" ref="F47">SUM(IF(NG=C47,D47))</f>
        <v>0</v>
      </c>
      <c r="Y47" s="1"/>
    </row>
    <row r="48" spans="1:25" x14ac:dyDescent="0.2">
      <c r="A48">
        <f t="shared" si="0"/>
        <v>2</v>
      </c>
      <c r="B48" s="118">
        <v>36678</v>
      </c>
      <c r="C48" s="117" t="s">
        <v>140</v>
      </c>
      <c r="D48" s="122">
        <v>0</v>
      </c>
      <c r="E48">
        <f t="array" ref="E48">SUM(IF(Pricecurve=C48,D48))</f>
        <v>0</v>
      </c>
      <c r="F48">
        <f t="array" ref="F48">SUM(IF(NG=C48,D48))</f>
        <v>0</v>
      </c>
      <c r="Y48" s="1"/>
    </row>
    <row r="49" spans="1:25" x14ac:dyDescent="0.2">
      <c r="A49">
        <f t="shared" si="0"/>
        <v>2</v>
      </c>
      <c r="B49" s="118">
        <v>36678</v>
      </c>
      <c r="C49" s="117" t="s">
        <v>119</v>
      </c>
      <c r="D49" s="122">
        <v>59.912844880000002</v>
      </c>
      <c r="E49">
        <f t="array" ref="E49">SUM(IF(Pricecurve=C49,D49))</f>
        <v>0</v>
      </c>
      <c r="F49">
        <f t="array" ref="F49">SUM(IF(NG=C49,D49))</f>
        <v>0</v>
      </c>
      <c r="Y49" s="1"/>
    </row>
    <row r="50" spans="1:25" x14ac:dyDescent="0.2">
      <c r="A50">
        <f t="shared" si="0"/>
        <v>2</v>
      </c>
      <c r="B50" s="118">
        <v>36678</v>
      </c>
      <c r="C50" s="117" t="s">
        <v>74</v>
      </c>
      <c r="D50" s="122">
        <v>0</v>
      </c>
      <c r="E50">
        <f t="array" ref="E50">SUM(IF(Pricecurve=C50,D50))</f>
        <v>0</v>
      </c>
      <c r="F50">
        <f t="array" ref="F50">SUM(IF(NG=C50,D50))</f>
        <v>0</v>
      </c>
      <c r="Y50" s="1"/>
    </row>
    <row r="51" spans="1:25" x14ac:dyDescent="0.2">
      <c r="A51">
        <f t="shared" si="0"/>
        <v>2</v>
      </c>
      <c r="B51" s="118">
        <v>36678</v>
      </c>
      <c r="C51" s="117" t="s">
        <v>147</v>
      </c>
      <c r="D51" s="122">
        <v>-14.97821122</v>
      </c>
      <c r="E51">
        <f t="array" ref="E51">SUM(IF(Pricecurve=C51,D51))</f>
        <v>0</v>
      </c>
      <c r="F51">
        <f t="array" ref="F51">SUM(IF(NG=C51,D51))</f>
        <v>0</v>
      </c>
      <c r="Y51" s="1"/>
    </row>
    <row r="52" spans="1:25" x14ac:dyDescent="0.2">
      <c r="A52">
        <f t="shared" si="0"/>
        <v>2</v>
      </c>
      <c r="B52" s="118">
        <v>36678</v>
      </c>
      <c r="C52" s="117" t="s">
        <v>103</v>
      </c>
      <c r="D52" s="122">
        <v>106.50706434</v>
      </c>
      <c r="E52">
        <f t="array" ref="E52">SUM(IF(Pricecurve=C52,D52))</f>
        <v>106.50706434</v>
      </c>
      <c r="F52">
        <f t="array" ref="F52">SUM(IF(NG=C52,D52))</f>
        <v>0</v>
      </c>
      <c r="Y52" s="1"/>
    </row>
    <row r="53" spans="1:25" x14ac:dyDescent="0.2">
      <c r="A53">
        <f t="shared" si="0"/>
        <v>2</v>
      </c>
      <c r="B53" s="118">
        <v>36678</v>
      </c>
      <c r="C53" s="117" t="s">
        <v>118</v>
      </c>
      <c r="D53" s="122">
        <v>0</v>
      </c>
      <c r="E53">
        <f t="array" ref="E53">SUM(IF(Pricecurve=C53,D53))</f>
        <v>0</v>
      </c>
      <c r="F53">
        <f t="array" ref="F53">SUM(IF(NG=C53,D53))</f>
        <v>0</v>
      </c>
      <c r="Y53" s="1"/>
    </row>
    <row r="54" spans="1:25" x14ac:dyDescent="0.2">
      <c r="A54">
        <f t="shared" si="0"/>
        <v>2</v>
      </c>
      <c r="B54" s="118">
        <v>36678</v>
      </c>
      <c r="C54" s="117" t="s">
        <v>87</v>
      </c>
      <c r="D54" s="122">
        <v>-29.956422440000001</v>
      </c>
      <c r="E54">
        <f t="array" ref="E54">SUM(IF(Pricecurve=C54,D54))</f>
        <v>0</v>
      </c>
      <c r="F54">
        <f t="array" ref="F54">SUM(IF(NG=C54,D54))</f>
        <v>0</v>
      </c>
      <c r="Y54" s="1"/>
    </row>
    <row r="55" spans="1:25" x14ac:dyDescent="0.2">
      <c r="A55">
        <f t="shared" si="0"/>
        <v>2</v>
      </c>
      <c r="B55" s="118">
        <v>36678</v>
      </c>
      <c r="C55" s="117" t="s">
        <v>88</v>
      </c>
      <c r="D55" s="122">
        <v>-29.956422440000001</v>
      </c>
      <c r="E55">
        <f t="array" ref="E55">SUM(IF(Pricecurve=C55,D55))</f>
        <v>0</v>
      </c>
      <c r="F55">
        <f t="array" ref="F55">SUM(IF(NG=C55,D55))</f>
        <v>0</v>
      </c>
      <c r="Y55" s="1"/>
    </row>
    <row r="56" spans="1:25" x14ac:dyDescent="0.2">
      <c r="A56">
        <f t="shared" si="0"/>
        <v>2</v>
      </c>
      <c r="B56" s="118">
        <v>36678</v>
      </c>
      <c r="C56" s="117" t="s">
        <v>54</v>
      </c>
      <c r="D56" s="122">
        <v>55.028808609999999</v>
      </c>
      <c r="E56">
        <f t="array" ref="E56">SUM(IF(Pricecurve=C56,D56))</f>
        <v>55.028808609999999</v>
      </c>
      <c r="F56">
        <f t="array" ref="F56">SUM(IF(NG=C56,D56))</f>
        <v>55.028808609999999</v>
      </c>
      <c r="Y56" s="1"/>
    </row>
    <row r="57" spans="1:25" x14ac:dyDescent="0.2">
      <c r="A57">
        <f t="shared" si="0"/>
        <v>2</v>
      </c>
      <c r="B57" s="118">
        <v>36678</v>
      </c>
      <c r="C57" s="117" t="s">
        <v>93</v>
      </c>
      <c r="D57" s="122">
        <v>0</v>
      </c>
      <c r="E57">
        <f t="array" ref="E57">SUM(IF(Pricecurve=C57,D57))</f>
        <v>0</v>
      </c>
      <c r="F57">
        <f t="array" ref="F57">SUM(IF(NG=C57,D57))</f>
        <v>0</v>
      </c>
      <c r="Y57" s="1"/>
    </row>
    <row r="58" spans="1:25" x14ac:dyDescent="0.2">
      <c r="A58">
        <f t="shared" si="0"/>
        <v>2</v>
      </c>
      <c r="B58" s="118">
        <v>36678</v>
      </c>
      <c r="C58" s="117" t="s">
        <v>104</v>
      </c>
      <c r="D58" s="122">
        <v>0</v>
      </c>
      <c r="E58">
        <f t="array" ref="E58">SUM(IF(Pricecurve=C58,D58))</f>
        <v>0</v>
      </c>
      <c r="F58">
        <f t="array" ref="F58">SUM(IF(NG=C58,D58))</f>
        <v>0</v>
      </c>
      <c r="Y58" s="1"/>
    </row>
    <row r="59" spans="1:25" x14ac:dyDescent="0.2">
      <c r="A59">
        <f t="shared" si="0"/>
        <v>2</v>
      </c>
      <c r="B59" s="118">
        <v>36678</v>
      </c>
      <c r="C59" s="117" t="s">
        <v>78</v>
      </c>
      <c r="D59" s="122">
        <v>44.934633660000003</v>
      </c>
      <c r="E59">
        <f t="array" ref="E59">SUM(IF(Pricecurve=C59,D59))</f>
        <v>0</v>
      </c>
      <c r="F59">
        <f t="array" ref="F59">SUM(IF(NG=C59,D59))</f>
        <v>0</v>
      </c>
      <c r="Y59" s="1"/>
    </row>
    <row r="60" spans="1:25" x14ac:dyDescent="0.2">
      <c r="A60">
        <f t="shared" si="0"/>
        <v>2</v>
      </c>
      <c r="B60" s="118">
        <v>36678</v>
      </c>
      <c r="C60" s="117" t="s">
        <v>94</v>
      </c>
      <c r="D60" s="122">
        <v>-27.52695658</v>
      </c>
      <c r="E60">
        <f t="array" ref="E60">SUM(IF(Pricecurve=C60,D60))</f>
        <v>-27.52695658</v>
      </c>
      <c r="F60">
        <f t="array" ref="F60">SUM(IF(NG=C60,D60))</f>
        <v>0</v>
      </c>
      <c r="Y60" s="1"/>
    </row>
    <row r="61" spans="1:25" x14ac:dyDescent="0.2">
      <c r="A61">
        <f t="shared" si="0"/>
        <v>2</v>
      </c>
      <c r="B61" s="118">
        <v>36678</v>
      </c>
      <c r="C61" s="117" t="s">
        <v>95</v>
      </c>
      <c r="D61" s="122">
        <v>44.790842840000003</v>
      </c>
      <c r="E61">
        <f t="array" ref="E61">SUM(IF(Pricecurve=C61,D61))</f>
        <v>44.790842840000003</v>
      </c>
      <c r="F61">
        <f t="array" ref="F61">SUM(IF(NG=C61,D61))</f>
        <v>0</v>
      </c>
      <c r="Y61" s="1"/>
    </row>
    <row r="62" spans="1:25" x14ac:dyDescent="0.2">
      <c r="A62">
        <f t="shared" si="0"/>
        <v>2</v>
      </c>
      <c r="B62" s="118">
        <v>36678</v>
      </c>
      <c r="C62" s="117" t="s">
        <v>105</v>
      </c>
      <c r="D62" s="122">
        <v>27.52695658</v>
      </c>
      <c r="E62">
        <f t="array" ref="E62">SUM(IF(Pricecurve=C62,D62))</f>
        <v>27.52695658</v>
      </c>
      <c r="F62">
        <f t="array" ref="F62">SUM(IF(NG=C62,D62))</f>
        <v>0</v>
      </c>
      <c r="Y62" s="1"/>
    </row>
    <row r="63" spans="1:25" x14ac:dyDescent="0.2">
      <c r="A63">
        <f t="shared" si="0"/>
        <v>2</v>
      </c>
      <c r="B63" s="118">
        <v>36678</v>
      </c>
      <c r="C63" s="117" t="s">
        <v>106</v>
      </c>
      <c r="D63" s="122">
        <v>0</v>
      </c>
      <c r="E63">
        <f t="array" ref="E63">SUM(IF(Pricecurve=C63,D63))</f>
        <v>0</v>
      </c>
      <c r="F63">
        <f t="array" ref="F63">SUM(IF(NG=C63,D63))</f>
        <v>0</v>
      </c>
      <c r="Y63" s="1"/>
    </row>
    <row r="64" spans="1:25" x14ac:dyDescent="0.2">
      <c r="A64">
        <f t="shared" si="0"/>
        <v>2</v>
      </c>
      <c r="B64" s="118">
        <v>36678</v>
      </c>
      <c r="C64" s="117" t="s">
        <v>96</v>
      </c>
      <c r="D64" s="122">
        <v>0</v>
      </c>
      <c r="E64">
        <f t="array" ref="E64">SUM(IF(Pricecurve=C64,D64))</f>
        <v>0</v>
      </c>
      <c r="F64">
        <f t="array" ref="F64">SUM(IF(NG=C64,D64))</f>
        <v>0</v>
      </c>
      <c r="Y64" s="1"/>
    </row>
    <row r="65" spans="1:25" x14ac:dyDescent="0.2">
      <c r="A65">
        <f t="shared" si="0"/>
        <v>2</v>
      </c>
      <c r="B65" s="118">
        <v>36678</v>
      </c>
      <c r="C65" s="117" t="s">
        <v>98</v>
      </c>
      <c r="D65" s="122">
        <v>-88.317524629999994</v>
      </c>
      <c r="E65">
        <f t="array" ref="E65">SUM(IF(Pricecurve=C65,D65))</f>
        <v>-88.317524629999994</v>
      </c>
      <c r="F65">
        <f t="array" ref="F65">SUM(IF(NG=C65,D65))</f>
        <v>0</v>
      </c>
      <c r="Y65" s="1"/>
    </row>
    <row r="66" spans="1:25" x14ac:dyDescent="0.2">
      <c r="A66">
        <f t="shared" si="0"/>
        <v>3</v>
      </c>
      <c r="B66" s="118">
        <v>36708</v>
      </c>
      <c r="C66" s="117" t="s">
        <v>81</v>
      </c>
      <c r="D66" s="122">
        <v>-5.5178354599999997</v>
      </c>
      <c r="E66">
        <f t="array" ref="E66">SUM(IF(Pricecurve=C66,D66))</f>
        <v>0</v>
      </c>
      <c r="F66">
        <f t="array" ref="F66">SUM(IF(NG=C66,D66))</f>
        <v>0</v>
      </c>
      <c r="Y66" s="1"/>
    </row>
    <row r="67" spans="1:25" x14ac:dyDescent="0.2">
      <c r="A67">
        <f t="shared" si="0"/>
        <v>3</v>
      </c>
      <c r="B67" s="118">
        <v>36708</v>
      </c>
      <c r="C67" s="117" t="s">
        <v>82</v>
      </c>
      <c r="D67" s="122">
        <v>-46.715998689999999</v>
      </c>
      <c r="E67">
        <f t="array" ref="E67">SUM(IF(Pricecurve=C67,D67))</f>
        <v>0</v>
      </c>
      <c r="F67">
        <f t="array" ref="F67">SUM(IF(NG=C67,D67))</f>
        <v>0</v>
      </c>
      <c r="Y67" s="1"/>
    </row>
    <row r="68" spans="1:25" x14ac:dyDescent="0.2">
      <c r="A68">
        <f t="shared" si="0"/>
        <v>3</v>
      </c>
      <c r="B68" s="118">
        <v>36708</v>
      </c>
      <c r="C68" s="117" t="s">
        <v>83</v>
      </c>
      <c r="D68" s="122">
        <v>230.88631975999999</v>
      </c>
      <c r="E68">
        <f t="array" ref="E68">SUM(IF(Pricecurve=C68,D68))</f>
        <v>0</v>
      </c>
      <c r="F68">
        <f t="array" ref="F68">SUM(IF(NG=C68,D68))</f>
        <v>0</v>
      </c>
      <c r="Y68" s="1"/>
    </row>
    <row r="69" spans="1:25" x14ac:dyDescent="0.2">
      <c r="A69">
        <f t="shared" ref="A69:A132" si="1">INDEX(BucketTable,MATCH(B69,SumMonths,0),1)</f>
        <v>3</v>
      </c>
      <c r="B69" s="118">
        <v>36708</v>
      </c>
      <c r="C69" s="117" t="s">
        <v>84</v>
      </c>
      <c r="D69" s="122">
        <v>-40.45128321</v>
      </c>
      <c r="E69">
        <f t="array" ref="E69">SUM(IF(Pricecurve=C69,D69))</f>
        <v>0</v>
      </c>
      <c r="F69">
        <f t="array" ref="F69">SUM(IF(NG=C69,D69))</f>
        <v>0</v>
      </c>
      <c r="Y69" s="1"/>
    </row>
    <row r="70" spans="1:25" x14ac:dyDescent="0.2">
      <c r="A70">
        <f t="shared" si="1"/>
        <v>3</v>
      </c>
      <c r="B70" s="118">
        <v>36708</v>
      </c>
      <c r="C70" s="117" t="s">
        <v>121</v>
      </c>
      <c r="D70" s="122">
        <v>55.412716750000001</v>
      </c>
      <c r="E70">
        <f t="array" ref="E70">SUM(IF(Pricecurve=C70,D70))</f>
        <v>0</v>
      </c>
      <c r="F70">
        <f t="array" ref="F70">SUM(IF(NG=C70,D70))</f>
        <v>0</v>
      </c>
      <c r="Y70" s="1"/>
    </row>
    <row r="71" spans="1:25" x14ac:dyDescent="0.2">
      <c r="A71">
        <f t="shared" si="1"/>
        <v>3</v>
      </c>
      <c r="B71" s="118">
        <v>36708</v>
      </c>
      <c r="C71" s="117" t="s">
        <v>85</v>
      </c>
      <c r="D71" s="122">
        <v>30.78484263</v>
      </c>
      <c r="E71">
        <f t="array" ref="E71">SUM(IF(Pricecurve=C71,D71))</f>
        <v>0</v>
      </c>
      <c r="F71">
        <f t="array" ref="F71">SUM(IF(NG=C71,D71))</f>
        <v>0</v>
      </c>
      <c r="Y71" s="1"/>
    </row>
    <row r="72" spans="1:25" x14ac:dyDescent="0.2">
      <c r="A72">
        <f t="shared" si="1"/>
        <v>3</v>
      </c>
      <c r="B72" s="118">
        <v>36708</v>
      </c>
      <c r="C72" s="117" t="s">
        <v>86</v>
      </c>
      <c r="D72" s="122">
        <v>-22.91931533</v>
      </c>
      <c r="E72">
        <f t="array" ref="E72">SUM(IF(Pricecurve=C72,D72))</f>
        <v>0</v>
      </c>
      <c r="F72">
        <f t="array" ref="F72">SUM(IF(NG=C72,D72))</f>
        <v>0</v>
      </c>
      <c r="Y72" s="1"/>
    </row>
    <row r="73" spans="1:25" x14ac:dyDescent="0.2">
      <c r="A73">
        <f t="shared" si="1"/>
        <v>3</v>
      </c>
      <c r="B73" s="118">
        <v>36708</v>
      </c>
      <c r="C73" s="117" t="s">
        <v>92</v>
      </c>
      <c r="D73" s="122">
        <v>9.4340646800000005</v>
      </c>
      <c r="E73">
        <f t="array" ref="E73">SUM(IF(Pricecurve=C73,D73))</f>
        <v>9.4340646800000005</v>
      </c>
      <c r="F73">
        <f t="array" ref="F73">SUM(IF(NG=C73,D73))</f>
        <v>0</v>
      </c>
      <c r="Y73" s="1"/>
    </row>
    <row r="74" spans="1:25" x14ac:dyDescent="0.2">
      <c r="A74">
        <f t="shared" si="1"/>
        <v>3</v>
      </c>
      <c r="B74" s="118">
        <v>36708</v>
      </c>
      <c r="C74" s="117" t="s">
        <v>107</v>
      </c>
      <c r="D74" s="122">
        <v>1E-8</v>
      </c>
      <c r="E74">
        <f t="array" ref="E74">SUM(IF(Pricecurve=C74,D74))</f>
        <v>0</v>
      </c>
      <c r="F74">
        <f t="array" ref="F74">SUM(IF(NG=C74,D74))</f>
        <v>0</v>
      </c>
      <c r="Y74" s="1"/>
    </row>
    <row r="75" spans="1:25" x14ac:dyDescent="0.2">
      <c r="A75">
        <f t="shared" si="1"/>
        <v>3</v>
      </c>
      <c r="B75" s="118">
        <v>36708</v>
      </c>
      <c r="C75" s="117" t="s">
        <v>108</v>
      </c>
      <c r="D75" s="122">
        <v>9.1857998199999997</v>
      </c>
      <c r="E75">
        <f t="array" ref="E75">SUM(IF(Pricecurve=C75,D75))</f>
        <v>0</v>
      </c>
      <c r="F75">
        <f t="array" ref="F75">SUM(IF(NG=C75,D75))</f>
        <v>0</v>
      </c>
      <c r="Y75" s="1"/>
    </row>
    <row r="76" spans="1:25" x14ac:dyDescent="0.2">
      <c r="A76">
        <f t="shared" si="1"/>
        <v>3</v>
      </c>
      <c r="B76" s="118">
        <v>36708</v>
      </c>
      <c r="C76" s="117" t="s">
        <v>110</v>
      </c>
      <c r="D76" s="122">
        <v>-18.692556450000001</v>
      </c>
      <c r="E76">
        <f t="array" ref="E76">SUM(IF(Pricecurve=C76,D76))</f>
        <v>-18.692556450000001</v>
      </c>
      <c r="F76">
        <f t="array" ref="F76">SUM(IF(NG=C76,D76))</f>
        <v>0</v>
      </c>
      <c r="Y76" s="1"/>
    </row>
    <row r="77" spans="1:25" x14ac:dyDescent="0.2">
      <c r="A77">
        <f t="shared" si="1"/>
        <v>3</v>
      </c>
      <c r="B77" s="118">
        <v>36708</v>
      </c>
      <c r="C77" s="117" t="s">
        <v>111</v>
      </c>
      <c r="D77" s="122">
        <v>-40.020295429999997</v>
      </c>
      <c r="E77">
        <f t="array" ref="E77">SUM(IF(Pricecurve=C77,D77))</f>
        <v>0</v>
      </c>
      <c r="F77">
        <f t="array" ref="F77">SUM(IF(NG=C77,D77))</f>
        <v>0</v>
      </c>
      <c r="Y77" s="1"/>
    </row>
    <row r="78" spans="1:25" x14ac:dyDescent="0.2">
      <c r="A78">
        <f t="shared" si="1"/>
        <v>3</v>
      </c>
      <c r="B78" s="118">
        <v>36708</v>
      </c>
      <c r="C78" s="117" t="s">
        <v>140</v>
      </c>
      <c r="D78" s="122">
        <v>0</v>
      </c>
      <c r="E78">
        <f t="array" ref="E78">SUM(IF(Pricecurve=C78,D78))</f>
        <v>0</v>
      </c>
      <c r="F78">
        <f t="array" ref="F78">SUM(IF(NG=C78,D78))</f>
        <v>0</v>
      </c>
      <c r="Y78" s="1"/>
    </row>
    <row r="79" spans="1:25" x14ac:dyDescent="0.2">
      <c r="A79">
        <f t="shared" si="1"/>
        <v>3</v>
      </c>
      <c r="B79" s="118">
        <v>36708</v>
      </c>
      <c r="C79" s="117" t="s">
        <v>119</v>
      </c>
      <c r="D79" s="122">
        <v>61.56968526</v>
      </c>
      <c r="E79">
        <f t="array" ref="E79">SUM(IF(Pricecurve=C79,D79))</f>
        <v>0</v>
      </c>
      <c r="F79">
        <f t="array" ref="F79">SUM(IF(NG=C79,D79))</f>
        <v>0</v>
      </c>
      <c r="Y79" s="1"/>
    </row>
    <row r="80" spans="1:25" x14ac:dyDescent="0.2">
      <c r="A80">
        <f t="shared" si="1"/>
        <v>3</v>
      </c>
      <c r="B80" s="118">
        <v>36708</v>
      </c>
      <c r="C80" s="117" t="s">
        <v>74</v>
      </c>
      <c r="D80" s="122">
        <v>0</v>
      </c>
      <c r="E80">
        <f t="array" ref="E80">SUM(IF(Pricecurve=C80,D80))</f>
        <v>0</v>
      </c>
      <c r="F80">
        <f t="array" ref="F80">SUM(IF(NG=C80,D80))</f>
        <v>0</v>
      </c>
      <c r="Y80" s="1"/>
    </row>
    <row r="81" spans="1:25" x14ac:dyDescent="0.2">
      <c r="A81">
        <f t="shared" si="1"/>
        <v>3</v>
      </c>
      <c r="B81" s="118">
        <v>36708</v>
      </c>
      <c r="C81" s="117" t="s">
        <v>103</v>
      </c>
      <c r="D81" s="122">
        <v>109.45242949999999</v>
      </c>
      <c r="E81">
        <f t="array" ref="E81">SUM(IF(Pricecurve=C81,D81))</f>
        <v>109.45242949999999</v>
      </c>
      <c r="F81">
        <f t="array" ref="F81">SUM(IF(NG=C81,D81))</f>
        <v>0</v>
      </c>
      <c r="Y81" s="1"/>
    </row>
    <row r="82" spans="1:25" x14ac:dyDescent="0.2">
      <c r="A82">
        <f t="shared" si="1"/>
        <v>3</v>
      </c>
      <c r="B82" s="118">
        <v>36708</v>
      </c>
      <c r="C82" s="117" t="s">
        <v>118</v>
      </c>
      <c r="D82" s="122">
        <v>1E-8</v>
      </c>
      <c r="E82">
        <f t="array" ref="E82">SUM(IF(Pricecurve=C82,D82))</f>
        <v>0</v>
      </c>
      <c r="F82">
        <f t="array" ref="F82">SUM(IF(NG=C82,D82))</f>
        <v>0</v>
      </c>
      <c r="Y82" s="1"/>
    </row>
    <row r="83" spans="1:25" x14ac:dyDescent="0.2">
      <c r="A83">
        <f t="shared" si="1"/>
        <v>3</v>
      </c>
      <c r="B83" s="118">
        <v>36708</v>
      </c>
      <c r="C83" s="117" t="s">
        <v>87</v>
      </c>
      <c r="D83" s="122">
        <v>1E-8</v>
      </c>
      <c r="E83">
        <f t="array" ref="E83">SUM(IF(Pricecurve=C83,D83))</f>
        <v>0</v>
      </c>
      <c r="F83">
        <f t="array" ref="F83">SUM(IF(NG=C83,D83))</f>
        <v>0</v>
      </c>
      <c r="Y83" s="1"/>
    </row>
    <row r="84" spans="1:25" x14ac:dyDescent="0.2">
      <c r="A84">
        <f t="shared" si="1"/>
        <v>3</v>
      </c>
      <c r="B84" s="118">
        <v>36708</v>
      </c>
      <c r="C84" s="117" t="s">
        <v>88</v>
      </c>
      <c r="D84" s="122">
        <v>-30.78484263</v>
      </c>
      <c r="E84">
        <f t="array" ref="E84">SUM(IF(Pricecurve=C84,D84))</f>
        <v>0</v>
      </c>
      <c r="F84">
        <f t="array" ref="F84">SUM(IF(NG=C84,D84))</f>
        <v>0</v>
      </c>
      <c r="Y84" s="1"/>
    </row>
    <row r="85" spans="1:25" x14ac:dyDescent="0.2">
      <c r="A85">
        <f t="shared" si="1"/>
        <v>3</v>
      </c>
      <c r="B85" s="118">
        <v>36708</v>
      </c>
      <c r="C85" s="117" t="s">
        <v>54</v>
      </c>
      <c r="D85" s="122">
        <v>-49.652971989999998</v>
      </c>
      <c r="E85">
        <f t="array" ref="E85">SUM(IF(Pricecurve=C85,D85))</f>
        <v>-49.652971989999998</v>
      </c>
      <c r="F85">
        <f t="array" ref="F85">SUM(IF(NG=C85,D85))</f>
        <v>-49.652971989999998</v>
      </c>
      <c r="Y85" s="1"/>
    </row>
    <row r="86" spans="1:25" x14ac:dyDescent="0.2">
      <c r="A86">
        <f t="shared" si="1"/>
        <v>3</v>
      </c>
      <c r="B86" s="118">
        <v>36708</v>
      </c>
      <c r="C86" s="117" t="s">
        <v>93</v>
      </c>
      <c r="D86" s="122">
        <v>0</v>
      </c>
      <c r="E86">
        <f t="array" ref="E86">SUM(IF(Pricecurve=C86,D86))</f>
        <v>0</v>
      </c>
      <c r="F86">
        <f t="array" ref="F86">SUM(IF(NG=C86,D86))</f>
        <v>0</v>
      </c>
      <c r="Y86" s="1"/>
    </row>
    <row r="87" spans="1:25" x14ac:dyDescent="0.2">
      <c r="A87">
        <f t="shared" si="1"/>
        <v>3</v>
      </c>
      <c r="B87" s="118">
        <v>36708</v>
      </c>
      <c r="C87" s="117" t="s">
        <v>104</v>
      </c>
      <c r="D87" s="122">
        <v>0</v>
      </c>
      <c r="E87">
        <f t="array" ref="E87">SUM(IF(Pricecurve=C87,D87))</f>
        <v>0</v>
      </c>
      <c r="F87">
        <f t="array" ref="F87">SUM(IF(NG=C87,D87))</f>
        <v>0</v>
      </c>
      <c r="Y87" s="1"/>
    </row>
    <row r="88" spans="1:25" x14ac:dyDescent="0.2">
      <c r="A88">
        <f t="shared" si="1"/>
        <v>3</v>
      </c>
      <c r="B88" s="118">
        <v>36708</v>
      </c>
      <c r="C88" s="117" t="s">
        <v>78</v>
      </c>
      <c r="D88" s="122">
        <v>92.354527899999994</v>
      </c>
      <c r="E88">
        <f t="array" ref="E88">SUM(IF(Pricecurve=C88,D88))</f>
        <v>0</v>
      </c>
      <c r="F88">
        <f t="array" ref="F88">SUM(IF(NG=C88,D88))</f>
        <v>0</v>
      </c>
      <c r="Y88" s="1"/>
    </row>
    <row r="89" spans="1:25" x14ac:dyDescent="0.2">
      <c r="A89">
        <f t="shared" si="1"/>
        <v>3</v>
      </c>
      <c r="B89" s="118">
        <v>36708</v>
      </c>
      <c r="C89" s="117" t="s">
        <v>94</v>
      </c>
      <c r="D89" s="122">
        <v>-28.288191900000001</v>
      </c>
      <c r="E89">
        <f t="array" ref="E89">SUM(IF(Pricecurve=C89,D89))</f>
        <v>-28.288191900000001</v>
      </c>
      <c r="F89">
        <f t="array" ref="F89">SUM(IF(NG=C89,D89))</f>
        <v>0</v>
      </c>
      <c r="Y89" s="1"/>
    </row>
    <row r="90" spans="1:25" x14ac:dyDescent="0.2">
      <c r="A90">
        <f t="shared" si="1"/>
        <v>3</v>
      </c>
      <c r="B90" s="118">
        <v>36708</v>
      </c>
      <c r="C90" s="117" t="s">
        <v>95</v>
      </c>
      <c r="D90" s="122">
        <v>46.029496709999997</v>
      </c>
      <c r="E90">
        <f t="array" ref="E90">SUM(IF(Pricecurve=C90,D90))</f>
        <v>46.029496709999997</v>
      </c>
      <c r="F90">
        <f t="array" ref="F90">SUM(IF(NG=C90,D90))</f>
        <v>0</v>
      </c>
      <c r="Y90" s="1"/>
    </row>
    <row r="91" spans="1:25" x14ac:dyDescent="0.2">
      <c r="A91">
        <f t="shared" si="1"/>
        <v>3</v>
      </c>
      <c r="B91" s="118">
        <v>36708</v>
      </c>
      <c r="C91" s="117" t="s">
        <v>105</v>
      </c>
      <c r="D91" s="122">
        <v>28.288191900000001</v>
      </c>
      <c r="E91">
        <f t="array" ref="E91">SUM(IF(Pricecurve=C91,D91))</f>
        <v>28.288191900000001</v>
      </c>
      <c r="F91">
        <f t="array" ref="F91">SUM(IF(NG=C91,D91))</f>
        <v>0</v>
      </c>
      <c r="Y91" s="1"/>
    </row>
    <row r="92" spans="1:25" x14ac:dyDescent="0.2">
      <c r="A92">
        <f t="shared" si="1"/>
        <v>3</v>
      </c>
      <c r="B92" s="118">
        <v>36708</v>
      </c>
      <c r="C92" s="117" t="s">
        <v>106</v>
      </c>
      <c r="D92" s="122">
        <v>0</v>
      </c>
      <c r="E92">
        <f t="array" ref="E92">SUM(IF(Pricecurve=C92,D92))</f>
        <v>0</v>
      </c>
      <c r="F92">
        <f t="array" ref="F92">SUM(IF(NG=C92,D92))</f>
        <v>0</v>
      </c>
      <c r="Y92" s="1"/>
    </row>
    <row r="93" spans="1:25" x14ac:dyDescent="0.2">
      <c r="A93">
        <f t="shared" si="1"/>
        <v>3</v>
      </c>
      <c r="B93" s="118">
        <v>36708</v>
      </c>
      <c r="C93" s="117" t="s">
        <v>96</v>
      </c>
      <c r="D93" s="122">
        <v>0</v>
      </c>
      <c r="E93">
        <f t="array" ref="E93">SUM(IF(Pricecurve=C93,D93))</f>
        <v>0</v>
      </c>
      <c r="F93">
        <f t="array" ref="F93">SUM(IF(NG=C93,D93))</f>
        <v>0</v>
      </c>
      <c r="Y93" s="1"/>
    </row>
    <row r="94" spans="1:25" x14ac:dyDescent="0.2">
      <c r="A94">
        <f t="shared" si="1"/>
        <v>3</v>
      </c>
      <c r="B94" s="118">
        <v>36708</v>
      </c>
      <c r="C94" s="117" t="s">
        <v>98</v>
      </c>
      <c r="D94" s="122">
        <v>-90.759873049999996</v>
      </c>
      <c r="E94">
        <f t="array" ref="E94">SUM(IF(Pricecurve=C94,D94))</f>
        <v>-90.759873049999996</v>
      </c>
      <c r="F94">
        <f t="array" ref="F94">SUM(IF(NG=C94,D94))</f>
        <v>0</v>
      </c>
      <c r="Y94" s="1"/>
    </row>
    <row r="95" spans="1:25" x14ac:dyDescent="0.2">
      <c r="A95">
        <f t="shared" si="1"/>
        <v>4</v>
      </c>
      <c r="B95" s="118">
        <v>36739</v>
      </c>
      <c r="C95" s="117" t="s">
        <v>81</v>
      </c>
      <c r="D95" s="122">
        <v>-6.1395223000000003</v>
      </c>
      <c r="E95">
        <f t="array" ref="E95">SUM(IF(Pricecurve=C95,D95))</f>
        <v>0</v>
      </c>
      <c r="F95">
        <f t="array" ref="F95">SUM(IF(NG=C95,D95))</f>
        <v>0</v>
      </c>
      <c r="Y95" s="1"/>
    </row>
    <row r="96" spans="1:25" x14ac:dyDescent="0.2">
      <c r="A96">
        <f t="shared" si="1"/>
        <v>4</v>
      </c>
      <c r="B96" s="118">
        <v>36739</v>
      </c>
      <c r="C96" s="117" t="s">
        <v>82</v>
      </c>
      <c r="D96" s="122">
        <v>30.070192720000001</v>
      </c>
      <c r="E96">
        <f t="array" ref="E96">SUM(IF(Pricecurve=C96,D96))</f>
        <v>0</v>
      </c>
      <c r="F96">
        <f t="array" ref="F96">SUM(IF(NG=C96,D96))</f>
        <v>0</v>
      </c>
      <c r="Y96" s="1"/>
    </row>
    <row r="97" spans="1:25" x14ac:dyDescent="0.2">
      <c r="A97">
        <f t="shared" si="1"/>
        <v>4</v>
      </c>
      <c r="B97" s="118">
        <v>36739</v>
      </c>
      <c r="C97" s="117" t="s">
        <v>83</v>
      </c>
      <c r="D97" s="122">
        <v>229.54345585999999</v>
      </c>
      <c r="E97">
        <f t="array" ref="E97">SUM(IF(Pricecurve=C97,D97))</f>
        <v>0</v>
      </c>
      <c r="F97">
        <f t="array" ref="F97">SUM(IF(NG=C97,D97))</f>
        <v>0</v>
      </c>
      <c r="Y97" s="1"/>
    </row>
    <row r="98" spans="1:25" x14ac:dyDescent="0.2">
      <c r="A98">
        <f t="shared" si="1"/>
        <v>4</v>
      </c>
      <c r="B98" s="118">
        <v>36739</v>
      </c>
      <c r="C98" s="117" t="s">
        <v>84</v>
      </c>
      <c r="D98" s="122">
        <v>-40.216013449999998</v>
      </c>
      <c r="E98">
        <f t="array" ref="E98">SUM(IF(Pricecurve=C98,D98))</f>
        <v>0</v>
      </c>
      <c r="F98">
        <f t="array" ref="F98">SUM(IF(NG=C98,D98))</f>
        <v>0</v>
      </c>
      <c r="Y98" s="1"/>
    </row>
    <row r="99" spans="1:25" x14ac:dyDescent="0.2">
      <c r="A99">
        <f t="shared" si="1"/>
        <v>4</v>
      </c>
      <c r="B99" s="118">
        <v>36739</v>
      </c>
      <c r="C99" s="117" t="s">
        <v>121</v>
      </c>
      <c r="D99" s="122">
        <v>55.090429409999999</v>
      </c>
      <c r="E99">
        <f t="array" ref="E99">SUM(IF(Pricecurve=C99,D99))</f>
        <v>0</v>
      </c>
      <c r="F99">
        <f t="array" ref="F99">SUM(IF(NG=C99,D99))</f>
        <v>0</v>
      </c>
      <c r="Y99" s="1"/>
    </row>
    <row r="100" spans="1:25" x14ac:dyDescent="0.2">
      <c r="A100">
        <f t="shared" si="1"/>
        <v>4</v>
      </c>
      <c r="B100" s="118">
        <v>36739</v>
      </c>
      <c r="C100" s="117" t="s">
        <v>85</v>
      </c>
      <c r="D100" s="122">
        <v>30.605794110000001</v>
      </c>
      <c r="E100">
        <f t="array" ref="E100">SUM(IF(Pricecurve=C100,D100))</f>
        <v>0</v>
      </c>
      <c r="F100">
        <f t="array" ref="F100">SUM(IF(NG=C100,D100))</f>
        <v>0</v>
      </c>
      <c r="Y100" s="1"/>
    </row>
    <row r="101" spans="1:25" x14ac:dyDescent="0.2">
      <c r="A101">
        <f t="shared" si="1"/>
        <v>4</v>
      </c>
      <c r="B101" s="118">
        <v>36739</v>
      </c>
      <c r="C101" s="117" t="s">
        <v>86</v>
      </c>
      <c r="D101" s="122">
        <v>-22.78601372</v>
      </c>
      <c r="E101">
        <f t="array" ref="E101">SUM(IF(Pricecurve=C101,D101))</f>
        <v>0</v>
      </c>
      <c r="F101">
        <f t="array" ref="F101">SUM(IF(NG=C101,D101))</f>
        <v>0</v>
      </c>
      <c r="Y101" s="1"/>
    </row>
    <row r="102" spans="1:25" x14ac:dyDescent="0.2">
      <c r="A102">
        <f t="shared" si="1"/>
        <v>4</v>
      </c>
      <c r="B102" s="118">
        <v>36739</v>
      </c>
      <c r="C102" s="117" t="s">
        <v>92</v>
      </c>
      <c r="D102" s="122">
        <v>12.834687860000001</v>
      </c>
      <c r="E102">
        <f t="array" ref="E102">SUM(IF(Pricecurve=C102,D102))</f>
        <v>12.834687860000001</v>
      </c>
      <c r="F102">
        <f t="array" ref="F102">SUM(IF(NG=C102,D102))</f>
        <v>0</v>
      </c>
      <c r="Y102" s="1"/>
    </row>
    <row r="103" spans="1:25" x14ac:dyDescent="0.2">
      <c r="A103">
        <f t="shared" si="1"/>
        <v>4</v>
      </c>
      <c r="B103" s="118">
        <v>36739</v>
      </c>
      <c r="C103" s="117" t="s">
        <v>107</v>
      </c>
      <c r="D103" s="122">
        <v>1E-8</v>
      </c>
      <c r="E103">
        <f t="array" ref="E103">SUM(IF(Pricecurve=C103,D103))</f>
        <v>0</v>
      </c>
      <c r="F103">
        <f t="array" ref="F103">SUM(IF(NG=C103,D103))</f>
        <v>0</v>
      </c>
      <c r="Y103" s="1"/>
    </row>
    <row r="104" spans="1:25" x14ac:dyDescent="0.2">
      <c r="A104">
        <f t="shared" si="1"/>
        <v>4</v>
      </c>
      <c r="B104" s="118">
        <v>36739</v>
      </c>
      <c r="C104" s="117" t="s">
        <v>108</v>
      </c>
      <c r="D104" s="122">
        <v>9.1323740600000001</v>
      </c>
      <c r="E104">
        <f t="array" ref="E104">SUM(IF(Pricecurve=C104,D104))</f>
        <v>0</v>
      </c>
      <c r="F104">
        <f t="array" ref="F104">SUM(IF(NG=C104,D104))</f>
        <v>0</v>
      </c>
      <c r="Y104" s="1"/>
    </row>
    <row r="105" spans="1:25" x14ac:dyDescent="0.2">
      <c r="A105">
        <f t="shared" si="1"/>
        <v>4</v>
      </c>
      <c r="B105" s="118">
        <v>36739</v>
      </c>
      <c r="C105" s="117" t="s">
        <v>110</v>
      </c>
      <c r="D105" s="122">
        <v>-18.583838190000002</v>
      </c>
      <c r="E105">
        <f t="array" ref="E105">SUM(IF(Pricecurve=C105,D105))</f>
        <v>-18.583838190000002</v>
      </c>
      <c r="F105">
        <f t="array" ref="F105">SUM(IF(NG=C105,D105))</f>
        <v>0</v>
      </c>
      <c r="Y105" s="1"/>
    </row>
    <row r="106" spans="1:25" x14ac:dyDescent="0.2">
      <c r="A106">
        <f t="shared" si="1"/>
        <v>4</v>
      </c>
      <c r="B106" s="118">
        <v>36739</v>
      </c>
      <c r="C106" s="117" t="s">
        <v>111</v>
      </c>
      <c r="D106" s="122">
        <v>-39.787532349999999</v>
      </c>
      <c r="E106">
        <f t="array" ref="E106">SUM(IF(Pricecurve=C106,D106))</f>
        <v>0</v>
      </c>
      <c r="F106">
        <f t="array" ref="F106">SUM(IF(NG=C106,D106))</f>
        <v>0</v>
      </c>
      <c r="Y106" s="1"/>
    </row>
    <row r="107" spans="1:25" x14ac:dyDescent="0.2">
      <c r="A107">
        <f t="shared" si="1"/>
        <v>4</v>
      </c>
      <c r="B107" s="118">
        <v>36739</v>
      </c>
      <c r="C107" s="117" t="s">
        <v>140</v>
      </c>
      <c r="D107" s="122">
        <v>0</v>
      </c>
      <c r="E107">
        <f t="array" ref="E107">SUM(IF(Pricecurve=C107,D107))</f>
        <v>0</v>
      </c>
      <c r="F107">
        <f t="array" ref="F107">SUM(IF(NG=C107,D107))</f>
        <v>0</v>
      </c>
      <c r="Y107" s="1"/>
    </row>
    <row r="108" spans="1:25" x14ac:dyDescent="0.2">
      <c r="A108">
        <f t="shared" si="1"/>
        <v>4</v>
      </c>
      <c r="B108" s="118">
        <v>36739</v>
      </c>
      <c r="C108" s="117" t="s">
        <v>119</v>
      </c>
      <c r="D108" s="122">
        <v>61.211588220000003</v>
      </c>
      <c r="E108">
        <f t="array" ref="E108">SUM(IF(Pricecurve=C108,D108))</f>
        <v>0</v>
      </c>
      <c r="F108">
        <f t="array" ref="F108">SUM(IF(NG=C108,D108))</f>
        <v>0</v>
      </c>
      <c r="Y108" s="1"/>
    </row>
    <row r="109" spans="1:25" x14ac:dyDescent="0.2">
      <c r="A109">
        <f t="shared" si="1"/>
        <v>4</v>
      </c>
      <c r="B109" s="118">
        <v>36739</v>
      </c>
      <c r="C109" s="117" t="s">
        <v>74</v>
      </c>
      <c r="D109" s="122">
        <v>0</v>
      </c>
      <c r="E109">
        <f t="array" ref="E109">SUM(IF(Pricecurve=C109,D109))</f>
        <v>0</v>
      </c>
      <c r="F109">
        <f t="array" ref="F109">SUM(IF(NG=C109,D109))</f>
        <v>0</v>
      </c>
      <c r="Y109" s="1"/>
    </row>
    <row r="110" spans="1:25" x14ac:dyDescent="0.2">
      <c r="A110">
        <f t="shared" si="1"/>
        <v>4</v>
      </c>
      <c r="B110" s="118">
        <v>36739</v>
      </c>
      <c r="C110" s="117" t="s">
        <v>103</v>
      </c>
      <c r="D110" s="122">
        <v>108.81584039000001</v>
      </c>
      <c r="E110">
        <f t="array" ref="E110">SUM(IF(Pricecurve=C110,D110))</f>
        <v>108.81584039000001</v>
      </c>
      <c r="F110">
        <f t="array" ref="F110">SUM(IF(NG=C110,D110))</f>
        <v>0</v>
      </c>
      <c r="Y110" s="1"/>
    </row>
    <row r="111" spans="1:25" x14ac:dyDescent="0.2">
      <c r="A111">
        <f t="shared" si="1"/>
        <v>4</v>
      </c>
      <c r="B111" s="118">
        <v>36739</v>
      </c>
      <c r="C111" s="117" t="s">
        <v>118</v>
      </c>
      <c r="D111" s="122">
        <v>1E-8</v>
      </c>
      <c r="E111">
        <f t="array" ref="E111">SUM(IF(Pricecurve=C111,D111))</f>
        <v>0</v>
      </c>
      <c r="F111">
        <f t="array" ref="F111">SUM(IF(NG=C111,D111))</f>
        <v>0</v>
      </c>
      <c r="Y111" s="1"/>
    </row>
    <row r="112" spans="1:25" x14ac:dyDescent="0.2">
      <c r="A112">
        <f t="shared" si="1"/>
        <v>4</v>
      </c>
      <c r="B112" s="118">
        <v>36739</v>
      </c>
      <c r="C112" s="117" t="s">
        <v>87</v>
      </c>
      <c r="D112" s="122">
        <v>1E-8</v>
      </c>
      <c r="E112">
        <f t="array" ref="E112">SUM(IF(Pricecurve=C112,D112))</f>
        <v>0</v>
      </c>
      <c r="F112">
        <f t="array" ref="F112">SUM(IF(NG=C112,D112))</f>
        <v>0</v>
      </c>
      <c r="Y112" s="1"/>
    </row>
    <row r="113" spans="1:25" x14ac:dyDescent="0.2">
      <c r="A113">
        <f t="shared" si="1"/>
        <v>4</v>
      </c>
      <c r="B113" s="118">
        <v>36739</v>
      </c>
      <c r="C113" s="117" t="s">
        <v>88</v>
      </c>
      <c r="D113" s="122">
        <v>-30.605794110000001</v>
      </c>
      <c r="E113">
        <f t="array" ref="E113">SUM(IF(Pricecurve=C113,D113))</f>
        <v>0</v>
      </c>
      <c r="F113">
        <f t="array" ref="F113">SUM(IF(NG=C113,D113))</f>
        <v>0</v>
      </c>
      <c r="Y113" s="1"/>
    </row>
    <row r="114" spans="1:25" x14ac:dyDescent="0.2">
      <c r="A114">
        <f t="shared" si="1"/>
        <v>4</v>
      </c>
      <c r="B114" s="118">
        <v>36739</v>
      </c>
      <c r="C114" s="117" t="s">
        <v>54</v>
      </c>
      <c r="D114" s="122">
        <v>61.211588249999998</v>
      </c>
      <c r="E114">
        <f t="array" ref="E114">SUM(IF(Pricecurve=C114,D114))</f>
        <v>61.211588249999998</v>
      </c>
      <c r="F114">
        <f t="array" ref="F114">SUM(IF(NG=C114,D114))</f>
        <v>61.211588249999998</v>
      </c>
      <c r="Y114" s="1"/>
    </row>
    <row r="115" spans="1:25" x14ac:dyDescent="0.2">
      <c r="A115">
        <f t="shared" si="1"/>
        <v>4</v>
      </c>
      <c r="B115" s="118">
        <v>36739</v>
      </c>
      <c r="C115" s="117" t="s">
        <v>93</v>
      </c>
      <c r="D115" s="122">
        <v>0</v>
      </c>
      <c r="E115">
        <f t="array" ref="E115">SUM(IF(Pricecurve=C115,D115))</f>
        <v>0</v>
      </c>
      <c r="F115">
        <f t="array" ref="F115">SUM(IF(NG=C115,D115))</f>
        <v>0</v>
      </c>
      <c r="Y115" s="1"/>
    </row>
    <row r="116" spans="1:25" x14ac:dyDescent="0.2">
      <c r="A116">
        <f t="shared" si="1"/>
        <v>4</v>
      </c>
      <c r="B116" s="118">
        <v>36739</v>
      </c>
      <c r="C116" s="117" t="s">
        <v>104</v>
      </c>
      <c r="D116" s="122">
        <v>0</v>
      </c>
      <c r="E116">
        <f t="array" ref="E116">SUM(IF(Pricecurve=C116,D116))</f>
        <v>0</v>
      </c>
      <c r="F116">
        <f t="array" ref="F116">SUM(IF(NG=C116,D116))</f>
        <v>0</v>
      </c>
      <c r="Y116" s="1"/>
    </row>
    <row r="117" spans="1:25" x14ac:dyDescent="0.2">
      <c r="A117">
        <f t="shared" si="1"/>
        <v>4</v>
      </c>
      <c r="B117" s="118">
        <v>36739</v>
      </c>
      <c r="C117" s="117" t="s">
        <v>78</v>
      </c>
      <c r="D117" s="122">
        <v>91.817382339999995</v>
      </c>
      <c r="E117">
        <f t="array" ref="E117">SUM(IF(Pricecurve=C117,D117))</f>
        <v>0</v>
      </c>
      <c r="F117">
        <f t="array" ref="F117">SUM(IF(NG=C117,D117))</f>
        <v>0</v>
      </c>
      <c r="Y117" s="1"/>
    </row>
    <row r="118" spans="1:25" x14ac:dyDescent="0.2">
      <c r="A118">
        <f t="shared" si="1"/>
        <v>4</v>
      </c>
      <c r="B118" s="118">
        <v>36739</v>
      </c>
      <c r="C118" s="117" t="s">
        <v>94</v>
      </c>
      <c r="D118" s="122">
        <v>-28.123664210000001</v>
      </c>
      <c r="E118">
        <f t="array" ref="E118">SUM(IF(Pricecurve=C118,D118))</f>
        <v>-28.123664210000001</v>
      </c>
      <c r="F118">
        <f t="array" ref="F118">SUM(IF(NG=C118,D118))</f>
        <v>0</v>
      </c>
      <c r="Y118" s="1"/>
    </row>
    <row r="119" spans="1:25" x14ac:dyDescent="0.2">
      <c r="A119">
        <f t="shared" si="1"/>
        <v>4</v>
      </c>
      <c r="B119" s="118">
        <v>36739</v>
      </c>
      <c r="C119" s="117" t="s">
        <v>95</v>
      </c>
      <c r="D119" s="122">
        <v>-0.36114837</v>
      </c>
      <c r="E119">
        <f t="array" ref="E119">SUM(IF(Pricecurve=C119,D119))</f>
        <v>-0.36114837</v>
      </c>
      <c r="F119">
        <f t="array" ref="F119">SUM(IF(NG=C119,D119))</f>
        <v>0</v>
      </c>
      <c r="Y119" s="1"/>
    </row>
    <row r="120" spans="1:25" x14ac:dyDescent="0.2">
      <c r="A120">
        <f t="shared" si="1"/>
        <v>4</v>
      </c>
      <c r="B120" s="118">
        <v>36739</v>
      </c>
      <c r="C120" s="117" t="s">
        <v>105</v>
      </c>
      <c r="D120" s="122">
        <v>28.123664210000001</v>
      </c>
      <c r="E120">
        <f t="array" ref="E120">SUM(IF(Pricecurve=C120,D120))</f>
        <v>28.123664210000001</v>
      </c>
      <c r="F120">
        <f t="array" ref="F120">SUM(IF(NG=C120,D120))</f>
        <v>0</v>
      </c>
      <c r="Y120" s="1"/>
    </row>
    <row r="121" spans="1:25" x14ac:dyDescent="0.2">
      <c r="A121">
        <f t="shared" si="1"/>
        <v>4</v>
      </c>
      <c r="B121" s="118">
        <v>36739</v>
      </c>
      <c r="C121" s="117" t="s">
        <v>106</v>
      </c>
      <c r="D121" s="122">
        <v>0</v>
      </c>
      <c r="E121">
        <f t="array" ref="E121">SUM(IF(Pricecurve=C121,D121))</f>
        <v>0</v>
      </c>
      <c r="F121">
        <f t="array" ref="F121">SUM(IF(NG=C121,D121))</f>
        <v>0</v>
      </c>
      <c r="Y121" s="1"/>
    </row>
    <row r="122" spans="1:25" x14ac:dyDescent="0.2">
      <c r="A122">
        <f t="shared" si="1"/>
        <v>4</v>
      </c>
      <c r="B122" s="118">
        <v>36739</v>
      </c>
      <c r="C122" s="117" t="s">
        <v>96</v>
      </c>
      <c r="D122" s="122">
        <v>0</v>
      </c>
      <c r="E122">
        <f t="array" ref="E122">SUM(IF(Pricecurve=C122,D122))</f>
        <v>0</v>
      </c>
      <c r="F122">
        <f t="array" ref="F122">SUM(IF(NG=C122,D122))</f>
        <v>0</v>
      </c>
      <c r="Y122" s="1"/>
    </row>
    <row r="123" spans="1:25" x14ac:dyDescent="0.2">
      <c r="A123">
        <f t="shared" si="1"/>
        <v>4</v>
      </c>
      <c r="B123" s="118">
        <v>36739</v>
      </c>
      <c r="C123" s="117" t="s">
        <v>98</v>
      </c>
      <c r="D123" s="122">
        <v>-90.232002199999997</v>
      </c>
      <c r="E123">
        <f t="array" ref="E123">SUM(IF(Pricecurve=C123,D123))</f>
        <v>-90.232002199999997</v>
      </c>
      <c r="F123">
        <f t="array" ref="F123">SUM(IF(NG=C123,D123))</f>
        <v>0</v>
      </c>
      <c r="Y123" s="1"/>
    </row>
    <row r="124" spans="1:25" x14ac:dyDescent="0.2">
      <c r="A124">
        <f t="shared" si="1"/>
        <v>5</v>
      </c>
      <c r="B124" s="118">
        <v>36770</v>
      </c>
      <c r="C124" s="117" t="s">
        <v>81</v>
      </c>
      <c r="D124" s="122">
        <v>-5.9823329999999997</v>
      </c>
      <c r="E124">
        <f t="array" ref="E124">SUM(IF(Pricecurve=C124,D124))</f>
        <v>0</v>
      </c>
      <c r="F124">
        <f t="array" ref="F124">SUM(IF(NG=C124,D124))</f>
        <v>0</v>
      </c>
      <c r="Y124" s="1"/>
    </row>
    <row r="125" spans="1:25" x14ac:dyDescent="0.2">
      <c r="A125">
        <f t="shared" si="1"/>
        <v>5</v>
      </c>
      <c r="B125" s="118">
        <v>36770</v>
      </c>
      <c r="C125" s="117" t="s">
        <v>82</v>
      </c>
      <c r="D125" s="122">
        <v>57.412025079999999</v>
      </c>
      <c r="E125">
        <f t="array" ref="E125">SUM(IF(Pricecurve=C125,D125))</f>
        <v>0</v>
      </c>
      <c r="F125">
        <f t="array" ref="F125">SUM(IF(NG=C125,D125))</f>
        <v>0</v>
      </c>
      <c r="Y125" s="1"/>
    </row>
    <row r="126" spans="1:25" x14ac:dyDescent="0.2">
      <c r="A126">
        <f t="shared" si="1"/>
        <v>5</v>
      </c>
      <c r="B126" s="118">
        <v>36770</v>
      </c>
      <c r="C126" s="117" t="s">
        <v>83</v>
      </c>
      <c r="D126" s="122">
        <v>220.81548086000001</v>
      </c>
      <c r="E126">
        <f t="array" ref="E126">SUM(IF(Pricecurve=C126,D126))</f>
        <v>0</v>
      </c>
      <c r="F126">
        <f t="array" ref="F126">SUM(IF(NG=C126,D126))</f>
        <v>0</v>
      </c>
      <c r="Y126" s="1"/>
    </row>
    <row r="127" spans="1:25" x14ac:dyDescent="0.2">
      <c r="A127">
        <f t="shared" si="1"/>
        <v>5</v>
      </c>
      <c r="B127" s="118">
        <v>36770</v>
      </c>
      <c r="C127" s="117" t="s">
        <v>84</v>
      </c>
      <c r="D127" s="122">
        <v>-38.686872229999999</v>
      </c>
      <c r="E127">
        <f t="array" ref="E127">SUM(IF(Pricecurve=C127,D127))</f>
        <v>0</v>
      </c>
      <c r="F127">
        <f t="array" ref="F127">SUM(IF(NG=C127,D127))</f>
        <v>0</v>
      </c>
      <c r="Y127" s="1"/>
    </row>
    <row r="128" spans="1:25" x14ac:dyDescent="0.2">
      <c r="A128">
        <f t="shared" si="1"/>
        <v>5</v>
      </c>
      <c r="B128" s="118">
        <v>36770</v>
      </c>
      <c r="C128" s="117" t="s">
        <v>121</v>
      </c>
      <c r="D128" s="122">
        <v>52.995715410000003</v>
      </c>
      <c r="E128">
        <f t="array" ref="E128">SUM(IF(Pricecurve=C128,D128))</f>
        <v>0</v>
      </c>
      <c r="F128">
        <f t="array" ref="F128">SUM(IF(NG=C128,D128))</f>
        <v>0</v>
      </c>
      <c r="Y128" s="1"/>
    </row>
    <row r="129" spans="1:25" x14ac:dyDescent="0.2">
      <c r="A129">
        <f t="shared" si="1"/>
        <v>5</v>
      </c>
      <c r="B129" s="118">
        <v>36770</v>
      </c>
      <c r="C129" s="117" t="s">
        <v>85</v>
      </c>
      <c r="D129" s="122">
        <v>29.44206411</v>
      </c>
      <c r="E129">
        <f t="array" ref="E129">SUM(IF(Pricecurve=C129,D129))</f>
        <v>0</v>
      </c>
      <c r="F129">
        <f t="array" ref="F129">SUM(IF(NG=C129,D129))</f>
        <v>0</v>
      </c>
      <c r="Y129" s="1"/>
    </row>
    <row r="130" spans="1:25" x14ac:dyDescent="0.2">
      <c r="A130">
        <f t="shared" si="1"/>
        <v>5</v>
      </c>
      <c r="B130" s="118">
        <v>36770</v>
      </c>
      <c r="C130" s="117" t="s">
        <v>86</v>
      </c>
      <c r="D130" s="122">
        <v>-21.919616730000001</v>
      </c>
      <c r="E130">
        <f t="array" ref="E130">SUM(IF(Pricecurve=C130,D130))</f>
        <v>0</v>
      </c>
      <c r="F130">
        <f t="array" ref="F130">SUM(IF(NG=C130,D130))</f>
        <v>0</v>
      </c>
      <c r="Y130" s="1"/>
    </row>
    <row r="131" spans="1:25" x14ac:dyDescent="0.2">
      <c r="A131">
        <f t="shared" si="1"/>
        <v>5</v>
      </c>
      <c r="B131" s="118">
        <v>36770</v>
      </c>
      <c r="C131" s="117" t="s">
        <v>92</v>
      </c>
      <c r="D131" s="122">
        <v>-94.705306219999997</v>
      </c>
      <c r="E131">
        <f t="array" ref="E131">SUM(IF(Pricecurve=C131,D131))</f>
        <v>-94.705306219999997</v>
      </c>
      <c r="F131">
        <f t="array" ref="F131">SUM(IF(NG=C131,D131))</f>
        <v>0</v>
      </c>
      <c r="Y131" s="1"/>
    </row>
    <row r="132" spans="1:25" x14ac:dyDescent="0.2">
      <c r="A132">
        <f t="shared" si="1"/>
        <v>5</v>
      </c>
      <c r="B132" s="118">
        <v>36770</v>
      </c>
      <c r="C132" s="117" t="s">
        <v>107</v>
      </c>
      <c r="D132" s="122">
        <v>1E-8</v>
      </c>
      <c r="E132">
        <f t="array" ref="E132">SUM(IF(Pricecurve=C132,D132))</f>
        <v>0</v>
      </c>
      <c r="F132">
        <f t="array" ref="F132">SUM(IF(NG=C132,D132))</f>
        <v>0</v>
      </c>
      <c r="Y132" s="1"/>
    </row>
    <row r="133" spans="1:25" x14ac:dyDescent="0.2">
      <c r="A133">
        <f t="shared" ref="A133:A196" si="2">INDEX(BucketTable,MATCH(B133,SumMonths,0),1)</f>
        <v>5</v>
      </c>
      <c r="B133" s="118">
        <v>36770</v>
      </c>
      <c r="C133" s="117" t="s">
        <v>108</v>
      </c>
      <c r="D133" s="122">
        <v>8.8326192300000006</v>
      </c>
      <c r="E133">
        <f t="array" ref="E133">SUM(IF(Pricecurve=C133,D133))</f>
        <v>0</v>
      </c>
      <c r="F133">
        <f t="array" ref="F133">SUM(IF(NG=C133,D133))</f>
        <v>0</v>
      </c>
      <c r="Y133" s="1"/>
    </row>
    <row r="134" spans="1:25" x14ac:dyDescent="0.2">
      <c r="A134">
        <f t="shared" si="2"/>
        <v>5</v>
      </c>
      <c r="B134" s="118">
        <v>36770</v>
      </c>
      <c r="C134" s="117" t="s">
        <v>110</v>
      </c>
      <c r="D134" s="122">
        <v>-17.877221330000001</v>
      </c>
      <c r="E134">
        <f t="array" ref="E134">SUM(IF(Pricecurve=C134,D134))</f>
        <v>-17.877221330000001</v>
      </c>
      <c r="F134">
        <f t="array" ref="F134">SUM(IF(NG=C134,D134))</f>
        <v>0</v>
      </c>
      <c r="Y134" s="1"/>
    </row>
    <row r="135" spans="1:25" x14ac:dyDescent="0.2">
      <c r="A135">
        <f t="shared" si="2"/>
        <v>5</v>
      </c>
      <c r="B135" s="118">
        <v>36770</v>
      </c>
      <c r="C135" s="117" t="s">
        <v>111</v>
      </c>
      <c r="D135" s="122">
        <v>-38.274683349999997</v>
      </c>
      <c r="E135">
        <f t="array" ref="E135">SUM(IF(Pricecurve=C135,D135))</f>
        <v>0</v>
      </c>
      <c r="F135">
        <f t="array" ref="F135">SUM(IF(NG=C135,D135))</f>
        <v>0</v>
      </c>
      <c r="Y135" s="1"/>
    </row>
    <row r="136" spans="1:25" x14ac:dyDescent="0.2">
      <c r="A136">
        <f t="shared" si="2"/>
        <v>5</v>
      </c>
      <c r="B136" s="118">
        <v>36770</v>
      </c>
      <c r="C136" s="117" t="s">
        <v>140</v>
      </c>
      <c r="D136" s="122">
        <v>0</v>
      </c>
      <c r="E136">
        <f t="array" ref="E136">SUM(IF(Pricecurve=C136,D136))</f>
        <v>0</v>
      </c>
      <c r="F136">
        <f t="array" ref="F136">SUM(IF(NG=C136,D136))</f>
        <v>0</v>
      </c>
      <c r="Y136" s="1"/>
    </row>
    <row r="137" spans="1:25" x14ac:dyDescent="0.2">
      <c r="A137">
        <f t="shared" si="2"/>
        <v>5</v>
      </c>
      <c r="B137" s="118">
        <v>36770</v>
      </c>
      <c r="C137" s="117" t="s">
        <v>119</v>
      </c>
      <c r="D137" s="122">
        <v>58.884128220000001</v>
      </c>
      <c r="E137">
        <f t="array" ref="E137">SUM(IF(Pricecurve=C137,D137))</f>
        <v>0</v>
      </c>
      <c r="F137">
        <f t="array" ref="F137">SUM(IF(NG=C137,D137))</f>
        <v>0</v>
      </c>
      <c r="Y137" s="1"/>
    </row>
    <row r="138" spans="1:25" x14ac:dyDescent="0.2">
      <c r="A138">
        <f t="shared" si="2"/>
        <v>5</v>
      </c>
      <c r="B138" s="118">
        <v>36770</v>
      </c>
      <c r="C138" s="117" t="s">
        <v>74</v>
      </c>
      <c r="D138" s="122">
        <v>0</v>
      </c>
      <c r="E138">
        <f t="array" ref="E138">SUM(IF(Pricecurve=C138,D138))</f>
        <v>0</v>
      </c>
      <c r="F138">
        <f t="array" ref="F138">SUM(IF(NG=C138,D138))</f>
        <v>0</v>
      </c>
      <c r="Y138" s="1"/>
    </row>
    <row r="139" spans="1:25" x14ac:dyDescent="0.2">
      <c r="A139">
        <f t="shared" si="2"/>
        <v>5</v>
      </c>
      <c r="B139" s="118">
        <v>36770</v>
      </c>
      <c r="C139" s="117" t="s">
        <v>103</v>
      </c>
      <c r="D139" s="122">
        <v>104.67831474</v>
      </c>
      <c r="E139">
        <f t="array" ref="E139">SUM(IF(Pricecurve=C139,D139))</f>
        <v>104.67831474</v>
      </c>
      <c r="F139">
        <f t="array" ref="F139">SUM(IF(NG=C139,D139))</f>
        <v>0</v>
      </c>
      <c r="Y139" s="1"/>
    </row>
    <row r="140" spans="1:25" x14ac:dyDescent="0.2">
      <c r="A140">
        <f t="shared" si="2"/>
        <v>5</v>
      </c>
      <c r="B140" s="118">
        <v>36770</v>
      </c>
      <c r="C140" s="117" t="s">
        <v>118</v>
      </c>
      <c r="D140" s="122">
        <v>1E-8</v>
      </c>
      <c r="E140">
        <f t="array" ref="E140">SUM(IF(Pricecurve=C140,D140))</f>
        <v>0</v>
      </c>
      <c r="F140">
        <f t="array" ref="F140">SUM(IF(NG=C140,D140))</f>
        <v>0</v>
      </c>
      <c r="Y140" s="1"/>
    </row>
    <row r="141" spans="1:25" x14ac:dyDescent="0.2">
      <c r="A141">
        <f t="shared" si="2"/>
        <v>5</v>
      </c>
      <c r="B141" s="118">
        <v>36770</v>
      </c>
      <c r="C141" s="117" t="s">
        <v>87</v>
      </c>
      <c r="D141" s="122">
        <v>2.9999999999999997E-8</v>
      </c>
      <c r="E141">
        <f t="array" ref="E141">SUM(IF(Pricecurve=C141,D141))</f>
        <v>0</v>
      </c>
      <c r="F141">
        <f t="array" ref="F141">SUM(IF(NG=C141,D141))</f>
        <v>0</v>
      </c>
      <c r="Y141" s="1"/>
    </row>
    <row r="142" spans="1:25" x14ac:dyDescent="0.2">
      <c r="A142">
        <f t="shared" si="2"/>
        <v>5</v>
      </c>
      <c r="B142" s="118">
        <v>36770</v>
      </c>
      <c r="C142" s="117" t="s">
        <v>88</v>
      </c>
      <c r="D142" s="122">
        <v>-29.44206411</v>
      </c>
      <c r="E142">
        <f t="array" ref="E142">SUM(IF(Pricecurve=C142,D142))</f>
        <v>0</v>
      </c>
      <c r="F142">
        <f t="array" ref="F142">SUM(IF(NG=C142,D142))</f>
        <v>0</v>
      </c>
      <c r="Y142" s="1"/>
    </row>
    <row r="143" spans="1:25" x14ac:dyDescent="0.2">
      <c r="A143">
        <f t="shared" si="2"/>
        <v>5</v>
      </c>
      <c r="B143" s="118">
        <v>36770</v>
      </c>
      <c r="C143" s="117" t="s">
        <v>54</v>
      </c>
      <c r="D143" s="122">
        <v>98.140213700000004</v>
      </c>
      <c r="E143">
        <f t="array" ref="E143">SUM(IF(Pricecurve=C143,D143))</f>
        <v>98.140213700000004</v>
      </c>
      <c r="F143">
        <f t="array" ref="F143">SUM(IF(NG=C143,D143))</f>
        <v>98.140213700000004</v>
      </c>
      <c r="Y143" s="1"/>
    </row>
    <row r="144" spans="1:25" x14ac:dyDescent="0.2">
      <c r="A144">
        <f t="shared" si="2"/>
        <v>5</v>
      </c>
      <c r="B144" s="118">
        <v>36770</v>
      </c>
      <c r="C144" s="117" t="s">
        <v>93</v>
      </c>
      <c r="D144" s="122">
        <v>0</v>
      </c>
      <c r="E144">
        <f t="array" ref="E144">SUM(IF(Pricecurve=C144,D144))</f>
        <v>0</v>
      </c>
      <c r="F144">
        <f t="array" ref="F144">SUM(IF(NG=C144,D144))</f>
        <v>0</v>
      </c>
      <c r="Y144" s="1"/>
    </row>
    <row r="145" spans="1:25" x14ac:dyDescent="0.2">
      <c r="A145">
        <f t="shared" si="2"/>
        <v>5</v>
      </c>
      <c r="B145" s="118">
        <v>36770</v>
      </c>
      <c r="C145" s="117" t="s">
        <v>104</v>
      </c>
      <c r="D145" s="122">
        <v>0</v>
      </c>
      <c r="E145">
        <f t="array" ref="E145">SUM(IF(Pricecurve=C145,D145))</f>
        <v>0</v>
      </c>
      <c r="F145">
        <f t="array" ref="F145">SUM(IF(NG=C145,D145))</f>
        <v>0</v>
      </c>
      <c r="Y145" s="1"/>
    </row>
    <row r="146" spans="1:25" x14ac:dyDescent="0.2">
      <c r="A146">
        <f t="shared" si="2"/>
        <v>5</v>
      </c>
      <c r="B146" s="118">
        <v>36770</v>
      </c>
      <c r="C146" s="117" t="s">
        <v>78</v>
      </c>
      <c r="D146" s="122">
        <v>88.326192340000006</v>
      </c>
      <c r="E146">
        <f t="array" ref="E146">SUM(IF(Pricecurve=C146,D146))</f>
        <v>0</v>
      </c>
      <c r="F146">
        <f t="array" ref="F146">SUM(IF(NG=C146,D146))</f>
        <v>0</v>
      </c>
      <c r="Y146" s="1"/>
    </row>
    <row r="147" spans="1:25" x14ac:dyDescent="0.2">
      <c r="A147">
        <f t="shared" si="2"/>
        <v>5</v>
      </c>
      <c r="B147" s="118">
        <v>36770</v>
      </c>
      <c r="C147" s="117" t="s">
        <v>94</v>
      </c>
      <c r="D147" s="122">
        <v>-27.054312710000001</v>
      </c>
      <c r="E147">
        <f t="array" ref="E147">SUM(IF(Pricecurve=C147,D147))</f>
        <v>-27.054312710000001</v>
      </c>
      <c r="F147">
        <f t="array" ref="F147">SUM(IF(NG=C147,D147))</f>
        <v>0</v>
      </c>
      <c r="Y147" s="1"/>
    </row>
    <row r="148" spans="1:25" x14ac:dyDescent="0.2">
      <c r="A148">
        <f t="shared" si="2"/>
        <v>5</v>
      </c>
      <c r="B148" s="118">
        <v>36770</v>
      </c>
      <c r="C148" s="117" t="s">
        <v>95</v>
      </c>
      <c r="D148" s="122">
        <v>-0.34741635999999998</v>
      </c>
      <c r="E148">
        <f t="array" ref="E148">SUM(IF(Pricecurve=C148,D148))</f>
        <v>-0.34741635999999998</v>
      </c>
      <c r="F148">
        <f t="array" ref="F148">SUM(IF(NG=C148,D148))</f>
        <v>0</v>
      </c>
      <c r="Y148" s="1"/>
    </row>
    <row r="149" spans="1:25" x14ac:dyDescent="0.2">
      <c r="A149">
        <f t="shared" si="2"/>
        <v>5</v>
      </c>
      <c r="B149" s="118">
        <v>36770</v>
      </c>
      <c r="C149" s="117" t="s">
        <v>105</v>
      </c>
      <c r="D149" s="122">
        <v>27.054312710000001</v>
      </c>
      <c r="E149">
        <f t="array" ref="E149">SUM(IF(Pricecurve=C149,D149))</f>
        <v>27.054312710000001</v>
      </c>
      <c r="F149">
        <f t="array" ref="F149">SUM(IF(NG=C149,D149))</f>
        <v>0</v>
      </c>
      <c r="Y149" s="1"/>
    </row>
    <row r="150" spans="1:25" x14ac:dyDescent="0.2">
      <c r="A150">
        <f t="shared" si="2"/>
        <v>5</v>
      </c>
      <c r="B150" s="118">
        <v>36770</v>
      </c>
      <c r="C150" s="117" t="s">
        <v>106</v>
      </c>
      <c r="D150" s="122">
        <v>0</v>
      </c>
      <c r="E150">
        <f t="array" ref="E150">SUM(IF(Pricecurve=C150,D150))</f>
        <v>0</v>
      </c>
      <c r="F150">
        <f t="array" ref="F150">SUM(IF(NG=C150,D150))</f>
        <v>0</v>
      </c>
      <c r="Y150" s="1"/>
    </row>
    <row r="151" spans="1:25" x14ac:dyDescent="0.2">
      <c r="A151">
        <f t="shared" si="2"/>
        <v>5</v>
      </c>
      <c r="B151" s="118">
        <v>36770</v>
      </c>
      <c r="C151" s="117" t="s">
        <v>96</v>
      </c>
      <c r="D151" s="122">
        <v>0</v>
      </c>
      <c r="E151">
        <f t="array" ref="E151">SUM(IF(Pricecurve=C151,D151))</f>
        <v>0</v>
      </c>
      <c r="F151">
        <f t="array" ref="F151">SUM(IF(NG=C151,D151))</f>
        <v>0</v>
      </c>
      <c r="Y151" s="1"/>
    </row>
    <row r="152" spans="1:25" x14ac:dyDescent="0.2">
      <c r="A152">
        <f t="shared" si="2"/>
        <v>5</v>
      </c>
      <c r="B152" s="118">
        <v>36770</v>
      </c>
      <c r="C152" s="117" t="s">
        <v>98</v>
      </c>
      <c r="D152" s="122">
        <v>-86.801093409999993</v>
      </c>
      <c r="E152">
        <f t="array" ref="E152">SUM(IF(Pricecurve=C152,D152))</f>
        <v>-86.801093409999993</v>
      </c>
      <c r="F152">
        <f t="array" ref="F152">SUM(IF(NG=C152,D152))</f>
        <v>0</v>
      </c>
      <c r="Y152" s="1"/>
    </row>
    <row r="153" spans="1:25" x14ac:dyDescent="0.2">
      <c r="A153">
        <f t="shared" si="2"/>
        <v>6</v>
      </c>
      <c r="B153" s="118">
        <v>36800</v>
      </c>
      <c r="C153" s="117" t="s">
        <v>81</v>
      </c>
      <c r="D153" s="122">
        <v>-7.3182790799999999</v>
      </c>
      <c r="E153">
        <f t="array" ref="E153">SUM(IF(Pricecurve=C153,D153))</f>
        <v>0</v>
      </c>
      <c r="F153">
        <f t="array" ref="F153">SUM(IF(NG=C153,D153))</f>
        <v>0</v>
      </c>
      <c r="Y153" s="1"/>
    </row>
    <row r="154" spans="1:25" x14ac:dyDescent="0.2">
      <c r="A154">
        <f t="shared" si="2"/>
        <v>6</v>
      </c>
      <c r="B154" s="118">
        <v>36800</v>
      </c>
      <c r="C154" s="117" t="s">
        <v>82</v>
      </c>
      <c r="D154" s="122">
        <v>-31.759637269999999</v>
      </c>
      <c r="E154">
        <f t="array" ref="E154">SUM(IF(Pricecurve=C154,D154))</f>
        <v>0</v>
      </c>
      <c r="F154">
        <f t="array" ref="F154">SUM(IF(NG=C154,D154))</f>
        <v>0</v>
      </c>
      <c r="Y154" s="1"/>
    </row>
    <row r="155" spans="1:25" x14ac:dyDescent="0.2">
      <c r="A155">
        <f t="shared" si="2"/>
        <v>6</v>
      </c>
      <c r="B155" s="118">
        <v>36800</v>
      </c>
      <c r="C155" s="117" t="s">
        <v>83</v>
      </c>
      <c r="D155" s="122">
        <v>226.85455241</v>
      </c>
      <c r="E155">
        <f t="array" ref="E155">SUM(IF(Pricecurve=C155,D155))</f>
        <v>0</v>
      </c>
      <c r="F155">
        <f t="array" ref="F155">SUM(IF(NG=C155,D155))</f>
        <v>0</v>
      </c>
      <c r="Y155" s="1"/>
    </row>
    <row r="156" spans="1:25" x14ac:dyDescent="0.2">
      <c r="A156">
        <f t="shared" si="2"/>
        <v>6</v>
      </c>
      <c r="B156" s="118">
        <v>36800</v>
      </c>
      <c r="C156" s="117" t="s">
        <v>84</v>
      </c>
      <c r="D156" s="122">
        <v>-39.744917540000003</v>
      </c>
      <c r="E156">
        <f t="array" ref="E156">SUM(IF(Pricecurve=C156,D156))</f>
        <v>0</v>
      </c>
      <c r="F156">
        <f t="array" ref="F156">SUM(IF(NG=C156,D156))</f>
        <v>0</v>
      </c>
      <c r="Y156" s="1"/>
    </row>
    <row r="157" spans="1:25" x14ac:dyDescent="0.2">
      <c r="A157">
        <f t="shared" si="2"/>
        <v>6</v>
      </c>
      <c r="B157" s="118">
        <v>36800</v>
      </c>
      <c r="C157" s="117" t="s">
        <v>121</v>
      </c>
      <c r="D157" s="122">
        <v>54.445092580000001</v>
      </c>
      <c r="E157">
        <f t="array" ref="E157">SUM(IF(Pricecurve=C157,D157))</f>
        <v>0</v>
      </c>
      <c r="F157">
        <f t="array" ref="F157">SUM(IF(NG=C157,D157))</f>
        <v>0</v>
      </c>
      <c r="Y157" s="1"/>
    </row>
    <row r="158" spans="1:25" x14ac:dyDescent="0.2">
      <c r="A158">
        <f t="shared" si="2"/>
        <v>6</v>
      </c>
      <c r="B158" s="118">
        <v>36800</v>
      </c>
      <c r="C158" s="117" t="s">
        <v>85</v>
      </c>
      <c r="D158" s="122">
        <v>30.24727365</v>
      </c>
      <c r="E158">
        <f t="array" ref="E158">SUM(IF(Pricecurve=C158,D158))</f>
        <v>0</v>
      </c>
      <c r="F158">
        <f t="array" ref="F158">SUM(IF(NG=C158,D158))</f>
        <v>0</v>
      </c>
      <c r="Y158" s="1"/>
    </row>
    <row r="159" spans="1:25" x14ac:dyDescent="0.2">
      <c r="A159">
        <f t="shared" si="2"/>
        <v>6</v>
      </c>
      <c r="B159" s="118">
        <v>36800</v>
      </c>
      <c r="C159" s="117" t="s">
        <v>86</v>
      </c>
      <c r="D159" s="122">
        <v>-22.519095239999999</v>
      </c>
      <c r="E159">
        <f t="array" ref="E159">SUM(IF(Pricecurve=C159,D159))</f>
        <v>0</v>
      </c>
      <c r="F159">
        <f t="array" ref="F159">SUM(IF(NG=C159,D159))</f>
        <v>0</v>
      </c>
      <c r="Y159" s="1"/>
    </row>
    <row r="160" spans="1:25" x14ac:dyDescent="0.2">
      <c r="A160">
        <f t="shared" si="2"/>
        <v>6</v>
      </c>
      <c r="B160" s="118">
        <v>36800</v>
      </c>
      <c r="C160" s="117" t="s">
        <v>92</v>
      </c>
      <c r="D160" s="122">
        <v>60.494547300000001</v>
      </c>
      <c r="E160">
        <f t="array" ref="E160">SUM(IF(Pricecurve=C160,D160))</f>
        <v>60.494547300000001</v>
      </c>
      <c r="F160">
        <f t="array" ref="F160">SUM(IF(NG=C160,D160))</f>
        <v>0</v>
      </c>
      <c r="Y160" s="1"/>
    </row>
    <row r="161" spans="1:25" x14ac:dyDescent="0.2">
      <c r="A161">
        <f t="shared" si="2"/>
        <v>6</v>
      </c>
      <c r="B161" s="118">
        <v>36800</v>
      </c>
      <c r="C161" s="117" t="s">
        <v>107</v>
      </c>
      <c r="D161" s="122">
        <v>1E-8</v>
      </c>
      <c r="E161">
        <f t="array" ref="E161">SUM(IF(Pricecurve=C161,D161))</f>
        <v>0</v>
      </c>
      <c r="F161">
        <f t="array" ref="F161">SUM(IF(NG=C161,D161))</f>
        <v>0</v>
      </c>
      <c r="Y161" s="1"/>
    </row>
    <row r="162" spans="1:25" x14ac:dyDescent="0.2">
      <c r="A162">
        <f t="shared" si="2"/>
        <v>6</v>
      </c>
      <c r="B162" s="118">
        <v>36800</v>
      </c>
      <c r="C162" s="117" t="s">
        <v>108</v>
      </c>
      <c r="D162" s="122">
        <v>9.0253961700000005</v>
      </c>
      <c r="E162">
        <f t="array" ref="E162">SUM(IF(Pricecurve=C162,D162))</f>
        <v>0</v>
      </c>
      <c r="F162">
        <f t="array" ref="F162">SUM(IF(NG=C162,D162))</f>
        <v>0</v>
      </c>
      <c r="Y162" s="1"/>
    </row>
    <row r="163" spans="1:25" x14ac:dyDescent="0.2">
      <c r="A163">
        <f t="shared" si="2"/>
        <v>6</v>
      </c>
      <c r="B163" s="118">
        <v>36800</v>
      </c>
      <c r="C163" s="117" t="s">
        <v>110</v>
      </c>
      <c r="D163" s="122">
        <v>-18.366144559999999</v>
      </c>
      <c r="E163">
        <f t="array" ref="E163">SUM(IF(Pricecurve=C163,D163))</f>
        <v>-18.366144559999999</v>
      </c>
      <c r="F163">
        <f t="array" ref="F163">SUM(IF(NG=C163,D163))</f>
        <v>0</v>
      </c>
      <c r="Y163" s="1"/>
    </row>
    <row r="164" spans="1:25" x14ac:dyDescent="0.2">
      <c r="A164">
        <f t="shared" si="2"/>
        <v>6</v>
      </c>
      <c r="B164" s="118">
        <v>36800</v>
      </c>
      <c r="C164" s="117" t="s">
        <v>111</v>
      </c>
      <c r="D164" s="122">
        <v>-39.321455749999998</v>
      </c>
      <c r="E164">
        <f t="array" ref="E164">SUM(IF(Pricecurve=C164,D164))</f>
        <v>0</v>
      </c>
      <c r="F164">
        <f t="array" ref="F164">SUM(IF(NG=C164,D164))</f>
        <v>0</v>
      </c>
      <c r="Y164" s="1"/>
    </row>
    <row r="165" spans="1:25" x14ac:dyDescent="0.2">
      <c r="A165">
        <f t="shared" si="2"/>
        <v>6</v>
      </c>
      <c r="B165" s="118">
        <v>36800</v>
      </c>
      <c r="C165" s="117" t="s">
        <v>140</v>
      </c>
      <c r="D165" s="122">
        <v>0</v>
      </c>
      <c r="E165">
        <f t="array" ref="E165">SUM(IF(Pricecurve=C165,D165))</f>
        <v>0</v>
      </c>
      <c r="F165">
        <f t="array" ref="F165">SUM(IF(NG=C165,D165))</f>
        <v>0</v>
      </c>
      <c r="Y165" s="1"/>
    </row>
    <row r="166" spans="1:25" x14ac:dyDescent="0.2">
      <c r="A166">
        <f t="shared" si="2"/>
        <v>6</v>
      </c>
      <c r="B166" s="118">
        <v>36800</v>
      </c>
      <c r="C166" s="117" t="s">
        <v>119</v>
      </c>
      <c r="D166" s="122">
        <v>151.23636825</v>
      </c>
      <c r="E166">
        <f t="array" ref="E166">SUM(IF(Pricecurve=C166,D166))</f>
        <v>0</v>
      </c>
      <c r="F166">
        <f t="array" ref="F166">SUM(IF(NG=C166,D166))</f>
        <v>0</v>
      </c>
      <c r="Y166" s="1"/>
    </row>
    <row r="167" spans="1:25" x14ac:dyDescent="0.2">
      <c r="A167">
        <f t="shared" si="2"/>
        <v>6</v>
      </c>
      <c r="B167" s="118">
        <v>36800</v>
      </c>
      <c r="C167" s="117" t="s">
        <v>74</v>
      </c>
      <c r="D167" s="122">
        <v>0</v>
      </c>
      <c r="E167">
        <f t="array" ref="E167">SUM(IF(Pricecurve=C167,D167))</f>
        <v>0</v>
      </c>
      <c r="F167">
        <f t="array" ref="F167">SUM(IF(NG=C167,D167))</f>
        <v>0</v>
      </c>
      <c r="Y167" s="1"/>
    </row>
    <row r="168" spans="1:25" x14ac:dyDescent="0.2">
      <c r="A168">
        <f t="shared" si="2"/>
        <v>6</v>
      </c>
      <c r="B168" s="118">
        <v>36800</v>
      </c>
      <c r="C168" s="117" t="s">
        <v>103</v>
      </c>
      <c r="D168" s="122">
        <v>107.54115674000001</v>
      </c>
      <c r="E168">
        <f t="array" ref="E168">SUM(IF(Pricecurve=C168,D168))</f>
        <v>107.54115674000001</v>
      </c>
      <c r="F168">
        <f t="array" ref="F168">SUM(IF(NG=C168,D168))</f>
        <v>0</v>
      </c>
      <c r="Y168" s="1"/>
    </row>
    <row r="169" spans="1:25" x14ac:dyDescent="0.2">
      <c r="A169">
        <f t="shared" si="2"/>
        <v>6</v>
      </c>
      <c r="B169" s="118">
        <v>36800</v>
      </c>
      <c r="C169" s="117" t="s">
        <v>118</v>
      </c>
      <c r="D169" s="122">
        <v>1E-8</v>
      </c>
      <c r="E169">
        <f t="array" ref="E169">SUM(IF(Pricecurve=C169,D169))</f>
        <v>0</v>
      </c>
      <c r="F169">
        <f t="array" ref="F169">SUM(IF(NG=C169,D169))</f>
        <v>0</v>
      </c>
      <c r="Y169" s="1"/>
    </row>
    <row r="170" spans="1:25" x14ac:dyDescent="0.2">
      <c r="A170">
        <f t="shared" si="2"/>
        <v>6</v>
      </c>
      <c r="B170" s="118">
        <v>36800</v>
      </c>
      <c r="C170" s="117" t="s">
        <v>87</v>
      </c>
      <c r="D170" s="122">
        <v>2.9999999999999997E-8</v>
      </c>
      <c r="E170">
        <f t="array" ref="E170">SUM(IF(Pricecurve=C170,D170))</f>
        <v>0</v>
      </c>
      <c r="F170">
        <f t="array" ref="F170">SUM(IF(NG=C170,D170))</f>
        <v>0</v>
      </c>
      <c r="Y170" s="1"/>
    </row>
    <row r="171" spans="1:25" x14ac:dyDescent="0.2">
      <c r="A171">
        <f t="shared" si="2"/>
        <v>6</v>
      </c>
      <c r="B171" s="118">
        <v>36800</v>
      </c>
      <c r="C171" s="117" t="s">
        <v>88</v>
      </c>
      <c r="D171" s="122">
        <v>-30.24727365</v>
      </c>
      <c r="E171">
        <f t="array" ref="E171">SUM(IF(Pricecurve=C171,D171))</f>
        <v>0</v>
      </c>
      <c r="F171">
        <f t="array" ref="F171">SUM(IF(NG=C171,D171))</f>
        <v>0</v>
      </c>
      <c r="Y171" s="1"/>
    </row>
    <row r="172" spans="1:25" x14ac:dyDescent="0.2">
      <c r="A172">
        <f t="shared" si="2"/>
        <v>6</v>
      </c>
      <c r="B172" s="118">
        <v>36800</v>
      </c>
      <c r="C172" s="117" t="s">
        <v>54</v>
      </c>
      <c r="D172" s="122">
        <v>-48.785925239999997</v>
      </c>
      <c r="E172">
        <f t="array" ref="E172">SUM(IF(Pricecurve=C172,D172))</f>
        <v>-48.785925239999997</v>
      </c>
      <c r="F172">
        <f t="array" ref="F172">SUM(IF(NG=C172,D172))</f>
        <v>-48.785925239999997</v>
      </c>
      <c r="Y172" s="1"/>
    </row>
    <row r="173" spans="1:25" x14ac:dyDescent="0.2">
      <c r="A173">
        <f t="shared" si="2"/>
        <v>6</v>
      </c>
      <c r="B173" s="118">
        <v>36800</v>
      </c>
      <c r="C173" s="117" t="s">
        <v>93</v>
      </c>
      <c r="D173" s="122">
        <v>0</v>
      </c>
      <c r="E173">
        <f t="array" ref="E173">SUM(IF(Pricecurve=C173,D173))</f>
        <v>0</v>
      </c>
      <c r="F173">
        <f t="array" ref="F173">SUM(IF(NG=C173,D173))</f>
        <v>0</v>
      </c>
      <c r="Y173" s="1"/>
    </row>
    <row r="174" spans="1:25" x14ac:dyDescent="0.2">
      <c r="A174">
        <f t="shared" si="2"/>
        <v>6</v>
      </c>
      <c r="B174" s="118">
        <v>36800</v>
      </c>
      <c r="C174" s="117" t="s">
        <v>104</v>
      </c>
      <c r="D174" s="122">
        <v>0</v>
      </c>
      <c r="E174">
        <f t="array" ref="E174">SUM(IF(Pricecurve=C174,D174))</f>
        <v>0</v>
      </c>
      <c r="F174">
        <f t="array" ref="F174">SUM(IF(NG=C174,D174))</f>
        <v>0</v>
      </c>
      <c r="Y174" s="1"/>
    </row>
    <row r="175" spans="1:25" x14ac:dyDescent="0.2">
      <c r="A175">
        <f t="shared" si="2"/>
        <v>6</v>
      </c>
      <c r="B175" s="118">
        <v>36800</v>
      </c>
      <c r="C175" s="117" t="s">
        <v>78</v>
      </c>
      <c r="D175" s="122">
        <v>90.741820959999998</v>
      </c>
      <c r="E175">
        <f t="array" ref="E175">SUM(IF(Pricecurve=C175,D175))</f>
        <v>0</v>
      </c>
      <c r="F175">
        <f t="array" ref="F175">SUM(IF(NG=C175,D175))</f>
        <v>0</v>
      </c>
      <c r="Y175" s="1"/>
    </row>
    <row r="176" spans="1:25" x14ac:dyDescent="0.2">
      <c r="A176">
        <f t="shared" si="2"/>
        <v>6</v>
      </c>
      <c r="B176" s="118">
        <v>36800</v>
      </c>
      <c r="C176" s="117" t="s">
        <v>94</v>
      </c>
      <c r="D176" s="122">
        <v>-27.794219760000001</v>
      </c>
      <c r="E176">
        <f t="array" ref="E176">SUM(IF(Pricecurve=C176,D176))</f>
        <v>-27.794219760000001</v>
      </c>
      <c r="F176">
        <f t="array" ref="F176">SUM(IF(NG=C176,D176))</f>
        <v>0</v>
      </c>
      <c r="Y176" s="1"/>
    </row>
    <row r="177" spans="1:25" x14ac:dyDescent="0.2">
      <c r="A177">
        <f t="shared" si="2"/>
        <v>6</v>
      </c>
      <c r="B177" s="118">
        <v>36800</v>
      </c>
      <c r="C177" s="117" t="s">
        <v>95</v>
      </c>
      <c r="D177" s="122">
        <v>-0.35691782999999999</v>
      </c>
      <c r="E177">
        <f t="array" ref="E177">SUM(IF(Pricecurve=C177,D177))</f>
        <v>-0.35691782999999999</v>
      </c>
      <c r="F177">
        <f t="array" ref="F177">SUM(IF(NG=C177,D177))</f>
        <v>0</v>
      </c>
      <c r="Y177" s="1"/>
    </row>
    <row r="178" spans="1:25" x14ac:dyDescent="0.2">
      <c r="A178">
        <f t="shared" si="2"/>
        <v>6</v>
      </c>
      <c r="B178" s="118">
        <v>36800</v>
      </c>
      <c r="C178" s="117" t="s">
        <v>105</v>
      </c>
      <c r="D178" s="122">
        <v>27.794219760000001</v>
      </c>
      <c r="E178">
        <f t="array" ref="E178">SUM(IF(Pricecurve=C178,D178))</f>
        <v>27.794219760000001</v>
      </c>
      <c r="F178">
        <f t="array" ref="F178">SUM(IF(NG=C178,D178))</f>
        <v>0</v>
      </c>
      <c r="Y178" s="1"/>
    </row>
    <row r="179" spans="1:25" x14ac:dyDescent="0.2">
      <c r="A179">
        <f t="shared" si="2"/>
        <v>6</v>
      </c>
      <c r="B179" s="118">
        <v>36800</v>
      </c>
      <c r="C179" s="117" t="s">
        <v>106</v>
      </c>
      <c r="D179" s="122">
        <v>0</v>
      </c>
      <c r="E179">
        <f t="array" ref="E179">SUM(IF(Pricecurve=C179,D179))</f>
        <v>0</v>
      </c>
      <c r="F179">
        <f t="array" ref="F179">SUM(IF(NG=C179,D179))</f>
        <v>0</v>
      </c>
      <c r="Y179" s="1"/>
    </row>
    <row r="180" spans="1:25" x14ac:dyDescent="0.2">
      <c r="A180">
        <f t="shared" si="2"/>
        <v>6</v>
      </c>
      <c r="B180" s="118">
        <v>36800</v>
      </c>
      <c r="C180" s="117" t="s">
        <v>96</v>
      </c>
      <c r="D180" s="122">
        <v>0</v>
      </c>
      <c r="E180">
        <f t="array" ref="E180">SUM(IF(Pricecurve=C180,D180))</f>
        <v>0</v>
      </c>
      <c r="F180">
        <f t="array" ref="F180">SUM(IF(NG=C180,D180))</f>
        <v>0</v>
      </c>
      <c r="Y180" s="1"/>
    </row>
    <row r="181" spans="1:25" x14ac:dyDescent="0.2">
      <c r="A181">
        <f t="shared" si="2"/>
        <v>6</v>
      </c>
      <c r="B181" s="118">
        <v>36800</v>
      </c>
      <c r="C181" s="117" t="s">
        <v>98</v>
      </c>
      <c r="D181" s="122">
        <v>-89.175012179999996</v>
      </c>
      <c r="E181">
        <f t="array" ref="E181">SUM(IF(Pricecurve=C181,D181))</f>
        <v>-89.175012179999996</v>
      </c>
      <c r="F181">
        <f t="array" ref="F181">SUM(IF(NG=C181,D181))</f>
        <v>0</v>
      </c>
      <c r="Y181" s="1"/>
    </row>
    <row r="182" spans="1:25" x14ac:dyDescent="0.2">
      <c r="A182">
        <f t="shared" si="2"/>
        <v>7</v>
      </c>
      <c r="B182" s="118">
        <v>36831</v>
      </c>
      <c r="C182" s="117" t="s">
        <v>144</v>
      </c>
      <c r="D182" s="122">
        <v>58.185276340000001</v>
      </c>
      <c r="E182">
        <f t="array" ref="E182">SUM(IF(Pricecurve=C182,D182))</f>
        <v>0</v>
      </c>
      <c r="F182">
        <f t="array" ref="F182">SUM(IF(NG=C182,D182))</f>
        <v>0</v>
      </c>
      <c r="Y182" s="1"/>
    </row>
    <row r="183" spans="1:25" x14ac:dyDescent="0.2">
      <c r="A183">
        <f t="shared" si="2"/>
        <v>7</v>
      </c>
      <c r="B183" s="118">
        <v>36831</v>
      </c>
      <c r="C183" s="117" t="s">
        <v>145</v>
      </c>
      <c r="D183" s="122">
        <v>-29.09263816</v>
      </c>
      <c r="E183">
        <f t="array" ref="E183">SUM(IF(Pricecurve=C183,D183))</f>
        <v>0</v>
      </c>
      <c r="F183">
        <f t="array" ref="F183">SUM(IF(NG=C183,D183))</f>
        <v>0</v>
      </c>
      <c r="Y183" s="1"/>
    </row>
    <row r="184" spans="1:25" x14ac:dyDescent="0.2">
      <c r="A184">
        <f t="shared" si="2"/>
        <v>7</v>
      </c>
      <c r="B184" s="118">
        <v>36831</v>
      </c>
      <c r="C184" s="117" t="s">
        <v>81</v>
      </c>
      <c r="D184" s="122">
        <v>-0.97751264000000004</v>
      </c>
      <c r="E184">
        <f t="array" ref="E184">SUM(IF(Pricecurve=C184,D184))</f>
        <v>0</v>
      </c>
      <c r="F184">
        <f t="array" ref="F184">SUM(IF(NG=C184,D184))</f>
        <v>0</v>
      </c>
      <c r="Y184" s="1"/>
    </row>
    <row r="185" spans="1:25" x14ac:dyDescent="0.2">
      <c r="A185">
        <f t="shared" si="2"/>
        <v>7</v>
      </c>
      <c r="B185" s="118">
        <v>36831</v>
      </c>
      <c r="C185" s="117" t="s">
        <v>82</v>
      </c>
      <c r="D185" s="122">
        <v>37.503319840000003</v>
      </c>
      <c r="E185">
        <f t="array" ref="E185">SUM(IF(Pricecurve=C185,D185))</f>
        <v>0</v>
      </c>
      <c r="F185">
        <f t="array" ref="F185">SUM(IF(NG=C185,D185))</f>
        <v>0</v>
      </c>
      <c r="Y185" s="1"/>
    </row>
    <row r="186" spans="1:25" x14ac:dyDescent="0.2">
      <c r="A186">
        <f t="shared" si="2"/>
        <v>7</v>
      </c>
      <c r="B186" s="118">
        <v>36831</v>
      </c>
      <c r="C186" s="117" t="s">
        <v>122</v>
      </c>
      <c r="D186" s="122">
        <v>-43.638957240000003</v>
      </c>
      <c r="E186">
        <f t="array" ref="E186">SUM(IF(Pricecurve=C186,D186))</f>
        <v>0</v>
      </c>
      <c r="F186">
        <f t="array" ref="F186">SUM(IF(NG=C186,D186))</f>
        <v>0</v>
      </c>
      <c r="Y186" s="1"/>
    </row>
    <row r="187" spans="1:25" x14ac:dyDescent="0.2">
      <c r="A187">
        <f t="shared" si="2"/>
        <v>7</v>
      </c>
      <c r="B187" s="118">
        <v>36831</v>
      </c>
      <c r="C187" s="117" t="s">
        <v>83</v>
      </c>
      <c r="D187" s="122">
        <v>87.277914499999994</v>
      </c>
      <c r="E187">
        <f t="array" ref="E187">SUM(IF(Pricecurve=C187,D187))</f>
        <v>0</v>
      </c>
      <c r="F187">
        <f t="array" ref="F187">SUM(IF(NG=C187,D187))</f>
        <v>0</v>
      </c>
      <c r="Y187" s="1"/>
    </row>
    <row r="188" spans="1:25" x14ac:dyDescent="0.2">
      <c r="A188">
        <f t="shared" si="2"/>
        <v>7</v>
      </c>
      <c r="B188" s="118">
        <v>36831</v>
      </c>
      <c r="C188" s="117" t="s">
        <v>84</v>
      </c>
      <c r="D188" s="122">
        <v>-83.699520010000001</v>
      </c>
      <c r="E188">
        <f t="array" ref="E188">SUM(IF(Pricecurve=C188,D188))</f>
        <v>0</v>
      </c>
      <c r="F188">
        <f t="array" ref="F188">SUM(IF(NG=C188,D188))</f>
        <v>0</v>
      </c>
      <c r="Y188" s="1"/>
    </row>
    <row r="189" spans="1:25" x14ac:dyDescent="0.2">
      <c r="A189">
        <f t="shared" si="2"/>
        <v>7</v>
      </c>
      <c r="B189" s="118">
        <v>36831</v>
      </c>
      <c r="C189" s="117" t="s">
        <v>85</v>
      </c>
      <c r="D189" s="122">
        <v>126.77989859</v>
      </c>
      <c r="E189">
        <f t="array" ref="E189">SUM(IF(Pricecurve=C189,D189))</f>
        <v>0</v>
      </c>
      <c r="F189">
        <f t="array" ref="F189">SUM(IF(NG=C189,D189))</f>
        <v>0</v>
      </c>
      <c r="Y189" s="1"/>
    </row>
    <row r="190" spans="1:25" x14ac:dyDescent="0.2">
      <c r="A190">
        <f t="shared" si="2"/>
        <v>7</v>
      </c>
      <c r="B190" s="118">
        <v>36831</v>
      </c>
      <c r="C190" s="117" t="s">
        <v>86</v>
      </c>
      <c r="D190" s="122">
        <v>-19.24768942</v>
      </c>
      <c r="E190">
        <f t="array" ref="E190">SUM(IF(Pricecurve=C190,D190))</f>
        <v>0</v>
      </c>
      <c r="F190">
        <f t="array" ref="F190">SUM(IF(NG=C190,D190))</f>
        <v>0</v>
      </c>
      <c r="Y190" s="1"/>
    </row>
    <row r="191" spans="1:25" x14ac:dyDescent="0.2">
      <c r="A191">
        <f t="shared" si="2"/>
        <v>7</v>
      </c>
      <c r="B191" s="118">
        <v>36831</v>
      </c>
      <c r="C191" s="117" t="s">
        <v>107</v>
      </c>
      <c r="D191" s="122">
        <v>-160.00950993999999</v>
      </c>
      <c r="E191">
        <f t="array" ref="E191">SUM(IF(Pricecurve=C191,D191))</f>
        <v>0</v>
      </c>
      <c r="F191">
        <f t="array" ref="F191">SUM(IF(NG=C191,D191))</f>
        <v>0</v>
      </c>
      <c r="Y191" s="1"/>
    </row>
    <row r="192" spans="1:25" x14ac:dyDescent="0.2">
      <c r="A192">
        <f t="shared" si="2"/>
        <v>7</v>
      </c>
      <c r="B192" s="118">
        <v>36831</v>
      </c>
      <c r="C192" s="117" t="s">
        <v>108</v>
      </c>
      <c r="D192" s="122">
        <v>-12.12193257</v>
      </c>
      <c r="E192">
        <f t="array" ref="E192">SUM(IF(Pricecurve=C192,D192))</f>
        <v>0</v>
      </c>
      <c r="F192">
        <f t="array" ref="F192">SUM(IF(NG=C192,D192))</f>
        <v>0</v>
      </c>
      <c r="Y192" s="1"/>
    </row>
    <row r="193" spans="1:25" x14ac:dyDescent="0.2">
      <c r="A193">
        <f t="shared" si="2"/>
        <v>7</v>
      </c>
      <c r="B193" s="118">
        <v>36831</v>
      </c>
      <c r="C193" s="117" t="s">
        <v>111</v>
      </c>
      <c r="D193" s="122">
        <v>-8.7277914600000006</v>
      </c>
      <c r="E193">
        <f t="array" ref="E193">SUM(IF(Pricecurve=C193,D193))</f>
        <v>0</v>
      </c>
      <c r="F193">
        <f t="array" ref="F193">SUM(IF(NG=C193,D193))</f>
        <v>0</v>
      </c>
      <c r="Y193" s="1"/>
    </row>
    <row r="194" spans="1:25" x14ac:dyDescent="0.2">
      <c r="A194">
        <f t="shared" si="2"/>
        <v>7</v>
      </c>
      <c r="B194" s="118">
        <v>36831</v>
      </c>
      <c r="C194" s="117" t="s">
        <v>119</v>
      </c>
      <c r="D194" s="122">
        <v>14.54631908</v>
      </c>
      <c r="E194">
        <f t="array" ref="E194">SUM(IF(Pricecurve=C194,D194))</f>
        <v>0</v>
      </c>
      <c r="F194">
        <f t="array" ref="F194">SUM(IF(NG=C194,D194))</f>
        <v>0</v>
      </c>
      <c r="Y194" s="1"/>
    </row>
    <row r="195" spans="1:25" x14ac:dyDescent="0.2">
      <c r="A195">
        <f t="shared" si="2"/>
        <v>7</v>
      </c>
      <c r="B195" s="118">
        <v>36831</v>
      </c>
      <c r="C195" s="117" t="s">
        <v>149</v>
      </c>
      <c r="D195" s="122">
        <v>29.09263816</v>
      </c>
      <c r="E195">
        <f t="array" ref="E195">SUM(IF(Pricecurve=C195,D195))</f>
        <v>0</v>
      </c>
      <c r="F195">
        <f t="array" ref="F195">SUM(IF(NG=C195,D195))</f>
        <v>0</v>
      </c>
      <c r="Y195" s="1"/>
    </row>
    <row r="196" spans="1:25" x14ac:dyDescent="0.2">
      <c r="A196">
        <f t="shared" si="2"/>
        <v>7</v>
      </c>
      <c r="B196" s="118">
        <v>36831</v>
      </c>
      <c r="C196" s="117" t="s">
        <v>112</v>
      </c>
      <c r="D196" s="122">
        <v>0</v>
      </c>
      <c r="E196">
        <f t="array" ref="E196">SUM(IF(Pricecurve=C196,D196))</f>
        <v>0</v>
      </c>
      <c r="F196">
        <f t="array" ref="F196">SUM(IF(NG=C196,D196))</f>
        <v>0</v>
      </c>
      <c r="Y196" s="1"/>
    </row>
    <row r="197" spans="1:25" x14ac:dyDescent="0.2">
      <c r="A197">
        <f t="shared" ref="A197:A260" si="3">INDEX(BucketTable,MATCH(B197,SumMonths,0),1)</f>
        <v>7</v>
      </c>
      <c r="B197" s="118">
        <v>36831</v>
      </c>
      <c r="C197" s="117" t="s">
        <v>79</v>
      </c>
      <c r="D197" s="122">
        <v>1E-8</v>
      </c>
      <c r="E197">
        <f t="array" ref="E197">SUM(IF(Pricecurve=C197,D197))</f>
        <v>0</v>
      </c>
      <c r="F197">
        <f t="array" ref="F197">SUM(IF(NG=C197,D197))</f>
        <v>0</v>
      </c>
      <c r="Y197" s="1"/>
    </row>
    <row r="198" spans="1:25" x14ac:dyDescent="0.2">
      <c r="A198">
        <f t="shared" si="3"/>
        <v>7</v>
      </c>
      <c r="B198" s="118">
        <v>36831</v>
      </c>
      <c r="C198" s="117" t="s">
        <v>103</v>
      </c>
      <c r="D198" s="122">
        <v>103.43596574</v>
      </c>
      <c r="E198">
        <f t="array" ref="E198">SUM(IF(Pricecurve=C198,D198))</f>
        <v>103.43596574</v>
      </c>
      <c r="F198">
        <f t="array" ref="F198">SUM(IF(NG=C198,D198))</f>
        <v>0</v>
      </c>
      <c r="Y198" s="1"/>
    </row>
    <row r="199" spans="1:25" x14ac:dyDescent="0.2">
      <c r="A199">
        <f t="shared" si="3"/>
        <v>7</v>
      </c>
      <c r="B199" s="118">
        <v>36831</v>
      </c>
      <c r="C199" s="117" t="s">
        <v>87</v>
      </c>
      <c r="D199" s="122">
        <v>-2E-8</v>
      </c>
      <c r="E199">
        <f t="array" ref="E199">SUM(IF(Pricecurve=C199,D199))</f>
        <v>0</v>
      </c>
      <c r="F199">
        <f t="array" ref="F199">SUM(IF(NG=C199,D199))</f>
        <v>0</v>
      </c>
      <c r="Y199" s="1"/>
    </row>
    <row r="200" spans="1:25" x14ac:dyDescent="0.2">
      <c r="A200">
        <f t="shared" si="3"/>
        <v>7</v>
      </c>
      <c r="B200" s="118">
        <v>36831</v>
      </c>
      <c r="C200" s="117" t="s">
        <v>54</v>
      </c>
      <c r="D200" s="122">
        <v>0</v>
      </c>
      <c r="E200">
        <f t="array" ref="E200">SUM(IF(Pricecurve=C200,D200))</f>
        <v>0</v>
      </c>
      <c r="F200">
        <f t="array" ref="F200">SUM(IF(NG=C200,D200))</f>
        <v>0</v>
      </c>
      <c r="Y200" s="1"/>
    </row>
    <row r="201" spans="1:25" x14ac:dyDescent="0.2">
      <c r="A201">
        <f t="shared" si="3"/>
        <v>7</v>
      </c>
      <c r="B201" s="118">
        <v>36831</v>
      </c>
      <c r="C201" s="117" t="s">
        <v>104</v>
      </c>
      <c r="D201" s="122">
        <v>0</v>
      </c>
      <c r="E201">
        <f t="array" ref="E201">SUM(IF(Pricecurve=C201,D201))</f>
        <v>0</v>
      </c>
      <c r="F201">
        <f t="array" ref="F201">SUM(IF(NG=C201,D201))</f>
        <v>0</v>
      </c>
      <c r="Y201" s="1"/>
    </row>
    <row r="202" spans="1:25" x14ac:dyDescent="0.2">
      <c r="A202">
        <f t="shared" si="3"/>
        <v>7</v>
      </c>
      <c r="B202" s="118">
        <v>36831</v>
      </c>
      <c r="C202" s="117" t="s">
        <v>78</v>
      </c>
      <c r="D202" s="122">
        <v>-29.092638170000001</v>
      </c>
      <c r="E202">
        <f t="array" ref="E202">SUM(IF(Pricecurve=C202,D202))</f>
        <v>0</v>
      </c>
      <c r="F202">
        <f t="array" ref="F202">SUM(IF(NG=C202,D202))</f>
        <v>0</v>
      </c>
      <c r="Y202" s="1"/>
    </row>
    <row r="203" spans="1:25" x14ac:dyDescent="0.2">
      <c r="A203">
        <f t="shared" si="3"/>
        <v>7</v>
      </c>
      <c r="B203" s="118">
        <v>36831</v>
      </c>
      <c r="C203" s="117" t="s">
        <v>94</v>
      </c>
      <c r="D203" s="122">
        <v>-26.733225210000001</v>
      </c>
      <c r="E203">
        <f t="array" ref="E203">SUM(IF(Pricecurve=C203,D203))</f>
        <v>-26.733225210000001</v>
      </c>
      <c r="F203">
        <f t="array" ref="F203">SUM(IF(NG=C203,D203))</f>
        <v>0</v>
      </c>
      <c r="Y203" s="1"/>
    </row>
    <row r="204" spans="1:25" x14ac:dyDescent="0.2">
      <c r="A204">
        <f t="shared" si="3"/>
        <v>7</v>
      </c>
      <c r="B204" s="118">
        <v>36831</v>
      </c>
      <c r="C204" s="117" t="s">
        <v>105</v>
      </c>
      <c r="D204" s="122">
        <v>0</v>
      </c>
      <c r="E204">
        <f t="array" ref="E204">SUM(IF(Pricecurve=C204,D204))</f>
        <v>0</v>
      </c>
      <c r="F204">
        <f t="array" ref="F204">SUM(IF(NG=C204,D204))</f>
        <v>0</v>
      </c>
      <c r="Y204" s="1"/>
    </row>
    <row r="205" spans="1:25" x14ac:dyDescent="0.2">
      <c r="A205">
        <f t="shared" si="3"/>
        <v>7</v>
      </c>
      <c r="B205" s="118">
        <v>36831</v>
      </c>
      <c r="C205" s="117" t="s">
        <v>106</v>
      </c>
      <c r="D205" s="122">
        <v>0</v>
      </c>
      <c r="E205">
        <f t="array" ref="E205">SUM(IF(Pricecurve=C205,D205))</f>
        <v>0</v>
      </c>
      <c r="F205">
        <f t="array" ref="F205">SUM(IF(NG=C205,D205))</f>
        <v>0</v>
      </c>
      <c r="Y205" s="1"/>
    </row>
    <row r="206" spans="1:25" x14ac:dyDescent="0.2">
      <c r="A206">
        <f t="shared" si="3"/>
        <v>7</v>
      </c>
      <c r="B206" s="118">
        <v>36831</v>
      </c>
      <c r="C206" s="117" t="s">
        <v>96</v>
      </c>
      <c r="D206" s="122">
        <v>0</v>
      </c>
      <c r="E206">
        <f t="array" ref="E206">SUM(IF(Pricecurve=C206,D206))</f>
        <v>0</v>
      </c>
      <c r="F206">
        <f t="array" ref="F206">SUM(IF(NG=C206,D206))</f>
        <v>0</v>
      </c>
      <c r="Y206" s="1"/>
    </row>
    <row r="207" spans="1:25" x14ac:dyDescent="0.2">
      <c r="A207">
        <f t="shared" si="3"/>
        <v>7</v>
      </c>
      <c r="B207" s="118">
        <v>36831</v>
      </c>
      <c r="C207" s="117" t="s">
        <v>120</v>
      </c>
      <c r="D207" s="122">
        <v>26.733225210000001</v>
      </c>
      <c r="E207">
        <f t="array" ref="E207">SUM(IF(Pricecurve=C207,D207))</f>
        <v>26.733225210000001</v>
      </c>
      <c r="F207">
        <f t="array" ref="F207">SUM(IF(NG=C207,D207))</f>
        <v>0</v>
      </c>
      <c r="Y207" s="1"/>
    </row>
    <row r="208" spans="1:25" x14ac:dyDescent="0.2">
      <c r="A208">
        <f t="shared" si="3"/>
        <v>7</v>
      </c>
      <c r="B208" s="118">
        <v>36831</v>
      </c>
      <c r="C208" s="117" t="s">
        <v>98</v>
      </c>
      <c r="D208" s="122">
        <v>-103.43596574</v>
      </c>
      <c r="E208">
        <f t="array" ref="E208">SUM(IF(Pricecurve=C208,D208))</f>
        <v>-103.43596574</v>
      </c>
      <c r="F208">
        <f t="array" ref="F208">SUM(IF(NG=C208,D208))</f>
        <v>0</v>
      </c>
      <c r="Y208" s="1"/>
    </row>
    <row r="209" spans="1:25" x14ac:dyDescent="0.2">
      <c r="A209">
        <f t="shared" si="3"/>
        <v>7</v>
      </c>
      <c r="B209" s="118">
        <v>36861</v>
      </c>
      <c r="C209" s="117" t="s">
        <v>144</v>
      </c>
      <c r="D209" s="122">
        <v>59.763205319999997</v>
      </c>
      <c r="E209">
        <f t="array" ref="E209">SUM(IF(Pricecurve=C209,D209))</f>
        <v>0</v>
      </c>
      <c r="F209">
        <f t="array" ref="F209">SUM(IF(NG=C209,D209))</f>
        <v>0</v>
      </c>
      <c r="Y209" s="1"/>
    </row>
    <row r="210" spans="1:25" x14ac:dyDescent="0.2">
      <c r="A210">
        <f t="shared" si="3"/>
        <v>7</v>
      </c>
      <c r="B210" s="118">
        <v>36861</v>
      </c>
      <c r="C210" s="117" t="s">
        <v>145</v>
      </c>
      <c r="D210" s="122">
        <v>-29.881602659999999</v>
      </c>
      <c r="E210">
        <f t="array" ref="E210">SUM(IF(Pricecurve=C210,D210))</f>
        <v>0</v>
      </c>
      <c r="F210">
        <f t="array" ref="F210">SUM(IF(NG=C210,D210))</f>
        <v>0</v>
      </c>
      <c r="Y210" s="1"/>
    </row>
    <row r="211" spans="1:25" x14ac:dyDescent="0.2">
      <c r="A211">
        <f t="shared" si="3"/>
        <v>7</v>
      </c>
      <c r="B211" s="118">
        <v>36861</v>
      </c>
      <c r="C211" s="117" t="s">
        <v>81</v>
      </c>
      <c r="D211" s="122">
        <v>-1.3908440200000001</v>
      </c>
      <c r="E211">
        <f t="array" ref="E211">SUM(IF(Pricecurve=C211,D211))</f>
        <v>0</v>
      </c>
      <c r="F211">
        <f t="array" ref="F211">SUM(IF(NG=C211,D211))</f>
        <v>0</v>
      </c>
      <c r="Y211" s="1"/>
    </row>
    <row r="212" spans="1:25" x14ac:dyDescent="0.2">
      <c r="A212">
        <f t="shared" si="3"/>
        <v>7</v>
      </c>
      <c r="B212" s="118">
        <v>36861</v>
      </c>
      <c r="C212" s="117" t="s">
        <v>82</v>
      </c>
      <c r="D212" s="122">
        <v>146.47971262999999</v>
      </c>
      <c r="E212">
        <f t="array" ref="E212">SUM(IF(Pricecurve=C212,D212))</f>
        <v>0</v>
      </c>
      <c r="F212">
        <f t="array" ref="F212">SUM(IF(NG=C212,D212))</f>
        <v>0</v>
      </c>
      <c r="Y212" s="1"/>
    </row>
    <row r="213" spans="1:25" x14ac:dyDescent="0.2">
      <c r="A213">
        <f t="shared" si="3"/>
        <v>7</v>
      </c>
      <c r="B213" s="118">
        <v>36861</v>
      </c>
      <c r="C213" s="117" t="s">
        <v>122</v>
      </c>
      <c r="D213" s="122">
        <v>-44.822403989999998</v>
      </c>
      <c r="E213">
        <f t="array" ref="E213">SUM(IF(Pricecurve=C213,D213))</f>
        <v>0</v>
      </c>
      <c r="F213">
        <f t="array" ref="F213">SUM(IF(NG=C213,D213))</f>
        <v>0</v>
      </c>
      <c r="Y213" s="1"/>
    </row>
    <row r="214" spans="1:25" x14ac:dyDescent="0.2">
      <c r="A214">
        <f t="shared" si="3"/>
        <v>7</v>
      </c>
      <c r="B214" s="118">
        <v>36861</v>
      </c>
      <c r="C214" s="117" t="s">
        <v>83</v>
      </c>
      <c r="D214" s="122">
        <v>89.644807979999996</v>
      </c>
      <c r="E214">
        <f t="array" ref="E214">SUM(IF(Pricecurve=C214,D214))</f>
        <v>0</v>
      </c>
      <c r="F214">
        <f t="array" ref="F214">SUM(IF(NG=C214,D214))</f>
        <v>0</v>
      </c>
      <c r="Y214" s="1"/>
    </row>
    <row r="215" spans="1:25" x14ac:dyDescent="0.2">
      <c r="A215">
        <f t="shared" si="3"/>
        <v>7</v>
      </c>
      <c r="B215" s="118">
        <v>36861</v>
      </c>
      <c r="C215" s="117" t="s">
        <v>84</v>
      </c>
      <c r="D215" s="122">
        <v>-85.969370859999998</v>
      </c>
      <c r="E215">
        <f t="array" ref="E215">SUM(IF(Pricecurve=C215,D215))</f>
        <v>0</v>
      </c>
      <c r="F215">
        <f t="array" ref="F215">SUM(IF(NG=C215,D215))</f>
        <v>0</v>
      </c>
      <c r="Y215" s="1"/>
    </row>
    <row r="216" spans="1:25" x14ac:dyDescent="0.2">
      <c r="A216">
        <f t="shared" si="3"/>
        <v>7</v>
      </c>
      <c r="B216" s="118">
        <v>36861</v>
      </c>
      <c r="C216" s="117" t="s">
        <v>85</v>
      </c>
      <c r="D216" s="122">
        <v>130.21804807000001</v>
      </c>
      <c r="E216">
        <f t="array" ref="E216">SUM(IF(Pricecurve=C216,D216))</f>
        <v>0</v>
      </c>
      <c r="F216">
        <f t="array" ref="F216">SUM(IF(NG=C216,D216))</f>
        <v>0</v>
      </c>
      <c r="Y216" s="1"/>
    </row>
    <row r="217" spans="1:25" x14ac:dyDescent="0.2">
      <c r="A217">
        <f t="shared" si="3"/>
        <v>7</v>
      </c>
      <c r="B217" s="118">
        <v>36861</v>
      </c>
      <c r="C217" s="117" t="s">
        <v>86</v>
      </c>
      <c r="D217" s="122">
        <v>-19.769668320000001</v>
      </c>
      <c r="E217">
        <f t="array" ref="E217">SUM(IF(Pricecurve=C217,D217))</f>
        <v>0</v>
      </c>
      <c r="F217">
        <f t="array" ref="F217">SUM(IF(NG=C217,D217))</f>
        <v>0</v>
      </c>
      <c r="Y217" s="1"/>
    </row>
    <row r="218" spans="1:25" x14ac:dyDescent="0.2">
      <c r="A218">
        <f t="shared" si="3"/>
        <v>7</v>
      </c>
      <c r="B218" s="118">
        <v>36861</v>
      </c>
      <c r="C218" s="117" t="s">
        <v>92</v>
      </c>
      <c r="D218" s="122">
        <v>29.881602659999999</v>
      </c>
      <c r="E218">
        <f t="array" ref="E218">SUM(IF(Pricecurve=C218,D218))</f>
        <v>29.881602659999999</v>
      </c>
      <c r="F218">
        <f t="array" ref="F218">SUM(IF(NG=C218,D218))</f>
        <v>0</v>
      </c>
      <c r="Y218" s="1"/>
    </row>
    <row r="219" spans="1:25" x14ac:dyDescent="0.2">
      <c r="A219">
        <f t="shared" si="3"/>
        <v>7</v>
      </c>
      <c r="B219" s="118">
        <v>36861</v>
      </c>
      <c r="C219" s="117" t="s">
        <v>107</v>
      </c>
      <c r="D219" s="122">
        <v>-164.34881462999999</v>
      </c>
      <c r="E219">
        <f t="array" ref="E219">SUM(IF(Pricecurve=C219,D219))</f>
        <v>0</v>
      </c>
      <c r="F219">
        <f t="array" ref="F219">SUM(IF(NG=C219,D219))</f>
        <v>0</v>
      </c>
      <c r="Y219" s="1"/>
    </row>
    <row r="220" spans="1:25" x14ac:dyDescent="0.2">
      <c r="A220">
        <f t="shared" si="3"/>
        <v>7</v>
      </c>
      <c r="B220" s="118">
        <v>36861</v>
      </c>
      <c r="C220" s="117" t="s">
        <v>108</v>
      </c>
      <c r="D220" s="122">
        <v>-12.04903333</v>
      </c>
      <c r="E220">
        <f t="array" ref="E220">SUM(IF(Pricecurve=C220,D220))</f>
        <v>0</v>
      </c>
      <c r="F220">
        <f t="array" ref="F220">SUM(IF(NG=C220,D220))</f>
        <v>0</v>
      </c>
      <c r="Y220" s="1"/>
    </row>
    <row r="221" spans="1:25" x14ac:dyDescent="0.2">
      <c r="A221">
        <f t="shared" si="3"/>
        <v>7</v>
      </c>
      <c r="B221" s="118">
        <v>36861</v>
      </c>
      <c r="C221" s="117" t="s">
        <v>111</v>
      </c>
      <c r="D221" s="122">
        <v>-8.9644808000000005</v>
      </c>
      <c r="E221">
        <f t="array" ref="E221">SUM(IF(Pricecurve=C221,D221))</f>
        <v>0</v>
      </c>
      <c r="F221">
        <f t="array" ref="F221">SUM(IF(NG=C221,D221))</f>
        <v>0</v>
      </c>
      <c r="Y221" s="1"/>
    </row>
    <row r="222" spans="1:25" x14ac:dyDescent="0.2">
      <c r="A222">
        <f t="shared" si="3"/>
        <v>7</v>
      </c>
      <c r="B222" s="118">
        <v>36861</v>
      </c>
      <c r="C222" s="117" t="s">
        <v>119</v>
      </c>
      <c r="D222" s="122">
        <v>14.940801329999999</v>
      </c>
      <c r="E222">
        <f t="array" ref="E222">SUM(IF(Pricecurve=C222,D222))</f>
        <v>0</v>
      </c>
      <c r="F222">
        <f t="array" ref="F222">SUM(IF(NG=C222,D222))</f>
        <v>0</v>
      </c>
      <c r="Y222" s="1"/>
    </row>
    <row r="223" spans="1:25" x14ac:dyDescent="0.2">
      <c r="A223">
        <f t="shared" si="3"/>
        <v>7</v>
      </c>
      <c r="B223" s="118">
        <v>36861</v>
      </c>
      <c r="C223" s="117" t="s">
        <v>149</v>
      </c>
      <c r="D223" s="122">
        <v>29.881602659999999</v>
      </c>
      <c r="E223">
        <f t="array" ref="E223">SUM(IF(Pricecurve=C223,D223))</f>
        <v>0</v>
      </c>
      <c r="F223">
        <f t="array" ref="F223">SUM(IF(NG=C223,D223))</f>
        <v>0</v>
      </c>
      <c r="Y223" s="1"/>
    </row>
    <row r="224" spans="1:25" x14ac:dyDescent="0.2">
      <c r="A224">
        <f t="shared" si="3"/>
        <v>7</v>
      </c>
      <c r="B224" s="118">
        <v>36861</v>
      </c>
      <c r="C224" s="117" t="s">
        <v>112</v>
      </c>
      <c r="D224" s="122">
        <v>0</v>
      </c>
      <c r="E224">
        <f t="array" ref="E224">SUM(IF(Pricecurve=C224,D224))</f>
        <v>0</v>
      </c>
      <c r="F224">
        <f t="array" ref="F224">SUM(IF(NG=C224,D224))</f>
        <v>0</v>
      </c>
      <c r="Y224" s="1"/>
    </row>
    <row r="225" spans="1:25" x14ac:dyDescent="0.2">
      <c r="A225">
        <f t="shared" si="3"/>
        <v>7</v>
      </c>
      <c r="B225" s="118">
        <v>36861</v>
      </c>
      <c r="C225" s="117" t="s">
        <v>79</v>
      </c>
      <c r="D225" s="122">
        <v>0</v>
      </c>
      <c r="E225">
        <f t="array" ref="E225">SUM(IF(Pricecurve=C225,D225))</f>
        <v>0</v>
      </c>
      <c r="F225">
        <f t="array" ref="F225">SUM(IF(NG=C225,D225))</f>
        <v>0</v>
      </c>
      <c r="Y225" s="1"/>
    </row>
    <row r="226" spans="1:25" x14ac:dyDescent="0.2">
      <c r="A226">
        <f t="shared" si="3"/>
        <v>7</v>
      </c>
      <c r="B226" s="118">
        <v>36861</v>
      </c>
      <c r="C226" s="117" t="s">
        <v>103</v>
      </c>
      <c r="D226" s="122">
        <v>106.2410501</v>
      </c>
      <c r="E226">
        <f t="array" ref="E226">SUM(IF(Pricecurve=C226,D226))</f>
        <v>106.2410501</v>
      </c>
      <c r="F226">
        <f t="array" ref="F226">SUM(IF(NG=C226,D226))</f>
        <v>0</v>
      </c>
      <c r="Y226" s="1"/>
    </row>
    <row r="227" spans="1:25" x14ac:dyDescent="0.2">
      <c r="A227">
        <f t="shared" si="3"/>
        <v>7</v>
      </c>
      <c r="B227" s="118">
        <v>36861</v>
      </c>
      <c r="C227" s="117" t="s">
        <v>87</v>
      </c>
      <c r="D227" s="122">
        <v>0</v>
      </c>
      <c r="E227">
        <f t="array" ref="E227">SUM(IF(Pricecurve=C227,D227))</f>
        <v>0</v>
      </c>
      <c r="F227">
        <f t="array" ref="F227">SUM(IF(NG=C227,D227))</f>
        <v>0</v>
      </c>
      <c r="Y227" s="1"/>
    </row>
    <row r="228" spans="1:25" x14ac:dyDescent="0.2">
      <c r="A228">
        <f t="shared" si="3"/>
        <v>7</v>
      </c>
      <c r="B228" s="118">
        <v>36861</v>
      </c>
      <c r="C228" s="117" t="s">
        <v>54</v>
      </c>
      <c r="D228" s="122">
        <v>-28.917680000000001</v>
      </c>
      <c r="E228">
        <f t="array" ref="E228">SUM(IF(Pricecurve=C228,D228))</f>
        <v>-28.917680000000001</v>
      </c>
      <c r="F228">
        <f t="array" ref="F228">SUM(IF(NG=C228,D228))</f>
        <v>-28.917680000000001</v>
      </c>
      <c r="Y228" s="1"/>
    </row>
    <row r="229" spans="1:25" x14ac:dyDescent="0.2">
      <c r="A229">
        <f t="shared" si="3"/>
        <v>7</v>
      </c>
      <c r="B229" s="118">
        <v>36861</v>
      </c>
      <c r="C229" s="117" t="s">
        <v>104</v>
      </c>
      <c r="D229" s="122">
        <v>0</v>
      </c>
      <c r="E229">
        <f t="array" ref="E229">SUM(IF(Pricecurve=C229,D229))</f>
        <v>0</v>
      </c>
      <c r="F229">
        <f t="array" ref="F229">SUM(IF(NG=C229,D229))</f>
        <v>0</v>
      </c>
      <c r="Y229" s="1"/>
    </row>
    <row r="230" spans="1:25" x14ac:dyDescent="0.2">
      <c r="A230">
        <f t="shared" si="3"/>
        <v>7</v>
      </c>
      <c r="B230" s="118">
        <v>36861</v>
      </c>
      <c r="C230" s="117" t="s">
        <v>78</v>
      </c>
      <c r="D230" s="122">
        <v>-29.881602659999999</v>
      </c>
      <c r="E230">
        <f t="array" ref="E230">SUM(IF(Pricecurve=C230,D230))</f>
        <v>0</v>
      </c>
      <c r="F230">
        <f t="array" ref="F230">SUM(IF(NG=C230,D230))</f>
        <v>0</v>
      </c>
      <c r="Y230" s="1"/>
    </row>
    <row r="231" spans="1:25" x14ac:dyDescent="0.2">
      <c r="A231">
        <f t="shared" si="3"/>
        <v>7</v>
      </c>
      <c r="B231" s="118">
        <v>36861</v>
      </c>
      <c r="C231" s="117" t="s">
        <v>94</v>
      </c>
      <c r="D231" s="122">
        <v>-27.458204689999999</v>
      </c>
      <c r="E231">
        <f t="array" ref="E231">SUM(IF(Pricecurve=C231,D231))</f>
        <v>-27.458204689999999</v>
      </c>
      <c r="F231">
        <f t="array" ref="F231">SUM(IF(NG=C231,D231))</f>
        <v>0</v>
      </c>
      <c r="Y231" s="1"/>
    </row>
    <row r="232" spans="1:25" x14ac:dyDescent="0.2">
      <c r="A232">
        <f t="shared" si="3"/>
        <v>7</v>
      </c>
      <c r="B232" s="118">
        <v>36861</v>
      </c>
      <c r="C232" s="117" t="s">
        <v>105</v>
      </c>
      <c r="D232" s="122">
        <v>0</v>
      </c>
      <c r="E232">
        <f t="array" ref="E232">SUM(IF(Pricecurve=C232,D232))</f>
        <v>0</v>
      </c>
      <c r="F232">
        <f t="array" ref="F232">SUM(IF(NG=C232,D232))</f>
        <v>0</v>
      </c>
      <c r="Y232" s="1"/>
    </row>
    <row r="233" spans="1:25" x14ac:dyDescent="0.2">
      <c r="A233">
        <f t="shared" si="3"/>
        <v>7</v>
      </c>
      <c r="B233" s="118">
        <v>36861</v>
      </c>
      <c r="C233" s="117" t="s">
        <v>106</v>
      </c>
      <c r="D233" s="122">
        <v>0</v>
      </c>
      <c r="E233">
        <f t="array" ref="E233">SUM(IF(Pricecurve=C233,D233))</f>
        <v>0</v>
      </c>
      <c r="F233">
        <f t="array" ref="F233">SUM(IF(NG=C233,D233))</f>
        <v>0</v>
      </c>
      <c r="Y233" s="1"/>
    </row>
    <row r="234" spans="1:25" x14ac:dyDescent="0.2">
      <c r="A234">
        <f t="shared" si="3"/>
        <v>7</v>
      </c>
      <c r="B234" s="118">
        <v>36861</v>
      </c>
      <c r="C234" s="117" t="s">
        <v>96</v>
      </c>
      <c r="D234" s="122">
        <v>0</v>
      </c>
      <c r="E234">
        <f t="array" ref="E234">SUM(IF(Pricecurve=C234,D234))</f>
        <v>0</v>
      </c>
      <c r="F234">
        <f t="array" ref="F234">SUM(IF(NG=C234,D234))</f>
        <v>0</v>
      </c>
      <c r="Y234" s="1"/>
    </row>
    <row r="235" spans="1:25" x14ac:dyDescent="0.2">
      <c r="A235">
        <f t="shared" si="3"/>
        <v>7</v>
      </c>
      <c r="B235" s="118">
        <v>36861</v>
      </c>
      <c r="C235" s="117" t="s">
        <v>120</v>
      </c>
      <c r="D235" s="122">
        <v>27.458204689999999</v>
      </c>
      <c r="E235">
        <f t="array" ref="E235">SUM(IF(Pricecurve=C235,D235))</f>
        <v>27.458204689999999</v>
      </c>
      <c r="F235">
        <f t="array" ref="F235">SUM(IF(NG=C235,D235))</f>
        <v>0</v>
      </c>
      <c r="Y235" s="1"/>
    </row>
    <row r="236" spans="1:25" x14ac:dyDescent="0.2">
      <c r="A236">
        <f t="shared" si="3"/>
        <v>7</v>
      </c>
      <c r="B236" s="118">
        <v>36861</v>
      </c>
      <c r="C236" s="117" t="s">
        <v>98</v>
      </c>
      <c r="D236" s="122">
        <v>-106.2410501</v>
      </c>
      <c r="E236">
        <f t="array" ref="E236">SUM(IF(Pricecurve=C236,D236))</f>
        <v>-106.2410501</v>
      </c>
      <c r="F236">
        <f t="array" ref="F236">SUM(IF(NG=C236,D236))</f>
        <v>0</v>
      </c>
      <c r="Y236" s="1"/>
    </row>
    <row r="237" spans="1:25" x14ac:dyDescent="0.2">
      <c r="A237">
        <f t="shared" si="3"/>
        <v>8</v>
      </c>
      <c r="B237" s="118">
        <v>36892</v>
      </c>
      <c r="C237" s="117" t="s">
        <v>144</v>
      </c>
      <c r="D237" s="122">
        <v>59.386744890000003</v>
      </c>
      <c r="E237">
        <f t="array" ref="E237">SUM(IF(Pricecurve=C237,D237))</f>
        <v>0</v>
      </c>
      <c r="F237">
        <f t="array" ref="F237">SUM(IF(NG=C237,D237))</f>
        <v>0</v>
      </c>
      <c r="Y237" s="1"/>
    </row>
    <row r="238" spans="1:25" x14ac:dyDescent="0.2">
      <c r="A238">
        <f t="shared" si="3"/>
        <v>8</v>
      </c>
      <c r="B238" s="118">
        <v>36892</v>
      </c>
      <c r="C238" s="117" t="s">
        <v>145</v>
      </c>
      <c r="D238" s="122">
        <v>-29.693372440000001</v>
      </c>
      <c r="E238">
        <f t="array" ref="E238">SUM(IF(Pricecurve=C238,D238))</f>
        <v>0</v>
      </c>
      <c r="F238">
        <f t="array" ref="F238">SUM(IF(NG=C238,D238))</f>
        <v>0</v>
      </c>
      <c r="Y238" s="1"/>
    </row>
    <row r="239" spans="1:25" x14ac:dyDescent="0.2">
      <c r="A239">
        <f t="shared" si="3"/>
        <v>8</v>
      </c>
      <c r="B239" s="118">
        <v>36892</v>
      </c>
      <c r="C239" s="117" t="s">
        <v>81</v>
      </c>
      <c r="D239" s="122">
        <v>5.4350365800000002</v>
      </c>
      <c r="E239">
        <f t="array" ref="E239">SUM(IF(Pricecurve=C239,D239))</f>
        <v>0</v>
      </c>
      <c r="F239">
        <f t="array" ref="F239">SUM(IF(NG=C239,D239))</f>
        <v>0</v>
      </c>
      <c r="Y239" s="1"/>
    </row>
    <row r="240" spans="1:25" x14ac:dyDescent="0.2">
      <c r="A240">
        <f t="shared" si="3"/>
        <v>8</v>
      </c>
      <c r="B240" s="118">
        <v>36892</v>
      </c>
      <c r="C240" s="117" t="s">
        <v>82</v>
      </c>
      <c r="D240" s="122">
        <v>142.20452994999999</v>
      </c>
      <c r="E240">
        <f t="array" ref="E240">SUM(IF(Pricecurve=C240,D240))</f>
        <v>0</v>
      </c>
      <c r="F240">
        <f t="array" ref="F240">SUM(IF(NG=C240,D240))</f>
        <v>0</v>
      </c>
      <c r="Y240" s="1"/>
    </row>
    <row r="241" spans="1:25" x14ac:dyDescent="0.2">
      <c r="A241">
        <f t="shared" si="3"/>
        <v>8</v>
      </c>
      <c r="B241" s="118">
        <v>36892</v>
      </c>
      <c r="C241" s="117" t="s">
        <v>122</v>
      </c>
      <c r="D241" s="122">
        <v>-44.54005866</v>
      </c>
      <c r="E241">
        <f t="array" ref="E241">SUM(IF(Pricecurve=C241,D241))</f>
        <v>0</v>
      </c>
      <c r="F241">
        <f t="array" ref="F241">SUM(IF(NG=C241,D241))</f>
        <v>0</v>
      </c>
      <c r="Y241" s="1"/>
    </row>
    <row r="242" spans="1:25" x14ac:dyDescent="0.2">
      <c r="A242">
        <f t="shared" si="3"/>
        <v>8</v>
      </c>
      <c r="B242" s="118">
        <v>36892</v>
      </c>
      <c r="C242" s="117" t="s">
        <v>83</v>
      </c>
      <c r="D242" s="122">
        <v>89.080117319999999</v>
      </c>
      <c r="E242">
        <f t="array" ref="E242">SUM(IF(Pricecurve=C242,D242))</f>
        <v>0</v>
      </c>
      <c r="F242">
        <f t="array" ref="F242">SUM(IF(NG=C242,D242))</f>
        <v>0</v>
      </c>
      <c r="Y242" s="1"/>
    </row>
    <row r="243" spans="1:25" x14ac:dyDescent="0.2">
      <c r="A243">
        <f t="shared" si="3"/>
        <v>8</v>
      </c>
      <c r="B243" s="118">
        <v>36892</v>
      </c>
      <c r="C243" s="117" t="s">
        <v>84</v>
      </c>
      <c r="D243" s="122">
        <v>-85.427832499999994</v>
      </c>
      <c r="E243">
        <f t="array" ref="E243">SUM(IF(Pricecurve=C243,D243))</f>
        <v>0</v>
      </c>
      <c r="F243">
        <f t="array" ref="F243">SUM(IF(NG=C243,D243))</f>
        <v>0</v>
      </c>
      <c r="Y243" s="1"/>
    </row>
    <row r="244" spans="1:25" x14ac:dyDescent="0.2">
      <c r="A244">
        <f t="shared" si="3"/>
        <v>8</v>
      </c>
      <c r="B244" s="118">
        <v>36892</v>
      </c>
      <c r="C244" s="117" t="s">
        <v>85</v>
      </c>
      <c r="D244" s="122">
        <v>129.39777842000001</v>
      </c>
      <c r="E244">
        <f t="array" ref="E244">SUM(IF(Pricecurve=C244,D244))</f>
        <v>0</v>
      </c>
      <c r="F244">
        <f t="array" ref="F244">SUM(IF(NG=C244,D244))</f>
        <v>0</v>
      </c>
      <c r="Y244" s="1"/>
    </row>
    <row r="245" spans="1:25" x14ac:dyDescent="0.2">
      <c r="A245">
        <f t="shared" si="3"/>
        <v>8</v>
      </c>
      <c r="B245" s="118">
        <v>36892</v>
      </c>
      <c r="C245" s="117" t="s">
        <v>86</v>
      </c>
      <c r="D245" s="122">
        <v>-19.645135199999999</v>
      </c>
      <c r="E245">
        <f t="array" ref="E245">SUM(IF(Pricecurve=C245,D245))</f>
        <v>0</v>
      </c>
      <c r="F245">
        <f t="array" ref="F245">SUM(IF(NG=C245,D245))</f>
        <v>0</v>
      </c>
      <c r="Y245" s="1"/>
    </row>
    <row r="246" spans="1:25" x14ac:dyDescent="0.2">
      <c r="A246">
        <f t="shared" si="3"/>
        <v>8</v>
      </c>
      <c r="B246" s="118">
        <v>36892</v>
      </c>
      <c r="C246" s="117" t="s">
        <v>107</v>
      </c>
      <c r="D246" s="122">
        <v>-148.46686220000001</v>
      </c>
      <c r="E246">
        <f t="array" ref="E246">SUM(IF(Pricecurve=C246,D246))</f>
        <v>0</v>
      </c>
      <c r="F246">
        <f t="array" ref="F246">SUM(IF(NG=C246,D246))</f>
        <v>0</v>
      </c>
      <c r="Y246" s="1"/>
    </row>
    <row r="247" spans="1:25" x14ac:dyDescent="0.2">
      <c r="A247">
        <f t="shared" si="3"/>
        <v>8</v>
      </c>
      <c r="B247" s="118">
        <v>36892</v>
      </c>
      <c r="C247" s="117" t="s">
        <v>108</v>
      </c>
      <c r="D247" s="122">
        <v>-11.973134050000001</v>
      </c>
      <c r="E247">
        <f t="array" ref="E247">SUM(IF(Pricecurve=C247,D247))</f>
        <v>0</v>
      </c>
      <c r="F247">
        <f t="array" ref="F247">SUM(IF(NG=C247,D247))</f>
        <v>0</v>
      </c>
      <c r="Y247" s="1"/>
    </row>
    <row r="248" spans="1:25" x14ac:dyDescent="0.2">
      <c r="A248">
        <f t="shared" si="3"/>
        <v>8</v>
      </c>
      <c r="B248" s="118">
        <v>36892</v>
      </c>
      <c r="C248" s="117" t="s">
        <v>111</v>
      </c>
      <c r="D248" s="122">
        <v>-8.9080117300000001</v>
      </c>
      <c r="E248">
        <f t="array" ref="E248">SUM(IF(Pricecurve=C248,D248))</f>
        <v>0</v>
      </c>
      <c r="F248">
        <f t="array" ref="F248">SUM(IF(NG=C248,D248))</f>
        <v>0</v>
      </c>
      <c r="Y248" s="1"/>
    </row>
    <row r="249" spans="1:25" x14ac:dyDescent="0.2">
      <c r="A249">
        <f t="shared" si="3"/>
        <v>8</v>
      </c>
      <c r="B249" s="118">
        <v>36892</v>
      </c>
      <c r="C249" s="117" t="s">
        <v>119</v>
      </c>
      <c r="D249" s="122">
        <v>14.84668622</v>
      </c>
      <c r="E249">
        <f t="array" ref="E249">SUM(IF(Pricecurve=C249,D249))</f>
        <v>0</v>
      </c>
      <c r="F249">
        <f t="array" ref="F249">SUM(IF(NG=C249,D249))</f>
        <v>0</v>
      </c>
      <c r="Y249" s="1"/>
    </row>
    <row r="250" spans="1:25" x14ac:dyDescent="0.2">
      <c r="A250">
        <f t="shared" si="3"/>
        <v>8</v>
      </c>
      <c r="B250" s="118">
        <v>36892</v>
      </c>
      <c r="C250" s="117" t="s">
        <v>149</v>
      </c>
      <c r="D250" s="122">
        <v>29.693372440000001</v>
      </c>
      <c r="E250">
        <f t="array" ref="E250">SUM(IF(Pricecurve=C250,D250))</f>
        <v>0</v>
      </c>
      <c r="F250">
        <f t="array" ref="F250">SUM(IF(NG=C250,D250))</f>
        <v>0</v>
      </c>
      <c r="Y250" s="1"/>
    </row>
    <row r="251" spans="1:25" x14ac:dyDescent="0.2">
      <c r="A251">
        <f t="shared" si="3"/>
        <v>8</v>
      </c>
      <c r="B251" s="118">
        <v>36892</v>
      </c>
      <c r="C251" s="117" t="s">
        <v>112</v>
      </c>
      <c r="D251" s="122">
        <v>0</v>
      </c>
      <c r="E251">
        <f t="array" ref="E251">SUM(IF(Pricecurve=C251,D251))</f>
        <v>0</v>
      </c>
      <c r="F251">
        <f t="array" ref="F251">SUM(IF(NG=C251,D251))</f>
        <v>0</v>
      </c>
      <c r="Y251" s="1"/>
    </row>
    <row r="252" spans="1:25" x14ac:dyDescent="0.2">
      <c r="A252">
        <f t="shared" si="3"/>
        <v>8</v>
      </c>
      <c r="B252" s="118">
        <v>36892</v>
      </c>
      <c r="C252" s="117" t="s">
        <v>79</v>
      </c>
      <c r="D252" s="122">
        <v>0</v>
      </c>
      <c r="E252">
        <f t="array" ref="E252">SUM(IF(Pricecurve=C252,D252))</f>
        <v>0</v>
      </c>
      <c r="F252">
        <f t="array" ref="F252">SUM(IF(NG=C252,D252))</f>
        <v>0</v>
      </c>
      <c r="Y252" s="1"/>
    </row>
    <row r="253" spans="1:25" x14ac:dyDescent="0.2">
      <c r="A253">
        <f t="shared" si="3"/>
        <v>8</v>
      </c>
      <c r="B253" s="118">
        <v>36892</v>
      </c>
      <c r="C253" s="117" t="s">
        <v>103</v>
      </c>
      <c r="D253" s="122">
        <v>105.57181636</v>
      </c>
      <c r="E253">
        <f t="array" ref="E253">SUM(IF(Pricecurve=C253,D253))</f>
        <v>105.57181636</v>
      </c>
      <c r="F253">
        <f t="array" ref="F253">SUM(IF(NG=C253,D253))</f>
        <v>0</v>
      </c>
      <c r="Y253" s="1"/>
    </row>
    <row r="254" spans="1:25" x14ac:dyDescent="0.2">
      <c r="A254">
        <f t="shared" si="3"/>
        <v>8</v>
      </c>
      <c r="B254" s="118">
        <v>36892</v>
      </c>
      <c r="C254" s="117" t="s">
        <v>87</v>
      </c>
      <c r="D254" s="122">
        <v>-2.9999999999999997E-8</v>
      </c>
      <c r="E254">
        <f t="array" ref="E254">SUM(IF(Pricecurve=C254,D254))</f>
        <v>0</v>
      </c>
      <c r="F254">
        <f t="array" ref="F254">SUM(IF(NG=C254,D254))</f>
        <v>0</v>
      </c>
      <c r="Y254" s="1"/>
    </row>
    <row r="255" spans="1:25" x14ac:dyDescent="0.2">
      <c r="A255">
        <f t="shared" si="3"/>
        <v>8</v>
      </c>
      <c r="B255" s="118">
        <v>36892</v>
      </c>
      <c r="C255" s="117" t="s">
        <v>54</v>
      </c>
      <c r="D255" s="122">
        <v>0</v>
      </c>
      <c r="E255">
        <f t="array" ref="E255">SUM(IF(Pricecurve=C255,D255))</f>
        <v>0</v>
      </c>
      <c r="F255">
        <f t="array" ref="F255">SUM(IF(NG=C255,D255))</f>
        <v>0</v>
      </c>
      <c r="Y255" s="1"/>
    </row>
    <row r="256" spans="1:25" x14ac:dyDescent="0.2">
      <c r="A256">
        <f t="shared" si="3"/>
        <v>8</v>
      </c>
      <c r="B256" s="118">
        <v>36892</v>
      </c>
      <c r="C256" s="117" t="s">
        <v>104</v>
      </c>
      <c r="D256" s="122">
        <v>0</v>
      </c>
      <c r="E256">
        <f t="array" ref="E256">SUM(IF(Pricecurve=C256,D256))</f>
        <v>0</v>
      </c>
      <c r="F256">
        <f t="array" ref="F256">SUM(IF(NG=C256,D256))</f>
        <v>0</v>
      </c>
      <c r="Y256" s="1"/>
    </row>
    <row r="257" spans="1:25" x14ac:dyDescent="0.2">
      <c r="A257">
        <f t="shared" si="3"/>
        <v>8</v>
      </c>
      <c r="B257" s="118">
        <v>36892</v>
      </c>
      <c r="C257" s="117" t="s">
        <v>78</v>
      </c>
      <c r="D257" s="122">
        <v>-29.69337243</v>
      </c>
      <c r="E257">
        <f t="array" ref="E257">SUM(IF(Pricecurve=C257,D257))</f>
        <v>0</v>
      </c>
      <c r="F257">
        <f t="array" ref="F257">SUM(IF(NG=C257,D257))</f>
        <v>0</v>
      </c>
      <c r="Y257" s="1"/>
    </row>
    <row r="258" spans="1:25" x14ac:dyDescent="0.2">
      <c r="A258">
        <f t="shared" si="3"/>
        <v>8</v>
      </c>
      <c r="B258" s="118">
        <v>36892</v>
      </c>
      <c r="C258" s="117" t="s">
        <v>94</v>
      </c>
      <c r="D258" s="122">
        <v>-27.285239929999999</v>
      </c>
      <c r="E258">
        <f t="array" ref="E258">SUM(IF(Pricecurve=C258,D258))</f>
        <v>-27.285239929999999</v>
      </c>
      <c r="F258">
        <f t="array" ref="F258">SUM(IF(NG=C258,D258))</f>
        <v>0</v>
      </c>
      <c r="Y258" s="1"/>
    </row>
    <row r="259" spans="1:25" x14ac:dyDescent="0.2">
      <c r="A259">
        <f t="shared" si="3"/>
        <v>8</v>
      </c>
      <c r="B259" s="118">
        <v>36892</v>
      </c>
      <c r="C259" s="117" t="s">
        <v>105</v>
      </c>
      <c r="D259" s="122">
        <v>0</v>
      </c>
      <c r="E259">
        <f t="array" ref="E259">SUM(IF(Pricecurve=C259,D259))</f>
        <v>0</v>
      </c>
      <c r="F259">
        <f t="array" ref="F259">SUM(IF(NG=C259,D259))</f>
        <v>0</v>
      </c>
      <c r="Y259" s="1"/>
    </row>
    <row r="260" spans="1:25" x14ac:dyDescent="0.2">
      <c r="A260">
        <f t="shared" si="3"/>
        <v>8</v>
      </c>
      <c r="B260" s="118">
        <v>36892</v>
      </c>
      <c r="C260" s="117" t="s">
        <v>106</v>
      </c>
      <c r="D260" s="122">
        <v>0</v>
      </c>
      <c r="E260">
        <f t="array" ref="E260">SUM(IF(Pricecurve=C260,D260))</f>
        <v>0</v>
      </c>
      <c r="F260">
        <f t="array" ref="F260">SUM(IF(NG=C260,D260))</f>
        <v>0</v>
      </c>
      <c r="Y260" s="1"/>
    </row>
    <row r="261" spans="1:25" x14ac:dyDescent="0.2">
      <c r="A261">
        <f t="shared" ref="A261:A324" si="4">INDEX(BucketTable,MATCH(B261,SumMonths,0),1)</f>
        <v>8</v>
      </c>
      <c r="B261" s="118">
        <v>36892</v>
      </c>
      <c r="C261" s="117" t="s">
        <v>96</v>
      </c>
      <c r="D261" s="122">
        <v>0</v>
      </c>
      <c r="E261">
        <f t="array" ref="E261">SUM(IF(Pricecurve=C261,D261))</f>
        <v>0</v>
      </c>
      <c r="F261">
        <f t="array" ref="F261">SUM(IF(NG=C261,D261))</f>
        <v>0</v>
      </c>
      <c r="Y261" s="1"/>
    </row>
    <row r="262" spans="1:25" x14ac:dyDescent="0.2">
      <c r="A262">
        <f t="shared" si="4"/>
        <v>8</v>
      </c>
      <c r="B262" s="118">
        <v>36892</v>
      </c>
      <c r="C262" s="117" t="s">
        <v>120</v>
      </c>
      <c r="D262" s="122">
        <v>27.285239929999999</v>
      </c>
      <c r="E262">
        <f t="array" ref="E262">SUM(IF(Pricecurve=C262,D262))</f>
        <v>27.285239929999999</v>
      </c>
      <c r="F262">
        <f t="array" ref="F262">SUM(IF(NG=C262,D262))</f>
        <v>0</v>
      </c>
      <c r="Y262" s="1"/>
    </row>
    <row r="263" spans="1:25" x14ac:dyDescent="0.2">
      <c r="A263">
        <f t="shared" si="4"/>
        <v>8</v>
      </c>
      <c r="B263" s="118">
        <v>36892</v>
      </c>
      <c r="C263" s="117" t="s">
        <v>98</v>
      </c>
      <c r="D263" s="122">
        <v>-105.57181636</v>
      </c>
      <c r="E263">
        <f t="array" ref="E263">SUM(IF(Pricecurve=C263,D263))</f>
        <v>-105.57181636</v>
      </c>
      <c r="F263">
        <f t="array" ref="F263">SUM(IF(NG=C263,D263))</f>
        <v>0</v>
      </c>
      <c r="Y263" s="1"/>
    </row>
    <row r="264" spans="1:25" x14ac:dyDescent="0.2">
      <c r="A264">
        <f t="shared" si="4"/>
        <v>8</v>
      </c>
      <c r="B264" s="118">
        <v>36923</v>
      </c>
      <c r="C264" s="117" t="s">
        <v>144</v>
      </c>
      <c r="D264" s="122">
        <v>53.297994539999998</v>
      </c>
      <c r="E264">
        <f t="array" ref="E264">SUM(IF(Pricecurve=C264,D264))</f>
        <v>0</v>
      </c>
      <c r="F264">
        <f t="array" ref="F264">SUM(IF(NG=C264,D264))</f>
        <v>0</v>
      </c>
      <c r="Y264" s="1"/>
    </row>
    <row r="265" spans="1:25" x14ac:dyDescent="0.2">
      <c r="A265">
        <f t="shared" si="4"/>
        <v>8</v>
      </c>
      <c r="B265" s="118">
        <v>36923</v>
      </c>
      <c r="C265" s="117" t="s">
        <v>145</v>
      </c>
      <c r="D265" s="122">
        <v>-26.648997260000002</v>
      </c>
      <c r="E265">
        <f t="array" ref="E265">SUM(IF(Pricecurve=C265,D265))</f>
        <v>0</v>
      </c>
      <c r="F265">
        <f t="array" ref="F265">SUM(IF(NG=C265,D265))</f>
        <v>0</v>
      </c>
      <c r="Y265" s="1"/>
    </row>
    <row r="266" spans="1:25" x14ac:dyDescent="0.2">
      <c r="A266">
        <f t="shared" si="4"/>
        <v>8</v>
      </c>
      <c r="B266" s="118">
        <v>36923</v>
      </c>
      <c r="C266" s="117" t="s">
        <v>81</v>
      </c>
      <c r="D266" s="122">
        <v>4.7644599999999997</v>
      </c>
      <c r="E266">
        <f t="array" ref="E266">SUM(IF(Pricecurve=C266,D266))</f>
        <v>0</v>
      </c>
      <c r="F266">
        <f t="array" ref="F266">SUM(IF(NG=C266,D266))</f>
        <v>0</v>
      </c>
      <c r="Y266" s="1"/>
    </row>
    <row r="267" spans="1:25" x14ac:dyDescent="0.2">
      <c r="A267">
        <f t="shared" si="4"/>
        <v>8</v>
      </c>
      <c r="B267" s="118">
        <v>36923</v>
      </c>
      <c r="C267" s="117" t="s">
        <v>82</v>
      </c>
      <c r="D267" s="122">
        <v>219.46781697</v>
      </c>
      <c r="E267">
        <f t="array" ref="E267">SUM(IF(Pricecurve=C267,D267))</f>
        <v>0</v>
      </c>
      <c r="F267">
        <f t="array" ref="F267">SUM(IF(NG=C267,D267))</f>
        <v>0</v>
      </c>
      <c r="Y267" s="1"/>
    </row>
    <row r="268" spans="1:25" x14ac:dyDescent="0.2">
      <c r="A268">
        <f t="shared" si="4"/>
        <v>8</v>
      </c>
      <c r="B268" s="118">
        <v>36923</v>
      </c>
      <c r="C268" s="117" t="s">
        <v>122</v>
      </c>
      <c r="D268" s="122">
        <v>-39.973495890000002</v>
      </c>
      <c r="E268">
        <f t="array" ref="E268">SUM(IF(Pricecurve=C268,D268))</f>
        <v>0</v>
      </c>
      <c r="F268">
        <f t="array" ref="F268">SUM(IF(NG=C268,D268))</f>
        <v>0</v>
      </c>
      <c r="Y268" s="1"/>
    </row>
    <row r="269" spans="1:25" x14ac:dyDescent="0.2">
      <c r="A269">
        <f t="shared" si="4"/>
        <v>8</v>
      </c>
      <c r="B269" s="118">
        <v>36923</v>
      </c>
      <c r="C269" s="117" t="s">
        <v>83</v>
      </c>
      <c r="D269" s="122">
        <v>79.946991800000006</v>
      </c>
      <c r="E269">
        <f t="array" ref="E269">SUM(IF(Pricecurve=C269,D269))</f>
        <v>0</v>
      </c>
      <c r="F269">
        <f t="array" ref="F269">SUM(IF(NG=C269,D269))</f>
        <v>0</v>
      </c>
      <c r="Y269" s="1"/>
    </row>
    <row r="270" spans="1:25" x14ac:dyDescent="0.2">
      <c r="A270">
        <f t="shared" si="4"/>
        <v>8</v>
      </c>
      <c r="B270" s="118">
        <v>36923</v>
      </c>
      <c r="C270" s="117" t="s">
        <v>84</v>
      </c>
      <c r="D270" s="122">
        <v>-76.669165149999998</v>
      </c>
      <c r="E270">
        <f t="array" ref="E270">SUM(IF(Pricecurve=C270,D270))</f>
        <v>0</v>
      </c>
      <c r="F270">
        <f t="array" ref="F270">SUM(IF(NG=C270,D270))</f>
        <v>0</v>
      </c>
      <c r="Y270" s="1"/>
    </row>
    <row r="271" spans="1:25" x14ac:dyDescent="0.2">
      <c r="A271">
        <f t="shared" si="4"/>
        <v>8</v>
      </c>
      <c r="B271" s="118">
        <v>36923</v>
      </c>
      <c r="C271" s="117" t="s">
        <v>85</v>
      </c>
      <c r="D271" s="122">
        <v>116.13100027999999</v>
      </c>
      <c r="E271">
        <f t="array" ref="E271">SUM(IF(Pricecurve=C271,D271))</f>
        <v>0</v>
      </c>
      <c r="F271">
        <f t="array" ref="F271">SUM(IF(NG=C271,D271))</f>
        <v>0</v>
      </c>
      <c r="Y271" s="1"/>
    </row>
    <row r="272" spans="1:25" x14ac:dyDescent="0.2">
      <c r="A272">
        <f t="shared" si="4"/>
        <v>8</v>
      </c>
      <c r="B272" s="118">
        <v>36923</v>
      </c>
      <c r="C272" s="117" t="s">
        <v>86</v>
      </c>
      <c r="D272" s="122">
        <v>-17.63097659</v>
      </c>
      <c r="E272">
        <f t="array" ref="E272">SUM(IF(Pricecurve=C272,D272))</f>
        <v>0</v>
      </c>
      <c r="F272">
        <f t="array" ref="F272">SUM(IF(NG=C272,D272))</f>
        <v>0</v>
      </c>
      <c r="Y272" s="1"/>
    </row>
    <row r="273" spans="1:25" x14ac:dyDescent="0.2">
      <c r="A273">
        <f t="shared" si="4"/>
        <v>8</v>
      </c>
      <c r="B273" s="118">
        <v>36923</v>
      </c>
      <c r="C273" s="117" t="s">
        <v>92</v>
      </c>
      <c r="D273" s="122">
        <v>-163.22510828</v>
      </c>
      <c r="E273">
        <f t="array" ref="E273">SUM(IF(Pricecurve=C273,D273))</f>
        <v>-163.22510828</v>
      </c>
      <c r="F273">
        <f t="array" ref="F273">SUM(IF(NG=C273,D273))</f>
        <v>0</v>
      </c>
      <c r="Y273" s="1"/>
    </row>
    <row r="274" spans="1:25" x14ac:dyDescent="0.2">
      <c r="A274">
        <f t="shared" si="4"/>
        <v>8</v>
      </c>
      <c r="B274" s="118">
        <v>36923</v>
      </c>
      <c r="C274" s="117" t="s">
        <v>107</v>
      </c>
      <c r="D274" s="122">
        <v>-146.56948499000001</v>
      </c>
      <c r="E274">
        <f t="array" ref="E274">SUM(IF(Pricecurve=C274,D274))</f>
        <v>0</v>
      </c>
      <c r="F274">
        <f t="array" ref="F274">SUM(IF(NG=C274,D274))</f>
        <v>0</v>
      </c>
      <c r="Y274" s="1"/>
    </row>
    <row r="275" spans="1:25" x14ac:dyDescent="0.2">
      <c r="A275">
        <f t="shared" si="4"/>
        <v>8</v>
      </c>
      <c r="B275" s="118">
        <v>36923</v>
      </c>
      <c r="C275" s="117" t="s">
        <v>108</v>
      </c>
      <c r="D275" s="122">
        <v>-11.89687378</v>
      </c>
      <c r="E275">
        <f t="array" ref="E275">SUM(IF(Pricecurve=C275,D275))</f>
        <v>0</v>
      </c>
      <c r="F275">
        <f t="array" ref="F275">SUM(IF(NG=C275,D275))</f>
        <v>0</v>
      </c>
      <c r="Y275" s="1"/>
    </row>
    <row r="276" spans="1:25" x14ac:dyDescent="0.2">
      <c r="A276">
        <f t="shared" si="4"/>
        <v>8</v>
      </c>
      <c r="B276" s="118">
        <v>36923</v>
      </c>
      <c r="C276" s="117" t="s">
        <v>111</v>
      </c>
      <c r="D276" s="122">
        <v>-7.9946991900000004</v>
      </c>
      <c r="E276">
        <f t="array" ref="E276">SUM(IF(Pricecurve=C276,D276))</f>
        <v>0</v>
      </c>
      <c r="F276">
        <f t="array" ref="F276">SUM(IF(NG=C276,D276))</f>
        <v>0</v>
      </c>
      <c r="Y276" s="1"/>
    </row>
    <row r="277" spans="1:25" x14ac:dyDescent="0.2">
      <c r="A277">
        <f t="shared" si="4"/>
        <v>8</v>
      </c>
      <c r="B277" s="118">
        <v>36923</v>
      </c>
      <c r="C277" s="117" t="s">
        <v>119</v>
      </c>
      <c r="D277" s="122">
        <v>13.324498630000001</v>
      </c>
      <c r="E277">
        <f t="array" ref="E277">SUM(IF(Pricecurve=C277,D277))</f>
        <v>0</v>
      </c>
      <c r="F277">
        <f t="array" ref="F277">SUM(IF(NG=C277,D277))</f>
        <v>0</v>
      </c>
      <c r="Y277" s="1"/>
    </row>
    <row r="278" spans="1:25" x14ac:dyDescent="0.2">
      <c r="A278">
        <f t="shared" si="4"/>
        <v>8</v>
      </c>
      <c r="B278" s="118">
        <v>36923</v>
      </c>
      <c r="C278" s="117" t="s">
        <v>149</v>
      </c>
      <c r="D278" s="122">
        <v>26.648997260000002</v>
      </c>
      <c r="E278">
        <f t="array" ref="E278">SUM(IF(Pricecurve=C278,D278))</f>
        <v>0</v>
      </c>
      <c r="F278">
        <f t="array" ref="F278">SUM(IF(NG=C278,D278))</f>
        <v>0</v>
      </c>
      <c r="Y278" s="1"/>
    </row>
    <row r="279" spans="1:25" x14ac:dyDescent="0.2">
      <c r="A279">
        <f t="shared" si="4"/>
        <v>8</v>
      </c>
      <c r="B279" s="118">
        <v>36923</v>
      </c>
      <c r="C279" s="117" t="s">
        <v>112</v>
      </c>
      <c r="D279" s="122">
        <v>0</v>
      </c>
      <c r="E279">
        <f t="array" ref="E279">SUM(IF(Pricecurve=C279,D279))</f>
        <v>0</v>
      </c>
      <c r="F279">
        <f t="array" ref="F279">SUM(IF(NG=C279,D279))</f>
        <v>0</v>
      </c>
      <c r="Y279" s="1"/>
    </row>
    <row r="280" spans="1:25" x14ac:dyDescent="0.2">
      <c r="A280">
        <f t="shared" si="4"/>
        <v>8</v>
      </c>
      <c r="B280" s="118">
        <v>36923</v>
      </c>
      <c r="C280" s="117" t="s">
        <v>79</v>
      </c>
      <c r="D280" s="122">
        <v>1E-8</v>
      </c>
      <c r="E280">
        <f t="array" ref="E280">SUM(IF(Pricecurve=C280,D280))</f>
        <v>0</v>
      </c>
      <c r="F280">
        <f t="array" ref="F280">SUM(IF(NG=C280,D280))</f>
        <v>0</v>
      </c>
      <c r="Y280" s="1"/>
    </row>
    <row r="281" spans="1:25" x14ac:dyDescent="0.2">
      <c r="A281">
        <f t="shared" si="4"/>
        <v>8</v>
      </c>
      <c r="B281" s="118">
        <v>36923</v>
      </c>
      <c r="C281" s="117" t="s">
        <v>103</v>
      </c>
      <c r="D281" s="122">
        <v>94.747844889999996</v>
      </c>
      <c r="E281">
        <f t="array" ref="E281">SUM(IF(Pricecurve=C281,D281))</f>
        <v>94.747844889999996</v>
      </c>
      <c r="F281">
        <f t="array" ref="F281">SUM(IF(NG=C281,D281))</f>
        <v>0</v>
      </c>
      <c r="Y281" s="1"/>
    </row>
    <row r="282" spans="1:25" x14ac:dyDescent="0.2">
      <c r="A282">
        <f t="shared" si="4"/>
        <v>8</v>
      </c>
      <c r="B282" s="118">
        <v>36923</v>
      </c>
      <c r="C282" s="117" t="s">
        <v>87</v>
      </c>
      <c r="D282" s="122">
        <v>-2E-8</v>
      </c>
      <c r="E282">
        <f t="array" ref="E282">SUM(IF(Pricecurve=C282,D282))</f>
        <v>0</v>
      </c>
      <c r="F282">
        <f t="array" ref="F282">SUM(IF(NG=C282,D282))</f>
        <v>0</v>
      </c>
      <c r="Y282" s="1"/>
    </row>
    <row r="283" spans="1:25" x14ac:dyDescent="0.2">
      <c r="A283">
        <f t="shared" si="4"/>
        <v>8</v>
      </c>
      <c r="B283" s="118">
        <v>36923</v>
      </c>
      <c r="C283" s="117" t="s">
        <v>54</v>
      </c>
      <c r="D283" s="122">
        <v>142.76248537000001</v>
      </c>
      <c r="E283">
        <f t="array" ref="E283">SUM(IF(Pricecurve=C283,D283))</f>
        <v>142.76248537000001</v>
      </c>
      <c r="F283">
        <f t="array" ref="F283">SUM(IF(NG=C283,D283))</f>
        <v>142.76248537000001</v>
      </c>
      <c r="Y283" s="1"/>
    </row>
    <row r="284" spans="1:25" x14ac:dyDescent="0.2">
      <c r="A284">
        <f t="shared" si="4"/>
        <v>8</v>
      </c>
      <c r="B284" s="118">
        <v>36923</v>
      </c>
      <c r="C284" s="117" t="s">
        <v>104</v>
      </c>
      <c r="D284" s="122">
        <v>0</v>
      </c>
      <c r="E284">
        <f t="array" ref="E284">SUM(IF(Pricecurve=C284,D284))</f>
        <v>0</v>
      </c>
      <c r="F284">
        <f t="array" ref="F284">SUM(IF(NG=C284,D284))</f>
        <v>0</v>
      </c>
      <c r="Y284" s="1"/>
    </row>
    <row r="285" spans="1:25" x14ac:dyDescent="0.2">
      <c r="A285">
        <f t="shared" si="4"/>
        <v>8</v>
      </c>
      <c r="B285" s="118">
        <v>36923</v>
      </c>
      <c r="C285" s="117" t="s">
        <v>78</v>
      </c>
      <c r="D285" s="122">
        <v>-26.648997269999999</v>
      </c>
      <c r="E285">
        <f t="array" ref="E285">SUM(IF(Pricecurve=C285,D285))</f>
        <v>0</v>
      </c>
      <c r="F285">
        <f t="array" ref="F285">SUM(IF(NG=C285,D285))</f>
        <v>0</v>
      </c>
      <c r="Y285" s="1"/>
    </row>
    <row r="286" spans="1:25" x14ac:dyDescent="0.2">
      <c r="A286">
        <f t="shared" si="4"/>
        <v>8</v>
      </c>
      <c r="B286" s="118">
        <v>36923</v>
      </c>
      <c r="C286" s="117" t="s">
        <v>94</v>
      </c>
      <c r="D286" s="122">
        <v>-24.48776359</v>
      </c>
      <c r="E286">
        <f t="array" ref="E286">SUM(IF(Pricecurve=C286,D286))</f>
        <v>-24.48776359</v>
      </c>
      <c r="F286">
        <f t="array" ref="F286">SUM(IF(NG=C286,D286))</f>
        <v>0</v>
      </c>
      <c r="Y286" s="1"/>
    </row>
    <row r="287" spans="1:25" x14ac:dyDescent="0.2">
      <c r="A287">
        <f t="shared" si="4"/>
        <v>8</v>
      </c>
      <c r="B287" s="118">
        <v>36923</v>
      </c>
      <c r="C287" s="117" t="s">
        <v>105</v>
      </c>
      <c r="D287" s="122">
        <v>0</v>
      </c>
      <c r="E287">
        <f t="array" ref="E287">SUM(IF(Pricecurve=C287,D287))</f>
        <v>0</v>
      </c>
      <c r="F287">
        <f t="array" ref="F287">SUM(IF(NG=C287,D287))</f>
        <v>0</v>
      </c>
      <c r="Y287" s="1"/>
    </row>
    <row r="288" spans="1:25" x14ac:dyDescent="0.2">
      <c r="A288">
        <f t="shared" si="4"/>
        <v>8</v>
      </c>
      <c r="B288" s="118">
        <v>36923</v>
      </c>
      <c r="C288" s="117" t="s">
        <v>106</v>
      </c>
      <c r="D288" s="122">
        <v>0</v>
      </c>
      <c r="E288">
        <f t="array" ref="E288">SUM(IF(Pricecurve=C288,D288))</f>
        <v>0</v>
      </c>
      <c r="F288">
        <f t="array" ref="F288">SUM(IF(NG=C288,D288))</f>
        <v>0</v>
      </c>
      <c r="Y288" s="1"/>
    </row>
    <row r="289" spans="1:25" x14ac:dyDescent="0.2">
      <c r="A289">
        <f t="shared" si="4"/>
        <v>8</v>
      </c>
      <c r="B289" s="118">
        <v>36923</v>
      </c>
      <c r="C289" s="117" t="s">
        <v>96</v>
      </c>
      <c r="D289" s="122">
        <v>0</v>
      </c>
      <c r="E289">
        <f t="array" ref="E289">SUM(IF(Pricecurve=C289,D289))</f>
        <v>0</v>
      </c>
      <c r="F289">
        <f t="array" ref="F289">SUM(IF(NG=C289,D289))</f>
        <v>0</v>
      </c>
      <c r="Y289" s="1"/>
    </row>
    <row r="290" spans="1:25" x14ac:dyDescent="0.2">
      <c r="A290">
        <f t="shared" si="4"/>
        <v>8</v>
      </c>
      <c r="B290" s="118">
        <v>36923</v>
      </c>
      <c r="C290" s="117" t="s">
        <v>120</v>
      </c>
      <c r="D290" s="122">
        <v>24.48776359</v>
      </c>
      <c r="E290">
        <f t="array" ref="E290">SUM(IF(Pricecurve=C290,D290))</f>
        <v>24.48776359</v>
      </c>
      <c r="F290">
        <f t="array" ref="F290">SUM(IF(NG=C290,D290))</f>
        <v>0</v>
      </c>
      <c r="Y290" s="1"/>
    </row>
    <row r="291" spans="1:25" x14ac:dyDescent="0.2">
      <c r="A291">
        <f t="shared" si="4"/>
        <v>8</v>
      </c>
      <c r="B291" s="118">
        <v>36923</v>
      </c>
      <c r="C291" s="117" t="s">
        <v>98</v>
      </c>
      <c r="D291" s="122">
        <v>-94.747844889999996</v>
      </c>
      <c r="E291">
        <f t="array" ref="E291">SUM(IF(Pricecurve=C291,D291))</f>
        <v>-94.747844889999996</v>
      </c>
      <c r="F291">
        <f t="array" ref="F291">SUM(IF(NG=C291,D291))</f>
        <v>0</v>
      </c>
      <c r="Y291" s="1"/>
    </row>
    <row r="292" spans="1:25" x14ac:dyDescent="0.2">
      <c r="A292">
        <f t="shared" si="4"/>
        <v>8</v>
      </c>
      <c r="B292" s="118">
        <v>36951</v>
      </c>
      <c r="C292" s="117" t="s">
        <v>144</v>
      </c>
      <c r="D292" s="122">
        <v>58.664274800000001</v>
      </c>
      <c r="E292">
        <f t="array" ref="E292">SUM(IF(Pricecurve=C292,D292))</f>
        <v>0</v>
      </c>
      <c r="F292">
        <f t="array" ref="F292">SUM(IF(NG=C292,D292))</f>
        <v>0</v>
      </c>
      <c r="Y292" s="1"/>
    </row>
    <row r="293" spans="1:25" x14ac:dyDescent="0.2">
      <c r="A293">
        <f t="shared" si="4"/>
        <v>8</v>
      </c>
      <c r="B293" s="118">
        <v>36951</v>
      </c>
      <c r="C293" s="117" t="s">
        <v>145</v>
      </c>
      <c r="D293" s="122">
        <v>-29.332137400000001</v>
      </c>
      <c r="E293">
        <f t="array" ref="E293">SUM(IF(Pricecurve=C293,D293))</f>
        <v>0</v>
      </c>
      <c r="F293">
        <f t="array" ref="F293">SUM(IF(NG=C293,D293))</f>
        <v>0</v>
      </c>
      <c r="Y293" s="1"/>
    </row>
    <row r="294" spans="1:25" x14ac:dyDescent="0.2">
      <c r="A294">
        <f t="shared" si="4"/>
        <v>8</v>
      </c>
      <c r="B294" s="118">
        <v>36951</v>
      </c>
      <c r="C294" s="117" t="s">
        <v>81</v>
      </c>
      <c r="D294" s="122">
        <v>5.66469807</v>
      </c>
      <c r="E294">
        <f t="array" ref="E294">SUM(IF(Pricecurve=C294,D294))</f>
        <v>0</v>
      </c>
      <c r="F294">
        <f t="array" ref="F294">SUM(IF(NG=C294,D294))</f>
        <v>0</v>
      </c>
      <c r="Y294" s="1"/>
    </row>
    <row r="295" spans="1:25" x14ac:dyDescent="0.2">
      <c r="A295">
        <f t="shared" si="4"/>
        <v>8</v>
      </c>
      <c r="B295" s="118">
        <v>36951</v>
      </c>
      <c r="C295" s="117" t="s">
        <v>82</v>
      </c>
      <c r="D295" s="122">
        <v>301.80129491999998</v>
      </c>
      <c r="E295">
        <f t="array" ref="E295">SUM(IF(Pricecurve=C295,D295))</f>
        <v>0</v>
      </c>
      <c r="F295">
        <f t="array" ref="F295">SUM(IF(NG=C295,D295))</f>
        <v>0</v>
      </c>
      <c r="Y295" s="1"/>
    </row>
    <row r="296" spans="1:25" x14ac:dyDescent="0.2">
      <c r="A296">
        <f t="shared" si="4"/>
        <v>8</v>
      </c>
      <c r="B296" s="118">
        <v>36951</v>
      </c>
      <c r="C296" s="117" t="s">
        <v>122</v>
      </c>
      <c r="D296" s="122">
        <v>-43.998206099999997</v>
      </c>
      <c r="E296">
        <f t="array" ref="E296">SUM(IF(Pricecurve=C296,D296))</f>
        <v>0</v>
      </c>
      <c r="F296">
        <f t="array" ref="F296">SUM(IF(NG=C296,D296))</f>
        <v>0</v>
      </c>
      <c r="Y296" s="1"/>
    </row>
    <row r="297" spans="1:25" x14ac:dyDescent="0.2">
      <c r="A297">
        <f t="shared" si="4"/>
        <v>8</v>
      </c>
      <c r="B297" s="118">
        <v>36951</v>
      </c>
      <c r="C297" s="117" t="s">
        <v>83</v>
      </c>
      <c r="D297" s="122">
        <v>87.996412199999995</v>
      </c>
      <c r="E297">
        <f t="array" ref="E297">SUM(IF(Pricecurve=C297,D297))</f>
        <v>0</v>
      </c>
      <c r="F297">
        <f t="array" ref="F297">SUM(IF(NG=C297,D297))</f>
        <v>0</v>
      </c>
      <c r="Y297" s="1"/>
    </row>
    <row r="298" spans="1:25" x14ac:dyDescent="0.2">
      <c r="A298">
        <f t="shared" si="4"/>
        <v>8</v>
      </c>
      <c r="B298" s="118">
        <v>36951</v>
      </c>
      <c r="C298" s="117" t="s">
        <v>84</v>
      </c>
      <c r="D298" s="122">
        <v>-84.388559299999997</v>
      </c>
      <c r="E298">
        <f t="array" ref="E298">SUM(IF(Pricecurve=C298,D298))</f>
        <v>0</v>
      </c>
      <c r="F298">
        <f t="array" ref="F298">SUM(IF(NG=C298,D298))</f>
        <v>0</v>
      </c>
      <c r="Y298" s="1"/>
    </row>
    <row r="299" spans="1:25" x14ac:dyDescent="0.2">
      <c r="A299">
        <f t="shared" si="4"/>
        <v>8</v>
      </c>
      <c r="B299" s="118">
        <v>36951</v>
      </c>
      <c r="C299" s="117" t="s">
        <v>85</v>
      </c>
      <c r="D299" s="122">
        <v>127.82358836</v>
      </c>
      <c r="E299">
        <f t="array" ref="E299">SUM(IF(Pricecurve=C299,D299))</f>
        <v>0</v>
      </c>
      <c r="F299">
        <f t="array" ref="F299">SUM(IF(NG=C299,D299))</f>
        <v>0</v>
      </c>
      <c r="Y299" s="1"/>
    </row>
    <row r="300" spans="1:25" x14ac:dyDescent="0.2">
      <c r="A300">
        <f t="shared" si="4"/>
        <v>8</v>
      </c>
      <c r="B300" s="118">
        <v>36951</v>
      </c>
      <c r="C300" s="117" t="s">
        <v>86</v>
      </c>
      <c r="D300" s="122">
        <v>-19.406142110000001</v>
      </c>
      <c r="E300">
        <f t="array" ref="E300">SUM(IF(Pricecurve=C300,D300))</f>
        <v>0</v>
      </c>
      <c r="F300">
        <f t="array" ref="F300">SUM(IF(NG=C300,D300))</f>
        <v>0</v>
      </c>
      <c r="Y300" s="1"/>
    </row>
    <row r="301" spans="1:25" x14ac:dyDescent="0.2">
      <c r="A301">
        <f t="shared" si="4"/>
        <v>8</v>
      </c>
      <c r="B301" s="118">
        <v>36951</v>
      </c>
      <c r="C301" s="117" t="s">
        <v>92</v>
      </c>
      <c r="D301" s="122">
        <v>-135.30631124000001</v>
      </c>
      <c r="E301">
        <f t="array" ref="E301">SUM(IF(Pricecurve=C301,D301))</f>
        <v>-135.30631124000001</v>
      </c>
      <c r="F301">
        <f t="array" ref="F301">SUM(IF(NG=C301,D301))</f>
        <v>0</v>
      </c>
      <c r="Y301" s="1"/>
    </row>
    <row r="302" spans="1:25" x14ac:dyDescent="0.2">
      <c r="A302">
        <f t="shared" si="4"/>
        <v>8</v>
      </c>
      <c r="B302" s="118">
        <v>36951</v>
      </c>
      <c r="C302" s="117" t="s">
        <v>107</v>
      </c>
      <c r="D302" s="122">
        <v>-161.32675570000001</v>
      </c>
      <c r="E302">
        <f t="array" ref="E302">SUM(IF(Pricecurve=C302,D302))</f>
        <v>0</v>
      </c>
      <c r="F302">
        <f t="array" ref="F302">SUM(IF(NG=C302,D302))</f>
        <v>0</v>
      </c>
      <c r="Y302" s="1"/>
    </row>
    <row r="303" spans="1:25" x14ac:dyDescent="0.2">
      <c r="A303">
        <f t="shared" si="4"/>
        <v>8</v>
      </c>
      <c r="B303" s="118">
        <v>36951</v>
      </c>
      <c r="C303" s="117" t="s">
        <v>108</v>
      </c>
      <c r="D303" s="122">
        <v>-11.827474759999999</v>
      </c>
      <c r="E303">
        <f t="array" ref="E303">SUM(IF(Pricecurve=C303,D303))</f>
        <v>0</v>
      </c>
      <c r="F303">
        <f t="array" ref="F303">SUM(IF(NG=C303,D303))</f>
        <v>0</v>
      </c>
      <c r="Y303" s="1"/>
    </row>
    <row r="304" spans="1:25" x14ac:dyDescent="0.2">
      <c r="A304">
        <f t="shared" si="4"/>
        <v>8</v>
      </c>
      <c r="B304" s="118">
        <v>36951</v>
      </c>
      <c r="C304" s="117" t="s">
        <v>111</v>
      </c>
      <c r="D304" s="122">
        <v>-8.7996412199999998</v>
      </c>
      <c r="E304">
        <f t="array" ref="E304">SUM(IF(Pricecurve=C304,D304))</f>
        <v>0</v>
      </c>
      <c r="F304">
        <f t="array" ref="F304">SUM(IF(NG=C304,D304))</f>
        <v>0</v>
      </c>
      <c r="Y304" s="1"/>
    </row>
    <row r="305" spans="1:25" x14ac:dyDescent="0.2">
      <c r="A305">
        <f t="shared" si="4"/>
        <v>8</v>
      </c>
      <c r="B305" s="118">
        <v>36951</v>
      </c>
      <c r="C305" s="117" t="s">
        <v>119</v>
      </c>
      <c r="D305" s="122">
        <v>14.6660687</v>
      </c>
      <c r="E305">
        <f t="array" ref="E305">SUM(IF(Pricecurve=C305,D305))</f>
        <v>0</v>
      </c>
      <c r="F305">
        <f t="array" ref="F305">SUM(IF(NG=C305,D305))</f>
        <v>0</v>
      </c>
      <c r="Y305" s="1"/>
    </row>
    <row r="306" spans="1:25" x14ac:dyDescent="0.2">
      <c r="A306">
        <f t="shared" si="4"/>
        <v>8</v>
      </c>
      <c r="B306" s="118">
        <v>36951</v>
      </c>
      <c r="C306" s="117" t="s">
        <v>149</v>
      </c>
      <c r="D306" s="122">
        <v>29.332137400000001</v>
      </c>
      <c r="E306">
        <f t="array" ref="E306">SUM(IF(Pricecurve=C306,D306))</f>
        <v>0</v>
      </c>
      <c r="F306">
        <f t="array" ref="F306">SUM(IF(NG=C306,D306))</f>
        <v>0</v>
      </c>
      <c r="Y306" s="1"/>
    </row>
    <row r="307" spans="1:25" x14ac:dyDescent="0.2">
      <c r="A307">
        <f t="shared" si="4"/>
        <v>8</v>
      </c>
      <c r="B307" s="118">
        <v>36951</v>
      </c>
      <c r="C307" s="117" t="s">
        <v>112</v>
      </c>
      <c r="D307" s="122">
        <v>0</v>
      </c>
      <c r="E307">
        <f t="array" ref="E307">SUM(IF(Pricecurve=C307,D307))</f>
        <v>0</v>
      </c>
      <c r="F307">
        <f t="array" ref="F307">SUM(IF(NG=C307,D307))</f>
        <v>0</v>
      </c>
      <c r="Y307" s="1"/>
    </row>
    <row r="308" spans="1:25" x14ac:dyDescent="0.2">
      <c r="A308">
        <f t="shared" si="4"/>
        <v>8</v>
      </c>
      <c r="B308" s="118">
        <v>36951</v>
      </c>
      <c r="C308" s="117" t="s">
        <v>79</v>
      </c>
      <c r="D308" s="122">
        <v>0</v>
      </c>
      <c r="E308">
        <f t="array" ref="E308">SUM(IF(Pricecurve=C308,D308))</f>
        <v>0</v>
      </c>
      <c r="F308">
        <f t="array" ref="F308">SUM(IF(NG=C308,D308))</f>
        <v>0</v>
      </c>
      <c r="Y308" s="1"/>
    </row>
    <row r="309" spans="1:25" x14ac:dyDescent="0.2">
      <c r="A309">
        <f t="shared" si="4"/>
        <v>8</v>
      </c>
      <c r="B309" s="118">
        <v>36951</v>
      </c>
      <c r="C309" s="117" t="s">
        <v>103</v>
      </c>
      <c r="D309" s="122">
        <v>104.28748132</v>
      </c>
      <c r="E309">
        <f t="array" ref="E309">SUM(IF(Pricecurve=C309,D309))</f>
        <v>104.28748132</v>
      </c>
      <c r="F309">
        <f t="array" ref="F309">SUM(IF(NG=C309,D309))</f>
        <v>0</v>
      </c>
      <c r="Y309" s="1"/>
    </row>
    <row r="310" spans="1:25" x14ac:dyDescent="0.2">
      <c r="A310">
        <f t="shared" si="4"/>
        <v>8</v>
      </c>
      <c r="B310" s="118">
        <v>36951</v>
      </c>
      <c r="C310" s="117" t="s">
        <v>87</v>
      </c>
      <c r="D310" s="122">
        <v>2E-8</v>
      </c>
      <c r="E310">
        <f t="array" ref="E310">SUM(IF(Pricecurve=C310,D310))</f>
        <v>0</v>
      </c>
      <c r="F310">
        <f t="array" ref="F310">SUM(IF(NG=C310,D310))</f>
        <v>0</v>
      </c>
      <c r="Y310" s="1"/>
    </row>
    <row r="311" spans="1:25" x14ac:dyDescent="0.2">
      <c r="A311">
        <f t="shared" si="4"/>
        <v>8</v>
      </c>
      <c r="B311" s="118">
        <v>36951</v>
      </c>
      <c r="C311" s="117" t="s">
        <v>54</v>
      </c>
      <c r="D311" s="122">
        <v>104.08177788</v>
      </c>
      <c r="E311">
        <f t="array" ref="E311">SUM(IF(Pricecurve=C311,D311))</f>
        <v>104.08177788</v>
      </c>
      <c r="F311">
        <f t="array" ref="F311">SUM(IF(NG=C311,D311))</f>
        <v>104.08177788</v>
      </c>
      <c r="Y311" s="1"/>
    </row>
    <row r="312" spans="1:25" x14ac:dyDescent="0.2">
      <c r="A312">
        <f t="shared" si="4"/>
        <v>8</v>
      </c>
      <c r="B312" s="118">
        <v>36951</v>
      </c>
      <c r="C312" s="117" t="s">
        <v>104</v>
      </c>
      <c r="D312" s="122">
        <v>0</v>
      </c>
      <c r="E312">
        <f t="array" ref="E312">SUM(IF(Pricecurve=C312,D312))</f>
        <v>0</v>
      </c>
      <c r="F312">
        <f t="array" ref="F312">SUM(IF(NG=C312,D312))</f>
        <v>0</v>
      </c>
      <c r="Y312" s="1"/>
    </row>
    <row r="313" spans="1:25" x14ac:dyDescent="0.2">
      <c r="A313">
        <f t="shared" si="4"/>
        <v>8</v>
      </c>
      <c r="B313" s="118">
        <v>36951</v>
      </c>
      <c r="C313" s="117" t="s">
        <v>78</v>
      </c>
      <c r="D313" s="122">
        <v>-29.332137400000001</v>
      </c>
      <c r="E313">
        <f t="array" ref="E313">SUM(IF(Pricecurve=C313,D313))</f>
        <v>0</v>
      </c>
      <c r="F313">
        <f t="array" ref="F313">SUM(IF(NG=C313,D313))</f>
        <v>0</v>
      </c>
      <c r="Y313" s="1"/>
    </row>
    <row r="314" spans="1:25" x14ac:dyDescent="0.2">
      <c r="A314">
        <f t="shared" si="4"/>
        <v>8</v>
      </c>
      <c r="B314" s="118">
        <v>36951</v>
      </c>
      <c r="C314" s="117" t="s">
        <v>94</v>
      </c>
      <c r="D314" s="122">
        <v>-26.953301060000001</v>
      </c>
      <c r="E314">
        <f t="array" ref="E314">SUM(IF(Pricecurve=C314,D314))</f>
        <v>-26.953301060000001</v>
      </c>
      <c r="F314">
        <f t="array" ref="F314">SUM(IF(NG=C314,D314))</f>
        <v>0</v>
      </c>
      <c r="Y314" s="1"/>
    </row>
    <row r="315" spans="1:25" x14ac:dyDescent="0.2">
      <c r="A315">
        <f t="shared" si="4"/>
        <v>8</v>
      </c>
      <c r="B315" s="118">
        <v>36951</v>
      </c>
      <c r="C315" s="117" t="s">
        <v>105</v>
      </c>
      <c r="D315" s="122">
        <v>0</v>
      </c>
      <c r="E315">
        <f t="array" ref="E315">SUM(IF(Pricecurve=C315,D315))</f>
        <v>0</v>
      </c>
      <c r="F315">
        <f t="array" ref="F315">SUM(IF(NG=C315,D315))</f>
        <v>0</v>
      </c>
      <c r="Y315" s="1"/>
    </row>
    <row r="316" spans="1:25" x14ac:dyDescent="0.2">
      <c r="A316">
        <f t="shared" si="4"/>
        <v>8</v>
      </c>
      <c r="B316" s="118">
        <v>36951</v>
      </c>
      <c r="C316" s="117" t="s">
        <v>106</v>
      </c>
      <c r="D316" s="122">
        <v>0</v>
      </c>
      <c r="E316">
        <f t="array" ref="E316">SUM(IF(Pricecurve=C316,D316))</f>
        <v>0</v>
      </c>
      <c r="F316">
        <f t="array" ref="F316">SUM(IF(NG=C316,D316))</f>
        <v>0</v>
      </c>
      <c r="Y316" s="1"/>
    </row>
    <row r="317" spans="1:25" x14ac:dyDescent="0.2">
      <c r="A317">
        <f t="shared" si="4"/>
        <v>8</v>
      </c>
      <c r="B317" s="118">
        <v>36951</v>
      </c>
      <c r="C317" s="117" t="s">
        <v>96</v>
      </c>
      <c r="D317" s="122">
        <v>0</v>
      </c>
      <c r="E317">
        <f t="array" ref="E317">SUM(IF(Pricecurve=C317,D317))</f>
        <v>0</v>
      </c>
      <c r="F317">
        <f t="array" ref="F317">SUM(IF(NG=C317,D317))</f>
        <v>0</v>
      </c>
      <c r="Y317" s="1"/>
    </row>
    <row r="318" spans="1:25" x14ac:dyDescent="0.2">
      <c r="A318">
        <f t="shared" si="4"/>
        <v>8</v>
      </c>
      <c r="B318" s="118">
        <v>36951</v>
      </c>
      <c r="C318" s="117" t="s">
        <v>120</v>
      </c>
      <c r="D318" s="122">
        <v>26.953301060000001</v>
      </c>
      <c r="E318">
        <f t="array" ref="E318">SUM(IF(Pricecurve=C318,D318))</f>
        <v>26.953301060000001</v>
      </c>
      <c r="F318">
        <f t="array" ref="F318">SUM(IF(NG=C318,D318))</f>
        <v>0</v>
      </c>
      <c r="Y318" s="1"/>
    </row>
    <row r="319" spans="1:25" x14ac:dyDescent="0.2">
      <c r="A319">
        <f t="shared" si="4"/>
        <v>8</v>
      </c>
      <c r="B319" s="118">
        <v>36951</v>
      </c>
      <c r="C319" s="117" t="s">
        <v>98</v>
      </c>
      <c r="D319" s="122">
        <v>-104.28748132</v>
      </c>
      <c r="E319">
        <f t="array" ref="E319">SUM(IF(Pricecurve=C319,D319))</f>
        <v>-104.28748132</v>
      </c>
      <c r="F319">
        <f t="array" ref="F319">SUM(IF(NG=C319,D319))</f>
        <v>0</v>
      </c>
      <c r="Y319" s="1"/>
    </row>
    <row r="320" spans="1:25" x14ac:dyDescent="0.2">
      <c r="A320">
        <f t="shared" si="4"/>
        <v>8</v>
      </c>
      <c r="B320" s="118">
        <v>36982</v>
      </c>
      <c r="C320" s="117" t="s">
        <v>81</v>
      </c>
      <c r="D320" s="122">
        <v>-1.43540471</v>
      </c>
      <c r="E320">
        <f t="array" ref="E320">SUM(IF(Pricecurve=C320,D320))</f>
        <v>0</v>
      </c>
      <c r="F320">
        <f t="array" ref="F320">SUM(IF(NG=C320,D320))</f>
        <v>0</v>
      </c>
      <c r="Y320" s="1"/>
    </row>
    <row r="321" spans="1:25" x14ac:dyDescent="0.2">
      <c r="A321">
        <f t="shared" si="4"/>
        <v>8</v>
      </c>
      <c r="B321" s="118">
        <v>36982</v>
      </c>
      <c r="C321" s="117" t="s">
        <v>82</v>
      </c>
      <c r="D321" s="122">
        <v>85.709708269999993</v>
      </c>
      <c r="E321">
        <f t="array" ref="E321">SUM(IF(Pricecurve=C321,D321))</f>
        <v>0</v>
      </c>
      <c r="F321">
        <f t="array" ref="F321">SUM(IF(NG=C321,D321))</f>
        <v>0</v>
      </c>
      <c r="Y321" s="1"/>
    </row>
    <row r="322" spans="1:25" x14ac:dyDescent="0.2">
      <c r="A322">
        <f t="shared" si="4"/>
        <v>8</v>
      </c>
      <c r="B322" s="118">
        <v>36982</v>
      </c>
      <c r="C322" s="117" t="s">
        <v>83</v>
      </c>
      <c r="D322" s="122">
        <v>42.30349854</v>
      </c>
      <c r="E322">
        <f t="array" ref="E322">SUM(IF(Pricecurve=C322,D322))</f>
        <v>0</v>
      </c>
      <c r="F322">
        <f t="array" ref="F322">SUM(IF(NG=C322,D322))</f>
        <v>0</v>
      </c>
      <c r="Y322" s="1"/>
    </row>
    <row r="323" spans="1:25" x14ac:dyDescent="0.2">
      <c r="A323">
        <f t="shared" si="4"/>
        <v>8</v>
      </c>
      <c r="B323" s="118">
        <v>36982</v>
      </c>
      <c r="C323" s="117" t="s">
        <v>84</v>
      </c>
      <c r="D323" s="122">
        <v>-81.138110179999998</v>
      </c>
      <c r="E323">
        <f t="array" ref="E323">SUM(IF(Pricecurve=C323,D323))</f>
        <v>0</v>
      </c>
      <c r="F323">
        <f t="array" ref="F323">SUM(IF(NG=C323,D323))</f>
        <v>0</v>
      </c>
      <c r="Y323" s="1"/>
    </row>
    <row r="324" spans="1:25" x14ac:dyDescent="0.2">
      <c r="A324">
        <f t="shared" si="4"/>
        <v>8</v>
      </c>
      <c r="B324" s="118">
        <v>36982</v>
      </c>
      <c r="C324" s="117" t="s">
        <v>85</v>
      </c>
      <c r="D324" s="122">
        <v>-4.0103716599999997</v>
      </c>
      <c r="E324">
        <f t="array" ref="E324">SUM(IF(Pricecurve=C324,D324))</f>
        <v>0</v>
      </c>
      <c r="F324">
        <f t="array" ref="F324">SUM(IF(NG=C324,D324))</f>
        <v>0</v>
      </c>
      <c r="Y324" s="1"/>
    </row>
    <row r="325" spans="1:25" x14ac:dyDescent="0.2">
      <c r="A325">
        <f t="shared" ref="A325:A388" si="5">INDEX(BucketTable,MATCH(B325,SumMonths,0),1)</f>
        <v>8</v>
      </c>
      <c r="B325" s="118">
        <v>36982</v>
      </c>
      <c r="C325" s="117" t="s">
        <v>86</v>
      </c>
      <c r="D325" s="122">
        <v>-18.658663090000001</v>
      </c>
      <c r="E325">
        <f t="array" ref="E325">SUM(IF(Pricecurve=C325,D325))</f>
        <v>0</v>
      </c>
      <c r="F325">
        <f t="array" ref="F325">SUM(IF(NG=C325,D325))</f>
        <v>0</v>
      </c>
      <c r="Y325" s="1"/>
    </row>
    <row r="326" spans="1:25" x14ac:dyDescent="0.2">
      <c r="A326">
        <f t="shared" si="5"/>
        <v>8</v>
      </c>
      <c r="B326" s="118">
        <v>36982</v>
      </c>
      <c r="C326" s="117" t="s">
        <v>92</v>
      </c>
      <c r="D326" s="122">
        <v>-6.5880648400000004</v>
      </c>
      <c r="E326">
        <f t="array" ref="E326">SUM(IF(Pricecurve=C326,D326))</f>
        <v>-6.5880648400000004</v>
      </c>
      <c r="F326">
        <f t="array" ref="F326">SUM(IF(NG=C326,D326))</f>
        <v>0</v>
      </c>
      <c r="Y326" s="1"/>
    </row>
    <row r="327" spans="1:25" x14ac:dyDescent="0.2">
      <c r="A327">
        <f t="shared" si="5"/>
        <v>8</v>
      </c>
      <c r="B327" s="118">
        <v>36982</v>
      </c>
      <c r="C327" s="117" t="s">
        <v>108</v>
      </c>
      <c r="D327" s="122">
        <v>0</v>
      </c>
      <c r="E327">
        <f t="array" ref="E327">SUM(IF(Pricecurve=C327,D327))</f>
        <v>0</v>
      </c>
      <c r="F327">
        <f t="array" ref="F327">SUM(IF(NG=C327,D327))</f>
        <v>0</v>
      </c>
      <c r="Y327" s="1"/>
    </row>
    <row r="328" spans="1:25" x14ac:dyDescent="0.2">
      <c r="A328">
        <f t="shared" si="5"/>
        <v>8</v>
      </c>
      <c r="B328" s="118">
        <v>36982</v>
      </c>
      <c r="C328" s="117" t="s">
        <v>111</v>
      </c>
      <c r="D328" s="122">
        <v>-36.66303207</v>
      </c>
      <c r="E328">
        <f t="array" ref="E328">SUM(IF(Pricecurve=C328,D328))</f>
        <v>0</v>
      </c>
      <c r="F328">
        <f t="array" ref="F328">SUM(IF(NG=C328,D328))</f>
        <v>0</v>
      </c>
      <c r="Y328" s="1"/>
    </row>
    <row r="329" spans="1:25" x14ac:dyDescent="0.2">
      <c r="A329">
        <f t="shared" si="5"/>
        <v>8</v>
      </c>
      <c r="B329" s="118">
        <v>36982</v>
      </c>
      <c r="C329" s="117" t="s">
        <v>103</v>
      </c>
      <c r="D329" s="122">
        <v>100.27057248</v>
      </c>
      <c r="E329">
        <f t="array" ref="E329">SUM(IF(Pricecurve=C329,D329))</f>
        <v>100.27057248</v>
      </c>
      <c r="F329">
        <f t="array" ref="F329">SUM(IF(NG=C329,D329))</f>
        <v>0</v>
      </c>
      <c r="Y329" s="1"/>
    </row>
    <row r="330" spans="1:25" x14ac:dyDescent="0.2">
      <c r="A330">
        <f t="shared" si="5"/>
        <v>8</v>
      </c>
      <c r="B330" s="118">
        <v>36982</v>
      </c>
      <c r="C330" s="117" t="s">
        <v>87</v>
      </c>
      <c r="D330" s="122">
        <v>42.30349854</v>
      </c>
      <c r="E330">
        <f t="array" ref="E330">SUM(IF(Pricecurve=C330,D330))</f>
        <v>0</v>
      </c>
      <c r="F330">
        <f t="array" ref="F330">SUM(IF(NG=C330,D330))</f>
        <v>0</v>
      </c>
      <c r="Y330" s="1"/>
    </row>
    <row r="331" spans="1:25" x14ac:dyDescent="0.2">
      <c r="A331">
        <f t="shared" si="5"/>
        <v>8</v>
      </c>
      <c r="B331" s="118">
        <v>36982</v>
      </c>
      <c r="C331" s="117" t="s">
        <v>54</v>
      </c>
      <c r="D331" s="122">
        <v>47.00388727</v>
      </c>
      <c r="E331">
        <f t="array" ref="E331">SUM(IF(Pricecurve=C331,D331))</f>
        <v>47.00388727</v>
      </c>
      <c r="F331">
        <f t="array" ref="F331">SUM(IF(NG=C331,D331))</f>
        <v>47.00388727</v>
      </c>
      <c r="Y331" s="1"/>
    </row>
    <row r="332" spans="1:25" x14ac:dyDescent="0.2">
      <c r="A332">
        <f t="shared" si="5"/>
        <v>8</v>
      </c>
      <c r="B332" s="118">
        <v>36982</v>
      </c>
      <c r="C332" s="117" t="s">
        <v>104</v>
      </c>
      <c r="D332" s="122">
        <v>0</v>
      </c>
      <c r="E332">
        <f t="array" ref="E332">SUM(IF(Pricecurve=C332,D332))</f>
        <v>0</v>
      </c>
      <c r="F332">
        <f t="array" ref="F332">SUM(IF(NG=C332,D332))</f>
        <v>0</v>
      </c>
      <c r="Y332" s="1"/>
    </row>
    <row r="333" spans="1:25" x14ac:dyDescent="0.2">
      <c r="A333">
        <f t="shared" si="5"/>
        <v>8</v>
      </c>
      <c r="B333" s="118">
        <v>36982</v>
      </c>
      <c r="C333" s="117" t="s">
        <v>78</v>
      </c>
      <c r="D333" s="122">
        <v>0</v>
      </c>
      <c r="E333">
        <f t="array" ref="E333">SUM(IF(Pricecurve=C333,D333))</f>
        <v>0</v>
      </c>
      <c r="F333">
        <f t="array" ref="F333">SUM(IF(NG=C333,D333))</f>
        <v>0</v>
      </c>
      <c r="Y333" s="1"/>
    </row>
    <row r="334" spans="1:25" x14ac:dyDescent="0.2">
      <c r="A334">
        <f t="shared" si="5"/>
        <v>8</v>
      </c>
      <c r="B334" s="118">
        <v>36982</v>
      </c>
      <c r="C334" s="117" t="s">
        <v>94</v>
      </c>
      <c r="D334" s="122">
        <v>-25.915123210000001</v>
      </c>
      <c r="E334">
        <f t="array" ref="E334">SUM(IF(Pricecurve=C334,D334))</f>
        <v>-25.915123210000001</v>
      </c>
      <c r="F334">
        <f t="array" ref="F334">SUM(IF(NG=C334,D334))</f>
        <v>0</v>
      </c>
      <c r="Y334" s="1"/>
    </row>
    <row r="335" spans="1:25" x14ac:dyDescent="0.2">
      <c r="A335">
        <f t="shared" si="5"/>
        <v>8</v>
      </c>
      <c r="B335" s="118">
        <v>36982</v>
      </c>
      <c r="C335" s="117" t="s">
        <v>105</v>
      </c>
      <c r="D335" s="122">
        <v>25.915123210000001</v>
      </c>
      <c r="E335">
        <f t="array" ref="E335">SUM(IF(Pricecurve=C335,D335))</f>
        <v>25.915123210000001</v>
      </c>
      <c r="F335">
        <f t="array" ref="F335">SUM(IF(NG=C335,D335))</f>
        <v>0</v>
      </c>
      <c r="Y335" s="1"/>
    </row>
    <row r="336" spans="1:25" x14ac:dyDescent="0.2">
      <c r="A336">
        <f t="shared" si="5"/>
        <v>8</v>
      </c>
      <c r="B336" s="118">
        <v>36982</v>
      </c>
      <c r="C336" s="117" t="s">
        <v>106</v>
      </c>
      <c r="D336" s="122">
        <v>0</v>
      </c>
      <c r="E336">
        <f t="array" ref="E336">SUM(IF(Pricecurve=C336,D336))</f>
        <v>0</v>
      </c>
      <c r="F336">
        <f t="array" ref="F336">SUM(IF(NG=C336,D336))</f>
        <v>0</v>
      </c>
      <c r="Y336" s="1"/>
    </row>
    <row r="337" spans="1:25" x14ac:dyDescent="0.2">
      <c r="A337">
        <f t="shared" si="5"/>
        <v>8</v>
      </c>
      <c r="B337" s="118">
        <v>36982</v>
      </c>
      <c r="C337" s="117" t="s">
        <v>96</v>
      </c>
      <c r="D337" s="122">
        <v>0</v>
      </c>
      <c r="E337">
        <f t="array" ref="E337">SUM(IF(Pricecurve=C337,D337))</f>
        <v>0</v>
      </c>
      <c r="F337">
        <f t="array" ref="F337">SUM(IF(NG=C337,D337))</f>
        <v>0</v>
      </c>
      <c r="Y337" s="1"/>
    </row>
    <row r="338" spans="1:25" x14ac:dyDescent="0.2">
      <c r="A338">
        <f t="shared" si="5"/>
        <v>8</v>
      </c>
      <c r="B338" s="118">
        <v>36982</v>
      </c>
      <c r="C338" s="117" t="s">
        <v>98</v>
      </c>
      <c r="D338" s="122">
        <v>-100.27057248</v>
      </c>
      <c r="E338">
        <f t="array" ref="E338">SUM(IF(Pricecurve=C338,D338))</f>
        <v>-100.27057248</v>
      </c>
      <c r="F338">
        <f t="array" ref="F338">SUM(IF(NG=C338,D338))</f>
        <v>0</v>
      </c>
      <c r="Y338" s="1"/>
    </row>
    <row r="339" spans="1:25" x14ac:dyDescent="0.2">
      <c r="A339">
        <f t="shared" si="5"/>
        <v>8</v>
      </c>
      <c r="B339" s="118">
        <v>37012</v>
      </c>
      <c r="C339" s="117" t="s">
        <v>81</v>
      </c>
      <c r="D339" s="122">
        <v>-0.90510577999999997</v>
      </c>
      <c r="E339">
        <f t="array" ref="E339">SUM(IF(Pricecurve=C339,D339))</f>
        <v>0</v>
      </c>
      <c r="F339">
        <f t="array" ref="F339">SUM(IF(NG=C339,D339))</f>
        <v>0</v>
      </c>
      <c r="Y339" s="1"/>
    </row>
    <row r="340" spans="1:25" x14ac:dyDescent="0.2">
      <c r="A340">
        <f t="shared" si="5"/>
        <v>8</v>
      </c>
      <c r="B340" s="118">
        <v>37012</v>
      </c>
      <c r="C340" s="117" t="s">
        <v>82</v>
      </c>
      <c r="D340" s="122">
        <v>59.056190209999997</v>
      </c>
      <c r="E340">
        <f t="array" ref="E340">SUM(IF(Pricecurve=C340,D340))</f>
        <v>0</v>
      </c>
      <c r="F340">
        <f t="array" ref="F340">SUM(IF(NG=C340,D340))</f>
        <v>0</v>
      </c>
      <c r="Y340" s="1"/>
    </row>
    <row r="341" spans="1:25" x14ac:dyDescent="0.2">
      <c r="A341">
        <f t="shared" si="5"/>
        <v>8</v>
      </c>
      <c r="B341" s="118">
        <v>37012</v>
      </c>
      <c r="C341" s="117" t="s">
        <v>83</v>
      </c>
      <c r="D341" s="122">
        <v>43.442835219999999</v>
      </c>
      <c r="E341">
        <f t="array" ref="E341">SUM(IF(Pricecurve=C341,D341))</f>
        <v>0</v>
      </c>
      <c r="F341">
        <f t="array" ref="F341">SUM(IF(NG=C341,D341))</f>
        <v>0</v>
      </c>
      <c r="Y341" s="1"/>
    </row>
    <row r="342" spans="1:25" x14ac:dyDescent="0.2">
      <c r="A342">
        <f t="shared" si="5"/>
        <v>8</v>
      </c>
      <c r="B342" s="118">
        <v>37012</v>
      </c>
      <c r="C342" s="117" t="s">
        <v>84</v>
      </c>
      <c r="D342" s="122">
        <v>-83.323357970000004</v>
      </c>
      <c r="E342">
        <f t="array" ref="E342">SUM(IF(Pricecurve=C342,D342))</f>
        <v>0</v>
      </c>
      <c r="F342">
        <f t="array" ref="F342">SUM(IF(NG=C342,D342))</f>
        <v>0</v>
      </c>
      <c r="Y342" s="1"/>
    </row>
    <row r="343" spans="1:25" x14ac:dyDescent="0.2">
      <c r="A343">
        <f t="shared" si="5"/>
        <v>8</v>
      </c>
      <c r="B343" s="118">
        <v>37012</v>
      </c>
      <c r="C343" s="117" t="s">
        <v>85</v>
      </c>
      <c r="D343" s="122">
        <v>-4.1183807799999999</v>
      </c>
      <c r="E343">
        <f t="array" ref="E343">SUM(IF(Pricecurve=C343,D343))</f>
        <v>0</v>
      </c>
      <c r="F343">
        <f t="array" ref="F343">SUM(IF(NG=C343,D343))</f>
        <v>0</v>
      </c>
      <c r="Y343" s="1"/>
    </row>
    <row r="344" spans="1:25" x14ac:dyDescent="0.2">
      <c r="A344">
        <f t="shared" si="5"/>
        <v>8</v>
      </c>
      <c r="B344" s="118">
        <v>37012</v>
      </c>
      <c r="C344" s="117" t="s">
        <v>86</v>
      </c>
      <c r="D344" s="122">
        <v>-19.161186520000001</v>
      </c>
      <c r="E344">
        <f t="array" ref="E344">SUM(IF(Pricecurve=C344,D344))</f>
        <v>0</v>
      </c>
      <c r="F344">
        <f t="array" ref="F344">SUM(IF(NG=C344,D344))</f>
        <v>0</v>
      </c>
      <c r="Y344" s="1"/>
    </row>
    <row r="345" spans="1:25" x14ac:dyDescent="0.2">
      <c r="A345">
        <f t="shared" si="5"/>
        <v>8</v>
      </c>
      <c r="B345" s="118">
        <v>37012</v>
      </c>
      <c r="C345" s="117" t="s">
        <v>92</v>
      </c>
      <c r="D345" s="122">
        <v>-6.7654975400000001</v>
      </c>
      <c r="E345">
        <f t="array" ref="E345">SUM(IF(Pricecurve=C345,D345))</f>
        <v>-6.7654975400000001</v>
      </c>
      <c r="F345">
        <f t="array" ref="F345">SUM(IF(NG=C345,D345))</f>
        <v>0</v>
      </c>
      <c r="Y345" s="1"/>
    </row>
    <row r="346" spans="1:25" x14ac:dyDescent="0.2">
      <c r="A346">
        <f t="shared" si="5"/>
        <v>8</v>
      </c>
      <c r="B346" s="118">
        <v>37012</v>
      </c>
      <c r="C346" s="117" t="s">
        <v>108</v>
      </c>
      <c r="D346" s="122">
        <v>0</v>
      </c>
      <c r="E346">
        <f t="array" ref="E346">SUM(IF(Pricecurve=C346,D346))</f>
        <v>0</v>
      </c>
      <c r="F346">
        <f t="array" ref="F346">SUM(IF(NG=C346,D346))</f>
        <v>0</v>
      </c>
      <c r="Y346" s="1"/>
    </row>
    <row r="347" spans="1:25" x14ac:dyDescent="0.2">
      <c r="A347">
        <f t="shared" si="5"/>
        <v>8</v>
      </c>
      <c r="B347" s="118">
        <v>37012</v>
      </c>
      <c r="C347" s="117" t="s">
        <v>111</v>
      </c>
      <c r="D347" s="122">
        <v>-37.650457189999997</v>
      </c>
      <c r="E347">
        <f t="array" ref="E347">SUM(IF(Pricecurve=C347,D347))</f>
        <v>0</v>
      </c>
      <c r="F347">
        <f t="array" ref="F347">SUM(IF(NG=C347,D347))</f>
        <v>0</v>
      </c>
      <c r="Y347" s="1"/>
    </row>
    <row r="348" spans="1:25" x14ac:dyDescent="0.2">
      <c r="A348">
        <f t="shared" si="5"/>
        <v>8</v>
      </c>
      <c r="B348" s="118">
        <v>37012</v>
      </c>
      <c r="C348" s="117" t="s">
        <v>103</v>
      </c>
      <c r="D348" s="122">
        <v>102.97110422999999</v>
      </c>
      <c r="E348">
        <f t="array" ref="E348">SUM(IF(Pricecurve=C348,D348))</f>
        <v>102.97110422999999</v>
      </c>
      <c r="F348">
        <f t="array" ref="F348">SUM(IF(NG=C348,D348))</f>
        <v>0</v>
      </c>
      <c r="Y348" s="1"/>
    </row>
    <row r="349" spans="1:25" x14ac:dyDescent="0.2">
      <c r="A349">
        <f t="shared" si="5"/>
        <v>8</v>
      </c>
      <c r="B349" s="118">
        <v>37012</v>
      </c>
      <c r="C349" s="117" t="s">
        <v>87</v>
      </c>
      <c r="D349" s="122">
        <v>43.44283523</v>
      </c>
      <c r="E349">
        <f t="array" ref="E349">SUM(IF(Pricecurve=C349,D349))</f>
        <v>0</v>
      </c>
      <c r="F349">
        <f t="array" ref="F349">SUM(IF(NG=C349,D349))</f>
        <v>0</v>
      </c>
      <c r="Y349" s="1"/>
    </row>
    <row r="350" spans="1:25" x14ac:dyDescent="0.2">
      <c r="A350">
        <f t="shared" si="5"/>
        <v>8</v>
      </c>
      <c r="B350" s="118">
        <v>37012</v>
      </c>
      <c r="C350" s="117" t="s">
        <v>54</v>
      </c>
      <c r="D350" s="122">
        <v>0</v>
      </c>
      <c r="E350">
        <f t="array" ref="E350">SUM(IF(Pricecurve=C350,D350))</f>
        <v>0</v>
      </c>
      <c r="F350">
        <f t="array" ref="F350">SUM(IF(NG=C350,D350))</f>
        <v>0</v>
      </c>
      <c r="Y350" s="1"/>
    </row>
    <row r="351" spans="1:25" x14ac:dyDescent="0.2">
      <c r="A351">
        <f t="shared" si="5"/>
        <v>8</v>
      </c>
      <c r="B351" s="118">
        <v>37012</v>
      </c>
      <c r="C351" s="117" t="s">
        <v>104</v>
      </c>
      <c r="D351" s="122">
        <v>0</v>
      </c>
      <c r="E351">
        <f t="array" ref="E351">SUM(IF(Pricecurve=C351,D351))</f>
        <v>0</v>
      </c>
      <c r="F351">
        <f t="array" ref="F351">SUM(IF(NG=C351,D351))</f>
        <v>0</v>
      </c>
      <c r="Y351" s="1"/>
    </row>
    <row r="352" spans="1:25" x14ac:dyDescent="0.2">
      <c r="A352">
        <f t="shared" si="5"/>
        <v>8</v>
      </c>
      <c r="B352" s="118">
        <v>37012</v>
      </c>
      <c r="C352" s="117" t="s">
        <v>78</v>
      </c>
      <c r="D352" s="122">
        <v>0</v>
      </c>
      <c r="E352">
        <f t="array" ref="E352">SUM(IF(Pricecurve=C352,D352))</f>
        <v>0</v>
      </c>
      <c r="F352">
        <f t="array" ref="F352">SUM(IF(NG=C352,D352))</f>
        <v>0</v>
      </c>
      <c r="Y352" s="1"/>
    </row>
    <row r="353" spans="1:25" x14ac:dyDescent="0.2">
      <c r="A353">
        <f t="shared" si="5"/>
        <v>8</v>
      </c>
      <c r="B353" s="118">
        <v>37012</v>
      </c>
      <c r="C353" s="117" t="s">
        <v>94</v>
      </c>
      <c r="D353" s="122">
        <v>-26.61308086</v>
      </c>
      <c r="E353">
        <f t="array" ref="E353">SUM(IF(Pricecurve=C353,D353))</f>
        <v>-26.61308086</v>
      </c>
      <c r="F353">
        <f t="array" ref="F353">SUM(IF(NG=C353,D353))</f>
        <v>0</v>
      </c>
      <c r="Y353" s="1"/>
    </row>
    <row r="354" spans="1:25" x14ac:dyDescent="0.2">
      <c r="A354">
        <f t="shared" si="5"/>
        <v>8</v>
      </c>
      <c r="B354" s="118">
        <v>37012</v>
      </c>
      <c r="C354" s="117" t="s">
        <v>105</v>
      </c>
      <c r="D354" s="122">
        <v>26.61308086</v>
      </c>
      <c r="E354">
        <f t="array" ref="E354">SUM(IF(Pricecurve=C354,D354))</f>
        <v>26.61308086</v>
      </c>
      <c r="F354">
        <f t="array" ref="F354">SUM(IF(NG=C354,D354))</f>
        <v>0</v>
      </c>
      <c r="Y354" s="1"/>
    </row>
    <row r="355" spans="1:25" x14ac:dyDescent="0.2">
      <c r="A355">
        <f t="shared" si="5"/>
        <v>8</v>
      </c>
      <c r="B355" s="118">
        <v>37012</v>
      </c>
      <c r="C355" s="117" t="s">
        <v>106</v>
      </c>
      <c r="D355" s="122">
        <v>0</v>
      </c>
      <c r="E355">
        <f t="array" ref="E355">SUM(IF(Pricecurve=C355,D355))</f>
        <v>0</v>
      </c>
      <c r="F355">
        <f t="array" ref="F355">SUM(IF(NG=C355,D355))</f>
        <v>0</v>
      </c>
      <c r="Y355" s="1"/>
    </row>
    <row r="356" spans="1:25" x14ac:dyDescent="0.2">
      <c r="A356">
        <f t="shared" si="5"/>
        <v>8</v>
      </c>
      <c r="B356" s="118">
        <v>37012</v>
      </c>
      <c r="C356" s="117" t="s">
        <v>96</v>
      </c>
      <c r="D356" s="122">
        <v>0</v>
      </c>
      <c r="E356">
        <f t="array" ref="E356">SUM(IF(Pricecurve=C356,D356))</f>
        <v>0</v>
      </c>
      <c r="F356">
        <f t="array" ref="F356">SUM(IF(NG=C356,D356))</f>
        <v>0</v>
      </c>
      <c r="Y356" s="1"/>
    </row>
    <row r="357" spans="1:25" x14ac:dyDescent="0.2">
      <c r="A357">
        <f t="shared" si="5"/>
        <v>8</v>
      </c>
      <c r="B357" s="118">
        <v>37012</v>
      </c>
      <c r="C357" s="117" t="s">
        <v>98</v>
      </c>
      <c r="D357" s="122">
        <v>-102.97110422999999</v>
      </c>
      <c r="E357">
        <f t="array" ref="E357">SUM(IF(Pricecurve=C357,D357))</f>
        <v>-102.97110422999999</v>
      </c>
      <c r="F357">
        <f t="array" ref="F357">SUM(IF(NG=C357,D357))</f>
        <v>0</v>
      </c>
      <c r="Y357" s="1"/>
    </row>
    <row r="358" spans="1:25" x14ac:dyDescent="0.2">
      <c r="A358">
        <f t="shared" si="5"/>
        <v>8</v>
      </c>
      <c r="B358" s="118">
        <v>37043</v>
      </c>
      <c r="C358" s="117" t="s">
        <v>81</v>
      </c>
      <c r="D358" s="122">
        <v>-0.57763664000000003</v>
      </c>
      <c r="E358">
        <f t="array" ref="E358">SUM(IF(Pricecurve=C358,D358))</f>
        <v>0</v>
      </c>
      <c r="F358">
        <f t="array" ref="F358">SUM(IF(NG=C358,D358))</f>
        <v>0</v>
      </c>
      <c r="Y358" s="1"/>
    </row>
    <row r="359" spans="1:25" x14ac:dyDescent="0.2">
      <c r="A359">
        <f t="shared" si="5"/>
        <v>8</v>
      </c>
      <c r="B359" s="118">
        <v>37043</v>
      </c>
      <c r="C359" s="117" t="s">
        <v>82</v>
      </c>
      <c r="D359" s="122">
        <v>56.782526730000001</v>
      </c>
      <c r="E359">
        <f t="array" ref="E359">SUM(IF(Pricecurve=C359,D359))</f>
        <v>0</v>
      </c>
      <c r="F359">
        <f t="array" ref="F359">SUM(IF(NG=C359,D359))</f>
        <v>0</v>
      </c>
      <c r="Y359" s="1"/>
    </row>
    <row r="360" spans="1:25" x14ac:dyDescent="0.2">
      <c r="A360">
        <f t="shared" si="5"/>
        <v>8</v>
      </c>
      <c r="B360" s="118">
        <v>37043</v>
      </c>
      <c r="C360" s="117" t="s">
        <v>83</v>
      </c>
      <c r="D360" s="122">
        <v>41.770285970000003</v>
      </c>
      <c r="E360">
        <f t="array" ref="E360">SUM(IF(Pricecurve=C360,D360))</f>
        <v>0</v>
      </c>
      <c r="F360">
        <f t="array" ref="F360">SUM(IF(NG=C360,D360))</f>
        <v>0</v>
      </c>
      <c r="Y360" s="1"/>
    </row>
    <row r="361" spans="1:25" x14ac:dyDescent="0.2">
      <c r="A361">
        <f t="shared" si="5"/>
        <v>8</v>
      </c>
      <c r="B361" s="118">
        <v>37043</v>
      </c>
      <c r="C361" s="117" t="s">
        <v>84</v>
      </c>
      <c r="D361" s="122">
        <v>-80.115408479999999</v>
      </c>
      <c r="E361">
        <f t="array" ref="E361">SUM(IF(Pricecurve=C361,D361))</f>
        <v>0</v>
      </c>
      <c r="F361">
        <f t="array" ref="F361">SUM(IF(NG=C361,D361))</f>
        <v>0</v>
      </c>
      <c r="Y361" s="1"/>
    </row>
    <row r="362" spans="1:25" x14ac:dyDescent="0.2">
      <c r="A362">
        <f t="shared" si="5"/>
        <v>8</v>
      </c>
      <c r="B362" s="118">
        <v>37043</v>
      </c>
      <c r="C362" s="117" t="s">
        <v>85</v>
      </c>
      <c r="D362" s="122">
        <v>-3.9598231099999999</v>
      </c>
      <c r="E362">
        <f t="array" ref="E362">SUM(IF(Pricecurve=C362,D362))</f>
        <v>0</v>
      </c>
      <c r="F362">
        <f t="array" ref="F362">SUM(IF(NG=C362,D362))</f>
        <v>0</v>
      </c>
      <c r="Y362" s="1"/>
    </row>
    <row r="363" spans="1:25" x14ac:dyDescent="0.2">
      <c r="A363">
        <f t="shared" si="5"/>
        <v>8</v>
      </c>
      <c r="B363" s="118">
        <v>37043</v>
      </c>
      <c r="C363" s="117" t="s">
        <v>86</v>
      </c>
      <c r="D363" s="122">
        <v>-18.4234808</v>
      </c>
      <c r="E363">
        <f t="array" ref="E363">SUM(IF(Pricecurve=C363,D363))</f>
        <v>0</v>
      </c>
      <c r="F363">
        <f t="array" ref="F363">SUM(IF(NG=C363,D363))</f>
        <v>0</v>
      </c>
      <c r="Y363" s="1"/>
    </row>
    <row r="364" spans="1:25" x14ac:dyDescent="0.2">
      <c r="A364">
        <f t="shared" si="5"/>
        <v>8</v>
      </c>
      <c r="B364" s="118">
        <v>37043</v>
      </c>
      <c r="C364" s="117" t="s">
        <v>92</v>
      </c>
      <c r="D364" s="122">
        <v>-6.5050258699999999</v>
      </c>
      <c r="E364">
        <f t="array" ref="E364">SUM(IF(Pricecurve=C364,D364))</f>
        <v>-6.5050258699999999</v>
      </c>
      <c r="F364">
        <f t="array" ref="F364">SUM(IF(NG=C364,D364))</f>
        <v>0</v>
      </c>
      <c r="Y364" s="1"/>
    </row>
    <row r="365" spans="1:25" x14ac:dyDescent="0.2">
      <c r="A365">
        <f t="shared" si="5"/>
        <v>8</v>
      </c>
      <c r="B365" s="118">
        <v>37043</v>
      </c>
      <c r="C365" s="117" t="s">
        <v>108</v>
      </c>
      <c r="D365" s="122">
        <v>0</v>
      </c>
      <c r="E365">
        <f t="array" ref="E365">SUM(IF(Pricecurve=C365,D365))</f>
        <v>0</v>
      </c>
      <c r="F365">
        <f t="array" ref="F365">SUM(IF(NG=C365,D365))</f>
        <v>0</v>
      </c>
      <c r="Y365" s="1"/>
    </row>
    <row r="366" spans="1:25" x14ac:dyDescent="0.2">
      <c r="A366">
        <f t="shared" si="5"/>
        <v>8</v>
      </c>
      <c r="B366" s="118">
        <v>37043</v>
      </c>
      <c r="C366" s="117" t="s">
        <v>111</v>
      </c>
      <c r="D366" s="122">
        <v>-36.200914500000003</v>
      </c>
      <c r="E366">
        <f t="array" ref="E366">SUM(IF(Pricecurve=C366,D366))</f>
        <v>0</v>
      </c>
      <c r="F366">
        <f t="array" ref="F366">SUM(IF(NG=C366,D366))</f>
        <v>0</v>
      </c>
      <c r="Y366" s="1"/>
    </row>
    <row r="367" spans="1:25" x14ac:dyDescent="0.2">
      <c r="A367">
        <f t="shared" si="5"/>
        <v>8</v>
      </c>
      <c r="B367" s="118">
        <v>37043</v>
      </c>
      <c r="C367" s="117" t="s">
        <v>103</v>
      </c>
      <c r="D367" s="122">
        <v>99.006716479999994</v>
      </c>
      <c r="E367">
        <f t="array" ref="E367">SUM(IF(Pricecurve=C367,D367))</f>
        <v>99.006716479999994</v>
      </c>
      <c r="F367">
        <f t="array" ref="F367">SUM(IF(NG=C367,D367))</f>
        <v>0</v>
      </c>
      <c r="Y367" s="1"/>
    </row>
    <row r="368" spans="1:25" x14ac:dyDescent="0.2">
      <c r="A368">
        <f t="shared" si="5"/>
        <v>8</v>
      </c>
      <c r="B368" s="118">
        <v>37043</v>
      </c>
      <c r="C368" s="117" t="s">
        <v>87</v>
      </c>
      <c r="D368" s="122">
        <v>41.770285960000002</v>
      </c>
      <c r="E368">
        <f t="array" ref="E368">SUM(IF(Pricecurve=C368,D368))</f>
        <v>0</v>
      </c>
      <c r="F368">
        <f t="array" ref="F368">SUM(IF(NG=C368,D368))</f>
        <v>0</v>
      </c>
      <c r="Y368" s="1"/>
    </row>
    <row r="369" spans="1:25" x14ac:dyDescent="0.2">
      <c r="A369">
        <f t="shared" si="5"/>
        <v>8</v>
      </c>
      <c r="B369" s="118">
        <v>37043</v>
      </c>
      <c r="C369" s="117" t="s">
        <v>54</v>
      </c>
      <c r="D369" s="122">
        <v>0</v>
      </c>
      <c r="E369">
        <f t="array" ref="E369">SUM(IF(Pricecurve=C369,D369))</f>
        <v>0</v>
      </c>
      <c r="F369">
        <f t="array" ref="F369">SUM(IF(NG=C369,D369))</f>
        <v>0</v>
      </c>
      <c r="Y369" s="1"/>
    </row>
    <row r="370" spans="1:25" x14ac:dyDescent="0.2">
      <c r="A370">
        <f t="shared" si="5"/>
        <v>8</v>
      </c>
      <c r="B370" s="118">
        <v>37043</v>
      </c>
      <c r="C370" s="117" t="s">
        <v>104</v>
      </c>
      <c r="D370" s="122">
        <v>0</v>
      </c>
      <c r="E370">
        <f t="array" ref="E370">SUM(IF(Pricecurve=C370,D370))</f>
        <v>0</v>
      </c>
      <c r="F370">
        <f t="array" ref="F370">SUM(IF(NG=C370,D370))</f>
        <v>0</v>
      </c>
      <c r="Y370" s="1"/>
    </row>
    <row r="371" spans="1:25" x14ac:dyDescent="0.2">
      <c r="A371">
        <f t="shared" si="5"/>
        <v>8</v>
      </c>
      <c r="B371" s="118">
        <v>37043</v>
      </c>
      <c r="C371" s="117" t="s">
        <v>78</v>
      </c>
      <c r="D371" s="122">
        <v>0</v>
      </c>
      <c r="E371">
        <f t="array" ref="E371">SUM(IF(Pricecurve=C371,D371))</f>
        <v>0</v>
      </c>
      <c r="F371">
        <f t="array" ref="F371">SUM(IF(NG=C371,D371))</f>
        <v>0</v>
      </c>
      <c r="Y371" s="1"/>
    </row>
    <row r="372" spans="1:25" x14ac:dyDescent="0.2">
      <c r="A372">
        <f t="shared" si="5"/>
        <v>8</v>
      </c>
      <c r="B372" s="118">
        <v>37043</v>
      </c>
      <c r="C372" s="117" t="s">
        <v>94</v>
      </c>
      <c r="D372" s="122">
        <v>-25.588477180000002</v>
      </c>
      <c r="E372">
        <f t="array" ref="E372">SUM(IF(Pricecurve=C372,D372))</f>
        <v>-25.588477180000002</v>
      </c>
      <c r="F372">
        <f t="array" ref="F372">SUM(IF(NG=C372,D372))</f>
        <v>0</v>
      </c>
      <c r="Y372" s="1"/>
    </row>
    <row r="373" spans="1:25" x14ac:dyDescent="0.2">
      <c r="A373">
        <f t="shared" si="5"/>
        <v>8</v>
      </c>
      <c r="B373" s="118">
        <v>37043</v>
      </c>
      <c r="C373" s="117" t="s">
        <v>105</v>
      </c>
      <c r="D373" s="122">
        <v>25.588477180000002</v>
      </c>
      <c r="E373">
        <f t="array" ref="E373">SUM(IF(Pricecurve=C373,D373))</f>
        <v>25.588477180000002</v>
      </c>
      <c r="F373">
        <f t="array" ref="F373">SUM(IF(NG=C373,D373))</f>
        <v>0</v>
      </c>
      <c r="Y373" s="1"/>
    </row>
    <row r="374" spans="1:25" x14ac:dyDescent="0.2">
      <c r="A374">
        <f t="shared" si="5"/>
        <v>8</v>
      </c>
      <c r="B374" s="118">
        <v>37043</v>
      </c>
      <c r="C374" s="117" t="s">
        <v>106</v>
      </c>
      <c r="D374" s="122">
        <v>0</v>
      </c>
      <c r="E374">
        <f t="array" ref="E374">SUM(IF(Pricecurve=C374,D374))</f>
        <v>0</v>
      </c>
      <c r="F374">
        <f t="array" ref="F374">SUM(IF(NG=C374,D374))</f>
        <v>0</v>
      </c>
      <c r="Y374" s="1"/>
    </row>
    <row r="375" spans="1:25" x14ac:dyDescent="0.2">
      <c r="A375">
        <f t="shared" si="5"/>
        <v>8</v>
      </c>
      <c r="B375" s="118">
        <v>37043</v>
      </c>
      <c r="C375" s="117" t="s">
        <v>96</v>
      </c>
      <c r="D375" s="122">
        <v>0</v>
      </c>
      <c r="E375">
        <f t="array" ref="E375">SUM(IF(Pricecurve=C375,D375))</f>
        <v>0</v>
      </c>
      <c r="F375">
        <f t="array" ref="F375">SUM(IF(NG=C375,D375))</f>
        <v>0</v>
      </c>
      <c r="Y375" s="1"/>
    </row>
    <row r="376" spans="1:25" x14ac:dyDescent="0.2">
      <c r="A376">
        <f t="shared" si="5"/>
        <v>8</v>
      </c>
      <c r="B376" s="118">
        <v>37043</v>
      </c>
      <c r="C376" s="117" t="s">
        <v>98</v>
      </c>
      <c r="D376" s="122">
        <v>-99.006716479999994</v>
      </c>
      <c r="E376">
        <f t="array" ref="E376">SUM(IF(Pricecurve=C376,D376))</f>
        <v>-99.006716479999994</v>
      </c>
      <c r="F376">
        <f t="array" ref="F376">SUM(IF(NG=C376,D376))</f>
        <v>0</v>
      </c>
      <c r="Y376" s="1"/>
    </row>
    <row r="377" spans="1:25" x14ac:dyDescent="0.2">
      <c r="A377">
        <f t="shared" si="5"/>
        <v>8</v>
      </c>
      <c r="B377" s="118">
        <v>37073</v>
      </c>
      <c r="C377" s="117" t="s">
        <v>81</v>
      </c>
      <c r="D377" s="122">
        <v>-0.36684693000000002</v>
      </c>
      <c r="E377">
        <f t="array" ref="E377">SUM(IF(Pricecurve=C377,D377))</f>
        <v>0</v>
      </c>
      <c r="F377">
        <f t="array" ref="F377">SUM(IF(NG=C377,D377))</f>
        <v>0</v>
      </c>
      <c r="Y377" s="1"/>
    </row>
    <row r="378" spans="1:25" x14ac:dyDescent="0.2">
      <c r="A378">
        <f t="shared" si="5"/>
        <v>8</v>
      </c>
      <c r="B378" s="118">
        <v>37073</v>
      </c>
      <c r="C378" s="117" t="s">
        <v>82</v>
      </c>
      <c r="D378" s="122">
        <v>58.308183630000002</v>
      </c>
      <c r="E378">
        <f t="array" ref="E378">SUM(IF(Pricecurve=C378,D378))</f>
        <v>0</v>
      </c>
      <c r="F378">
        <f t="array" ref="F378">SUM(IF(NG=C378,D378))</f>
        <v>0</v>
      </c>
      <c r="Y378" s="1"/>
    </row>
    <row r="379" spans="1:25" x14ac:dyDescent="0.2">
      <c r="A379">
        <f t="shared" si="5"/>
        <v>8</v>
      </c>
      <c r="B379" s="118">
        <v>37073</v>
      </c>
      <c r="C379" s="117" t="s">
        <v>83</v>
      </c>
      <c r="D379" s="122">
        <v>42.892587650000003</v>
      </c>
      <c r="E379">
        <f t="array" ref="E379">SUM(IF(Pricecurve=C379,D379))</f>
        <v>0</v>
      </c>
      <c r="F379">
        <f t="array" ref="F379">SUM(IF(NG=C379,D379))</f>
        <v>0</v>
      </c>
      <c r="Y379" s="1"/>
    </row>
    <row r="380" spans="1:25" x14ac:dyDescent="0.2">
      <c r="A380">
        <f t="shared" si="5"/>
        <v>8</v>
      </c>
      <c r="B380" s="118">
        <v>37073</v>
      </c>
      <c r="C380" s="117" t="s">
        <v>84</v>
      </c>
      <c r="D380" s="122">
        <v>-82.267983090000001</v>
      </c>
      <c r="E380">
        <f t="array" ref="E380">SUM(IF(Pricecurve=C380,D380))</f>
        <v>0</v>
      </c>
      <c r="F380">
        <f t="array" ref="F380">SUM(IF(NG=C380,D380))</f>
        <v>0</v>
      </c>
      <c r="Y380" s="1"/>
    </row>
    <row r="381" spans="1:25" x14ac:dyDescent="0.2">
      <c r="A381">
        <f t="shared" si="5"/>
        <v>8</v>
      </c>
      <c r="B381" s="118">
        <v>37073</v>
      </c>
      <c r="C381" s="117" t="s">
        <v>85</v>
      </c>
      <c r="D381" s="122">
        <v>-4.0662173099999999</v>
      </c>
      <c r="E381">
        <f t="array" ref="E381">SUM(IF(Pricecurve=C381,D381))</f>
        <v>0</v>
      </c>
      <c r="F381">
        <f t="array" ref="F381">SUM(IF(NG=C381,D381))</f>
        <v>0</v>
      </c>
      <c r="Y381" s="1"/>
    </row>
    <row r="382" spans="1:25" x14ac:dyDescent="0.2">
      <c r="A382">
        <f t="shared" si="5"/>
        <v>8</v>
      </c>
      <c r="B382" s="118">
        <v>37073</v>
      </c>
      <c r="C382" s="117" t="s">
        <v>86</v>
      </c>
      <c r="D382" s="122">
        <v>-18.918490670000001</v>
      </c>
      <c r="E382">
        <f t="array" ref="E382">SUM(IF(Pricecurve=C382,D382))</f>
        <v>0</v>
      </c>
      <c r="F382">
        <f t="array" ref="F382">SUM(IF(NG=C382,D382))</f>
        <v>0</v>
      </c>
      <c r="Y382" s="1"/>
    </row>
    <row r="383" spans="1:25" x14ac:dyDescent="0.2">
      <c r="A383">
        <f t="shared" si="5"/>
        <v>8</v>
      </c>
      <c r="B383" s="118">
        <v>37073</v>
      </c>
      <c r="C383" s="117" t="s">
        <v>92</v>
      </c>
      <c r="D383" s="122">
        <v>-6.6798056499999996</v>
      </c>
      <c r="E383">
        <f t="array" ref="E383">SUM(IF(Pricecurve=C383,D383))</f>
        <v>-6.6798056499999996</v>
      </c>
      <c r="F383">
        <f t="array" ref="F383">SUM(IF(NG=C383,D383))</f>
        <v>0</v>
      </c>
      <c r="Y383" s="1"/>
    </row>
    <row r="384" spans="1:25" x14ac:dyDescent="0.2">
      <c r="A384">
        <f t="shared" si="5"/>
        <v>8</v>
      </c>
      <c r="B384" s="118">
        <v>37073</v>
      </c>
      <c r="C384" s="117" t="s">
        <v>108</v>
      </c>
      <c r="D384" s="122">
        <v>0</v>
      </c>
      <c r="E384">
        <f t="array" ref="E384">SUM(IF(Pricecurve=C384,D384))</f>
        <v>0</v>
      </c>
      <c r="F384">
        <f t="array" ref="F384">SUM(IF(NG=C384,D384))</f>
        <v>0</v>
      </c>
      <c r="Y384" s="1"/>
    </row>
    <row r="385" spans="1:25" x14ac:dyDescent="0.2">
      <c r="A385">
        <f t="shared" si="5"/>
        <v>8</v>
      </c>
      <c r="B385" s="118">
        <v>37073</v>
      </c>
      <c r="C385" s="117" t="s">
        <v>111</v>
      </c>
      <c r="D385" s="122">
        <v>-37.173575960000001</v>
      </c>
      <c r="E385">
        <f t="array" ref="E385">SUM(IF(Pricecurve=C385,D385))</f>
        <v>0</v>
      </c>
      <c r="F385">
        <f t="array" ref="F385">SUM(IF(NG=C385,D385))</f>
        <v>0</v>
      </c>
      <c r="Y385" s="1"/>
    </row>
    <row r="386" spans="1:25" x14ac:dyDescent="0.2">
      <c r="A386">
        <f t="shared" si="5"/>
        <v>8</v>
      </c>
      <c r="B386" s="118">
        <v>37073</v>
      </c>
      <c r="C386" s="117" t="s">
        <v>103</v>
      </c>
      <c r="D386" s="122">
        <v>101.66687075</v>
      </c>
      <c r="E386">
        <f t="array" ref="E386">SUM(IF(Pricecurve=C386,D386))</f>
        <v>101.66687075</v>
      </c>
      <c r="F386">
        <f t="array" ref="F386">SUM(IF(NG=C386,D386))</f>
        <v>0</v>
      </c>
      <c r="Y386" s="1"/>
    </row>
    <row r="387" spans="1:25" x14ac:dyDescent="0.2">
      <c r="A387">
        <f t="shared" si="5"/>
        <v>8</v>
      </c>
      <c r="B387" s="118">
        <v>37073</v>
      </c>
      <c r="C387" s="117" t="s">
        <v>87</v>
      </c>
      <c r="D387" s="122">
        <v>42.892587640000002</v>
      </c>
      <c r="E387">
        <f t="array" ref="E387">SUM(IF(Pricecurve=C387,D387))</f>
        <v>0</v>
      </c>
      <c r="F387">
        <f t="array" ref="F387">SUM(IF(NG=C387,D387))</f>
        <v>0</v>
      </c>
      <c r="Y387" s="1"/>
    </row>
    <row r="388" spans="1:25" x14ac:dyDescent="0.2">
      <c r="A388">
        <f t="shared" si="5"/>
        <v>8</v>
      </c>
      <c r="B388" s="118">
        <v>37073</v>
      </c>
      <c r="C388" s="117" t="s">
        <v>54</v>
      </c>
      <c r="D388" s="122">
        <v>0</v>
      </c>
      <c r="E388">
        <f t="array" ref="E388">SUM(IF(Pricecurve=C388,D388))</f>
        <v>0</v>
      </c>
      <c r="F388">
        <f t="array" ref="F388">SUM(IF(NG=C388,D388))</f>
        <v>0</v>
      </c>
      <c r="Y388" s="1"/>
    </row>
    <row r="389" spans="1:25" x14ac:dyDescent="0.2">
      <c r="A389">
        <f t="shared" ref="A389:A452" si="6">INDEX(BucketTable,MATCH(B389,SumMonths,0),1)</f>
        <v>8</v>
      </c>
      <c r="B389" s="118">
        <v>37073</v>
      </c>
      <c r="C389" s="117" t="s">
        <v>104</v>
      </c>
      <c r="D389" s="122">
        <v>0</v>
      </c>
      <c r="E389">
        <f t="array" ref="E389">SUM(IF(Pricecurve=C389,D389))</f>
        <v>0</v>
      </c>
      <c r="F389">
        <f t="array" ref="F389">SUM(IF(NG=C389,D389))</f>
        <v>0</v>
      </c>
      <c r="Y389" s="1"/>
    </row>
    <row r="390" spans="1:25" x14ac:dyDescent="0.2">
      <c r="A390">
        <f t="shared" si="6"/>
        <v>8</v>
      </c>
      <c r="B390" s="118">
        <v>37073</v>
      </c>
      <c r="C390" s="117" t="s">
        <v>78</v>
      </c>
      <c r="D390" s="122">
        <v>-1E-8</v>
      </c>
      <c r="E390">
        <f t="array" ref="E390">SUM(IF(Pricecurve=C390,D390))</f>
        <v>0</v>
      </c>
      <c r="F390">
        <f t="array" ref="F390">SUM(IF(NG=C390,D390))</f>
        <v>0</v>
      </c>
      <c r="Y390" s="1"/>
    </row>
    <row r="391" spans="1:25" x14ac:dyDescent="0.2">
      <c r="A391">
        <f t="shared" si="6"/>
        <v>8</v>
      </c>
      <c r="B391" s="118">
        <v>37073</v>
      </c>
      <c r="C391" s="117" t="s">
        <v>94</v>
      </c>
      <c r="D391" s="122">
        <v>-26.27599919</v>
      </c>
      <c r="E391">
        <f t="array" ref="E391">SUM(IF(Pricecurve=C391,D391))</f>
        <v>-26.27599919</v>
      </c>
      <c r="F391">
        <f t="array" ref="F391">SUM(IF(NG=C391,D391))</f>
        <v>0</v>
      </c>
      <c r="Y391" s="1"/>
    </row>
    <row r="392" spans="1:25" x14ac:dyDescent="0.2">
      <c r="A392">
        <f t="shared" si="6"/>
        <v>8</v>
      </c>
      <c r="B392" s="118">
        <v>37073</v>
      </c>
      <c r="C392" s="117" t="s">
        <v>105</v>
      </c>
      <c r="D392" s="122">
        <v>26.27599919</v>
      </c>
      <c r="E392">
        <f t="array" ref="E392">SUM(IF(Pricecurve=C392,D392))</f>
        <v>26.27599919</v>
      </c>
      <c r="F392">
        <f t="array" ref="F392">SUM(IF(NG=C392,D392))</f>
        <v>0</v>
      </c>
      <c r="Y392" s="1"/>
    </row>
    <row r="393" spans="1:25" x14ac:dyDescent="0.2">
      <c r="A393">
        <f t="shared" si="6"/>
        <v>8</v>
      </c>
      <c r="B393" s="118">
        <v>37073</v>
      </c>
      <c r="C393" s="117" t="s">
        <v>106</v>
      </c>
      <c r="D393" s="122">
        <v>0</v>
      </c>
      <c r="E393">
        <f t="array" ref="E393">SUM(IF(Pricecurve=C393,D393))</f>
        <v>0</v>
      </c>
      <c r="F393">
        <f t="array" ref="F393">SUM(IF(NG=C393,D393))</f>
        <v>0</v>
      </c>
      <c r="Y393" s="1"/>
    </row>
    <row r="394" spans="1:25" x14ac:dyDescent="0.2">
      <c r="A394">
        <f t="shared" si="6"/>
        <v>8</v>
      </c>
      <c r="B394" s="118">
        <v>37073</v>
      </c>
      <c r="C394" s="117" t="s">
        <v>96</v>
      </c>
      <c r="D394" s="122">
        <v>0</v>
      </c>
      <c r="E394">
        <f t="array" ref="E394">SUM(IF(Pricecurve=C394,D394))</f>
        <v>0</v>
      </c>
      <c r="F394">
        <f t="array" ref="F394">SUM(IF(NG=C394,D394))</f>
        <v>0</v>
      </c>
      <c r="Y394" s="1"/>
    </row>
    <row r="395" spans="1:25" x14ac:dyDescent="0.2">
      <c r="A395">
        <f t="shared" si="6"/>
        <v>8</v>
      </c>
      <c r="B395" s="118">
        <v>37073</v>
      </c>
      <c r="C395" s="117" t="s">
        <v>98</v>
      </c>
      <c r="D395" s="122">
        <v>-101.66687075</v>
      </c>
      <c r="E395">
        <f t="array" ref="E395">SUM(IF(Pricecurve=C395,D395))</f>
        <v>-101.66687075</v>
      </c>
      <c r="F395">
        <f t="array" ref="F395">SUM(IF(NG=C395,D395))</f>
        <v>0</v>
      </c>
      <c r="Y395" s="1"/>
    </row>
    <row r="396" spans="1:25" x14ac:dyDescent="0.2">
      <c r="A396">
        <f t="shared" si="6"/>
        <v>8</v>
      </c>
      <c r="B396" s="118">
        <v>37104</v>
      </c>
      <c r="C396" s="117" t="s">
        <v>81</v>
      </c>
      <c r="D396" s="122">
        <v>-0.32177682000000002</v>
      </c>
      <c r="E396">
        <f t="array" ref="E396">SUM(IF(Pricecurve=C396,D396))</f>
        <v>0</v>
      </c>
      <c r="F396">
        <f t="array" ref="F396">SUM(IF(NG=C396,D396))</f>
        <v>0</v>
      </c>
      <c r="Y396" s="1"/>
    </row>
    <row r="397" spans="1:25" x14ac:dyDescent="0.2">
      <c r="A397">
        <f t="shared" si="6"/>
        <v>8</v>
      </c>
      <c r="B397" s="118">
        <v>37104</v>
      </c>
      <c r="C397" s="117" t="s">
        <v>82</v>
      </c>
      <c r="D397" s="122">
        <v>57.932749139999999</v>
      </c>
      <c r="E397">
        <f t="array" ref="E397">SUM(IF(Pricecurve=C397,D397))</f>
        <v>0</v>
      </c>
      <c r="F397">
        <f t="array" ref="F397">SUM(IF(NG=C397,D397))</f>
        <v>0</v>
      </c>
      <c r="Y397" s="1"/>
    </row>
    <row r="398" spans="1:25" x14ac:dyDescent="0.2">
      <c r="A398">
        <f t="shared" si="6"/>
        <v>8</v>
      </c>
      <c r="B398" s="118">
        <v>37104</v>
      </c>
      <c r="C398" s="117" t="s">
        <v>83</v>
      </c>
      <c r="D398" s="122">
        <v>42.616411020000001</v>
      </c>
      <c r="E398">
        <f t="array" ref="E398">SUM(IF(Pricecurve=C398,D398))</f>
        <v>0</v>
      </c>
      <c r="F398">
        <f t="array" ref="F398">SUM(IF(NG=C398,D398))</f>
        <v>0</v>
      </c>
      <c r="Y398" s="1"/>
    </row>
    <row r="399" spans="1:25" x14ac:dyDescent="0.2">
      <c r="A399">
        <f t="shared" si="6"/>
        <v>8</v>
      </c>
      <c r="B399" s="118">
        <v>37104</v>
      </c>
      <c r="C399" s="117" t="s">
        <v>84</v>
      </c>
      <c r="D399" s="122">
        <v>-81.738276310000003</v>
      </c>
      <c r="E399">
        <f t="array" ref="E399">SUM(IF(Pricecurve=C399,D399))</f>
        <v>0</v>
      </c>
      <c r="F399">
        <f t="array" ref="F399">SUM(IF(NG=C399,D399))</f>
        <v>0</v>
      </c>
      <c r="Y399" s="1"/>
    </row>
    <row r="400" spans="1:25" x14ac:dyDescent="0.2">
      <c r="A400">
        <f t="shared" si="6"/>
        <v>8</v>
      </c>
      <c r="B400" s="118">
        <v>37104</v>
      </c>
      <c r="C400" s="117" t="s">
        <v>85</v>
      </c>
      <c r="D400" s="122">
        <v>-4.0400357600000003</v>
      </c>
      <c r="E400">
        <f t="array" ref="E400">SUM(IF(Pricecurve=C400,D400))</f>
        <v>0</v>
      </c>
      <c r="F400">
        <f t="array" ref="F400">SUM(IF(NG=C400,D400))</f>
        <v>0</v>
      </c>
      <c r="Y400" s="1"/>
    </row>
    <row r="401" spans="1:25" x14ac:dyDescent="0.2">
      <c r="A401">
        <f t="shared" si="6"/>
        <v>8</v>
      </c>
      <c r="B401" s="118">
        <v>37104</v>
      </c>
      <c r="C401" s="117" t="s">
        <v>86</v>
      </c>
      <c r="D401" s="122">
        <v>-18.796678350000001</v>
      </c>
      <c r="E401">
        <f t="array" ref="E401">SUM(IF(Pricecurve=C401,D401))</f>
        <v>0</v>
      </c>
      <c r="F401">
        <f t="array" ref="F401">SUM(IF(NG=C401,D401))</f>
        <v>0</v>
      </c>
      <c r="Y401" s="1"/>
    </row>
    <row r="402" spans="1:25" x14ac:dyDescent="0.2">
      <c r="A402">
        <f t="shared" si="6"/>
        <v>8</v>
      </c>
      <c r="B402" s="118">
        <v>37104</v>
      </c>
      <c r="C402" s="117" t="s">
        <v>92</v>
      </c>
      <c r="D402" s="122">
        <v>-6.6367957400000002</v>
      </c>
      <c r="E402">
        <f t="array" ref="E402">SUM(IF(Pricecurve=C402,D402))</f>
        <v>-6.6367957400000002</v>
      </c>
      <c r="F402">
        <f t="array" ref="F402">SUM(IF(NG=C402,D402))</f>
        <v>0</v>
      </c>
      <c r="Y402" s="1"/>
    </row>
    <row r="403" spans="1:25" x14ac:dyDescent="0.2">
      <c r="A403">
        <f t="shared" si="6"/>
        <v>8</v>
      </c>
      <c r="B403" s="118">
        <v>37104</v>
      </c>
      <c r="C403" s="117" t="s">
        <v>108</v>
      </c>
      <c r="D403" s="122">
        <v>0</v>
      </c>
      <c r="E403">
        <f t="array" ref="E403">SUM(IF(Pricecurve=C403,D403))</f>
        <v>0</v>
      </c>
      <c r="F403">
        <f t="array" ref="F403">SUM(IF(NG=C403,D403))</f>
        <v>0</v>
      </c>
      <c r="Y403" s="1"/>
    </row>
    <row r="404" spans="1:25" x14ac:dyDescent="0.2">
      <c r="A404">
        <f t="shared" si="6"/>
        <v>8</v>
      </c>
      <c r="B404" s="118">
        <v>37104</v>
      </c>
      <c r="C404" s="117" t="s">
        <v>111</v>
      </c>
      <c r="D404" s="122">
        <v>-36.93422288</v>
      </c>
      <c r="E404">
        <f t="array" ref="E404">SUM(IF(Pricecurve=C404,D404))</f>
        <v>0</v>
      </c>
      <c r="F404">
        <f t="array" ref="F404">SUM(IF(NG=C404,D404))</f>
        <v>0</v>
      </c>
      <c r="Y404" s="1"/>
    </row>
    <row r="405" spans="1:25" x14ac:dyDescent="0.2">
      <c r="A405">
        <f t="shared" si="6"/>
        <v>8</v>
      </c>
      <c r="B405" s="118">
        <v>37104</v>
      </c>
      <c r="C405" s="117" t="s">
        <v>103</v>
      </c>
      <c r="D405" s="122">
        <v>101.01225848999999</v>
      </c>
      <c r="E405">
        <f t="array" ref="E405">SUM(IF(Pricecurve=C405,D405))</f>
        <v>101.01225848999999</v>
      </c>
      <c r="F405">
        <f t="array" ref="F405">SUM(IF(NG=C405,D405))</f>
        <v>0</v>
      </c>
      <c r="Y405" s="1"/>
    </row>
    <row r="406" spans="1:25" x14ac:dyDescent="0.2">
      <c r="A406">
        <f t="shared" si="6"/>
        <v>8</v>
      </c>
      <c r="B406" s="118">
        <v>37104</v>
      </c>
      <c r="C406" s="117" t="s">
        <v>87</v>
      </c>
      <c r="D406" s="122">
        <v>42.616411020000001</v>
      </c>
      <c r="E406">
        <f t="array" ref="E406">SUM(IF(Pricecurve=C406,D406))</f>
        <v>0</v>
      </c>
      <c r="F406">
        <f t="array" ref="F406">SUM(IF(NG=C406,D406))</f>
        <v>0</v>
      </c>
      <c r="Y406" s="1"/>
    </row>
    <row r="407" spans="1:25" x14ac:dyDescent="0.2">
      <c r="A407">
        <f t="shared" si="6"/>
        <v>8</v>
      </c>
      <c r="B407" s="118">
        <v>37104</v>
      </c>
      <c r="C407" s="117" t="s">
        <v>54</v>
      </c>
      <c r="D407" s="122">
        <v>0</v>
      </c>
      <c r="E407">
        <f t="array" ref="E407">SUM(IF(Pricecurve=C407,D407))</f>
        <v>0</v>
      </c>
      <c r="F407">
        <f t="array" ref="F407">SUM(IF(NG=C407,D407))</f>
        <v>0</v>
      </c>
      <c r="Y407" s="1"/>
    </row>
    <row r="408" spans="1:25" x14ac:dyDescent="0.2">
      <c r="A408">
        <f t="shared" si="6"/>
        <v>8</v>
      </c>
      <c r="B408" s="118">
        <v>37104</v>
      </c>
      <c r="C408" s="117" t="s">
        <v>104</v>
      </c>
      <c r="D408" s="122">
        <v>0</v>
      </c>
      <c r="E408">
        <f t="array" ref="E408">SUM(IF(Pricecurve=C408,D408))</f>
        <v>0</v>
      </c>
      <c r="F408">
        <f t="array" ref="F408">SUM(IF(NG=C408,D408))</f>
        <v>0</v>
      </c>
      <c r="Y408" s="1"/>
    </row>
    <row r="409" spans="1:25" x14ac:dyDescent="0.2">
      <c r="A409">
        <f t="shared" si="6"/>
        <v>8</v>
      </c>
      <c r="B409" s="118">
        <v>37104</v>
      </c>
      <c r="C409" s="117" t="s">
        <v>78</v>
      </c>
      <c r="D409" s="122">
        <v>0</v>
      </c>
      <c r="E409">
        <f t="array" ref="E409">SUM(IF(Pricecurve=C409,D409))</f>
        <v>0</v>
      </c>
      <c r="F409">
        <f t="array" ref="F409">SUM(IF(NG=C409,D409))</f>
        <v>0</v>
      </c>
      <c r="Y409" s="1"/>
    </row>
    <row r="410" spans="1:25" x14ac:dyDescent="0.2">
      <c r="A410">
        <f t="shared" si="6"/>
        <v>8</v>
      </c>
      <c r="B410" s="118">
        <v>37104</v>
      </c>
      <c r="C410" s="117" t="s">
        <v>94</v>
      </c>
      <c r="D410" s="122">
        <v>-26.106813389999999</v>
      </c>
      <c r="E410">
        <f t="array" ref="E410">SUM(IF(Pricecurve=C410,D410))</f>
        <v>-26.106813389999999</v>
      </c>
      <c r="F410">
        <f t="array" ref="F410">SUM(IF(NG=C410,D410))</f>
        <v>0</v>
      </c>
      <c r="Y410" s="1"/>
    </row>
    <row r="411" spans="1:25" x14ac:dyDescent="0.2">
      <c r="A411">
        <f t="shared" si="6"/>
        <v>8</v>
      </c>
      <c r="B411" s="118">
        <v>37104</v>
      </c>
      <c r="C411" s="117" t="s">
        <v>105</v>
      </c>
      <c r="D411" s="122">
        <v>26.106813389999999</v>
      </c>
      <c r="E411">
        <f t="array" ref="E411">SUM(IF(Pricecurve=C411,D411))</f>
        <v>26.106813389999999</v>
      </c>
      <c r="F411">
        <f t="array" ref="F411">SUM(IF(NG=C411,D411))</f>
        <v>0</v>
      </c>
      <c r="Y411" s="1"/>
    </row>
    <row r="412" spans="1:25" x14ac:dyDescent="0.2">
      <c r="A412">
        <f t="shared" si="6"/>
        <v>8</v>
      </c>
      <c r="B412" s="118">
        <v>37104</v>
      </c>
      <c r="C412" s="117" t="s">
        <v>106</v>
      </c>
      <c r="D412" s="122">
        <v>0</v>
      </c>
      <c r="E412">
        <f t="array" ref="E412">SUM(IF(Pricecurve=C412,D412))</f>
        <v>0</v>
      </c>
      <c r="F412">
        <f t="array" ref="F412">SUM(IF(NG=C412,D412))</f>
        <v>0</v>
      </c>
      <c r="Y412" s="1"/>
    </row>
    <row r="413" spans="1:25" x14ac:dyDescent="0.2">
      <c r="A413">
        <f t="shared" si="6"/>
        <v>8</v>
      </c>
      <c r="B413" s="118">
        <v>37104</v>
      </c>
      <c r="C413" s="117" t="s">
        <v>96</v>
      </c>
      <c r="D413" s="122">
        <v>0</v>
      </c>
      <c r="E413">
        <f t="array" ref="E413">SUM(IF(Pricecurve=C413,D413))</f>
        <v>0</v>
      </c>
      <c r="F413">
        <f t="array" ref="F413">SUM(IF(NG=C413,D413))</f>
        <v>0</v>
      </c>
      <c r="Y413" s="1"/>
    </row>
    <row r="414" spans="1:25" x14ac:dyDescent="0.2">
      <c r="A414">
        <f t="shared" si="6"/>
        <v>8</v>
      </c>
      <c r="B414" s="118">
        <v>37104</v>
      </c>
      <c r="C414" s="117" t="s">
        <v>98</v>
      </c>
      <c r="D414" s="122">
        <v>-101.01225848999999</v>
      </c>
      <c r="E414">
        <f t="array" ref="E414">SUM(IF(Pricecurve=C414,D414))</f>
        <v>-101.01225848999999</v>
      </c>
      <c r="F414">
        <f t="array" ref="F414">SUM(IF(NG=C414,D414))</f>
        <v>0</v>
      </c>
      <c r="Y414" s="1"/>
    </row>
    <row r="415" spans="1:25" x14ac:dyDescent="0.2">
      <c r="A415">
        <f t="shared" si="6"/>
        <v>8</v>
      </c>
      <c r="B415" s="118">
        <v>37135</v>
      </c>
      <c r="C415" s="117" t="s">
        <v>81</v>
      </c>
      <c r="D415" s="122">
        <v>-0.38288572999999998</v>
      </c>
      <c r="E415">
        <f t="array" ref="E415">SUM(IF(Pricecurve=C415,D415))</f>
        <v>0</v>
      </c>
      <c r="F415">
        <f t="array" ref="F415">SUM(IF(NG=C415,D415))</f>
        <v>0</v>
      </c>
      <c r="Y415" s="1"/>
    </row>
    <row r="416" spans="1:25" x14ac:dyDescent="0.2">
      <c r="A416">
        <f t="shared" si="6"/>
        <v>8</v>
      </c>
      <c r="B416" s="118">
        <v>37135</v>
      </c>
      <c r="C416" s="117" t="s">
        <v>82</v>
      </c>
      <c r="D416" s="122">
        <v>55.700995939999999</v>
      </c>
      <c r="E416">
        <f t="array" ref="E416">SUM(IF(Pricecurve=C416,D416))</f>
        <v>0</v>
      </c>
      <c r="F416">
        <f t="array" ref="F416">SUM(IF(NG=C416,D416))</f>
        <v>0</v>
      </c>
      <c r="Y416" s="1"/>
    </row>
    <row r="417" spans="1:25" x14ac:dyDescent="0.2">
      <c r="A417">
        <f t="shared" si="6"/>
        <v>8</v>
      </c>
      <c r="B417" s="118">
        <v>37135</v>
      </c>
      <c r="C417" s="117" t="s">
        <v>83</v>
      </c>
      <c r="D417" s="122">
        <v>40.974691720000003</v>
      </c>
      <c r="E417">
        <f t="array" ref="E417">SUM(IF(Pricecurve=C417,D417))</f>
        <v>0</v>
      </c>
      <c r="F417">
        <f t="array" ref="F417">SUM(IF(NG=C417,D417))</f>
        <v>0</v>
      </c>
      <c r="Y417" s="1"/>
    </row>
    <row r="418" spans="1:25" x14ac:dyDescent="0.2">
      <c r="A418">
        <f t="shared" si="6"/>
        <v>8</v>
      </c>
      <c r="B418" s="118">
        <v>37135</v>
      </c>
      <c r="C418" s="117" t="s">
        <v>84</v>
      </c>
      <c r="D418" s="122">
        <v>-78.589458739999998</v>
      </c>
      <c r="E418">
        <f t="array" ref="E418">SUM(IF(Pricecurve=C418,D418))</f>
        <v>0</v>
      </c>
      <c r="F418">
        <f t="array" ref="F418">SUM(IF(NG=C418,D418))</f>
        <v>0</v>
      </c>
      <c r="Y418" s="1"/>
    </row>
    <row r="419" spans="1:25" x14ac:dyDescent="0.2">
      <c r="A419">
        <f t="shared" si="6"/>
        <v>8</v>
      </c>
      <c r="B419" s="118">
        <v>37135</v>
      </c>
      <c r="C419" s="117" t="s">
        <v>85</v>
      </c>
      <c r="D419" s="122">
        <v>-3.88440078</v>
      </c>
      <c r="E419">
        <f t="array" ref="E419">SUM(IF(Pricecurve=C419,D419))</f>
        <v>0</v>
      </c>
      <c r="F419">
        <f t="array" ref="F419">SUM(IF(NG=C419,D419))</f>
        <v>0</v>
      </c>
      <c r="Y419" s="1"/>
    </row>
    <row r="420" spans="1:25" x14ac:dyDescent="0.2">
      <c r="A420">
        <f t="shared" si="6"/>
        <v>8</v>
      </c>
      <c r="B420" s="118">
        <v>37135</v>
      </c>
      <c r="C420" s="117" t="s">
        <v>86</v>
      </c>
      <c r="D420" s="122">
        <v>-18.0725707</v>
      </c>
      <c r="E420">
        <f t="array" ref="E420">SUM(IF(Pricecurve=C420,D420))</f>
        <v>0</v>
      </c>
      <c r="F420">
        <f t="array" ref="F420">SUM(IF(NG=C420,D420))</f>
        <v>0</v>
      </c>
      <c r="Y420" s="1"/>
    </row>
    <row r="421" spans="1:25" x14ac:dyDescent="0.2">
      <c r="A421">
        <f t="shared" si="6"/>
        <v>8</v>
      </c>
      <c r="B421" s="118">
        <v>37135</v>
      </c>
      <c r="C421" s="117" t="s">
        <v>92</v>
      </c>
      <c r="D421" s="122">
        <v>-6.3811253199999998</v>
      </c>
      <c r="E421">
        <f t="array" ref="E421">SUM(IF(Pricecurve=C421,D421))</f>
        <v>-6.3811253199999998</v>
      </c>
      <c r="F421">
        <f t="array" ref="F421">SUM(IF(NG=C421,D421))</f>
        <v>0</v>
      </c>
      <c r="Y421" s="1"/>
    </row>
    <row r="422" spans="1:25" x14ac:dyDescent="0.2">
      <c r="A422">
        <f t="shared" si="6"/>
        <v>8</v>
      </c>
      <c r="B422" s="118">
        <v>37135</v>
      </c>
      <c r="C422" s="117" t="s">
        <v>108</v>
      </c>
      <c r="D422" s="122">
        <v>0</v>
      </c>
      <c r="E422">
        <f t="array" ref="E422">SUM(IF(Pricecurve=C422,D422))</f>
        <v>0</v>
      </c>
      <c r="F422">
        <f t="array" ref="F422">SUM(IF(NG=C422,D422))</f>
        <v>0</v>
      </c>
      <c r="Y422" s="1"/>
    </row>
    <row r="423" spans="1:25" x14ac:dyDescent="0.2">
      <c r="A423">
        <f t="shared" si="6"/>
        <v>8</v>
      </c>
      <c r="B423" s="118">
        <v>37135</v>
      </c>
      <c r="C423" s="117" t="s">
        <v>111</v>
      </c>
      <c r="D423" s="122">
        <v>-35.511399490000002</v>
      </c>
      <c r="E423">
        <f t="array" ref="E423">SUM(IF(Pricecurve=C423,D423))</f>
        <v>0</v>
      </c>
      <c r="F423">
        <f t="array" ref="F423">SUM(IF(NG=C423,D423))</f>
        <v>0</v>
      </c>
      <c r="Y423" s="1"/>
    </row>
    <row r="424" spans="1:25" x14ac:dyDescent="0.2">
      <c r="A424">
        <f t="shared" si="6"/>
        <v>8</v>
      </c>
      <c r="B424" s="118">
        <v>37135</v>
      </c>
      <c r="C424" s="117" t="s">
        <v>103</v>
      </c>
      <c r="D424" s="122">
        <v>97.120945969999994</v>
      </c>
      <c r="E424">
        <f t="array" ref="E424">SUM(IF(Pricecurve=C424,D424))</f>
        <v>97.120945969999994</v>
      </c>
      <c r="F424">
        <f t="array" ref="F424">SUM(IF(NG=C424,D424))</f>
        <v>0</v>
      </c>
      <c r="Y424" s="1"/>
    </row>
    <row r="425" spans="1:25" x14ac:dyDescent="0.2">
      <c r="A425">
        <f t="shared" si="6"/>
        <v>8</v>
      </c>
      <c r="B425" s="118">
        <v>37135</v>
      </c>
      <c r="C425" s="117" t="s">
        <v>87</v>
      </c>
      <c r="D425" s="122">
        <v>40.974691730000004</v>
      </c>
      <c r="E425">
        <f t="array" ref="E425">SUM(IF(Pricecurve=C425,D425))</f>
        <v>0</v>
      </c>
      <c r="F425">
        <f t="array" ref="F425">SUM(IF(NG=C425,D425))</f>
        <v>0</v>
      </c>
      <c r="Y425" s="1"/>
    </row>
    <row r="426" spans="1:25" x14ac:dyDescent="0.2">
      <c r="A426">
        <f t="shared" si="6"/>
        <v>8</v>
      </c>
      <c r="B426" s="118">
        <v>37135</v>
      </c>
      <c r="C426" s="117" t="s">
        <v>54</v>
      </c>
      <c r="D426" s="122">
        <v>0</v>
      </c>
      <c r="E426">
        <f t="array" ref="E426">SUM(IF(Pricecurve=C426,D426))</f>
        <v>0</v>
      </c>
      <c r="F426">
        <f t="array" ref="F426">SUM(IF(NG=C426,D426))</f>
        <v>0</v>
      </c>
      <c r="Y426" s="1"/>
    </row>
    <row r="427" spans="1:25" x14ac:dyDescent="0.2">
      <c r="A427">
        <f t="shared" si="6"/>
        <v>8</v>
      </c>
      <c r="B427" s="118">
        <v>37135</v>
      </c>
      <c r="C427" s="117" t="s">
        <v>104</v>
      </c>
      <c r="D427" s="122">
        <v>0</v>
      </c>
      <c r="E427">
        <f t="array" ref="E427">SUM(IF(Pricecurve=C427,D427))</f>
        <v>0</v>
      </c>
      <c r="F427">
        <f t="array" ref="F427">SUM(IF(NG=C427,D427))</f>
        <v>0</v>
      </c>
      <c r="Y427" s="1"/>
    </row>
    <row r="428" spans="1:25" x14ac:dyDescent="0.2">
      <c r="A428">
        <f t="shared" si="6"/>
        <v>8</v>
      </c>
      <c r="B428" s="118">
        <v>37135</v>
      </c>
      <c r="C428" s="117" t="s">
        <v>78</v>
      </c>
      <c r="D428" s="122">
        <v>0</v>
      </c>
      <c r="E428">
        <f t="array" ref="E428">SUM(IF(Pricecurve=C428,D428))</f>
        <v>0</v>
      </c>
      <c r="F428">
        <f t="array" ref="F428">SUM(IF(NG=C428,D428))</f>
        <v>0</v>
      </c>
      <c r="Y428" s="1"/>
    </row>
    <row r="429" spans="1:25" x14ac:dyDescent="0.2">
      <c r="A429">
        <f t="shared" si="6"/>
        <v>8</v>
      </c>
      <c r="B429" s="118">
        <v>37135</v>
      </c>
      <c r="C429" s="117" t="s">
        <v>94</v>
      </c>
      <c r="D429" s="122">
        <v>-25.10109615</v>
      </c>
      <c r="E429">
        <f t="array" ref="E429">SUM(IF(Pricecurve=C429,D429))</f>
        <v>-25.10109615</v>
      </c>
      <c r="F429">
        <f t="array" ref="F429">SUM(IF(NG=C429,D429))</f>
        <v>0</v>
      </c>
      <c r="Y429" s="1"/>
    </row>
    <row r="430" spans="1:25" x14ac:dyDescent="0.2">
      <c r="A430">
        <f t="shared" si="6"/>
        <v>8</v>
      </c>
      <c r="B430" s="118">
        <v>37135</v>
      </c>
      <c r="C430" s="117" t="s">
        <v>105</v>
      </c>
      <c r="D430" s="122">
        <v>25.10109615</v>
      </c>
      <c r="E430">
        <f t="array" ref="E430">SUM(IF(Pricecurve=C430,D430))</f>
        <v>25.10109615</v>
      </c>
      <c r="F430">
        <f t="array" ref="F430">SUM(IF(NG=C430,D430))</f>
        <v>0</v>
      </c>
      <c r="Y430" s="1"/>
    </row>
    <row r="431" spans="1:25" x14ac:dyDescent="0.2">
      <c r="A431">
        <f t="shared" si="6"/>
        <v>8</v>
      </c>
      <c r="B431" s="118">
        <v>37135</v>
      </c>
      <c r="C431" s="117" t="s">
        <v>106</v>
      </c>
      <c r="D431" s="122">
        <v>0</v>
      </c>
      <c r="E431">
        <f t="array" ref="E431">SUM(IF(Pricecurve=C431,D431))</f>
        <v>0</v>
      </c>
      <c r="F431">
        <f t="array" ref="F431">SUM(IF(NG=C431,D431))</f>
        <v>0</v>
      </c>
      <c r="Y431" s="1"/>
    </row>
    <row r="432" spans="1:25" x14ac:dyDescent="0.2">
      <c r="A432">
        <f t="shared" si="6"/>
        <v>8</v>
      </c>
      <c r="B432" s="118">
        <v>37135</v>
      </c>
      <c r="C432" s="117" t="s">
        <v>96</v>
      </c>
      <c r="D432" s="122">
        <v>0</v>
      </c>
      <c r="E432">
        <f t="array" ref="E432">SUM(IF(Pricecurve=C432,D432))</f>
        <v>0</v>
      </c>
      <c r="F432">
        <f t="array" ref="F432">SUM(IF(NG=C432,D432))</f>
        <v>0</v>
      </c>
      <c r="Y432" s="1"/>
    </row>
    <row r="433" spans="1:25" x14ac:dyDescent="0.2">
      <c r="A433">
        <f t="shared" si="6"/>
        <v>8</v>
      </c>
      <c r="B433" s="118">
        <v>37135</v>
      </c>
      <c r="C433" s="117" t="s">
        <v>98</v>
      </c>
      <c r="D433" s="122">
        <v>-97.120945969999994</v>
      </c>
      <c r="E433">
        <f t="array" ref="E433">SUM(IF(Pricecurve=C433,D433))</f>
        <v>-97.120945969999994</v>
      </c>
      <c r="F433">
        <f t="array" ref="F433">SUM(IF(NG=C433,D433))</f>
        <v>0</v>
      </c>
      <c r="Y433" s="1"/>
    </row>
    <row r="434" spans="1:25" x14ac:dyDescent="0.2">
      <c r="A434">
        <f t="shared" si="6"/>
        <v>8</v>
      </c>
      <c r="B434" s="118">
        <v>37165</v>
      </c>
      <c r="C434" s="117" t="s">
        <v>81</v>
      </c>
      <c r="D434" s="122">
        <v>-0.42645276999999998</v>
      </c>
      <c r="E434">
        <f t="array" ref="E434">SUM(IF(Pricecurve=C434,D434))</f>
        <v>0</v>
      </c>
      <c r="F434">
        <f t="array" ref="F434">SUM(IF(NG=C434,D434))</f>
        <v>0</v>
      </c>
      <c r="Y434" s="1"/>
    </row>
    <row r="435" spans="1:25" x14ac:dyDescent="0.2">
      <c r="A435">
        <f t="shared" si="6"/>
        <v>8</v>
      </c>
      <c r="B435" s="118">
        <v>37165</v>
      </c>
      <c r="C435" s="117" t="s">
        <v>82</v>
      </c>
      <c r="D435" s="122">
        <v>57.197062209999999</v>
      </c>
      <c r="E435">
        <f t="array" ref="E435">SUM(IF(Pricecurve=C435,D435))</f>
        <v>0</v>
      </c>
      <c r="F435">
        <f t="array" ref="F435">SUM(IF(NG=C435,D435))</f>
        <v>0</v>
      </c>
      <c r="Y435" s="1"/>
    </row>
    <row r="436" spans="1:25" x14ac:dyDescent="0.2">
      <c r="A436">
        <f t="shared" si="6"/>
        <v>8</v>
      </c>
      <c r="B436" s="118">
        <v>37165</v>
      </c>
      <c r="C436" s="117" t="s">
        <v>83</v>
      </c>
      <c r="D436" s="122">
        <v>42.075225969999998</v>
      </c>
      <c r="E436">
        <f t="array" ref="E436">SUM(IF(Pricecurve=C436,D436))</f>
        <v>0</v>
      </c>
      <c r="F436">
        <f t="array" ref="F436">SUM(IF(NG=C436,D436))</f>
        <v>0</v>
      </c>
      <c r="Y436" s="1"/>
    </row>
    <row r="437" spans="1:25" x14ac:dyDescent="0.2">
      <c r="A437">
        <f t="shared" si="6"/>
        <v>8</v>
      </c>
      <c r="B437" s="118">
        <v>37165</v>
      </c>
      <c r="C437" s="117" t="s">
        <v>84</v>
      </c>
      <c r="D437" s="122">
        <v>-80.700283409999997</v>
      </c>
      <c r="E437">
        <f t="array" ref="E437">SUM(IF(Pricecurve=C437,D437))</f>
        <v>0</v>
      </c>
      <c r="F437">
        <f t="array" ref="F437">SUM(IF(NG=C437,D437))</f>
        <v>0</v>
      </c>
      <c r="Y437" s="1"/>
    </row>
    <row r="438" spans="1:25" x14ac:dyDescent="0.2">
      <c r="A438">
        <f t="shared" si="6"/>
        <v>8</v>
      </c>
      <c r="B438" s="118">
        <v>37165</v>
      </c>
      <c r="C438" s="117" t="s">
        <v>85</v>
      </c>
      <c r="D438" s="122">
        <v>-3.9887314200000001</v>
      </c>
      <c r="E438">
        <f t="array" ref="E438">SUM(IF(Pricecurve=C438,D438))</f>
        <v>0</v>
      </c>
      <c r="F438">
        <f t="array" ref="F438">SUM(IF(NG=C438,D438))</f>
        <v>0</v>
      </c>
      <c r="Y438" s="1"/>
    </row>
    <row r="439" spans="1:25" x14ac:dyDescent="0.2">
      <c r="A439">
        <f t="shared" si="6"/>
        <v>8</v>
      </c>
      <c r="B439" s="118">
        <v>37165</v>
      </c>
      <c r="C439" s="117" t="s">
        <v>86</v>
      </c>
      <c r="D439" s="122">
        <v>-18.557979670000002</v>
      </c>
      <c r="E439">
        <f t="array" ref="E439">SUM(IF(Pricecurve=C439,D439))</f>
        <v>0</v>
      </c>
      <c r="F439">
        <f t="array" ref="F439">SUM(IF(NG=C439,D439))</f>
        <v>0</v>
      </c>
      <c r="Y439" s="1"/>
    </row>
    <row r="440" spans="1:25" x14ac:dyDescent="0.2">
      <c r="A440">
        <f t="shared" si="6"/>
        <v>8</v>
      </c>
      <c r="B440" s="118">
        <v>37165</v>
      </c>
      <c r="C440" s="117" t="s">
        <v>92</v>
      </c>
      <c r="D440" s="122">
        <v>-6.5525151900000003</v>
      </c>
      <c r="E440">
        <f t="array" ref="E440">SUM(IF(Pricecurve=C440,D440))</f>
        <v>-6.5525151900000003</v>
      </c>
      <c r="F440">
        <f t="array" ref="F440">SUM(IF(NG=C440,D440))</f>
        <v>0</v>
      </c>
      <c r="Y440" s="1"/>
    </row>
    <row r="441" spans="1:25" x14ac:dyDescent="0.2">
      <c r="A441">
        <f t="shared" si="6"/>
        <v>8</v>
      </c>
      <c r="B441" s="118">
        <v>37165</v>
      </c>
      <c r="C441" s="117" t="s">
        <v>108</v>
      </c>
      <c r="D441" s="122">
        <v>0</v>
      </c>
      <c r="E441">
        <f t="array" ref="E441">SUM(IF(Pricecurve=C441,D441))</f>
        <v>0</v>
      </c>
      <c r="F441">
        <f t="array" ref="F441">SUM(IF(NG=C441,D441))</f>
        <v>0</v>
      </c>
      <c r="Y441" s="1"/>
    </row>
    <row r="442" spans="1:25" x14ac:dyDescent="0.2">
      <c r="A442">
        <f t="shared" si="6"/>
        <v>8</v>
      </c>
      <c r="B442" s="118">
        <v>37165</v>
      </c>
      <c r="C442" s="117" t="s">
        <v>111</v>
      </c>
      <c r="D442" s="122">
        <v>-36.46519584</v>
      </c>
      <c r="E442">
        <f t="array" ref="E442">SUM(IF(Pricecurve=C442,D442))</f>
        <v>0</v>
      </c>
      <c r="F442">
        <f t="array" ref="F442">SUM(IF(NG=C442,D442))</f>
        <v>0</v>
      </c>
      <c r="Y442" s="1"/>
    </row>
    <row r="443" spans="1:25" x14ac:dyDescent="0.2">
      <c r="A443">
        <f t="shared" si="6"/>
        <v>8</v>
      </c>
      <c r="B443" s="118">
        <v>37165</v>
      </c>
      <c r="C443" s="117" t="s">
        <v>103</v>
      </c>
      <c r="D443" s="122">
        <v>99.729505599999996</v>
      </c>
      <c r="E443">
        <f t="array" ref="E443">SUM(IF(Pricecurve=C443,D443))</f>
        <v>99.729505599999996</v>
      </c>
      <c r="F443">
        <f t="array" ref="F443">SUM(IF(NG=C443,D443))</f>
        <v>0</v>
      </c>
      <c r="Y443" s="1"/>
    </row>
    <row r="444" spans="1:25" x14ac:dyDescent="0.2">
      <c r="A444">
        <f t="shared" si="6"/>
        <v>8</v>
      </c>
      <c r="B444" s="118">
        <v>37165</v>
      </c>
      <c r="C444" s="117" t="s">
        <v>87</v>
      </c>
      <c r="D444" s="122">
        <v>42.075225979999999</v>
      </c>
      <c r="E444">
        <f t="array" ref="E444">SUM(IF(Pricecurve=C444,D444))</f>
        <v>0</v>
      </c>
      <c r="F444">
        <f t="array" ref="F444">SUM(IF(NG=C444,D444))</f>
        <v>0</v>
      </c>
      <c r="Y444" s="1"/>
    </row>
    <row r="445" spans="1:25" x14ac:dyDescent="0.2">
      <c r="A445">
        <f t="shared" si="6"/>
        <v>8</v>
      </c>
      <c r="B445" s="118">
        <v>37165</v>
      </c>
      <c r="C445" s="117" t="s">
        <v>54</v>
      </c>
      <c r="D445" s="122">
        <v>0</v>
      </c>
      <c r="E445">
        <f t="array" ref="E445">SUM(IF(Pricecurve=C445,D445))</f>
        <v>0</v>
      </c>
      <c r="F445">
        <f t="array" ref="F445">SUM(IF(NG=C445,D445))</f>
        <v>0</v>
      </c>
      <c r="Y445" s="1"/>
    </row>
    <row r="446" spans="1:25" x14ac:dyDescent="0.2">
      <c r="A446">
        <f t="shared" si="6"/>
        <v>8</v>
      </c>
      <c r="B446" s="118">
        <v>37165</v>
      </c>
      <c r="C446" s="117" t="s">
        <v>104</v>
      </c>
      <c r="D446" s="122">
        <v>0</v>
      </c>
      <c r="E446">
        <f t="array" ref="E446">SUM(IF(Pricecurve=C446,D446))</f>
        <v>0</v>
      </c>
      <c r="F446">
        <f t="array" ref="F446">SUM(IF(NG=C446,D446))</f>
        <v>0</v>
      </c>
      <c r="Y446" s="1"/>
    </row>
    <row r="447" spans="1:25" x14ac:dyDescent="0.2">
      <c r="A447">
        <f t="shared" si="6"/>
        <v>8</v>
      </c>
      <c r="B447" s="118">
        <v>37165</v>
      </c>
      <c r="C447" s="117" t="s">
        <v>78</v>
      </c>
      <c r="D447" s="122">
        <v>1E-8</v>
      </c>
      <c r="E447">
        <f t="array" ref="E447">SUM(IF(Pricecurve=C447,D447))</f>
        <v>0</v>
      </c>
      <c r="F447">
        <f t="array" ref="F447">SUM(IF(NG=C447,D447))</f>
        <v>0</v>
      </c>
      <c r="Y447" s="1"/>
    </row>
    <row r="448" spans="1:25" x14ac:dyDescent="0.2">
      <c r="A448">
        <f t="shared" si="6"/>
        <v>8</v>
      </c>
      <c r="B448" s="118">
        <v>37165</v>
      </c>
      <c r="C448" s="117" t="s">
        <v>94</v>
      </c>
      <c r="D448" s="122">
        <v>-25.775283430000002</v>
      </c>
      <c r="E448">
        <f t="array" ref="E448">SUM(IF(Pricecurve=C448,D448))</f>
        <v>-25.775283430000002</v>
      </c>
      <c r="F448">
        <f t="array" ref="F448">SUM(IF(NG=C448,D448))</f>
        <v>0</v>
      </c>
      <c r="Y448" s="1"/>
    </row>
    <row r="449" spans="1:25" x14ac:dyDescent="0.2">
      <c r="A449">
        <f t="shared" si="6"/>
        <v>8</v>
      </c>
      <c r="B449" s="118">
        <v>37165</v>
      </c>
      <c r="C449" s="117" t="s">
        <v>105</v>
      </c>
      <c r="D449" s="122">
        <v>25.775283430000002</v>
      </c>
      <c r="E449">
        <f t="array" ref="E449">SUM(IF(Pricecurve=C449,D449))</f>
        <v>25.775283430000002</v>
      </c>
      <c r="F449">
        <f t="array" ref="F449">SUM(IF(NG=C449,D449))</f>
        <v>0</v>
      </c>
      <c r="Y449" s="1"/>
    </row>
    <row r="450" spans="1:25" x14ac:dyDescent="0.2">
      <c r="A450">
        <f t="shared" si="6"/>
        <v>8</v>
      </c>
      <c r="B450" s="118">
        <v>37165</v>
      </c>
      <c r="C450" s="117" t="s">
        <v>106</v>
      </c>
      <c r="D450" s="122">
        <v>0</v>
      </c>
      <c r="E450">
        <f t="array" ref="E450">SUM(IF(Pricecurve=C450,D450))</f>
        <v>0</v>
      </c>
      <c r="F450">
        <f t="array" ref="F450">SUM(IF(NG=C450,D450))</f>
        <v>0</v>
      </c>
      <c r="Y450" s="1"/>
    </row>
    <row r="451" spans="1:25" x14ac:dyDescent="0.2">
      <c r="A451">
        <f t="shared" si="6"/>
        <v>8</v>
      </c>
      <c r="B451" s="118">
        <v>37165</v>
      </c>
      <c r="C451" s="117" t="s">
        <v>96</v>
      </c>
      <c r="D451" s="122">
        <v>0</v>
      </c>
      <c r="E451">
        <f t="array" ref="E451">SUM(IF(Pricecurve=C451,D451))</f>
        <v>0</v>
      </c>
      <c r="F451">
        <f t="array" ref="F451">SUM(IF(NG=C451,D451))</f>
        <v>0</v>
      </c>
      <c r="Y451" s="1"/>
    </row>
    <row r="452" spans="1:25" x14ac:dyDescent="0.2">
      <c r="A452">
        <f t="shared" si="6"/>
        <v>8</v>
      </c>
      <c r="B452" s="118">
        <v>37165</v>
      </c>
      <c r="C452" s="117" t="s">
        <v>98</v>
      </c>
      <c r="D452" s="122">
        <v>-99.729505599999996</v>
      </c>
      <c r="E452">
        <f t="array" ref="E452">SUM(IF(Pricecurve=C452,D452))</f>
        <v>-99.729505599999996</v>
      </c>
      <c r="F452">
        <f t="array" ref="F452">SUM(IF(NG=C452,D452))</f>
        <v>0</v>
      </c>
      <c r="Y452" s="1"/>
    </row>
    <row r="453" spans="1:25" x14ac:dyDescent="0.2">
      <c r="A453">
        <f t="shared" ref="A453:A516" si="7">INDEX(BucketTable,MATCH(B453,SumMonths,0),1)</f>
        <v>8</v>
      </c>
      <c r="B453" s="118">
        <v>37196</v>
      </c>
      <c r="C453" s="117" t="s">
        <v>81</v>
      </c>
      <c r="D453" s="122">
        <v>-0.2520828</v>
      </c>
      <c r="E453">
        <f t="array" ref="E453">SUM(IF(Pricecurve=C453,D453))</f>
        <v>0</v>
      </c>
      <c r="F453">
        <f t="array" ref="F453">SUM(IF(NG=C453,D453))</f>
        <v>0</v>
      </c>
      <c r="Y453" s="1"/>
    </row>
    <row r="454" spans="1:25" x14ac:dyDescent="0.2">
      <c r="A454">
        <f t="shared" si="7"/>
        <v>8</v>
      </c>
      <c r="B454" s="118">
        <v>37196</v>
      </c>
      <c r="C454" s="117" t="s">
        <v>82</v>
      </c>
      <c r="D454" s="122">
        <v>88.708154730000004</v>
      </c>
      <c r="E454">
        <f t="array" ref="E454">SUM(IF(Pricecurve=C454,D454))</f>
        <v>0</v>
      </c>
      <c r="F454">
        <f t="array" ref="F454">SUM(IF(NG=C454,D454))</f>
        <v>0</v>
      </c>
      <c r="Y454" s="1"/>
    </row>
    <row r="455" spans="1:25" x14ac:dyDescent="0.2">
      <c r="A455">
        <f t="shared" si="7"/>
        <v>8</v>
      </c>
      <c r="B455" s="118">
        <v>37196</v>
      </c>
      <c r="C455" s="117" t="s">
        <v>83</v>
      </c>
      <c r="D455" s="122">
        <v>13.48517144</v>
      </c>
      <c r="E455">
        <f t="array" ref="E455">SUM(IF(Pricecurve=C455,D455))</f>
        <v>0</v>
      </c>
      <c r="F455">
        <f t="array" ref="F455">SUM(IF(NG=C455,D455))</f>
        <v>0</v>
      </c>
      <c r="Y455" s="1"/>
    </row>
    <row r="456" spans="1:25" x14ac:dyDescent="0.2">
      <c r="A456">
        <f t="shared" si="7"/>
        <v>8</v>
      </c>
      <c r="B456" s="118">
        <v>37196</v>
      </c>
      <c r="C456" s="117" t="s">
        <v>84</v>
      </c>
      <c r="D456" s="122">
        <v>-89.225985320000007</v>
      </c>
      <c r="E456">
        <f t="array" ref="E456">SUM(IF(Pricecurve=C456,D456))</f>
        <v>0</v>
      </c>
      <c r="F456">
        <f t="array" ref="F456">SUM(IF(NG=C456,D456))</f>
        <v>0</v>
      </c>
      <c r="Y456" s="1"/>
    </row>
    <row r="457" spans="1:25" x14ac:dyDescent="0.2">
      <c r="A457">
        <f t="shared" si="7"/>
        <v>8</v>
      </c>
      <c r="B457" s="118">
        <v>37196</v>
      </c>
      <c r="C457" s="117" t="s">
        <v>86</v>
      </c>
      <c r="D457" s="122">
        <v>-29.475887719999999</v>
      </c>
      <c r="E457">
        <f t="array" ref="E457">SUM(IF(Pricecurve=C457,D457))</f>
        <v>0</v>
      </c>
      <c r="F457">
        <f t="array" ref="F457">SUM(IF(NG=C457,D457))</f>
        <v>0</v>
      </c>
      <c r="Y457" s="1"/>
    </row>
    <row r="458" spans="1:25" x14ac:dyDescent="0.2">
      <c r="A458">
        <f t="shared" si="7"/>
        <v>8</v>
      </c>
      <c r="B458" s="118">
        <v>37196</v>
      </c>
      <c r="C458" s="117" t="s">
        <v>107</v>
      </c>
      <c r="D458" s="122">
        <v>-13.48517144</v>
      </c>
      <c r="E458">
        <f t="array" ref="E458">SUM(IF(Pricecurve=C458,D458))</f>
        <v>0</v>
      </c>
      <c r="F458">
        <f t="array" ref="F458">SUM(IF(NG=C458,D458))</f>
        <v>0</v>
      </c>
      <c r="Y458" s="1"/>
    </row>
    <row r="459" spans="1:25" x14ac:dyDescent="0.2">
      <c r="A459">
        <f t="shared" si="7"/>
        <v>8</v>
      </c>
      <c r="B459" s="118">
        <v>37196</v>
      </c>
      <c r="C459" s="117" t="s">
        <v>108</v>
      </c>
      <c r="D459" s="122">
        <v>-6.2930799999999998</v>
      </c>
      <c r="E459">
        <f t="array" ref="E459">SUM(IF(Pricecurve=C459,D459))</f>
        <v>0</v>
      </c>
      <c r="F459">
        <f t="array" ref="F459">SUM(IF(NG=C459,D459))</f>
        <v>0</v>
      </c>
      <c r="Y459" s="1"/>
    </row>
    <row r="460" spans="1:25" x14ac:dyDescent="0.2">
      <c r="A460">
        <f t="shared" si="7"/>
        <v>8</v>
      </c>
      <c r="B460" s="118">
        <v>37196</v>
      </c>
      <c r="C460" s="117" t="s">
        <v>111</v>
      </c>
      <c r="D460" s="122">
        <v>-35.061445730000003</v>
      </c>
      <c r="E460">
        <f t="array" ref="E460">SUM(IF(Pricecurve=C460,D460))</f>
        <v>0</v>
      </c>
      <c r="F460">
        <f t="array" ref="F460">SUM(IF(NG=C460,D460))</f>
        <v>0</v>
      </c>
      <c r="Y460" s="1"/>
    </row>
    <row r="461" spans="1:25" x14ac:dyDescent="0.2">
      <c r="A461">
        <f t="shared" si="7"/>
        <v>8</v>
      </c>
      <c r="B461" s="118">
        <v>37196</v>
      </c>
      <c r="C461" s="117" t="s">
        <v>103</v>
      </c>
      <c r="D461" s="122">
        <v>95.890357050000006</v>
      </c>
      <c r="E461">
        <f t="array" ref="E461">SUM(IF(Pricecurve=C461,D461))</f>
        <v>95.890357050000006</v>
      </c>
      <c r="F461">
        <f t="array" ref="F461">SUM(IF(NG=C461,D461))</f>
        <v>0</v>
      </c>
      <c r="Y461" s="1"/>
    </row>
    <row r="462" spans="1:25" x14ac:dyDescent="0.2">
      <c r="A462">
        <f t="shared" si="7"/>
        <v>8</v>
      </c>
      <c r="B462" s="118">
        <v>37196</v>
      </c>
      <c r="C462" s="117" t="s">
        <v>87</v>
      </c>
      <c r="D462" s="122">
        <v>26.97034287</v>
      </c>
      <c r="E462">
        <f t="array" ref="E462">SUM(IF(Pricecurve=C462,D462))</f>
        <v>0</v>
      </c>
      <c r="F462">
        <f t="array" ref="F462">SUM(IF(NG=C462,D462))</f>
        <v>0</v>
      </c>
      <c r="Y462" s="1"/>
    </row>
    <row r="463" spans="1:25" x14ac:dyDescent="0.2">
      <c r="A463">
        <f t="shared" si="7"/>
        <v>8</v>
      </c>
      <c r="B463" s="118">
        <v>37196</v>
      </c>
      <c r="C463" s="117" t="s">
        <v>104</v>
      </c>
      <c r="D463" s="122">
        <v>0</v>
      </c>
      <c r="E463">
        <f t="array" ref="E463">SUM(IF(Pricecurve=C463,D463))</f>
        <v>0</v>
      </c>
      <c r="F463">
        <f t="array" ref="F463">SUM(IF(NG=C463,D463))</f>
        <v>0</v>
      </c>
      <c r="Y463" s="1"/>
    </row>
    <row r="464" spans="1:25" x14ac:dyDescent="0.2">
      <c r="A464">
        <f t="shared" si="7"/>
        <v>8</v>
      </c>
      <c r="B464" s="118">
        <v>37196</v>
      </c>
      <c r="C464" s="117" t="s">
        <v>78</v>
      </c>
      <c r="D464" s="122">
        <v>13.48517144</v>
      </c>
      <c r="E464">
        <f t="array" ref="E464">SUM(IF(Pricecurve=C464,D464))</f>
        <v>0</v>
      </c>
      <c r="F464">
        <f t="array" ref="F464">SUM(IF(NG=C464,D464))</f>
        <v>0</v>
      </c>
      <c r="Y464" s="1"/>
    </row>
    <row r="465" spans="1:25" x14ac:dyDescent="0.2">
      <c r="A465">
        <f t="shared" si="7"/>
        <v>8</v>
      </c>
      <c r="B465" s="118">
        <v>37196</v>
      </c>
      <c r="C465" s="117" t="s">
        <v>94</v>
      </c>
      <c r="D465" s="122">
        <v>-24.78304807</v>
      </c>
      <c r="E465">
        <f t="array" ref="E465">SUM(IF(Pricecurve=C465,D465))</f>
        <v>-24.78304807</v>
      </c>
      <c r="F465">
        <f t="array" ref="F465">SUM(IF(NG=C465,D465))</f>
        <v>0</v>
      </c>
      <c r="Y465" s="1"/>
    </row>
    <row r="466" spans="1:25" x14ac:dyDescent="0.2">
      <c r="A466">
        <f t="shared" si="7"/>
        <v>8</v>
      </c>
      <c r="B466" s="118">
        <v>37196</v>
      </c>
      <c r="C466" s="117" t="s">
        <v>105</v>
      </c>
      <c r="D466" s="122">
        <v>0</v>
      </c>
      <c r="E466">
        <f t="array" ref="E466">SUM(IF(Pricecurve=C466,D466))</f>
        <v>0</v>
      </c>
      <c r="F466">
        <f t="array" ref="F466">SUM(IF(NG=C466,D466))</f>
        <v>0</v>
      </c>
      <c r="Y466" s="1"/>
    </row>
    <row r="467" spans="1:25" x14ac:dyDescent="0.2">
      <c r="A467">
        <f t="shared" si="7"/>
        <v>8</v>
      </c>
      <c r="B467" s="118">
        <v>37196</v>
      </c>
      <c r="C467" s="117" t="s">
        <v>106</v>
      </c>
      <c r="D467" s="122">
        <v>0</v>
      </c>
      <c r="E467">
        <f t="array" ref="E467">SUM(IF(Pricecurve=C467,D467))</f>
        <v>0</v>
      </c>
      <c r="F467">
        <f t="array" ref="F467">SUM(IF(NG=C467,D467))</f>
        <v>0</v>
      </c>
      <c r="Y467" s="1"/>
    </row>
    <row r="468" spans="1:25" x14ac:dyDescent="0.2">
      <c r="A468">
        <f t="shared" si="7"/>
        <v>8</v>
      </c>
      <c r="B468" s="118">
        <v>37196</v>
      </c>
      <c r="C468" s="117" t="s">
        <v>96</v>
      </c>
      <c r="D468" s="122">
        <v>0</v>
      </c>
      <c r="E468">
        <f t="array" ref="E468">SUM(IF(Pricecurve=C468,D468))</f>
        <v>0</v>
      </c>
      <c r="F468">
        <f t="array" ref="F468">SUM(IF(NG=C468,D468))</f>
        <v>0</v>
      </c>
      <c r="Y468" s="1"/>
    </row>
    <row r="469" spans="1:25" x14ac:dyDescent="0.2">
      <c r="A469">
        <f t="shared" si="7"/>
        <v>8</v>
      </c>
      <c r="B469" s="118">
        <v>37196</v>
      </c>
      <c r="C469" s="117" t="s">
        <v>120</v>
      </c>
      <c r="D469" s="122">
        <v>24.78304807</v>
      </c>
      <c r="E469">
        <f t="array" ref="E469">SUM(IF(Pricecurve=C469,D469))</f>
        <v>24.78304807</v>
      </c>
      <c r="F469">
        <f t="array" ref="F469">SUM(IF(NG=C469,D469))</f>
        <v>0</v>
      </c>
      <c r="Y469" s="1"/>
    </row>
    <row r="470" spans="1:25" x14ac:dyDescent="0.2">
      <c r="A470">
        <f t="shared" si="7"/>
        <v>8</v>
      </c>
      <c r="B470" s="118">
        <v>37196</v>
      </c>
      <c r="C470" s="117" t="s">
        <v>98</v>
      </c>
      <c r="D470" s="122">
        <v>-95.890357050000006</v>
      </c>
      <c r="E470">
        <f t="array" ref="E470">SUM(IF(Pricecurve=C470,D470))</f>
        <v>-95.890357050000006</v>
      </c>
      <c r="F470">
        <f t="array" ref="F470">SUM(IF(NG=C470,D470))</f>
        <v>0</v>
      </c>
      <c r="Y470" s="1"/>
    </row>
    <row r="471" spans="1:25" x14ac:dyDescent="0.2">
      <c r="A471">
        <f t="shared" si="7"/>
        <v>8</v>
      </c>
      <c r="B471" s="118">
        <v>37226</v>
      </c>
      <c r="C471" s="117" t="s">
        <v>81</v>
      </c>
      <c r="D471" s="122">
        <v>-0.29106409999999999</v>
      </c>
      <c r="E471">
        <f t="array" ref="E471">SUM(IF(Pricecurve=C471,D471))</f>
        <v>0</v>
      </c>
      <c r="F471">
        <f t="array" ref="F471">SUM(IF(NG=C471,D471))</f>
        <v>0</v>
      </c>
      <c r="Y471" s="1"/>
    </row>
    <row r="472" spans="1:25" x14ac:dyDescent="0.2">
      <c r="A472">
        <f t="shared" si="7"/>
        <v>8</v>
      </c>
      <c r="B472" s="118">
        <v>37226</v>
      </c>
      <c r="C472" s="117" t="s">
        <v>82</v>
      </c>
      <c r="D472" s="122">
        <v>91.091182579999995</v>
      </c>
      <c r="E472">
        <f t="array" ref="E472">SUM(IF(Pricecurve=C472,D472))</f>
        <v>0</v>
      </c>
      <c r="F472">
        <f t="array" ref="F472">SUM(IF(NG=C472,D472))</f>
        <v>0</v>
      </c>
      <c r="Y472" s="1"/>
    </row>
    <row r="473" spans="1:25" x14ac:dyDescent="0.2">
      <c r="A473">
        <f t="shared" si="7"/>
        <v>8</v>
      </c>
      <c r="B473" s="118">
        <v>37226</v>
      </c>
      <c r="C473" s="117" t="s">
        <v>83</v>
      </c>
      <c r="D473" s="122">
        <v>13.84743282</v>
      </c>
      <c r="E473">
        <f t="array" ref="E473">SUM(IF(Pricecurve=C473,D473))</f>
        <v>0</v>
      </c>
      <c r="F473">
        <f t="array" ref="F473">SUM(IF(NG=C473,D473))</f>
        <v>0</v>
      </c>
      <c r="Y473" s="1"/>
    </row>
    <row r="474" spans="1:25" x14ac:dyDescent="0.2">
      <c r="A474">
        <f t="shared" si="7"/>
        <v>8</v>
      </c>
      <c r="B474" s="118">
        <v>37226</v>
      </c>
      <c r="C474" s="117" t="s">
        <v>84</v>
      </c>
      <c r="D474" s="122">
        <v>-91.622923999999998</v>
      </c>
      <c r="E474">
        <f t="array" ref="E474">SUM(IF(Pricecurve=C474,D474))</f>
        <v>0</v>
      </c>
      <c r="F474">
        <f t="array" ref="F474">SUM(IF(NG=C474,D474))</f>
        <v>0</v>
      </c>
      <c r="Y474" s="1"/>
    </row>
    <row r="475" spans="1:25" x14ac:dyDescent="0.2">
      <c r="A475">
        <f t="shared" si="7"/>
        <v>8</v>
      </c>
      <c r="B475" s="118">
        <v>37226</v>
      </c>
      <c r="C475" s="117" t="s">
        <v>86</v>
      </c>
      <c r="D475" s="122">
        <v>-30.26771866</v>
      </c>
      <c r="E475">
        <f t="array" ref="E475">SUM(IF(Pricecurve=C475,D475))</f>
        <v>0</v>
      </c>
      <c r="F475">
        <f t="array" ref="F475">SUM(IF(NG=C475,D475))</f>
        <v>0</v>
      </c>
      <c r="Y475" s="1"/>
    </row>
    <row r="476" spans="1:25" x14ac:dyDescent="0.2">
      <c r="A476">
        <f t="shared" si="7"/>
        <v>8</v>
      </c>
      <c r="B476" s="118">
        <v>37226</v>
      </c>
      <c r="C476" s="117" t="s">
        <v>107</v>
      </c>
      <c r="D476" s="122">
        <v>-13.84743282</v>
      </c>
      <c r="E476">
        <f t="array" ref="E476">SUM(IF(Pricecurve=C476,D476))</f>
        <v>0</v>
      </c>
      <c r="F476">
        <f t="array" ref="F476">SUM(IF(NG=C476,D476))</f>
        <v>0</v>
      </c>
      <c r="Y476" s="1"/>
    </row>
    <row r="477" spans="1:25" x14ac:dyDescent="0.2">
      <c r="A477">
        <f t="shared" si="7"/>
        <v>8</v>
      </c>
      <c r="B477" s="118">
        <v>37226</v>
      </c>
      <c r="C477" s="117" t="s">
        <v>108</v>
      </c>
      <c r="D477" s="122">
        <v>-6.2536793399999997</v>
      </c>
      <c r="E477">
        <f t="array" ref="E477">SUM(IF(Pricecurve=C477,D477))</f>
        <v>0</v>
      </c>
      <c r="F477">
        <f t="array" ref="F477">SUM(IF(NG=C477,D477))</f>
        <v>0</v>
      </c>
      <c r="Y477" s="1"/>
    </row>
    <row r="478" spans="1:25" x14ac:dyDescent="0.2">
      <c r="A478">
        <f t="shared" si="7"/>
        <v>8</v>
      </c>
      <c r="B478" s="118">
        <v>37226</v>
      </c>
      <c r="C478" s="117" t="s">
        <v>111</v>
      </c>
      <c r="D478" s="122">
        <v>-36.003325340000004</v>
      </c>
      <c r="E478">
        <f t="array" ref="E478">SUM(IF(Pricecurve=C478,D478))</f>
        <v>0</v>
      </c>
      <c r="F478">
        <f t="array" ref="F478">SUM(IF(NG=C478,D478))</f>
        <v>0</v>
      </c>
      <c r="Y478" s="1"/>
    </row>
    <row r="479" spans="1:25" x14ac:dyDescent="0.2">
      <c r="A479">
        <f t="shared" si="7"/>
        <v>8</v>
      </c>
      <c r="B479" s="118">
        <v>37226</v>
      </c>
      <c r="C479" s="117" t="s">
        <v>103</v>
      </c>
      <c r="D479" s="122">
        <v>98.466325310000002</v>
      </c>
      <c r="E479">
        <f t="array" ref="E479">SUM(IF(Pricecurve=C479,D479))</f>
        <v>98.466325310000002</v>
      </c>
      <c r="F479">
        <f t="array" ref="F479">SUM(IF(NG=C479,D479))</f>
        <v>0</v>
      </c>
      <c r="Y479" s="1"/>
    </row>
    <row r="480" spans="1:25" x14ac:dyDescent="0.2">
      <c r="A480">
        <f t="shared" si="7"/>
        <v>8</v>
      </c>
      <c r="B480" s="118">
        <v>37226</v>
      </c>
      <c r="C480" s="117" t="s">
        <v>87</v>
      </c>
      <c r="D480" s="122">
        <v>27.69486564</v>
      </c>
      <c r="E480">
        <f t="array" ref="E480">SUM(IF(Pricecurve=C480,D480))</f>
        <v>0</v>
      </c>
      <c r="F480">
        <f t="array" ref="F480">SUM(IF(NG=C480,D480))</f>
        <v>0</v>
      </c>
      <c r="Y480" s="1"/>
    </row>
    <row r="481" spans="1:25" x14ac:dyDescent="0.2">
      <c r="A481">
        <f t="shared" si="7"/>
        <v>8</v>
      </c>
      <c r="B481" s="118">
        <v>37226</v>
      </c>
      <c r="C481" s="117" t="s">
        <v>104</v>
      </c>
      <c r="D481" s="122">
        <v>0</v>
      </c>
      <c r="E481">
        <f t="array" ref="E481">SUM(IF(Pricecurve=C481,D481))</f>
        <v>0</v>
      </c>
      <c r="F481">
        <f t="array" ref="F481">SUM(IF(NG=C481,D481))</f>
        <v>0</v>
      </c>
      <c r="Y481" s="1"/>
    </row>
    <row r="482" spans="1:25" x14ac:dyDescent="0.2">
      <c r="A482">
        <f t="shared" si="7"/>
        <v>8</v>
      </c>
      <c r="B482" s="118">
        <v>37226</v>
      </c>
      <c r="C482" s="117" t="s">
        <v>78</v>
      </c>
      <c r="D482" s="122">
        <v>13.84743282</v>
      </c>
      <c r="E482">
        <f t="array" ref="E482">SUM(IF(Pricecurve=C482,D482))</f>
        <v>0</v>
      </c>
      <c r="F482">
        <f t="array" ref="F482">SUM(IF(NG=C482,D482))</f>
        <v>0</v>
      </c>
      <c r="Y482" s="1"/>
    </row>
    <row r="483" spans="1:25" x14ac:dyDescent="0.2">
      <c r="A483">
        <f t="shared" si="7"/>
        <v>8</v>
      </c>
      <c r="B483" s="118">
        <v>37226</v>
      </c>
      <c r="C483" s="117" t="s">
        <v>94</v>
      </c>
      <c r="D483" s="122">
        <v>-25.44881204</v>
      </c>
      <c r="E483">
        <f t="array" ref="E483">SUM(IF(Pricecurve=C483,D483))</f>
        <v>-25.44881204</v>
      </c>
      <c r="F483">
        <f t="array" ref="F483">SUM(IF(NG=C483,D483))</f>
        <v>0</v>
      </c>
      <c r="Y483" s="1"/>
    </row>
    <row r="484" spans="1:25" x14ac:dyDescent="0.2">
      <c r="A484">
        <f t="shared" si="7"/>
        <v>8</v>
      </c>
      <c r="B484" s="118">
        <v>37226</v>
      </c>
      <c r="C484" s="117" t="s">
        <v>105</v>
      </c>
      <c r="D484" s="122">
        <v>0</v>
      </c>
      <c r="E484">
        <f t="array" ref="E484">SUM(IF(Pricecurve=C484,D484))</f>
        <v>0</v>
      </c>
      <c r="F484">
        <f t="array" ref="F484">SUM(IF(NG=C484,D484))</f>
        <v>0</v>
      </c>
      <c r="Y484" s="1"/>
    </row>
    <row r="485" spans="1:25" x14ac:dyDescent="0.2">
      <c r="A485">
        <f t="shared" si="7"/>
        <v>8</v>
      </c>
      <c r="B485" s="118">
        <v>37226</v>
      </c>
      <c r="C485" s="117" t="s">
        <v>106</v>
      </c>
      <c r="D485" s="122">
        <v>0</v>
      </c>
      <c r="E485">
        <f t="array" ref="E485">SUM(IF(Pricecurve=C485,D485))</f>
        <v>0</v>
      </c>
      <c r="F485">
        <f t="array" ref="F485">SUM(IF(NG=C485,D485))</f>
        <v>0</v>
      </c>
      <c r="Y485" s="1"/>
    </row>
    <row r="486" spans="1:25" x14ac:dyDescent="0.2">
      <c r="A486">
        <f t="shared" si="7"/>
        <v>8</v>
      </c>
      <c r="B486" s="118">
        <v>37226</v>
      </c>
      <c r="C486" s="117" t="s">
        <v>96</v>
      </c>
      <c r="D486" s="122">
        <v>0</v>
      </c>
      <c r="E486">
        <f t="array" ref="E486">SUM(IF(Pricecurve=C486,D486))</f>
        <v>0</v>
      </c>
      <c r="F486">
        <f t="array" ref="F486">SUM(IF(NG=C486,D486))</f>
        <v>0</v>
      </c>
      <c r="Y486" s="1"/>
    </row>
    <row r="487" spans="1:25" x14ac:dyDescent="0.2">
      <c r="A487">
        <f t="shared" si="7"/>
        <v>8</v>
      </c>
      <c r="B487" s="118">
        <v>37226</v>
      </c>
      <c r="C487" s="117" t="s">
        <v>120</v>
      </c>
      <c r="D487" s="122">
        <v>25.44881204</v>
      </c>
      <c r="E487">
        <f t="array" ref="E487">SUM(IF(Pricecurve=C487,D487))</f>
        <v>25.44881204</v>
      </c>
      <c r="F487">
        <f t="array" ref="F487">SUM(IF(NG=C487,D487))</f>
        <v>0</v>
      </c>
      <c r="Y487" s="1"/>
    </row>
    <row r="488" spans="1:25" x14ac:dyDescent="0.2">
      <c r="A488">
        <f t="shared" si="7"/>
        <v>8</v>
      </c>
      <c r="B488" s="118">
        <v>37226</v>
      </c>
      <c r="C488" s="117" t="s">
        <v>98</v>
      </c>
      <c r="D488" s="122">
        <v>-98.466325310000002</v>
      </c>
      <c r="E488">
        <f t="array" ref="E488">SUM(IF(Pricecurve=C488,D488))</f>
        <v>-98.466325310000002</v>
      </c>
      <c r="F488">
        <f t="array" ref="F488">SUM(IF(NG=C488,D488))</f>
        <v>0</v>
      </c>
      <c r="Y488" s="1"/>
    </row>
    <row r="489" spans="1:25" x14ac:dyDescent="0.2">
      <c r="A489">
        <f t="shared" si="7"/>
        <v>9</v>
      </c>
      <c r="B489" s="118">
        <v>37257</v>
      </c>
      <c r="C489" s="117" t="s">
        <v>81</v>
      </c>
      <c r="D489" s="122">
        <v>-0.29734477999999998</v>
      </c>
      <c r="E489">
        <f t="array" ref="E489">SUM(IF(Pricecurve=C489,D489))</f>
        <v>0</v>
      </c>
      <c r="F489">
        <f t="array" ref="F489">SUM(IF(NG=C489,D489))</f>
        <v>0</v>
      </c>
      <c r="Y489" s="1"/>
    </row>
    <row r="490" spans="1:25" x14ac:dyDescent="0.2">
      <c r="A490">
        <f t="shared" si="7"/>
        <v>9</v>
      </c>
      <c r="B490" s="118">
        <v>37257</v>
      </c>
      <c r="C490" s="117" t="s">
        <v>82</v>
      </c>
      <c r="D490" s="122">
        <v>90.501187349999995</v>
      </c>
      <c r="E490">
        <f t="array" ref="E490">SUM(IF(Pricecurve=C490,D490))</f>
        <v>0</v>
      </c>
      <c r="F490">
        <f t="array" ref="F490">SUM(IF(NG=C490,D490))</f>
        <v>0</v>
      </c>
      <c r="Y490" s="1"/>
    </row>
    <row r="491" spans="1:25" x14ac:dyDescent="0.2">
      <c r="A491">
        <f t="shared" si="7"/>
        <v>9</v>
      </c>
      <c r="B491" s="118">
        <v>37257</v>
      </c>
      <c r="C491" s="117" t="s">
        <v>83</v>
      </c>
      <c r="D491" s="122">
        <v>13.757743359999999</v>
      </c>
      <c r="E491">
        <f t="array" ref="E491">SUM(IF(Pricecurve=C491,D491))</f>
        <v>0</v>
      </c>
      <c r="F491">
        <f t="array" ref="F491">SUM(IF(NG=C491,D491))</f>
        <v>0</v>
      </c>
      <c r="Y491" s="1"/>
    </row>
    <row r="492" spans="1:25" x14ac:dyDescent="0.2">
      <c r="A492">
        <f t="shared" si="7"/>
        <v>9</v>
      </c>
      <c r="B492" s="118">
        <v>37257</v>
      </c>
      <c r="C492" s="117" t="s">
        <v>84</v>
      </c>
      <c r="D492" s="122">
        <v>-91.029484679999996</v>
      </c>
      <c r="E492">
        <f t="array" ref="E492">SUM(IF(Pricecurve=C492,D492))</f>
        <v>0</v>
      </c>
      <c r="F492">
        <f t="array" ref="F492">SUM(IF(NG=C492,D492))</f>
        <v>0</v>
      </c>
      <c r="Y492" s="1"/>
    </row>
    <row r="493" spans="1:25" x14ac:dyDescent="0.2">
      <c r="A493">
        <f t="shared" si="7"/>
        <v>9</v>
      </c>
      <c r="B493" s="118">
        <v>37257</v>
      </c>
      <c r="C493" s="117" t="s">
        <v>86</v>
      </c>
      <c r="D493" s="122">
        <v>-30.071675419999998</v>
      </c>
      <c r="E493">
        <f t="array" ref="E493">SUM(IF(Pricecurve=C493,D493))</f>
        <v>0</v>
      </c>
      <c r="F493">
        <f t="array" ref="F493">SUM(IF(NG=C493,D493))</f>
        <v>0</v>
      </c>
      <c r="Y493" s="1"/>
    </row>
    <row r="494" spans="1:25" x14ac:dyDescent="0.2">
      <c r="A494">
        <f t="shared" si="7"/>
        <v>9</v>
      </c>
      <c r="B494" s="118">
        <v>37257</v>
      </c>
      <c r="C494" s="117" t="s">
        <v>107</v>
      </c>
      <c r="D494" s="122">
        <v>-13.757743359999999</v>
      </c>
      <c r="E494">
        <f t="array" ref="E494">SUM(IF(Pricecurve=C494,D494))</f>
        <v>0</v>
      </c>
      <c r="F494">
        <f t="array" ref="F494">SUM(IF(NG=C494,D494))</f>
        <v>0</v>
      </c>
      <c r="Y494" s="1"/>
    </row>
    <row r="495" spans="1:25" x14ac:dyDescent="0.2">
      <c r="A495">
        <f t="shared" si="7"/>
        <v>9</v>
      </c>
      <c r="B495" s="118">
        <v>37257</v>
      </c>
      <c r="C495" s="117" t="s">
        <v>108</v>
      </c>
      <c r="D495" s="122">
        <v>-6.2131744199999996</v>
      </c>
      <c r="E495">
        <f t="array" ref="E495">SUM(IF(Pricecurve=C495,D495))</f>
        <v>0</v>
      </c>
      <c r="F495">
        <f t="array" ref="F495">SUM(IF(NG=C495,D495))</f>
        <v>0</v>
      </c>
      <c r="Y495" s="1"/>
    </row>
    <row r="496" spans="1:25" x14ac:dyDescent="0.2">
      <c r="A496">
        <f t="shared" si="7"/>
        <v>9</v>
      </c>
      <c r="B496" s="118">
        <v>37257</v>
      </c>
      <c r="C496" s="117" t="s">
        <v>111</v>
      </c>
      <c r="D496" s="122">
        <v>-35.77013273</v>
      </c>
      <c r="E496">
        <f t="array" ref="E496">SUM(IF(Pricecurve=C496,D496))</f>
        <v>0</v>
      </c>
      <c r="F496">
        <f t="array" ref="F496">SUM(IF(NG=C496,D496))</f>
        <v>0</v>
      </c>
      <c r="Y496" s="1"/>
    </row>
    <row r="497" spans="1:25" x14ac:dyDescent="0.2">
      <c r="A497">
        <f t="shared" si="7"/>
        <v>9</v>
      </c>
      <c r="B497" s="118">
        <v>37257</v>
      </c>
      <c r="C497" s="117" t="s">
        <v>103</v>
      </c>
      <c r="D497" s="122">
        <v>97.828561460000003</v>
      </c>
      <c r="E497">
        <f t="array" ref="E497">SUM(IF(Pricecurve=C497,D497))</f>
        <v>97.828561460000003</v>
      </c>
      <c r="F497">
        <f t="array" ref="F497">SUM(IF(NG=C497,D497))</f>
        <v>0</v>
      </c>
      <c r="Y497" s="1"/>
    </row>
    <row r="498" spans="1:25" x14ac:dyDescent="0.2">
      <c r="A498">
        <f t="shared" si="7"/>
        <v>9</v>
      </c>
      <c r="B498" s="118">
        <v>37257</v>
      </c>
      <c r="C498" s="117" t="s">
        <v>87</v>
      </c>
      <c r="D498" s="122">
        <v>27.515486710000001</v>
      </c>
      <c r="E498">
        <f t="array" ref="E498">SUM(IF(Pricecurve=C498,D498))</f>
        <v>0</v>
      </c>
      <c r="F498">
        <f t="array" ref="F498">SUM(IF(NG=C498,D498))</f>
        <v>0</v>
      </c>
      <c r="Y498" s="1"/>
    </row>
    <row r="499" spans="1:25" x14ac:dyDescent="0.2">
      <c r="A499">
        <f t="shared" si="7"/>
        <v>9</v>
      </c>
      <c r="B499" s="118">
        <v>37257</v>
      </c>
      <c r="C499" s="117" t="s">
        <v>104</v>
      </c>
      <c r="D499" s="122">
        <v>0</v>
      </c>
      <c r="E499">
        <f t="array" ref="E499">SUM(IF(Pricecurve=C499,D499))</f>
        <v>0</v>
      </c>
      <c r="F499">
        <f t="array" ref="F499">SUM(IF(NG=C499,D499))</f>
        <v>0</v>
      </c>
      <c r="Y499" s="1"/>
    </row>
    <row r="500" spans="1:25" x14ac:dyDescent="0.2">
      <c r="A500">
        <f t="shared" si="7"/>
        <v>9</v>
      </c>
      <c r="B500" s="118">
        <v>37257</v>
      </c>
      <c r="C500" s="117" t="s">
        <v>78</v>
      </c>
      <c r="D500" s="122">
        <v>13.757743359999999</v>
      </c>
      <c r="E500">
        <f t="array" ref="E500">SUM(IF(Pricecurve=C500,D500))</f>
        <v>0</v>
      </c>
      <c r="F500">
        <f t="array" ref="F500">SUM(IF(NG=C500,D500))</f>
        <v>0</v>
      </c>
      <c r="Y500" s="1"/>
    </row>
    <row r="501" spans="1:25" x14ac:dyDescent="0.2">
      <c r="A501">
        <f t="shared" si="7"/>
        <v>9</v>
      </c>
      <c r="B501" s="118">
        <v>37257</v>
      </c>
      <c r="C501" s="117" t="s">
        <v>94</v>
      </c>
      <c r="D501" s="122">
        <v>-25.283980740000001</v>
      </c>
      <c r="E501">
        <f t="array" ref="E501">SUM(IF(Pricecurve=C501,D501))</f>
        <v>-25.283980740000001</v>
      </c>
      <c r="F501">
        <f t="array" ref="F501">SUM(IF(NG=C501,D501))</f>
        <v>0</v>
      </c>
      <c r="Y501" s="1"/>
    </row>
    <row r="502" spans="1:25" x14ac:dyDescent="0.2">
      <c r="A502">
        <f t="shared" si="7"/>
        <v>9</v>
      </c>
      <c r="B502" s="118">
        <v>37257</v>
      </c>
      <c r="C502" s="117" t="s">
        <v>105</v>
      </c>
      <c r="D502" s="122">
        <v>0</v>
      </c>
      <c r="E502">
        <f t="array" ref="E502">SUM(IF(Pricecurve=C502,D502))</f>
        <v>0</v>
      </c>
      <c r="F502">
        <f t="array" ref="F502">SUM(IF(NG=C502,D502))</f>
        <v>0</v>
      </c>
      <c r="Y502" s="1"/>
    </row>
    <row r="503" spans="1:25" x14ac:dyDescent="0.2">
      <c r="A503">
        <f t="shared" si="7"/>
        <v>9</v>
      </c>
      <c r="B503" s="118">
        <v>37257</v>
      </c>
      <c r="C503" s="117" t="s">
        <v>106</v>
      </c>
      <c r="D503" s="122">
        <v>0</v>
      </c>
      <c r="E503">
        <f t="array" ref="E503">SUM(IF(Pricecurve=C503,D503))</f>
        <v>0</v>
      </c>
      <c r="F503">
        <f t="array" ref="F503">SUM(IF(NG=C503,D503))</f>
        <v>0</v>
      </c>
      <c r="Y503" s="1"/>
    </row>
    <row r="504" spans="1:25" x14ac:dyDescent="0.2">
      <c r="A504">
        <f t="shared" si="7"/>
        <v>9</v>
      </c>
      <c r="B504" s="118">
        <v>37257</v>
      </c>
      <c r="C504" s="117" t="s">
        <v>96</v>
      </c>
      <c r="D504" s="122">
        <v>0</v>
      </c>
      <c r="E504">
        <f t="array" ref="E504">SUM(IF(Pricecurve=C504,D504))</f>
        <v>0</v>
      </c>
      <c r="F504">
        <f t="array" ref="F504">SUM(IF(NG=C504,D504))</f>
        <v>0</v>
      </c>
      <c r="Y504" s="1"/>
    </row>
    <row r="505" spans="1:25" x14ac:dyDescent="0.2">
      <c r="A505">
        <f t="shared" si="7"/>
        <v>9</v>
      </c>
      <c r="B505" s="118">
        <v>37257</v>
      </c>
      <c r="C505" s="117" t="s">
        <v>120</v>
      </c>
      <c r="D505" s="122">
        <v>25.283980740000001</v>
      </c>
      <c r="E505">
        <f t="array" ref="E505">SUM(IF(Pricecurve=C505,D505))</f>
        <v>25.283980740000001</v>
      </c>
      <c r="F505">
        <f t="array" ref="F505">SUM(IF(NG=C505,D505))</f>
        <v>0</v>
      </c>
      <c r="Y505" s="1"/>
    </row>
    <row r="506" spans="1:25" x14ac:dyDescent="0.2">
      <c r="A506">
        <f t="shared" si="7"/>
        <v>9</v>
      </c>
      <c r="B506" s="118">
        <v>37257</v>
      </c>
      <c r="C506" s="117" t="s">
        <v>98</v>
      </c>
      <c r="D506" s="122">
        <v>-97.828561460000003</v>
      </c>
      <c r="E506">
        <f t="array" ref="E506">SUM(IF(Pricecurve=C506,D506))</f>
        <v>-97.828561460000003</v>
      </c>
      <c r="F506">
        <f t="array" ref="F506">SUM(IF(NG=C506,D506))</f>
        <v>0</v>
      </c>
      <c r="Y506" s="1"/>
    </row>
    <row r="507" spans="1:25" x14ac:dyDescent="0.2">
      <c r="A507">
        <f t="shared" si="7"/>
        <v>9</v>
      </c>
      <c r="B507" s="118">
        <v>37288</v>
      </c>
      <c r="C507" s="117" t="s">
        <v>81</v>
      </c>
      <c r="D507" s="122">
        <v>-0.10635082999999999</v>
      </c>
      <c r="E507">
        <f t="array" ref="E507">SUM(IF(Pricecurve=C507,D507))</f>
        <v>0</v>
      </c>
      <c r="F507">
        <f t="array" ref="F507">SUM(IF(NG=C507,D507))</f>
        <v>0</v>
      </c>
      <c r="Y507" s="1"/>
    </row>
    <row r="508" spans="1:25" x14ac:dyDescent="0.2">
      <c r="A508">
        <f t="shared" si="7"/>
        <v>9</v>
      </c>
      <c r="B508" s="118">
        <v>37288</v>
      </c>
      <c r="C508" s="117" t="s">
        <v>82</v>
      </c>
      <c r="D508" s="122">
        <v>81.213588740000006</v>
      </c>
      <c r="E508">
        <f t="array" ref="E508">SUM(IF(Pricecurve=C508,D508))</f>
        <v>0</v>
      </c>
      <c r="F508">
        <f t="array" ref="F508">SUM(IF(NG=C508,D508))</f>
        <v>0</v>
      </c>
      <c r="Y508" s="1"/>
    </row>
    <row r="509" spans="1:25" x14ac:dyDescent="0.2">
      <c r="A509">
        <f t="shared" si="7"/>
        <v>9</v>
      </c>
      <c r="B509" s="118">
        <v>37288</v>
      </c>
      <c r="C509" s="117" t="s">
        <v>83</v>
      </c>
      <c r="D509" s="122">
        <v>12.34586798</v>
      </c>
      <c r="E509">
        <f t="array" ref="E509">SUM(IF(Pricecurve=C509,D509))</f>
        <v>0</v>
      </c>
      <c r="F509">
        <f t="array" ref="F509">SUM(IF(NG=C509,D509))</f>
        <v>0</v>
      </c>
      <c r="Y509" s="1"/>
    </row>
    <row r="510" spans="1:25" x14ac:dyDescent="0.2">
      <c r="A510">
        <f t="shared" si="7"/>
        <v>9</v>
      </c>
      <c r="B510" s="118">
        <v>37288</v>
      </c>
      <c r="C510" s="117" t="s">
        <v>84</v>
      </c>
      <c r="D510" s="122">
        <v>-81.687670080000004</v>
      </c>
      <c r="E510">
        <f t="array" ref="E510">SUM(IF(Pricecurve=C510,D510))</f>
        <v>0</v>
      </c>
      <c r="F510">
        <f t="array" ref="F510">SUM(IF(NG=C510,D510))</f>
        <v>0</v>
      </c>
      <c r="Y510" s="1"/>
    </row>
    <row r="511" spans="1:25" x14ac:dyDescent="0.2">
      <c r="A511">
        <f t="shared" si="7"/>
        <v>9</v>
      </c>
      <c r="B511" s="118">
        <v>37288</v>
      </c>
      <c r="C511" s="117" t="s">
        <v>86</v>
      </c>
      <c r="D511" s="122">
        <v>-26.985598230000001</v>
      </c>
      <c r="E511">
        <f t="array" ref="E511">SUM(IF(Pricecurve=C511,D511))</f>
        <v>0</v>
      </c>
      <c r="F511">
        <f t="array" ref="F511">SUM(IF(NG=C511,D511))</f>
        <v>0</v>
      </c>
      <c r="Y511" s="1"/>
    </row>
    <row r="512" spans="1:25" x14ac:dyDescent="0.2">
      <c r="A512">
        <f t="shared" si="7"/>
        <v>9</v>
      </c>
      <c r="B512" s="118">
        <v>37288</v>
      </c>
      <c r="C512" s="117" t="s">
        <v>107</v>
      </c>
      <c r="D512" s="122">
        <v>-12.34586798</v>
      </c>
      <c r="E512">
        <f t="array" ref="E512">SUM(IF(Pricecurve=C512,D512))</f>
        <v>0</v>
      </c>
      <c r="F512">
        <f t="array" ref="F512">SUM(IF(NG=C512,D512))</f>
        <v>0</v>
      </c>
      <c r="Y512" s="1"/>
    </row>
    <row r="513" spans="1:25" x14ac:dyDescent="0.2">
      <c r="A513">
        <f t="shared" si="7"/>
        <v>9</v>
      </c>
      <c r="B513" s="118">
        <v>37288</v>
      </c>
      <c r="C513" s="117" t="s">
        <v>108</v>
      </c>
      <c r="D513" s="122">
        <v>-6.1729339899999998</v>
      </c>
      <c r="E513">
        <f t="array" ref="E513">SUM(IF(Pricecurve=C513,D513))</f>
        <v>0</v>
      </c>
      <c r="F513">
        <f t="array" ref="F513">SUM(IF(NG=C513,D513))</f>
        <v>0</v>
      </c>
      <c r="Y513" s="1"/>
    </row>
    <row r="514" spans="1:25" x14ac:dyDescent="0.2">
      <c r="A514">
        <f t="shared" si="7"/>
        <v>9</v>
      </c>
      <c r="B514" s="118">
        <v>37288</v>
      </c>
      <c r="C514" s="117" t="s">
        <v>111</v>
      </c>
      <c r="D514" s="122">
        <v>-32.099256750000002</v>
      </c>
      <c r="E514">
        <f t="array" ref="E514">SUM(IF(Pricecurve=C514,D514))</f>
        <v>0</v>
      </c>
      <c r="F514">
        <f t="array" ref="F514">SUM(IF(NG=C514,D514))</f>
        <v>0</v>
      </c>
      <c r="Y514" s="1"/>
    </row>
    <row r="515" spans="1:25" x14ac:dyDescent="0.2">
      <c r="A515">
        <f t="shared" si="7"/>
        <v>9</v>
      </c>
      <c r="B515" s="118">
        <v>37288</v>
      </c>
      <c r="C515" s="117" t="s">
        <v>103</v>
      </c>
      <c r="D515" s="122">
        <v>87.788998039999996</v>
      </c>
      <c r="E515">
        <f t="array" ref="E515">SUM(IF(Pricecurve=C515,D515))</f>
        <v>87.788998039999996</v>
      </c>
      <c r="F515">
        <f t="array" ref="F515">SUM(IF(NG=C515,D515))</f>
        <v>0</v>
      </c>
      <c r="Y515" s="1"/>
    </row>
    <row r="516" spans="1:25" x14ac:dyDescent="0.2">
      <c r="A516">
        <f t="shared" si="7"/>
        <v>9</v>
      </c>
      <c r="B516" s="118">
        <v>37288</v>
      </c>
      <c r="C516" s="117" t="s">
        <v>87</v>
      </c>
      <c r="D516" s="122">
        <v>24.691735959999999</v>
      </c>
      <c r="E516">
        <f t="array" ref="E516">SUM(IF(Pricecurve=C516,D516))</f>
        <v>0</v>
      </c>
      <c r="F516">
        <f t="array" ref="F516">SUM(IF(NG=C516,D516))</f>
        <v>0</v>
      </c>
      <c r="Y516" s="1"/>
    </row>
    <row r="517" spans="1:25" x14ac:dyDescent="0.2">
      <c r="A517">
        <f t="shared" ref="A517:A580" si="8">INDEX(BucketTable,MATCH(B517,SumMonths,0),1)</f>
        <v>9</v>
      </c>
      <c r="B517" s="118">
        <v>37288</v>
      </c>
      <c r="C517" s="117" t="s">
        <v>104</v>
      </c>
      <c r="D517" s="122">
        <v>0</v>
      </c>
      <c r="E517">
        <f t="array" ref="E517">SUM(IF(Pricecurve=C517,D517))</f>
        <v>0</v>
      </c>
      <c r="F517">
        <f t="array" ref="F517">SUM(IF(NG=C517,D517))</f>
        <v>0</v>
      </c>
      <c r="Y517" s="1"/>
    </row>
    <row r="518" spans="1:25" x14ac:dyDescent="0.2">
      <c r="A518">
        <f t="shared" si="8"/>
        <v>9</v>
      </c>
      <c r="B518" s="118">
        <v>37288</v>
      </c>
      <c r="C518" s="117" t="s">
        <v>78</v>
      </c>
      <c r="D518" s="122">
        <v>12.34586798</v>
      </c>
      <c r="E518">
        <f t="array" ref="E518">SUM(IF(Pricecurve=C518,D518))</f>
        <v>0</v>
      </c>
      <c r="F518">
        <f t="array" ref="F518">SUM(IF(NG=C518,D518))</f>
        <v>0</v>
      </c>
      <c r="Y518" s="1"/>
    </row>
    <row r="519" spans="1:25" x14ac:dyDescent="0.2">
      <c r="A519">
        <f t="shared" si="8"/>
        <v>9</v>
      </c>
      <c r="B519" s="118">
        <v>37288</v>
      </c>
      <c r="C519" s="117" t="s">
        <v>94</v>
      </c>
      <c r="D519" s="122">
        <v>-22.689236180000002</v>
      </c>
      <c r="E519">
        <f t="array" ref="E519">SUM(IF(Pricecurve=C519,D519))</f>
        <v>-22.689236180000002</v>
      </c>
      <c r="F519">
        <f t="array" ref="F519">SUM(IF(NG=C519,D519))</f>
        <v>0</v>
      </c>
      <c r="Y519" s="1"/>
    </row>
    <row r="520" spans="1:25" x14ac:dyDescent="0.2">
      <c r="A520">
        <f t="shared" si="8"/>
        <v>9</v>
      </c>
      <c r="B520" s="118">
        <v>37288</v>
      </c>
      <c r="C520" s="117" t="s">
        <v>105</v>
      </c>
      <c r="D520" s="122">
        <v>0</v>
      </c>
      <c r="E520">
        <f t="array" ref="E520">SUM(IF(Pricecurve=C520,D520))</f>
        <v>0</v>
      </c>
      <c r="F520">
        <f t="array" ref="F520">SUM(IF(NG=C520,D520))</f>
        <v>0</v>
      </c>
      <c r="Y520" s="1"/>
    </row>
    <row r="521" spans="1:25" x14ac:dyDescent="0.2">
      <c r="A521">
        <f t="shared" si="8"/>
        <v>9</v>
      </c>
      <c r="B521" s="118">
        <v>37288</v>
      </c>
      <c r="C521" s="117" t="s">
        <v>106</v>
      </c>
      <c r="D521" s="122">
        <v>0</v>
      </c>
      <c r="E521">
        <f t="array" ref="E521">SUM(IF(Pricecurve=C521,D521))</f>
        <v>0</v>
      </c>
      <c r="F521">
        <f t="array" ref="F521">SUM(IF(NG=C521,D521))</f>
        <v>0</v>
      </c>
      <c r="Y521" s="1"/>
    </row>
    <row r="522" spans="1:25" x14ac:dyDescent="0.2">
      <c r="A522">
        <f t="shared" si="8"/>
        <v>9</v>
      </c>
      <c r="B522" s="118">
        <v>37288</v>
      </c>
      <c r="C522" s="117" t="s">
        <v>96</v>
      </c>
      <c r="D522" s="122">
        <v>0</v>
      </c>
      <c r="E522">
        <f t="array" ref="E522">SUM(IF(Pricecurve=C522,D522))</f>
        <v>0</v>
      </c>
      <c r="F522">
        <f t="array" ref="F522">SUM(IF(NG=C522,D522))</f>
        <v>0</v>
      </c>
      <c r="Y522" s="1"/>
    </row>
    <row r="523" spans="1:25" x14ac:dyDescent="0.2">
      <c r="A523">
        <f t="shared" si="8"/>
        <v>9</v>
      </c>
      <c r="B523" s="118">
        <v>37288</v>
      </c>
      <c r="C523" s="117" t="s">
        <v>120</v>
      </c>
      <c r="D523" s="122">
        <v>22.689236180000002</v>
      </c>
      <c r="E523">
        <f t="array" ref="E523">SUM(IF(Pricecurve=C523,D523))</f>
        <v>22.689236180000002</v>
      </c>
      <c r="F523">
        <f t="array" ref="F523">SUM(IF(NG=C523,D523))</f>
        <v>0</v>
      </c>
      <c r="Y523" s="1"/>
    </row>
    <row r="524" spans="1:25" x14ac:dyDescent="0.2">
      <c r="A524">
        <f t="shared" si="8"/>
        <v>9</v>
      </c>
      <c r="B524" s="118">
        <v>37288</v>
      </c>
      <c r="C524" s="117" t="s">
        <v>98</v>
      </c>
      <c r="D524" s="122">
        <v>-87.788998039999996</v>
      </c>
      <c r="E524">
        <f t="array" ref="E524">SUM(IF(Pricecurve=C524,D524))</f>
        <v>-87.788998039999996</v>
      </c>
      <c r="F524">
        <f t="array" ref="F524">SUM(IF(NG=C524,D524))</f>
        <v>0</v>
      </c>
      <c r="Y524" s="1"/>
    </row>
    <row r="525" spans="1:25" x14ac:dyDescent="0.2">
      <c r="A525">
        <f t="shared" si="8"/>
        <v>9</v>
      </c>
      <c r="B525" s="118">
        <v>37316</v>
      </c>
      <c r="C525" s="117" t="s">
        <v>81</v>
      </c>
      <c r="D525" s="122">
        <v>-8.6878220000000006E-2</v>
      </c>
      <c r="E525">
        <f t="array" ref="E525">SUM(IF(Pricecurve=C525,D525))</f>
        <v>0</v>
      </c>
      <c r="F525">
        <f t="array" ref="F525">SUM(IF(NG=C525,D525))</f>
        <v>0</v>
      </c>
      <c r="Y525" s="1"/>
    </row>
    <row r="526" spans="1:25" x14ac:dyDescent="0.2">
      <c r="A526">
        <f t="shared" si="8"/>
        <v>9</v>
      </c>
      <c r="B526" s="118">
        <v>37316</v>
      </c>
      <c r="C526" s="117" t="s">
        <v>82</v>
      </c>
      <c r="D526" s="122">
        <v>89.387343749999999</v>
      </c>
      <c r="E526">
        <f t="array" ref="E526">SUM(IF(Pricecurve=C526,D526))</f>
        <v>0</v>
      </c>
      <c r="F526">
        <f t="array" ref="F526">SUM(IF(NG=C526,D526))</f>
        <v>0</v>
      </c>
      <c r="Y526" s="1"/>
    </row>
    <row r="527" spans="1:25" x14ac:dyDescent="0.2">
      <c r="A527">
        <f t="shared" si="8"/>
        <v>9</v>
      </c>
      <c r="B527" s="118">
        <v>37316</v>
      </c>
      <c r="C527" s="117" t="s">
        <v>83</v>
      </c>
      <c r="D527" s="122">
        <v>13.588419890000001</v>
      </c>
      <c r="E527">
        <f t="array" ref="E527">SUM(IF(Pricecurve=C527,D527))</f>
        <v>0</v>
      </c>
      <c r="F527">
        <f t="array" ref="F527">SUM(IF(NG=C527,D527))</f>
        <v>0</v>
      </c>
      <c r="Y527" s="1"/>
    </row>
    <row r="528" spans="1:25" x14ac:dyDescent="0.2">
      <c r="A528">
        <f t="shared" si="8"/>
        <v>9</v>
      </c>
      <c r="B528" s="118">
        <v>37316</v>
      </c>
      <c r="C528" s="117" t="s">
        <v>84</v>
      </c>
      <c r="D528" s="122">
        <v>-89.909139069999995</v>
      </c>
      <c r="E528">
        <f t="array" ref="E528">SUM(IF(Pricecurve=C528,D528))</f>
        <v>0</v>
      </c>
      <c r="F528">
        <f t="array" ref="F528">SUM(IF(NG=C528,D528))</f>
        <v>0</v>
      </c>
      <c r="Y528" s="1"/>
    </row>
    <row r="529" spans="1:25" x14ac:dyDescent="0.2">
      <c r="A529">
        <f t="shared" si="8"/>
        <v>9</v>
      </c>
      <c r="B529" s="118">
        <v>37316</v>
      </c>
      <c r="C529" s="117" t="s">
        <v>86</v>
      </c>
      <c r="D529" s="122">
        <v>-29.701568200000001</v>
      </c>
      <c r="E529">
        <f t="array" ref="E529">SUM(IF(Pricecurve=C529,D529))</f>
        <v>0</v>
      </c>
      <c r="F529">
        <f t="array" ref="F529">SUM(IF(NG=C529,D529))</f>
        <v>0</v>
      </c>
      <c r="Y529" s="1"/>
    </row>
    <row r="530" spans="1:25" x14ac:dyDescent="0.2">
      <c r="A530">
        <f t="shared" si="8"/>
        <v>9</v>
      </c>
      <c r="B530" s="118">
        <v>37316</v>
      </c>
      <c r="C530" s="117" t="s">
        <v>107</v>
      </c>
      <c r="D530" s="122">
        <v>-13.588419890000001</v>
      </c>
      <c r="E530">
        <f t="array" ref="E530">SUM(IF(Pricecurve=C530,D530))</f>
        <v>0</v>
      </c>
      <c r="F530">
        <f t="array" ref="F530">SUM(IF(NG=C530,D530))</f>
        <v>0</v>
      </c>
      <c r="Y530" s="1"/>
    </row>
    <row r="531" spans="1:25" x14ac:dyDescent="0.2">
      <c r="A531">
        <f t="shared" si="8"/>
        <v>9</v>
      </c>
      <c r="B531" s="118">
        <v>37316</v>
      </c>
      <c r="C531" s="117" t="s">
        <v>108</v>
      </c>
      <c r="D531" s="122">
        <v>-6.1367057599999999</v>
      </c>
      <c r="E531">
        <f t="array" ref="E531">SUM(IF(Pricecurve=C531,D531))</f>
        <v>0</v>
      </c>
      <c r="F531">
        <f t="array" ref="F531">SUM(IF(NG=C531,D531))</f>
        <v>0</v>
      </c>
      <c r="Y531" s="1"/>
    </row>
    <row r="532" spans="1:25" x14ac:dyDescent="0.2">
      <c r="A532">
        <f t="shared" si="8"/>
        <v>9</v>
      </c>
      <c r="B532" s="118">
        <v>37316</v>
      </c>
      <c r="C532" s="117" t="s">
        <v>111</v>
      </c>
      <c r="D532" s="122">
        <v>-35.329891719999999</v>
      </c>
      <c r="E532">
        <f t="array" ref="E532">SUM(IF(Pricecurve=C532,D532))</f>
        <v>0</v>
      </c>
      <c r="F532">
        <f t="array" ref="F532">SUM(IF(NG=C532,D532))</f>
        <v>0</v>
      </c>
      <c r="Y532" s="1"/>
    </row>
    <row r="533" spans="1:25" x14ac:dyDescent="0.2">
      <c r="A533">
        <f t="shared" si="8"/>
        <v>9</v>
      </c>
      <c r="B533" s="118">
        <v>37316</v>
      </c>
      <c r="C533" s="117" t="s">
        <v>103</v>
      </c>
      <c r="D533" s="122">
        <v>96.624536180000007</v>
      </c>
      <c r="E533">
        <f t="array" ref="E533">SUM(IF(Pricecurve=C533,D533))</f>
        <v>96.624536180000007</v>
      </c>
      <c r="F533">
        <f t="array" ref="F533">SUM(IF(NG=C533,D533))</f>
        <v>0</v>
      </c>
      <c r="Y533" s="1"/>
    </row>
    <row r="534" spans="1:25" x14ac:dyDescent="0.2">
      <c r="A534">
        <f t="shared" si="8"/>
        <v>9</v>
      </c>
      <c r="B534" s="118">
        <v>37316</v>
      </c>
      <c r="C534" s="117" t="s">
        <v>87</v>
      </c>
      <c r="D534" s="122">
        <v>27.176839789999999</v>
      </c>
      <c r="E534">
        <f t="array" ref="E534">SUM(IF(Pricecurve=C534,D534))</f>
        <v>0</v>
      </c>
      <c r="F534">
        <f t="array" ref="F534">SUM(IF(NG=C534,D534))</f>
        <v>0</v>
      </c>
      <c r="Y534" s="1"/>
    </row>
    <row r="535" spans="1:25" x14ac:dyDescent="0.2">
      <c r="A535">
        <f t="shared" si="8"/>
        <v>9</v>
      </c>
      <c r="B535" s="118">
        <v>37316</v>
      </c>
      <c r="C535" s="117" t="s">
        <v>104</v>
      </c>
      <c r="D535" s="122">
        <v>0</v>
      </c>
      <c r="E535">
        <f t="array" ref="E535">SUM(IF(Pricecurve=C535,D535))</f>
        <v>0</v>
      </c>
      <c r="F535">
        <f t="array" ref="F535">SUM(IF(NG=C535,D535))</f>
        <v>0</v>
      </c>
      <c r="Y535" s="1"/>
    </row>
    <row r="536" spans="1:25" x14ac:dyDescent="0.2">
      <c r="A536">
        <f t="shared" si="8"/>
        <v>9</v>
      </c>
      <c r="B536" s="118">
        <v>37316</v>
      </c>
      <c r="C536" s="117" t="s">
        <v>78</v>
      </c>
      <c r="D536" s="122">
        <v>13.588419890000001</v>
      </c>
      <c r="E536">
        <f t="array" ref="E536">SUM(IF(Pricecurve=C536,D536))</f>
        <v>0</v>
      </c>
      <c r="F536">
        <f t="array" ref="F536">SUM(IF(NG=C536,D536))</f>
        <v>0</v>
      </c>
      <c r="Y536" s="1"/>
    </row>
    <row r="537" spans="1:25" x14ac:dyDescent="0.2">
      <c r="A537">
        <f t="shared" si="8"/>
        <v>9</v>
      </c>
      <c r="B537" s="118">
        <v>37316</v>
      </c>
      <c r="C537" s="117" t="s">
        <v>94</v>
      </c>
      <c r="D537" s="122">
        <v>-24.97279808</v>
      </c>
      <c r="E537">
        <f t="array" ref="E537">SUM(IF(Pricecurve=C537,D537))</f>
        <v>-24.97279808</v>
      </c>
      <c r="F537">
        <f t="array" ref="F537">SUM(IF(NG=C537,D537))</f>
        <v>0</v>
      </c>
      <c r="Y537" s="1"/>
    </row>
    <row r="538" spans="1:25" x14ac:dyDescent="0.2">
      <c r="A538">
        <f t="shared" si="8"/>
        <v>9</v>
      </c>
      <c r="B538" s="118">
        <v>37316</v>
      </c>
      <c r="C538" s="117" t="s">
        <v>105</v>
      </c>
      <c r="D538" s="122">
        <v>0</v>
      </c>
      <c r="E538">
        <f t="array" ref="E538">SUM(IF(Pricecurve=C538,D538))</f>
        <v>0</v>
      </c>
      <c r="F538">
        <f t="array" ref="F538">SUM(IF(NG=C538,D538))</f>
        <v>0</v>
      </c>
      <c r="Y538" s="1"/>
    </row>
    <row r="539" spans="1:25" x14ac:dyDescent="0.2">
      <c r="A539">
        <f t="shared" si="8"/>
        <v>9</v>
      </c>
      <c r="B539" s="118">
        <v>37316</v>
      </c>
      <c r="C539" s="117" t="s">
        <v>106</v>
      </c>
      <c r="D539" s="122">
        <v>0</v>
      </c>
      <c r="E539">
        <f t="array" ref="E539">SUM(IF(Pricecurve=C539,D539))</f>
        <v>0</v>
      </c>
      <c r="F539">
        <f t="array" ref="F539">SUM(IF(NG=C539,D539))</f>
        <v>0</v>
      </c>
      <c r="Y539" s="1"/>
    </row>
    <row r="540" spans="1:25" x14ac:dyDescent="0.2">
      <c r="A540">
        <f t="shared" si="8"/>
        <v>9</v>
      </c>
      <c r="B540" s="118">
        <v>37316</v>
      </c>
      <c r="C540" s="117" t="s">
        <v>96</v>
      </c>
      <c r="D540" s="122">
        <v>0</v>
      </c>
      <c r="E540">
        <f t="array" ref="E540">SUM(IF(Pricecurve=C540,D540))</f>
        <v>0</v>
      </c>
      <c r="F540">
        <f t="array" ref="F540">SUM(IF(NG=C540,D540))</f>
        <v>0</v>
      </c>
      <c r="Y540" s="1"/>
    </row>
    <row r="541" spans="1:25" x14ac:dyDescent="0.2">
      <c r="A541">
        <f t="shared" si="8"/>
        <v>9</v>
      </c>
      <c r="B541" s="118">
        <v>37316</v>
      </c>
      <c r="C541" s="117" t="s">
        <v>120</v>
      </c>
      <c r="D541" s="122">
        <v>24.97279808</v>
      </c>
      <c r="E541">
        <f t="array" ref="E541">SUM(IF(Pricecurve=C541,D541))</f>
        <v>24.97279808</v>
      </c>
      <c r="F541">
        <f t="array" ref="F541">SUM(IF(NG=C541,D541))</f>
        <v>0</v>
      </c>
      <c r="Y541" s="1"/>
    </row>
    <row r="542" spans="1:25" x14ac:dyDescent="0.2">
      <c r="A542">
        <f t="shared" si="8"/>
        <v>9</v>
      </c>
      <c r="B542" s="118">
        <v>37316</v>
      </c>
      <c r="C542" s="117" t="s">
        <v>98</v>
      </c>
      <c r="D542" s="122">
        <v>-96.624536180000007</v>
      </c>
      <c r="E542">
        <f t="array" ref="E542">SUM(IF(Pricecurve=C542,D542))</f>
        <v>-96.624536180000007</v>
      </c>
      <c r="F542">
        <f t="array" ref="F542">SUM(IF(NG=C542,D542))</f>
        <v>0</v>
      </c>
      <c r="Y542" s="1"/>
    </row>
    <row r="543" spans="1:25" x14ac:dyDescent="0.2">
      <c r="A543">
        <f t="shared" si="8"/>
        <v>9</v>
      </c>
      <c r="B543" s="118">
        <v>37347</v>
      </c>
      <c r="C543" s="117" t="s">
        <v>81</v>
      </c>
      <c r="D543" s="122">
        <v>-7.8389669999999995E-2</v>
      </c>
      <c r="E543">
        <f t="array" ref="E543">SUM(IF(Pricecurve=C543,D543))</f>
        <v>0</v>
      </c>
      <c r="F543">
        <f t="array" ref="F543">SUM(IF(NG=C543,D543))</f>
        <v>0</v>
      </c>
      <c r="Y543" s="1"/>
    </row>
    <row r="544" spans="1:25" x14ac:dyDescent="0.2">
      <c r="A544">
        <f t="shared" si="8"/>
        <v>9</v>
      </c>
      <c r="B544" s="118">
        <v>37347</v>
      </c>
      <c r="C544" s="117" t="s">
        <v>82</v>
      </c>
      <c r="D544" s="122">
        <v>59.813933030000001</v>
      </c>
      <c r="E544">
        <f t="array" ref="E544">SUM(IF(Pricecurve=C544,D544))</f>
        <v>0</v>
      </c>
      <c r="F544">
        <f t="array" ref="F544">SUM(IF(NG=C544,D544))</f>
        <v>0</v>
      </c>
      <c r="Y544" s="1"/>
    </row>
    <row r="545" spans="1:25" x14ac:dyDescent="0.2">
      <c r="A545">
        <f t="shared" si="8"/>
        <v>9</v>
      </c>
      <c r="B545" s="118">
        <v>37347</v>
      </c>
      <c r="C545" s="117" t="s">
        <v>83</v>
      </c>
      <c r="D545" s="122">
        <v>13.064945399999999</v>
      </c>
      <c r="E545">
        <f t="array" ref="E545">SUM(IF(Pricecurve=C545,D545))</f>
        <v>0</v>
      </c>
      <c r="F545">
        <f t="array" ref="F545">SUM(IF(NG=C545,D545))</f>
        <v>0</v>
      </c>
      <c r="Y545" s="1"/>
    </row>
    <row r="546" spans="1:25" x14ac:dyDescent="0.2">
      <c r="A546">
        <f t="shared" si="8"/>
        <v>9</v>
      </c>
      <c r="B546" s="118">
        <v>37347</v>
      </c>
      <c r="C546" s="117" t="s">
        <v>84</v>
      </c>
      <c r="D546" s="122">
        <v>-86.445517730000006</v>
      </c>
      <c r="E546">
        <f t="array" ref="E546">SUM(IF(Pricecurve=C546,D546))</f>
        <v>0</v>
      </c>
      <c r="F546">
        <f t="array" ref="F546">SUM(IF(NG=C546,D546))</f>
        <v>0</v>
      </c>
      <c r="Y546" s="1"/>
    </row>
    <row r="547" spans="1:25" x14ac:dyDescent="0.2">
      <c r="A547">
        <f t="shared" si="8"/>
        <v>9</v>
      </c>
      <c r="B547" s="118">
        <v>37347</v>
      </c>
      <c r="C547" s="117" t="s">
        <v>86</v>
      </c>
      <c r="D547" s="122">
        <v>-28.557357660000001</v>
      </c>
      <c r="E547">
        <f t="array" ref="E547">SUM(IF(Pricecurve=C547,D547))</f>
        <v>0</v>
      </c>
      <c r="F547">
        <f t="array" ref="F547">SUM(IF(NG=C547,D547))</f>
        <v>0</v>
      </c>
      <c r="Y547" s="1"/>
    </row>
    <row r="548" spans="1:25" x14ac:dyDescent="0.2">
      <c r="A548">
        <f t="shared" si="8"/>
        <v>9</v>
      </c>
      <c r="B548" s="118">
        <v>37347</v>
      </c>
      <c r="C548" s="117" t="s">
        <v>111</v>
      </c>
      <c r="D548" s="122">
        <v>-33.968858040000001</v>
      </c>
      <c r="E548">
        <f t="array" ref="E548">SUM(IF(Pricecurve=C548,D548))</f>
        <v>0</v>
      </c>
      <c r="F548">
        <f t="array" ref="F548">SUM(IF(NG=C548,D548))</f>
        <v>0</v>
      </c>
      <c r="Y548" s="1"/>
    </row>
    <row r="549" spans="1:25" x14ac:dyDescent="0.2">
      <c r="A549">
        <f t="shared" si="8"/>
        <v>9</v>
      </c>
      <c r="B549" s="118">
        <v>37347</v>
      </c>
      <c r="C549" s="117" t="s">
        <v>103</v>
      </c>
      <c r="D549" s="122">
        <v>92.902213750000001</v>
      </c>
      <c r="E549">
        <f t="array" ref="E549">SUM(IF(Pricecurve=C549,D549))</f>
        <v>92.902213750000001</v>
      </c>
      <c r="F549">
        <f t="array" ref="F549">SUM(IF(NG=C549,D549))</f>
        <v>0</v>
      </c>
      <c r="Y549" s="1"/>
    </row>
    <row r="550" spans="1:25" x14ac:dyDescent="0.2">
      <c r="A550">
        <f t="shared" si="8"/>
        <v>9</v>
      </c>
      <c r="B550" s="118">
        <v>37347</v>
      </c>
      <c r="C550" s="117" t="s">
        <v>87</v>
      </c>
      <c r="D550" s="122">
        <v>13.064945399999999</v>
      </c>
      <c r="E550">
        <f t="array" ref="E550">SUM(IF(Pricecurve=C550,D550))</f>
        <v>0</v>
      </c>
      <c r="F550">
        <f t="array" ref="F550">SUM(IF(NG=C550,D550))</f>
        <v>0</v>
      </c>
      <c r="Y550" s="1"/>
    </row>
    <row r="551" spans="1:25" x14ac:dyDescent="0.2">
      <c r="A551">
        <f t="shared" si="8"/>
        <v>9</v>
      </c>
      <c r="B551" s="118">
        <v>37347</v>
      </c>
      <c r="C551" s="117" t="s">
        <v>104</v>
      </c>
      <c r="D551" s="122">
        <v>0</v>
      </c>
      <c r="E551">
        <f t="array" ref="E551">SUM(IF(Pricecurve=C551,D551))</f>
        <v>0</v>
      </c>
      <c r="F551">
        <f t="array" ref="F551">SUM(IF(NG=C551,D551))</f>
        <v>0</v>
      </c>
      <c r="Y551" s="1"/>
    </row>
    <row r="552" spans="1:25" x14ac:dyDescent="0.2">
      <c r="A552">
        <f t="shared" si="8"/>
        <v>9</v>
      </c>
      <c r="B552" s="118">
        <v>37347</v>
      </c>
      <c r="C552" s="117" t="s">
        <v>78</v>
      </c>
      <c r="D552" s="122">
        <v>52.259781599999997</v>
      </c>
      <c r="E552">
        <f t="array" ref="E552">SUM(IF(Pricecurve=C552,D552))</f>
        <v>0</v>
      </c>
      <c r="F552">
        <f t="array" ref="F552">SUM(IF(NG=C552,D552))</f>
        <v>0</v>
      </c>
      <c r="Y552" s="1"/>
    </row>
    <row r="553" spans="1:25" x14ac:dyDescent="0.2">
      <c r="A553">
        <f t="shared" si="8"/>
        <v>9</v>
      </c>
      <c r="B553" s="118">
        <v>37347</v>
      </c>
      <c r="C553" s="117" t="s">
        <v>94</v>
      </c>
      <c r="D553" s="122">
        <v>-24.010756659999998</v>
      </c>
      <c r="E553">
        <f t="array" ref="E553">SUM(IF(Pricecurve=C553,D553))</f>
        <v>-24.010756659999998</v>
      </c>
      <c r="F553">
        <f t="array" ref="F553">SUM(IF(NG=C553,D553))</f>
        <v>0</v>
      </c>
      <c r="Y553" s="1"/>
    </row>
    <row r="554" spans="1:25" x14ac:dyDescent="0.2">
      <c r="A554">
        <f t="shared" si="8"/>
        <v>9</v>
      </c>
      <c r="B554" s="118">
        <v>37347</v>
      </c>
      <c r="C554" s="117" t="s">
        <v>105</v>
      </c>
      <c r="D554" s="122">
        <v>24.010756659999998</v>
      </c>
      <c r="E554">
        <f t="array" ref="E554">SUM(IF(Pricecurve=C554,D554))</f>
        <v>24.010756659999998</v>
      </c>
      <c r="F554">
        <f t="array" ref="F554">SUM(IF(NG=C554,D554))</f>
        <v>0</v>
      </c>
      <c r="Y554" s="1"/>
    </row>
    <row r="555" spans="1:25" x14ac:dyDescent="0.2">
      <c r="A555">
        <f t="shared" si="8"/>
        <v>9</v>
      </c>
      <c r="B555" s="118">
        <v>37347</v>
      </c>
      <c r="C555" s="117" t="s">
        <v>106</v>
      </c>
      <c r="D555" s="122">
        <v>0</v>
      </c>
      <c r="E555">
        <f t="array" ref="E555">SUM(IF(Pricecurve=C555,D555))</f>
        <v>0</v>
      </c>
      <c r="F555">
        <f t="array" ref="F555">SUM(IF(NG=C555,D555))</f>
        <v>0</v>
      </c>
      <c r="Y555" s="1"/>
    </row>
    <row r="556" spans="1:25" x14ac:dyDescent="0.2">
      <c r="A556">
        <f t="shared" si="8"/>
        <v>9</v>
      </c>
      <c r="B556" s="118">
        <v>37347</v>
      </c>
      <c r="C556" s="117" t="s">
        <v>96</v>
      </c>
      <c r="D556" s="122">
        <v>0</v>
      </c>
      <c r="E556">
        <f t="array" ref="E556">SUM(IF(Pricecurve=C556,D556))</f>
        <v>0</v>
      </c>
      <c r="F556">
        <f t="array" ref="F556">SUM(IF(NG=C556,D556))</f>
        <v>0</v>
      </c>
      <c r="Y556" s="1"/>
    </row>
    <row r="557" spans="1:25" x14ac:dyDescent="0.2">
      <c r="A557">
        <f t="shared" si="8"/>
        <v>9</v>
      </c>
      <c r="B557" s="118">
        <v>37347</v>
      </c>
      <c r="C557" s="117" t="s">
        <v>98</v>
      </c>
      <c r="D557" s="122">
        <v>-92.902213750000001</v>
      </c>
      <c r="E557">
        <f t="array" ref="E557">SUM(IF(Pricecurve=C557,D557))</f>
        <v>-92.902213750000001</v>
      </c>
      <c r="F557">
        <f t="array" ref="F557">SUM(IF(NG=C557,D557))</f>
        <v>0</v>
      </c>
      <c r="Y557" s="1"/>
    </row>
    <row r="558" spans="1:25" x14ac:dyDescent="0.2">
      <c r="A558">
        <f t="shared" si="8"/>
        <v>9</v>
      </c>
      <c r="B558" s="118">
        <v>37377</v>
      </c>
      <c r="C558" s="117" t="s">
        <v>81</v>
      </c>
      <c r="D558" s="122">
        <v>-6.0590560000000002E-2</v>
      </c>
      <c r="E558">
        <f t="array" ref="E558">SUM(IF(Pricecurve=C558,D558))</f>
        <v>0</v>
      </c>
      <c r="F558">
        <f t="array" ref="F558">SUM(IF(NG=C558,D558))</f>
        <v>0</v>
      </c>
      <c r="Y558" s="1"/>
    </row>
    <row r="559" spans="1:25" x14ac:dyDescent="0.2">
      <c r="A559">
        <f t="shared" si="8"/>
        <v>9</v>
      </c>
      <c r="B559" s="118">
        <v>37377</v>
      </c>
      <c r="C559" s="117" t="s">
        <v>82</v>
      </c>
      <c r="D559" s="122">
        <v>61.423334140000001</v>
      </c>
      <c r="E559">
        <f t="array" ref="E559">SUM(IF(Pricecurve=C559,D559))</f>
        <v>0</v>
      </c>
      <c r="F559">
        <f t="array" ref="F559">SUM(IF(NG=C559,D559))</f>
        <v>0</v>
      </c>
      <c r="Y559" s="1"/>
    </row>
    <row r="560" spans="1:25" x14ac:dyDescent="0.2">
      <c r="A560">
        <f t="shared" si="8"/>
        <v>9</v>
      </c>
      <c r="B560" s="118">
        <v>37377</v>
      </c>
      <c r="C560" s="117" t="s">
        <v>83</v>
      </c>
      <c r="D560" s="122">
        <v>13.41648118</v>
      </c>
      <c r="E560">
        <f t="array" ref="E560">SUM(IF(Pricecurve=C560,D560))</f>
        <v>0</v>
      </c>
      <c r="F560">
        <f t="array" ref="F560">SUM(IF(NG=C560,D560))</f>
        <v>0</v>
      </c>
      <c r="Y560" s="1"/>
    </row>
    <row r="561" spans="1:25" x14ac:dyDescent="0.2">
      <c r="A561">
        <f t="shared" si="8"/>
        <v>9</v>
      </c>
      <c r="B561" s="118">
        <v>37377</v>
      </c>
      <c r="C561" s="117" t="s">
        <v>84</v>
      </c>
      <c r="D561" s="122">
        <v>-88.771489369999998</v>
      </c>
      <c r="E561">
        <f t="array" ref="E561">SUM(IF(Pricecurve=C561,D561))</f>
        <v>0</v>
      </c>
      <c r="F561">
        <f t="array" ref="F561">SUM(IF(NG=C561,D561))</f>
        <v>0</v>
      </c>
      <c r="Y561" s="1"/>
    </row>
    <row r="562" spans="1:25" x14ac:dyDescent="0.2">
      <c r="A562">
        <f t="shared" si="8"/>
        <v>9</v>
      </c>
      <c r="B562" s="118">
        <v>37377</v>
      </c>
      <c r="C562" s="117" t="s">
        <v>86</v>
      </c>
      <c r="D562" s="122">
        <v>-29.32574456</v>
      </c>
      <c r="E562">
        <f t="array" ref="E562">SUM(IF(Pricecurve=C562,D562))</f>
        <v>0</v>
      </c>
      <c r="F562">
        <f t="array" ref="F562">SUM(IF(NG=C562,D562))</f>
        <v>0</v>
      </c>
      <c r="Y562" s="1"/>
    </row>
    <row r="563" spans="1:25" x14ac:dyDescent="0.2">
      <c r="A563">
        <f t="shared" si="8"/>
        <v>9</v>
      </c>
      <c r="B563" s="118">
        <v>37377</v>
      </c>
      <c r="C563" s="117" t="s">
        <v>111</v>
      </c>
      <c r="D563" s="122">
        <v>-34.882851070000001</v>
      </c>
      <c r="E563">
        <f t="array" ref="E563">SUM(IF(Pricecurve=C563,D563))</f>
        <v>0</v>
      </c>
      <c r="F563">
        <f t="array" ref="F563">SUM(IF(NG=C563,D563))</f>
        <v>0</v>
      </c>
      <c r="Y563" s="1"/>
    </row>
    <row r="564" spans="1:25" x14ac:dyDescent="0.2">
      <c r="A564">
        <f t="shared" si="8"/>
        <v>9</v>
      </c>
      <c r="B564" s="118">
        <v>37377</v>
      </c>
      <c r="C564" s="117" t="s">
        <v>103</v>
      </c>
      <c r="D564" s="122">
        <v>95.401914379999994</v>
      </c>
      <c r="E564">
        <f t="array" ref="E564">SUM(IF(Pricecurve=C564,D564))</f>
        <v>95.401914379999994</v>
      </c>
      <c r="F564">
        <f t="array" ref="F564">SUM(IF(NG=C564,D564))</f>
        <v>0</v>
      </c>
      <c r="Y564" s="1"/>
    </row>
    <row r="565" spans="1:25" x14ac:dyDescent="0.2">
      <c r="A565">
        <f t="shared" si="8"/>
        <v>9</v>
      </c>
      <c r="B565" s="118">
        <v>37377</v>
      </c>
      <c r="C565" s="117" t="s">
        <v>87</v>
      </c>
      <c r="D565" s="122">
        <v>13.41648118</v>
      </c>
      <c r="E565">
        <f t="array" ref="E565">SUM(IF(Pricecurve=C565,D565))</f>
        <v>0</v>
      </c>
      <c r="F565">
        <f t="array" ref="F565">SUM(IF(NG=C565,D565))</f>
        <v>0</v>
      </c>
      <c r="Y565" s="1"/>
    </row>
    <row r="566" spans="1:25" x14ac:dyDescent="0.2">
      <c r="A566">
        <f t="shared" si="8"/>
        <v>9</v>
      </c>
      <c r="B566" s="118">
        <v>37377</v>
      </c>
      <c r="C566" s="117" t="s">
        <v>104</v>
      </c>
      <c r="D566" s="122">
        <v>0</v>
      </c>
      <c r="E566">
        <f t="array" ref="E566">SUM(IF(Pricecurve=C566,D566))</f>
        <v>0</v>
      </c>
      <c r="F566">
        <f t="array" ref="F566">SUM(IF(NG=C566,D566))</f>
        <v>0</v>
      </c>
      <c r="Y566" s="1"/>
    </row>
    <row r="567" spans="1:25" x14ac:dyDescent="0.2">
      <c r="A567">
        <f t="shared" si="8"/>
        <v>9</v>
      </c>
      <c r="B567" s="118">
        <v>37377</v>
      </c>
      <c r="C567" s="117" t="s">
        <v>78</v>
      </c>
      <c r="D567" s="122">
        <v>53.66592472</v>
      </c>
      <c r="E567">
        <f t="array" ref="E567">SUM(IF(Pricecurve=C567,D567))</f>
        <v>0</v>
      </c>
      <c r="F567">
        <f t="array" ref="F567">SUM(IF(NG=C567,D567))</f>
        <v>0</v>
      </c>
      <c r="Y567" s="1"/>
    </row>
    <row r="568" spans="1:25" x14ac:dyDescent="0.2">
      <c r="A568">
        <f t="shared" si="8"/>
        <v>9</v>
      </c>
      <c r="B568" s="118">
        <v>37377</v>
      </c>
      <c r="C568" s="117" t="s">
        <v>94</v>
      </c>
      <c r="D568" s="122">
        <v>-24.656809110000001</v>
      </c>
      <c r="E568">
        <f t="array" ref="E568">SUM(IF(Pricecurve=C568,D568))</f>
        <v>-24.656809110000001</v>
      </c>
      <c r="F568">
        <f t="array" ref="F568">SUM(IF(NG=C568,D568))</f>
        <v>0</v>
      </c>
      <c r="Y568" s="1"/>
    </row>
    <row r="569" spans="1:25" x14ac:dyDescent="0.2">
      <c r="A569">
        <f t="shared" si="8"/>
        <v>9</v>
      </c>
      <c r="B569" s="118">
        <v>37377</v>
      </c>
      <c r="C569" s="117" t="s">
        <v>105</v>
      </c>
      <c r="D569" s="122">
        <v>24.656809110000001</v>
      </c>
      <c r="E569">
        <f t="array" ref="E569">SUM(IF(Pricecurve=C569,D569))</f>
        <v>24.656809110000001</v>
      </c>
      <c r="F569">
        <f t="array" ref="F569">SUM(IF(NG=C569,D569))</f>
        <v>0</v>
      </c>
      <c r="Y569" s="1"/>
    </row>
    <row r="570" spans="1:25" x14ac:dyDescent="0.2">
      <c r="A570">
        <f t="shared" si="8"/>
        <v>9</v>
      </c>
      <c r="B570" s="118">
        <v>37377</v>
      </c>
      <c r="C570" s="117" t="s">
        <v>106</v>
      </c>
      <c r="D570" s="122">
        <v>0</v>
      </c>
      <c r="E570">
        <f t="array" ref="E570">SUM(IF(Pricecurve=C570,D570))</f>
        <v>0</v>
      </c>
      <c r="F570">
        <f t="array" ref="F570">SUM(IF(NG=C570,D570))</f>
        <v>0</v>
      </c>
      <c r="Y570" s="1"/>
    </row>
    <row r="571" spans="1:25" x14ac:dyDescent="0.2">
      <c r="A571">
        <f t="shared" si="8"/>
        <v>9</v>
      </c>
      <c r="B571" s="118">
        <v>37377</v>
      </c>
      <c r="C571" s="117" t="s">
        <v>96</v>
      </c>
      <c r="D571" s="122">
        <v>0</v>
      </c>
      <c r="E571">
        <f t="array" ref="E571">SUM(IF(Pricecurve=C571,D571))</f>
        <v>0</v>
      </c>
      <c r="F571">
        <f t="array" ref="F571">SUM(IF(NG=C571,D571))</f>
        <v>0</v>
      </c>
      <c r="Y571" s="1"/>
    </row>
    <row r="572" spans="1:25" x14ac:dyDescent="0.2">
      <c r="A572">
        <f t="shared" si="8"/>
        <v>9</v>
      </c>
      <c r="B572" s="118">
        <v>37377</v>
      </c>
      <c r="C572" s="117" t="s">
        <v>98</v>
      </c>
      <c r="D572" s="122">
        <v>-95.401914379999994</v>
      </c>
      <c r="E572">
        <f t="array" ref="E572">SUM(IF(Pricecurve=C572,D572))</f>
        <v>-95.401914379999994</v>
      </c>
      <c r="F572">
        <f t="array" ref="F572">SUM(IF(NG=C572,D572))</f>
        <v>0</v>
      </c>
      <c r="Y572" s="1"/>
    </row>
    <row r="573" spans="1:25" x14ac:dyDescent="0.2">
      <c r="A573">
        <f t="shared" si="8"/>
        <v>9</v>
      </c>
      <c r="B573" s="118">
        <v>37408</v>
      </c>
      <c r="C573" s="117" t="s">
        <v>81</v>
      </c>
      <c r="D573" s="122">
        <v>-3.440033E-2</v>
      </c>
      <c r="E573">
        <f t="array" ref="E573">SUM(IF(Pricecurve=C573,D573))</f>
        <v>0</v>
      </c>
      <c r="F573">
        <f t="array" ref="F573">SUM(IF(NG=C573,D573))</f>
        <v>0</v>
      </c>
      <c r="Y573" s="1"/>
    </row>
    <row r="574" spans="1:25" x14ac:dyDescent="0.2">
      <c r="A574">
        <f t="shared" si="8"/>
        <v>9</v>
      </c>
      <c r="B574" s="118">
        <v>37408</v>
      </c>
      <c r="C574" s="117" t="s">
        <v>82</v>
      </c>
      <c r="D574" s="122">
        <v>59.059347600000002</v>
      </c>
      <c r="E574">
        <f t="array" ref="E574">SUM(IF(Pricecurve=C574,D574))</f>
        <v>0</v>
      </c>
      <c r="F574">
        <f t="array" ref="F574">SUM(IF(NG=C574,D574))</f>
        <v>0</v>
      </c>
      <c r="Y574" s="1"/>
    </row>
    <row r="575" spans="1:25" x14ac:dyDescent="0.2">
      <c r="A575">
        <f t="shared" si="8"/>
        <v>9</v>
      </c>
      <c r="B575" s="118">
        <v>37408</v>
      </c>
      <c r="C575" s="117" t="s">
        <v>83</v>
      </c>
      <c r="D575" s="122">
        <v>12.90012398</v>
      </c>
      <c r="E575">
        <f t="array" ref="E575">SUM(IF(Pricecurve=C575,D575))</f>
        <v>0</v>
      </c>
      <c r="F575">
        <f t="array" ref="F575">SUM(IF(NG=C575,D575))</f>
        <v>0</v>
      </c>
      <c r="Y575" s="1"/>
    </row>
    <row r="576" spans="1:25" x14ac:dyDescent="0.2">
      <c r="A576">
        <f t="shared" si="8"/>
        <v>9</v>
      </c>
      <c r="B576" s="118">
        <v>37408</v>
      </c>
      <c r="C576" s="117" t="s">
        <v>84</v>
      </c>
      <c r="D576" s="122">
        <v>-85.354960329999997</v>
      </c>
      <c r="E576">
        <f t="array" ref="E576">SUM(IF(Pricecurve=C576,D576))</f>
        <v>0</v>
      </c>
      <c r="F576">
        <f t="array" ref="F576">SUM(IF(NG=C576,D576))</f>
        <v>0</v>
      </c>
      <c r="Y576" s="1"/>
    </row>
    <row r="577" spans="1:25" x14ac:dyDescent="0.2">
      <c r="A577">
        <f t="shared" si="8"/>
        <v>9</v>
      </c>
      <c r="B577" s="118">
        <v>37408</v>
      </c>
      <c r="C577" s="117" t="s">
        <v>86</v>
      </c>
      <c r="D577" s="122">
        <v>-28.197091</v>
      </c>
      <c r="E577">
        <f t="array" ref="E577">SUM(IF(Pricecurve=C577,D577))</f>
        <v>0</v>
      </c>
      <c r="F577">
        <f t="array" ref="F577">SUM(IF(NG=C577,D577))</f>
        <v>0</v>
      </c>
      <c r="Y577" s="1"/>
    </row>
    <row r="578" spans="1:25" x14ac:dyDescent="0.2">
      <c r="A578">
        <f t="shared" si="8"/>
        <v>9</v>
      </c>
      <c r="B578" s="118">
        <v>37408</v>
      </c>
      <c r="C578" s="117" t="s">
        <v>111</v>
      </c>
      <c r="D578" s="122">
        <v>-33.540322349999997</v>
      </c>
      <c r="E578">
        <f t="array" ref="E578">SUM(IF(Pricecurve=C578,D578))</f>
        <v>0</v>
      </c>
      <c r="F578">
        <f t="array" ref="F578">SUM(IF(NG=C578,D578))</f>
        <v>0</v>
      </c>
      <c r="Y578" s="1"/>
    </row>
    <row r="579" spans="1:25" x14ac:dyDescent="0.2">
      <c r="A579">
        <f t="shared" si="8"/>
        <v>9</v>
      </c>
      <c r="B579" s="118">
        <v>37408</v>
      </c>
      <c r="C579" s="117" t="s">
        <v>103</v>
      </c>
      <c r="D579" s="122">
        <v>91.730201600000001</v>
      </c>
      <c r="E579">
        <f t="array" ref="E579">SUM(IF(Pricecurve=C579,D579))</f>
        <v>91.730201600000001</v>
      </c>
      <c r="F579">
        <f t="array" ref="F579">SUM(IF(NG=C579,D579))</f>
        <v>0</v>
      </c>
      <c r="Y579" s="1"/>
    </row>
    <row r="580" spans="1:25" x14ac:dyDescent="0.2">
      <c r="A580">
        <f t="shared" si="8"/>
        <v>9</v>
      </c>
      <c r="B580" s="118">
        <v>37408</v>
      </c>
      <c r="C580" s="117" t="s">
        <v>87</v>
      </c>
      <c r="D580" s="122">
        <v>12.90012398</v>
      </c>
      <c r="E580">
        <f t="array" ref="E580">SUM(IF(Pricecurve=C580,D580))</f>
        <v>0</v>
      </c>
      <c r="F580">
        <f t="array" ref="F580">SUM(IF(NG=C580,D580))</f>
        <v>0</v>
      </c>
      <c r="Y580" s="1"/>
    </row>
    <row r="581" spans="1:25" x14ac:dyDescent="0.2">
      <c r="A581">
        <f t="shared" ref="A581:A644" si="9">INDEX(BucketTable,MATCH(B581,SumMonths,0),1)</f>
        <v>9</v>
      </c>
      <c r="B581" s="118">
        <v>37408</v>
      </c>
      <c r="C581" s="117" t="s">
        <v>104</v>
      </c>
      <c r="D581" s="122">
        <v>0</v>
      </c>
      <c r="E581">
        <f t="array" ref="E581">SUM(IF(Pricecurve=C581,D581))</f>
        <v>0</v>
      </c>
      <c r="F581">
        <f t="array" ref="F581">SUM(IF(NG=C581,D581))</f>
        <v>0</v>
      </c>
      <c r="Y581" s="1"/>
    </row>
    <row r="582" spans="1:25" x14ac:dyDescent="0.2">
      <c r="A582">
        <f t="shared" si="9"/>
        <v>9</v>
      </c>
      <c r="B582" s="118">
        <v>37408</v>
      </c>
      <c r="C582" s="117" t="s">
        <v>78</v>
      </c>
      <c r="D582" s="122">
        <v>51.60049592</v>
      </c>
      <c r="E582">
        <f t="array" ref="E582">SUM(IF(Pricecurve=C582,D582))</f>
        <v>0</v>
      </c>
      <c r="F582">
        <f t="array" ref="F582">SUM(IF(NG=C582,D582))</f>
        <v>0</v>
      </c>
      <c r="Y582" s="1"/>
    </row>
    <row r="583" spans="1:25" x14ac:dyDescent="0.2">
      <c r="A583">
        <f t="shared" si="9"/>
        <v>9</v>
      </c>
      <c r="B583" s="118">
        <v>37408</v>
      </c>
      <c r="C583" s="117" t="s">
        <v>94</v>
      </c>
      <c r="D583" s="122">
        <v>-23.70784785</v>
      </c>
      <c r="E583">
        <f t="array" ref="E583">SUM(IF(Pricecurve=C583,D583))</f>
        <v>-23.70784785</v>
      </c>
      <c r="F583">
        <f t="array" ref="F583">SUM(IF(NG=C583,D583))</f>
        <v>0</v>
      </c>
      <c r="Y583" s="1"/>
    </row>
    <row r="584" spans="1:25" x14ac:dyDescent="0.2">
      <c r="A584">
        <f t="shared" si="9"/>
        <v>9</v>
      </c>
      <c r="B584" s="118">
        <v>37408</v>
      </c>
      <c r="C584" s="117" t="s">
        <v>105</v>
      </c>
      <c r="D584" s="122">
        <v>23.70784785</v>
      </c>
      <c r="E584">
        <f t="array" ref="E584">SUM(IF(Pricecurve=C584,D584))</f>
        <v>23.70784785</v>
      </c>
      <c r="F584">
        <f t="array" ref="F584">SUM(IF(NG=C584,D584))</f>
        <v>0</v>
      </c>
      <c r="Y584" s="1"/>
    </row>
    <row r="585" spans="1:25" x14ac:dyDescent="0.2">
      <c r="A585">
        <f t="shared" si="9"/>
        <v>9</v>
      </c>
      <c r="B585" s="118">
        <v>37408</v>
      </c>
      <c r="C585" s="117" t="s">
        <v>106</v>
      </c>
      <c r="D585" s="122">
        <v>0</v>
      </c>
      <c r="E585">
        <f t="array" ref="E585">SUM(IF(Pricecurve=C585,D585))</f>
        <v>0</v>
      </c>
      <c r="F585">
        <f t="array" ref="F585">SUM(IF(NG=C585,D585))</f>
        <v>0</v>
      </c>
      <c r="Y585" s="1"/>
    </row>
    <row r="586" spans="1:25" x14ac:dyDescent="0.2">
      <c r="A586">
        <f t="shared" si="9"/>
        <v>9</v>
      </c>
      <c r="B586" s="118">
        <v>37408</v>
      </c>
      <c r="C586" s="117" t="s">
        <v>96</v>
      </c>
      <c r="D586" s="122">
        <v>0</v>
      </c>
      <c r="E586">
        <f t="array" ref="E586">SUM(IF(Pricecurve=C586,D586))</f>
        <v>0</v>
      </c>
      <c r="F586">
        <f t="array" ref="F586">SUM(IF(NG=C586,D586))</f>
        <v>0</v>
      </c>
      <c r="Y586" s="1"/>
    </row>
    <row r="587" spans="1:25" x14ac:dyDescent="0.2">
      <c r="A587">
        <f t="shared" si="9"/>
        <v>9</v>
      </c>
      <c r="B587" s="118">
        <v>37408</v>
      </c>
      <c r="C587" s="117" t="s">
        <v>98</v>
      </c>
      <c r="D587" s="122">
        <v>-91.730201600000001</v>
      </c>
      <c r="E587">
        <f t="array" ref="E587">SUM(IF(Pricecurve=C587,D587))</f>
        <v>-91.730201600000001</v>
      </c>
      <c r="F587">
        <f t="array" ref="F587">SUM(IF(NG=C587,D587))</f>
        <v>0</v>
      </c>
      <c r="Y587" s="1"/>
    </row>
    <row r="588" spans="1:25" x14ac:dyDescent="0.2">
      <c r="A588">
        <f t="shared" si="9"/>
        <v>9</v>
      </c>
      <c r="B588" s="118">
        <v>37438</v>
      </c>
      <c r="C588" s="117" t="s">
        <v>81</v>
      </c>
      <c r="D588" s="122">
        <v>-2.563957E-2</v>
      </c>
      <c r="E588">
        <f t="array" ref="E588">SUM(IF(Pricecurve=C588,D588))</f>
        <v>0</v>
      </c>
      <c r="F588">
        <f t="array" ref="F588">SUM(IF(NG=C588,D588))</f>
        <v>0</v>
      </c>
      <c r="Y588" s="1"/>
    </row>
    <row r="589" spans="1:25" x14ac:dyDescent="0.2">
      <c r="A589">
        <f t="shared" si="9"/>
        <v>9</v>
      </c>
      <c r="B589" s="118">
        <v>37438</v>
      </c>
      <c r="C589" s="117" t="s">
        <v>82</v>
      </c>
      <c r="D589" s="122">
        <v>60.647925049999998</v>
      </c>
      <c r="E589">
        <f t="array" ref="E589">SUM(IF(Pricecurve=C589,D589))</f>
        <v>0</v>
      </c>
      <c r="F589">
        <f t="array" ref="F589">SUM(IF(NG=C589,D589))</f>
        <v>0</v>
      </c>
      <c r="Y589" s="1"/>
    </row>
    <row r="590" spans="1:25" x14ac:dyDescent="0.2">
      <c r="A590">
        <f t="shared" si="9"/>
        <v>9</v>
      </c>
      <c r="B590" s="118">
        <v>37438</v>
      </c>
      <c r="C590" s="117" t="s">
        <v>83</v>
      </c>
      <c r="D590" s="122">
        <v>13.24711132</v>
      </c>
      <c r="E590">
        <f t="array" ref="E590">SUM(IF(Pricecurve=C590,D590))</f>
        <v>0</v>
      </c>
      <c r="F590">
        <f t="array" ref="F590">SUM(IF(NG=C590,D590))</f>
        <v>0</v>
      </c>
      <c r="Y590" s="1"/>
    </row>
    <row r="591" spans="1:25" x14ac:dyDescent="0.2">
      <c r="A591">
        <f t="shared" si="9"/>
        <v>9</v>
      </c>
      <c r="B591" s="118">
        <v>37438</v>
      </c>
      <c r="C591" s="117" t="s">
        <v>84</v>
      </c>
      <c r="D591" s="122">
        <v>-87.65083679</v>
      </c>
      <c r="E591">
        <f t="array" ref="E591">SUM(IF(Pricecurve=C591,D591))</f>
        <v>0</v>
      </c>
      <c r="F591">
        <f t="array" ref="F591">SUM(IF(NG=C591,D591))</f>
        <v>0</v>
      </c>
      <c r="Y591" s="1"/>
    </row>
    <row r="592" spans="1:25" x14ac:dyDescent="0.2">
      <c r="A592">
        <f t="shared" si="9"/>
        <v>9</v>
      </c>
      <c r="B592" s="118">
        <v>37438</v>
      </c>
      <c r="C592" s="117" t="s">
        <v>86</v>
      </c>
      <c r="D592" s="122">
        <v>-28.95553593</v>
      </c>
      <c r="E592">
        <f t="array" ref="E592">SUM(IF(Pricecurve=C592,D592))</f>
        <v>0</v>
      </c>
      <c r="F592">
        <f t="array" ref="F592">SUM(IF(NG=C592,D592))</f>
        <v>0</v>
      </c>
      <c r="Y592" s="1"/>
    </row>
    <row r="593" spans="1:25" x14ac:dyDescent="0.2">
      <c r="A593">
        <f t="shared" si="9"/>
        <v>9</v>
      </c>
      <c r="B593" s="118">
        <v>37438</v>
      </c>
      <c r="C593" s="117" t="s">
        <v>111</v>
      </c>
      <c r="D593" s="122">
        <v>-34.442489440000003</v>
      </c>
      <c r="E593">
        <f t="array" ref="E593">SUM(IF(Pricecurve=C593,D593))</f>
        <v>0</v>
      </c>
      <c r="F593">
        <f t="array" ref="F593">SUM(IF(NG=C593,D593))</f>
        <v>0</v>
      </c>
      <c r="Y593" s="1"/>
    </row>
    <row r="594" spans="1:25" x14ac:dyDescent="0.2">
      <c r="A594">
        <f t="shared" si="9"/>
        <v>9</v>
      </c>
      <c r="B594" s="118">
        <v>37438</v>
      </c>
      <c r="C594" s="117" t="s">
        <v>103</v>
      </c>
      <c r="D594" s="122">
        <v>94.197559200000001</v>
      </c>
      <c r="E594">
        <f t="array" ref="E594">SUM(IF(Pricecurve=C594,D594))</f>
        <v>94.197559200000001</v>
      </c>
      <c r="F594">
        <f t="array" ref="F594">SUM(IF(NG=C594,D594))</f>
        <v>0</v>
      </c>
      <c r="Y594" s="1"/>
    </row>
    <row r="595" spans="1:25" x14ac:dyDescent="0.2">
      <c r="A595">
        <f t="shared" si="9"/>
        <v>9</v>
      </c>
      <c r="B595" s="118">
        <v>37438</v>
      </c>
      <c r="C595" s="117" t="s">
        <v>87</v>
      </c>
      <c r="D595" s="122">
        <v>13.247111329999999</v>
      </c>
      <c r="E595">
        <f t="array" ref="E595">SUM(IF(Pricecurve=C595,D595))</f>
        <v>0</v>
      </c>
      <c r="F595">
        <f t="array" ref="F595">SUM(IF(NG=C595,D595))</f>
        <v>0</v>
      </c>
      <c r="Y595" s="1"/>
    </row>
    <row r="596" spans="1:25" x14ac:dyDescent="0.2">
      <c r="A596">
        <f t="shared" si="9"/>
        <v>9</v>
      </c>
      <c r="B596" s="118">
        <v>37438</v>
      </c>
      <c r="C596" s="117" t="s">
        <v>104</v>
      </c>
      <c r="D596" s="122">
        <v>0</v>
      </c>
      <c r="E596">
        <f t="array" ref="E596">SUM(IF(Pricecurve=C596,D596))</f>
        <v>0</v>
      </c>
      <c r="F596">
        <f t="array" ref="F596">SUM(IF(NG=C596,D596))</f>
        <v>0</v>
      </c>
      <c r="Y596" s="1"/>
    </row>
    <row r="597" spans="1:25" x14ac:dyDescent="0.2">
      <c r="A597">
        <f t="shared" si="9"/>
        <v>9</v>
      </c>
      <c r="B597" s="118">
        <v>37438</v>
      </c>
      <c r="C597" s="117" t="s">
        <v>78</v>
      </c>
      <c r="D597" s="122">
        <v>52.988445290000001</v>
      </c>
      <c r="E597">
        <f t="array" ref="E597">SUM(IF(Pricecurve=C597,D597))</f>
        <v>0</v>
      </c>
      <c r="F597">
        <f t="array" ref="F597">SUM(IF(NG=C597,D597))</f>
        <v>0</v>
      </c>
      <c r="Y597" s="1"/>
    </row>
    <row r="598" spans="1:25" x14ac:dyDescent="0.2">
      <c r="A598">
        <f t="shared" si="9"/>
        <v>9</v>
      </c>
      <c r="B598" s="118">
        <v>37438</v>
      </c>
      <c r="C598" s="117" t="s">
        <v>94</v>
      </c>
      <c r="D598" s="122">
        <v>-24.345541189999999</v>
      </c>
      <c r="E598">
        <f t="array" ref="E598">SUM(IF(Pricecurve=C598,D598))</f>
        <v>-24.345541189999999</v>
      </c>
      <c r="F598">
        <f t="array" ref="F598">SUM(IF(NG=C598,D598))</f>
        <v>0</v>
      </c>
      <c r="Y598" s="1"/>
    </row>
    <row r="599" spans="1:25" x14ac:dyDescent="0.2">
      <c r="A599">
        <f t="shared" si="9"/>
        <v>9</v>
      </c>
      <c r="B599" s="118">
        <v>37438</v>
      </c>
      <c r="C599" s="117" t="s">
        <v>105</v>
      </c>
      <c r="D599" s="122">
        <v>24.345541189999999</v>
      </c>
      <c r="E599">
        <f t="array" ref="E599">SUM(IF(Pricecurve=C599,D599))</f>
        <v>24.345541189999999</v>
      </c>
      <c r="F599">
        <f t="array" ref="F599">SUM(IF(NG=C599,D599))</f>
        <v>0</v>
      </c>
      <c r="Y599" s="1"/>
    </row>
    <row r="600" spans="1:25" x14ac:dyDescent="0.2">
      <c r="A600">
        <f t="shared" si="9"/>
        <v>9</v>
      </c>
      <c r="B600" s="118">
        <v>37438</v>
      </c>
      <c r="C600" s="117" t="s">
        <v>106</v>
      </c>
      <c r="D600" s="122">
        <v>0</v>
      </c>
      <c r="E600">
        <f t="array" ref="E600">SUM(IF(Pricecurve=C600,D600))</f>
        <v>0</v>
      </c>
      <c r="F600">
        <f t="array" ref="F600">SUM(IF(NG=C600,D600))</f>
        <v>0</v>
      </c>
      <c r="Y600" s="1"/>
    </row>
    <row r="601" spans="1:25" x14ac:dyDescent="0.2">
      <c r="A601">
        <f t="shared" si="9"/>
        <v>9</v>
      </c>
      <c r="B601" s="118">
        <v>37438</v>
      </c>
      <c r="C601" s="117" t="s">
        <v>96</v>
      </c>
      <c r="D601" s="122">
        <v>0</v>
      </c>
      <c r="E601">
        <f t="array" ref="E601">SUM(IF(Pricecurve=C601,D601))</f>
        <v>0</v>
      </c>
      <c r="F601">
        <f t="array" ref="F601">SUM(IF(NG=C601,D601))</f>
        <v>0</v>
      </c>
      <c r="Y601" s="1"/>
    </row>
    <row r="602" spans="1:25" x14ac:dyDescent="0.2">
      <c r="A602">
        <f t="shared" si="9"/>
        <v>9</v>
      </c>
      <c r="B602" s="118">
        <v>37438</v>
      </c>
      <c r="C602" s="117" t="s">
        <v>98</v>
      </c>
      <c r="D602" s="122">
        <v>-94.197559200000001</v>
      </c>
      <c r="E602">
        <f t="array" ref="E602">SUM(IF(Pricecurve=C602,D602))</f>
        <v>-94.197559200000001</v>
      </c>
      <c r="F602">
        <f t="array" ref="F602">SUM(IF(NG=C602,D602))</f>
        <v>0</v>
      </c>
      <c r="Y602" s="1"/>
    </row>
    <row r="603" spans="1:25" x14ac:dyDescent="0.2">
      <c r="A603">
        <f t="shared" si="9"/>
        <v>9</v>
      </c>
      <c r="B603" s="118">
        <v>37469</v>
      </c>
      <c r="C603" s="117" t="s">
        <v>82</v>
      </c>
      <c r="D603" s="122">
        <v>60.258319090000001</v>
      </c>
      <c r="E603">
        <f t="array" ref="E603">SUM(IF(Pricecurve=C603,D603))</f>
        <v>0</v>
      </c>
      <c r="F603">
        <f t="array" ref="F603">SUM(IF(NG=C603,D603))</f>
        <v>0</v>
      </c>
      <c r="Y603" s="1"/>
    </row>
    <row r="604" spans="1:25" x14ac:dyDescent="0.2">
      <c r="A604">
        <f t="shared" si="9"/>
        <v>9</v>
      </c>
      <c r="B604" s="118">
        <v>37469</v>
      </c>
      <c r="C604" s="117" t="s">
        <v>83</v>
      </c>
      <c r="D604" s="122">
        <v>13.16201107</v>
      </c>
      <c r="E604">
        <f t="array" ref="E604">SUM(IF(Pricecurve=C604,D604))</f>
        <v>0</v>
      </c>
      <c r="F604">
        <f t="array" ref="F604">SUM(IF(NG=C604,D604))</f>
        <v>0</v>
      </c>
      <c r="Y604" s="1"/>
    </row>
    <row r="605" spans="1:25" x14ac:dyDescent="0.2">
      <c r="A605">
        <f t="shared" si="9"/>
        <v>9</v>
      </c>
      <c r="B605" s="118">
        <v>37469</v>
      </c>
      <c r="C605" s="117" t="s">
        <v>84</v>
      </c>
      <c r="D605" s="122">
        <v>-87.087762459999993</v>
      </c>
      <c r="E605">
        <f t="array" ref="E605">SUM(IF(Pricecurve=C605,D605))</f>
        <v>0</v>
      </c>
      <c r="F605">
        <f t="array" ref="F605">SUM(IF(NG=C605,D605))</f>
        <v>0</v>
      </c>
      <c r="Y605" s="1"/>
    </row>
    <row r="606" spans="1:25" x14ac:dyDescent="0.2">
      <c r="A606">
        <f t="shared" si="9"/>
        <v>9</v>
      </c>
      <c r="B606" s="118">
        <v>37469</v>
      </c>
      <c r="C606" s="117" t="s">
        <v>86</v>
      </c>
      <c r="D606" s="122">
        <v>-28.769523809999999</v>
      </c>
      <c r="E606">
        <f t="array" ref="E606">SUM(IF(Pricecurve=C606,D606))</f>
        <v>0</v>
      </c>
      <c r="F606">
        <f t="array" ref="F606">SUM(IF(NG=C606,D606))</f>
        <v>0</v>
      </c>
      <c r="Y606" s="1"/>
    </row>
    <row r="607" spans="1:25" x14ac:dyDescent="0.2">
      <c r="A607">
        <f t="shared" si="9"/>
        <v>9</v>
      </c>
      <c r="B607" s="118">
        <v>37469</v>
      </c>
      <c r="C607" s="117" t="s">
        <v>111</v>
      </c>
      <c r="D607" s="122">
        <v>-34.221228789999998</v>
      </c>
      <c r="E607">
        <f t="array" ref="E607">SUM(IF(Pricecurve=C607,D607))</f>
        <v>0</v>
      </c>
      <c r="F607">
        <f t="array" ref="F607">SUM(IF(NG=C607,D607))</f>
        <v>0</v>
      </c>
      <c r="Y607" s="1"/>
    </row>
    <row r="608" spans="1:25" x14ac:dyDescent="0.2">
      <c r="A608">
        <f t="shared" si="9"/>
        <v>9</v>
      </c>
      <c r="B608" s="118">
        <v>37469</v>
      </c>
      <c r="C608" s="117" t="s">
        <v>103</v>
      </c>
      <c r="D608" s="122">
        <v>93.592428339999998</v>
      </c>
      <c r="E608">
        <f t="array" ref="E608">SUM(IF(Pricecurve=C608,D608))</f>
        <v>93.592428339999998</v>
      </c>
      <c r="F608">
        <f t="array" ref="F608">SUM(IF(NG=C608,D608))</f>
        <v>0</v>
      </c>
      <c r="Y608" s="1"/>
    </row>
    <row r="609" spans="1:25" x14ac:dyDescent="0.2">
      <c r="A609">
        <f t="shared" si="9"/>
        <v>9</v>
      </c>
      <c r="B609" s="118">
        <v>37469</v>
      </c>
      <c r="C609" s="117" t="s">
        <v>87</v>
      </c>
      <c r="D609" s="122">
        <v>13.162011079999999</v>
      </c>
      <c r="E609">
        <f t="array" ref="E609">SUM(IF(Pricecurve=C609,D609))</f>
        <v>0</v>
      </c>
      <c r="F609">
        <f t="array" ref="F609">SUM(IF(NG=C609,D609))</f>
        <v>0</v>
      </c>
      <c r="Y609" s="1"/>
    </row>
    <row r="610" spans="1:25" x14ac:dyDescent="0.2">
      <c r="A610">
        <f t="shared" si="9"/>
        <v>9</v>
      </c>
      <c r="B610" s="118">
        <v>37469</v>
      </c>
      <c r="C610" s="117" t="s">
        <v>104</v>
      </c>
      <c r="D610" s="122">
        <v>0</v>
      </c>
      <c r="E610">
        <f t="array" ref="E610">SUM(IF(Pricecurve=C610,D610))</f>
        <v>0</v>
      </c>
      <c r="F610">
        <f t="array" ref="F610">SUM(IF(NG=C610,D610))</f>
        <v>0</v>
      </c>
      <c r="Y610" s="1"/>
    </row>
    <row r="611" spans="1:25" x14ac:dyDescent="0.2">
      <c r="A611">
        <f t="shared" si="9"/>
        <v>9</v>
      </c>
      <c r="B611" s="118">
        <v>37469</v>
      </c>
      <c r="C611" s="117" t="s">
        <v>78</v>
      </c>
      <c r="D611" s="122">
        <v>52.648044290000001</v>
      </c>
      <c r="E611">
        <f t="array" ref="E611">SUM(IF(Pricecurve=C611,D611))</f>
        <v>0</v>
      </c>
      <c r="F611">
        <f t="array" ref="F611">SUM(IF(NG=C611,D611))</f>
        <v>0</v>
      </c>
      <c r="Y611" s="1"/>
    </row>
    <row r="612" spans="1:25" x14ac:dyDescent="0.2">
      <c r="A612">
        <f t="shared" si="9"/>
        <v>9</v>
      </c>
      <c r="B612" s="118">
        <v>37469</v>
      </c>
      <c r="C612" s="117" t="s">
        <v>94</v>
      </c>
      <c r="D612" s="122">
        <v>-24.189143949999998</v>
      </c>
      <c r="E612">
        <f t="array" ref="E612">SUM(IF(Pricecurve=C612,D612))</f>
        <v>-24.189143949999998</v>
      </c>
      <c r="F612">
        <f t="array" ref="F612">SUM(IF(NG=C612,D612))</f>
        <v>0</v>
      </c>
      <c r="Y612" s="1"/>
    </row>
    <row r="613" spans="1:25" x14ac:dyDescent="0.2">
      <c r="A613">
        <f t="shared" si="9"/>
        <v>9</v>
      </c>
      <c r="B613" s="118">
        <v>37469</v>
      </c>
      <c r="C613" s="117" t="s">
        <v>105</v>
      </c>
      <c r="D613" s="122">
        <v>24.189143949999998</v>
      </c>
      <c r="E613">
        <f t="array" ref="E613">SUM(IF(Pricecurve=C613,D613))</f>
        <v>24.189143949999998</v>
      </c>
      <c r="F613">
        <f t="array" ref="F613">SUM(IF(NG=C613,D613))</f>
        <v>0</v>
      </c>
      <c r="Y613" s="1"/>
    </row>
    <row r="614" spans="1:25" x14ac:dyDescent="0.2">
      <c r="A614">
        <f t="shared" si="9"/>
        <v>9</v>
      </c>
      <c r="B614" s="118">
        <v>37469</v>
      </c>
      <c r="C614" s="117" t="s">
        <v>106</v>
      </c>
      <c r="D614" s="122">
        <v>0</v>
      </c>
      <c r="E614">
        <f t="array" ref="E614">SUM(IF(Pricecurve=C614,D614))</f>
        <v>0</v>
      </c>
      <c r="F614">
        <f t="array" ref="F614">SUM(IF(NG=C614,D614))</f>
        <v>0</v>
      </c>
      <c r="Y614" s="1"/>
    </row>
    <row r="615" spans="1:25" x14ac:dyDescent="0.2">
      <c r="A615">
        <f t="shared" si="9"/>
        <v>9</v>
      </c>
      <c r="B615" s="118">
        <v>37469</v>
      </c>
      <c r="C615" s="117" t="s">
        <v>96</v>
      </c>
      <c r="D615" s="122">
        <v>0</v>
      </c>
      <c r="E615">
        <f t="array" ref="E615">SUM(IF(Pricecurve=C615,D615))</f>
        <v>0</v>
      </c>
      <c r="F615">
        <f t="array" ref="F615">SUM(IF(NG=C615,D615))</f>
        <v>0</v>
      </c>
      <c r="Y615" s="1"/>
    </row>
    <row r="616" spans="1:25" x14ac:dyDescent="0.2">
      <c r="A616">
        <f t="shared" si="9"/>
        <v>9</v>
      </c>
      <c r="B616" s="118">
        <v>37469</v>
      </c>
      <c r="C616" s="117" t="s">
        <v>98</v>
      </c>
      <c r="D616" s="122">
        <v>-93.592428339999998</v>
      </c>
      <c r="E616">
        <f t="array" ref="E616">SUM(IF(Pricecurve=C616,D616))</f>
        <v>-93.592428339999998</v>
      </c>
      <c r="F616">
        <f t="array" ref="F616">SUM(IF(NG=C616,D616))</f>
        <v>0</v>
      </c>
      <c r="Y616" s="1"/>
    </row>
    <row r="617" spans="1:25" x14ac:dyDescent="0.2">
      <c r="A617">
        <f t="shared" si="9"/>
        <v>9</v>
      </c>
      <c r="B617" s="118">
        <v>37500</v>
      </c>
      <c r="C617" s="117" t="s">
        <v>82</v>
      </c>
      <c r="D617" s="122">
        <v>57.939414040000003</v>
      </c>
      <c r="E617">
        <f t="array" ref="E617">SUM(IF(Pricecurve=C617,D617))</f>
        <v>0</v>
      </c>
      <c r="F617">
        <f t="array" ref="F617">SUM(IF(NG=C617,D617))</f>
        <v>0</v>
      </c>
      <c r="Y617" s="1"/>
    </row>
    <row r="618" spans="1:25" x14ac:dyDescent="0.2">
      <c r="A618">
        <f t="shared" si="9"/>
        <v>9</v>
      </c>
      <c r="B618" s="118">
        <v>37500</v>
      </c>
      <c r="C618" s="117" t="s">
        <v>83</v>
      </c>
      <c r="D618" s="122">
        <v>12.65550086</v>
      </c>
      <c r="E618">
        <f t="array" ref="E618">SUM(IF(Pricecurve=C618,D618))</f>
        <v>0</v>
      </c>
      <c r="F618">
        <f t="array" ref="F618">SUM(IF(NG=C618,D618))</f>
        <v>0</v>
      </c>
      <c r="Y618" s="1"/>
    </row>
    <row r="619" spans="1:25" x14ac:dyDescent="0.2">
      <c r="A619">
        <f t="shared" si="9"/>
        <v>9</v>
      </c>
      <c r="B619" s="118">
        <v>37500</v>
      </c>
      <c r="C619" s="117" t="s">
        <v>84</v>
      </c>
      <c r="D619" s="122">
        <v>-83.736386999999993</v>
      </c>
      <c r="E619">
        <f t="array" ref="E619">SUM(IF(Pricecurve=C619,D619))</f>
        <v>0</v>
      </c>
      <c r="F619">
        <f t="array" ref="F619">SUM(IF(NG=C619,D619))</f>
        <v>0</v>
      </c>
      <c r="Y619" s="1"/>
    </row>
    <row r="620" spans="1:25" x14ac:dyDescent="0.2">
      <c r="A620">
        <f t="shared" si="9"/>
        <v>9</v>
      </c>
      <c r="B620" s="118">
        <v>37500</v>
      </c>
      <c r="C620" s="117" t="s">
        <v>86</v>
      </c>
      <c r="D620" s="122">
        <v>-27.662393789999999</v>
      </c>
      <c r="E620">
        <f t="array" ref="E620">SUM(IF(Pricecurve=C620,D620))</f>
        <v>0</v>
      </c>
      <c r="F620">
        <f t="array" ref="F620">SUM(IF(NG=C620,D620))</f>
        <v>0</v>
      </c>
      <c r="Y620" s="1"/>
    </row>
    <row r="621" spans="1:25" x14ac:dyDescent="0.2">
      <c r="A621">
        <f t="shared" si="9"/>
        <v>9</v>
      </c>
      <c r="B621" s="118">
        <v>37500</v>
      </c>
      <c r="C621" s="117" t="s">
        <v>111</v>
      </c>
      <c r="D621" s="122">
        <v>-32.904302250000001</v>
      </c>
      <c r="E621">
        <f t="array" ref="E621">SUM(IF(Pricecurve=C621,D621))</f>
        <v>0</v>
      </c>
      <c r="F621">
        <f t="array" ref="F621">SUM(IF(NG=C621,D621))</f>
        <v>0</v>
      </c>
      <c r="Y621" s="1"/>
    </row>
    <row r="622" spans="1:25" x14ac:dyDescent="0.2">
      <c r="A622">
        <f t="shared" si="9"/>
        <v>9</v>
      </c>
      <c r="B622" s="118">
        <v>37500</v>
      </c>
      <c r="C622" s="117" t="s">
        <v>103</v>
      </c>
      <c r="D622" s="122">
        <v>89.990735540000003</v>
      </c>
      <c r="E622">
        <f t="array" ref="E622">SUM(IF(Pricecurve=C622,D622))</f>
        <v>89.990735540000003</v>
      </c>
      <c r="F622">
        <f t="array" ref="F622">SUM(IF(NG=C622,D622))</f>
        <v>0</v>
      </c>
      <c r="Y622" s="1"/>
    </row>
    <row r="623" spans="1:25" x14ac:dyDescent="0.2">
      <c r="A623">
        <f t="shared" si="9"/>
        <v>9</v>
      </c>
      <c r="B623" s="118">
        <v>37500</v>
      </c>
      <c r="C623" s="117" t="s">
        <v>87</v>
      </c>
      <c r="D623" s="122">
        <v>12.655500869999999</v>
      </c>
      <c r="E623">
        <f t="array" ref="E623">SUM(IF(Pricecurve=C623,D623))</f>
        <v>0</v>
      </c>
      <c r="F623">
        <f t="array" ref="F623">SUM(IF(NG=C623,D623))</f>
        <v>0</v>
      </c>
      <c r="Y623" s="1"/>
    </row>
    <row r="624" spans="1:25" x14ac:dyDescent="0.2">
      <c r="A624">
        <f t="shared" si="9"/>
        <v>9</v>
      </c>
      <c r="B624" s="118">
        <v>37500</v>
      </c>
      <c r="C624" s="117" t="s">
        <v>104</v>
      </c>
      <c r="D624" s="122">
        <v>0</v>
      </c>
      <c r="E624">
        <f t="array" ref="E624">SUM(IF(Pricecurve=C624,D624))</f>
        <v>0</v>
      </c>
      <c r="F624">
        <f t="array" ref="F624">SUM(IF(NG=C624,D624))</f>
        <v>0</v>
      </c>
      <c r="Y624" s="1"/>
    </row>
    <row r="625" spans="1:25" x14ac:dyDescent="0.2">
      <c r="A625">
        <f t="shared" si="9"/>
        <v>9</v>
      </c>
      <c r="B625" s="118">
        <v>37500</v>
      </c>
      <c r="C625" s="117" t="s">
        <v>78</v>
      </c>
      <c r="D625" s="122">
        <v>50.622003450000001</v>
      </c>
      <c r="E625">
        <f t="array" ref="E625">SUM(IF(Pricecurve=C625,D625))</f>
        <v>0</v>
      </c>
      <c r="F625">
        <f t="array" ref="F625">SUM(IF(NG=C625,D625))</f>
        <v>0</v>
      </c>
      <c r="Y625" s="1"/>
    </row>
    <row r="626" spans="1:25" x14ac:dyDescent="0.2">
      <c r="A626">
        <f t="shared" si="9"/>
        <v>9</v>
      </c>
      <c r="B626" s="118">
        <v>37500</v>
      </c>
      <c r="C626" s="117" t="s">
        <v>94</v>
      </c>
      <c r="D626" s="122">
        <v>-23.25827949</v>
      </c>
      <c r="E626">
        <f t="array" ref="E626">SUM(IF(Pricecurve=C626,D626))</f>
        <v>-23.25827949</v>
      </c>
      <c r="F626">
        <f t="array" ref="F626">SUM(IF(NG=C626,D626))</f>
        <v>0</v>
      </c>
      <c r="Y626" s="1"/>
    </row>
    <row r="627" spans="1:25" x14ac:dyDescent="0.2">
      <c r="A627">
        <f t="shared" si="9"/>
        <v>9</v>
      </c>
      <c r="B627" s="118">
        <v>37500</v>
      </c>
      <c r="C627" s="117" t="s">
        <v>105</v>
      </c>
      <c r="D627" s="122">
        <v>23.25827949</v>
      </c>
      <c r="E627">
        <f t="array" ref="E627">SUM(IF(Pricecurve=C627,D627))</f>
        <v>23.25827949</v>
      </c>
      <c r="F627">
        <f t="array" ref="F627">SUM(IF(NG=C627,D627))</f>
        <v>0</v>
      </c>
      <c r="Y627" s="1"/>
    </row>
    <row r="628" spans="1:25" x14ac:dyDescent="0.2">
      <c r="A628">
        <f t="shared" si="9"/>
        <v>9</v>
      </c>
      <c r="B628" s="118">
        <v>37500</v>
      </c>
      <c r="C628" s="117" t="s">
        <v>106</v>
      </c>
      <c r="D628" s="122">
        <v>0</v>
      </c>
      <c r="E628">
        <f t="array" ref="E628">SUM(IF(Pricecurve=C628,D628))</f>
        <v>0</v>
      </c>
      <c r="F628">
        <f t="array" ref="F628">SUM(IF(NG=C628,D628))</f>
        <v>0</v>
      </c>
      <c r="Y628" s="1"/>
    </row>
    <row r="629" spans="1:25" x14ac:dyDescent="0.2">
      <c r="A629">
        <f t="shared" si="9"/>
        <v>9</v>
      </c>
      <c r="B629" s="118">
        <v>37500</v>
      </c>
      <c r="C629" s="117" t="s">
        <v>96</v>
      </c>
      <c r="D629" s="122">
        <v>0</v>
      </c>
      <c r="E629">
        <f t="array" ref="E629">SUM(IF(Pricecurve=C629,D629))</f>
        <v>0</v>
      </c>
      <c r="F629">
        <f t="array" ref="F629">SUM(IF(NG=C629,D629))</f>
        <v>0</v>
      </c>
      <c r="Y629" s="1"/>
    </row>
    <row r="630" spans="1:25" x14ac:dyDescent="0.2">
      <c r="A630">
        <f t="shared" si="9"/>
        <v>9</v>
      </c>
      <c r="B630" s="118">
        <v>37500</v>
      </c>
      <c r="C630" s="117" t="s">
        <v>98</v>
      </c>
      <c r="D630" s="122">
        <v>-89.990735540000003</v>
      </c>
      <c r="E630">
        <f t="array" ref="E630">SUM(IF(Pricecurve=C630,D630))</f>
        <v>-89.990735540000003</v>
      </c>
      <c r="F630">
        <f t="array" ref="F630">SUM(IF(NG=C630,D630))</f>
        <v>0</v>
      </c>
      <c r="Y630" s="1"/>
    </row>
    <row r="631" spans="1:25" x14ac:dyDescent="0.2">
      <c r="A631">
        <f t="shared" si="9"/>
        <v>9</v>
      </c>
      <c r="B631" s="118">
        <v>37530</v>
      </c>
      <c r="C631" s="117" t="s">
        <v>82</v>
      </c>
      <c r="D631" s="122">
        <v>59.498347590000002</v>
      </c>
      <c r="E631">
        <f t="array" ref="E631">SUM(IF(Pricecurve=C631,D631))</f>
        <v>0</v>
      </c>
      <c r="F631">
        <f t="array" ref="F631">SUM(IF(NG=C631,D631))</f>
        <v>0</v>
      </c>
      <c r="Y631" s="1"/>
    </row>
    <row r="632" spans="1:25" x14ac:dyDescent="0.2">
      <c r="A632">
        <f t="shared" si="9"/>
        <v>9</v>
      </c>
      <c r="B632" s="118">
        <v>37530</v>
      </c>
      <c r="C632" s="117" t="s">
        <v>83</v>
      </c>
      <c r="D632" s="122">
        <v>12.996013189999999</v>
      </c>
      <c r="E632">
        <f t="array" ref="E632">SUM(IF(Pricecurve=C632,D632))</f>
        <v>0</v>
      </c>
      <c r="F632">
        <f t="array" ref="F632">SUM(IF(NG=C632,D632))</f>
        <v>0</v>
      </c>
      <c r="Y632" s="1"/>
    </row>
    <row r="633" spans="1:25" x14ac:dyDescent="0.2">
      <c r="A633">
        <f t="shared" si="9"/>
        <v>9</v>
      </c>
      <c r="B633" s="118">
        <v>37530</v>
      </c>
      <c r="C633" s="117" t="s">
        <v>84</v>
      </c>
      <c r="D633" s="122">
        <v>-85.989420899999999</v>
      </c>
      <c r="E633">
        <f t="array" ref="E633">SUM(IF(Pricecurve=C633,D633))</f>
        <v>0</v>
      </c>
      <c r="F633">
        <f t="array" ref="F633">SUM(IF(NG=C633,D633))</f>
        <v>0</v>
      </c>
      <c r="Y633" s="1"/>
    </row>
    <row r="634" spans="1:25" x14ac:dyDescent="0.2">
      <c r="A634">
        <f t="shared" si="9"/>
        <v>9</v>
      </c>
      <c r="B634" s="118">
        <v>37530</v>
      </c>
      <c r="C634" s="117" t="s">
        <v>86</v>
      </c>
      <c r="D634" s="122">
        <v>-28.406685629999998</v>
      </c>
      <c r="E634">
        <f t="array" ref="E634">SUM(IF(Pricecurve=C634,D634))</f>
        <v>0</v>
      </c>
      <c r="F634">
        <f t="array" ref="F634">SUM(IF(NG=C634,D634))</f>
        <v>0</v>
      </c>
      <c r="Y634" s="1"/>
    </row>
    <row r="635" spans="1:25" x14ac:dyDescent="0.2">
      <c r="A635">
        <f t="shared" si="9"/>
        <v>9</v>
      </c>
      <c r="B635" s="118">
        <v>37530</v>
      </c>
      <c r="C635" s="117" t="s">
        <v>111</v>
      </c>
      <c r="D635" s="122">
        <v>-33.789634300000003</v>
      </c>
      <c r="E635">
        <f t="array" ref="E635">SUM(IF(Pricecurve=C635,D635))</f>
        <v>0</v>
      </c>
      <c r="F635">
        <f t="array" ref="F635">SUM(IF(NG=C635,D635))</f>
        <v>0</v>
      </c>
      <c r="Y635" s="1"/>
    </row>
    <row r="636" spans="1:25" x14ac:dyDescent="0.2">
      <c r="A636">
        <f t="shared" si="9"/>
        <v>9</v>
      </c>
      <c r="B636" s="118">
        <v>37530</v>
      </c>
      <c r="C636" s="117" t="s">
        <v>103</v>
      </c>
      <c r="D636" s="122">
        <v>92.412050609999994</v>
      </c>
      <c r="E636">
        <f t="array" ref="E636">SUM(IF(Pricecurve=C636,D636))</f>
        <v>92.412050609999994</v>
      </c>
      <c r="F636">
        <f t="array" ref="F636">SUM(IF(NG=C636,D636))</f>
        <v>0</v>
      </c>
      <c r="Y636" s="1"/>
    </row>
    <row r="637" spans="1:25" x14ac:dyDescent="0.2">
      <c r="A637">
        <f t="shared" si="9"/>
        <v>9</v>
      </c>
      <c r="B637" s="118">
        <v>37530</v>
      </c>
      <c r="C637" s="117" t="s">
        <v>87</v>
      </c>
      <c r="D637" s="122">
        <v>12.99601318</v>
      </c>
      <c r="E637">
        <f t="array" ref="E637">SUM(IF(Pricecurve=C637,D637))</f>
        <v>0</v>
      </c>
      <c r="F637">
        <f t="array" ref="F637">SUM(IF(NG=C637,D637))</f>
        <v>0</v>
      </c>
      <c r="Y637" s="1"/>
    </row>
    <row r="638" spans="1:25" x14ac:dyDescent="0.2">
      <c r="A638">
        <f t="shared" si="9"/>
        <v>9</v>
      </c>
      <c r="B638" s="118">
        <v>37530</v>
      </c>
      <c r="C638" s="117" t="s">
        <v>104</v>
      </c>
      <c r="D638" s="122">
        <v>0</v>
      </c>
      <c r="E638">
        <f t="array" ref="E638">SUM(IF(Pricecurve=C638,D638))</f>
        <v>0</v>
      </c>
      <c r="F638">
        <f t="array" ref="F638">SUM(IF(NG=C638,D638))</f>
        <v>0</v>
      </c>
      <c r="Y638" s="1"/>
    </row>
    <row r="639" spans="1:25" x14ac:dyDescent="0.2">
      <c r="A639">
        <f t="shared" si="9"/>
        <v>9</v>
      </c>
      <c r="B639" s="118">
        <v>37530</v>
      </c>
      <c r="C639" s="117" t="s">
        <v>78</v>
      </c>
      <c r="D639" s="122">
        <v>51.984052759999997</v>
      </c>
      <c r="E639">
        <f t="array" ref="E639">SUM(IF(Pricecurve=C639,D639))</f>
        <v>0</v>
      </c>
      <c r="F639">
        <f t="array" ref="F639">SUM(IF(NG=C639,D639))</f>
        <v>0</v>
      </c>
      <c r="Y639" s="1"/>
    </row>
    <row r="640" spans="1:25" x14ac:dyDescent="0.2">
      <c r="A640">
        <f t="shared" si="9"/>
        <v>9</v>
      </c>
      <c r="B640" s="118">
        <v>37530</v>
      </c>
      <c r="C640" s="117" t="s">
        <v>94</v>
      </c>
      <c r="D640" s="122">
        <v>-23.884073050000001</v>
      </c>
      <c r="E640">
        <f t="array" ref="E640">SUM(IF(Pricecurve=C640,D640))</f>
        <v>-23.884073050000001</v>
      </c>
      <c r="F640">
        <f t="array" ref="F640">SUM(IF(NG=C640,D640))</f>
        <v>0</v>
      </c>
      <c r="Y640" s="1"/>
    </row>
    <row r="641" spans="1:25" x14ac:dyDescent="0.2">
      <c r="A641">
        <f t="shared" si="9"/>
        <v>9</v>
      </c>
      <c r="B641" s="118">
        <v>37530</v>
      </c>
      <c r="C641" s="117" t="s">
        <v>105</v>
      </c>
      <c r="D641" s="122">
        <v>23.884073050000001</v>
      </c>
      <c r="E641">
        <f t="array" ref="E641">SUM(IF(Pricecurve=C641,D641))</f>
        <v>23.884073050000001</v>
      </c>
      <c r="F641">
        <f t="array" ref="F641">SUM(IF(NG=C641,D641))</f>
        <v>0</v>
      </c>
      <c r="Y641" s="1"/>
    </row>
    <row r="642" spans="1:25" x14ac:dyDescent="0.2">
      <c r="A642">
        <f t="shared" si="9"/>
        <v>9</v>
      </c>
      <c r="B642" s="118">
        <v>37530</v>
      </c>
      <c r="C642" s="117" t="s">
        <v>106</v>
      </c>
      <c r="D642" s="122">
        <v>0</v>
      </c>
      <c r="E642">
        <f t="array" ref="E642">SUM(IF(Pricecurve=C642,D642))</f>
        <v>0</v>
      </c>
      <c r="F642">
        <f t="array" ref="F642">SUM(IF(NG=C642,D642))</f>
        <v>0</v>
      </c>
      <c r="Y642" s="1"/>
    </row>
    <row r="643" spans="1:25" x14ac:dyDescent="0.2">
      <c r="A643">
        <f t="shared" si="9"/>
        <v>9</v>
      </c>
      <c r="B643" s="118">
        <v>37530</v>
      </c>
      <c r="C643" s="117" t="s">
        <v>96</v>
      </c>
      <c r="D643" s="122">
        <v>0</v>
      </c>
      <c r="E643">
        <f t="array" ref="E643">SUM(IF(Pricecurve=C643,D643))</f>
        <v>0</v>
      </c>
      <c r="F643">
        <f t="array" ref="F643">SUM(IF(NG=C643,D643))</f>
        <v>0</v>
      </c>
      <c r="Y643" s="1"/>
    </row>
    <row r="644" spans="1:25" x14ac:dyDescent="0.2">
      <c r="A644">
        <f t="shared" si="9"/>
        <v>9</v>
      </c>
      <c r="B644" s="118">
        <v>37530</v>
      </c>
      <c r="C644" s="117" t="s">
        <v>98</v>
      </c>
      <c r="D644" s="122">
        <v>-92.412050609999994</v>
      </c>
      <c r="E644">
        <f t="array" ref="E644">SUM(IF(Pricecurve=C644,D644))</f>
        <v>-92.412050609999994</v>
      </c>
      <c r="F644">
        <f t="array" ref="F644">SUM(IF(NG=C644,D644))</f>
        <v>0</v>
      </c>
      <c r="Y644" s="1"/>
    </row>
    <row r="645" spans="1:25" x14ac:dyDescent="0.2">
      <c r="A645">
        <f t="shared" ref="A645:A708" si="10">INDEX(BucketTable,MATCH(B645,SumMonths,0),1)</f>
        <v>9</v>
      </c>
      <c r="B645" s="118">
        <v>37561</v>
      </c>
      <c r="C645" s="117" t="s">
        <v>82</v>
      </c>
      <c r="D645" s="122">
        <v>24.992248629999999</v>
      </c>
      <c r="E645">
        <f t="array" ref="E645">SUM(IF(Pricecurve=C645,D645))</f>
        <v>0</v>
      </c>
      <c r="F645">
        <f t="array" ref="F645">SUM(IF(NG=C645,D645))</f>
        <v>0</v>
      </c>
      <c r="Y645" s="1"/>
    </row>
    <row r="646" spans="1:25" x14ac:dyDescent="0.2">
      <c r="A646">
        <f t="shared" si="10"/>
        <v>9</v>
      </c>
      <c r="B646" s="118">
        <v>37561</v>
      </c>
      <c r="C646" s="117" t="s">
        <v>83</v>
      </c>
      <c r="D646" s="122">
        <v>12.49612432</v>
      </c>
      <c r="E646">
        <f t="array" ref="E646">SUM(IF(Pricecurve=C646,D646))</f>
        <v>0</v>
      </c>
      <c r="F646">
        <f t="array" ref="F646">SUM(IF(NG=C646,D646))</f>
        <v>0</v>
      </c>
      <c r="Y646" s="1"/>
    </row>
    <row r="647" spans="1:25" x14ac:dyDescent="0.2">
      <c r="A647">
        <f t="shared" si="10"/>
        <v>9</v>
      </c>
      <c r="B647" s="118">
        <v>37561</v>
      </c>
      <c r="C647" s="117" t="s">
        <v>84</v>
      </c>
      <c r="D647" s="122">
        <v>-24.769817629999999</v>
      </c>
      <c r="E647">
        <f t="array" ref="E647">SUM(IF(Pricecurve=C647,D647))</f>
        <v>0</v>
      </c>
      <c r="F647">
        <f t="array" ref="F647">SUM(IF(NG=C647,D647))</f>
        <v>0</v>
      </c>
      <c r="Y647" s="1"/>
    </row>
    <row r="648" spans="1:25" x14ac:dyDescent="0.2">
      <c r="A648">
        <f t="shared" si="10"/>
        <v>9</v>
      </c>
      <c r="B648" s="118">
        <v>37561</v>
      </c>
      <c r="C648" s="117" t="s">
        <v>86</v>
      </c>
      <c r="D648" s="122">
        <v>5.61325904</v>
      </c>
      <c r="E648">
        <f t="array" ref="E648">SUM(IF(Pricecurve=C648,D648))</f>
        <v>0</v>
      </c>
      <c r="F648">
        <f t="array" ref="F648">SUM(IF(NG=C648,D648))</f>
        <v>0</v>
      </c>
      <c r="Y648" s="1"/>
    </row>
    <row r="649" spans="1:25" x14ac:dyDescent="0.2">
      <c r="A649">
        <f t="shared" si="10"/>
        <v>9</v>
      </c>
      <c r="B649" s="118">
        <v>37561</v>
      </c>
      <c r="C649" s="117" t="s">
        <v>111</v>
      </c>
      <c r="D649" s="122">
        <v>-32.489923220000001</v>
      </c>
      <c r="E649">
        <f t="array" ref="E649">SUM(IF(Pricecurve=C649,D649))</f>
        <v>0</v>
      </c>
      <c r="F649">
        <f t="array" ref="F649">SUM(IF(NG=C649,D649))</f>
        <v>0</v>
      </c>
      <c r="Y649" s="1"/>
    </row>
    <row r="650" spans="1:25" x14ac:dyDescent="0.2">
      <c r="A650">
        <f t="shared" si="10"/>
        <v>9</v>
      </c>
      <c r="B650" s="118">
        <v>37561</v>
      </c>
      <c r="C650" s="117" t="s">
        <v>103</v>
      </c>
      <c r="D650" s="122">
        <v>88.857440780000005</v>
      </c>
      <c r="E650">
        <f t="array" ref="E650">SUM(IF(Pricecurve=C650,D650))</f>
        <v>88.857440780000005</v>
      </c>
      <c r="F650">
        <f t="array" ref="F650">SUM(IF(NG=C650,D650))</f>
        <v>0</v>
      </c>
      <c r="Y650" s="1"/>
    </row>
    <row r="651" spans="1:25" x14ac:dyDescent="0.2">
      <c r="A651">
        <f t="shared" si="10"/>
        <v>9</v>
      </c>
      <c r="B651" s="118">
        <v>37561</v>
      </c>
      <c r="C651" s="117" t="s">
        <v>87</v>
      </c>
      <c r="D651" s="122">
        <v>24.992248629999999</v>
      </c>
      <c r="E651">
        <f t="array" ref="E651">SUM(IF(Pricecurve=C651,D651))</f>
        <v>0</v>
      </c>
      <c r="F651">
        <f t="array" ref="F651">SUM(IF(NG=C651,D651))</f>
        <v>0</v>
      </c>
      <c r="Y651" s="1"/>
    </row>
    <row r="652" spans="1:25" x14ac:dyDescent="0.2">
      <c r="A652">
        <f t="shared" si="10"/>
        <v>9</v>
      </c>
      <c r="B652" s="118">
        <v>37561</v>
      </c>
      <c r="C652" s="117" t="s">
        <v>104</v>
      </c>
      <c r="D652" s="122">
        <v>0</v>
      </c>
      <c r="E652">
        <f t="array" ref="E652">SUM(IF(Pricecurve=C652,D652))</f>
        <v>0</v>
      </c>
      <c r="F652">
        <f t="array" ref="F652">SUM(IF(NG=C652,D652))</f>
        <v>0</v>
      </c>
      <c r="Y652" s="1"/>
    </row>
    <row r="653" spans="1:25" x14ac:dyDescent="0.2">
      <c r="A653">
        <f t="shared" si="10"/>
        <v>9</v>
      </c>
      <c r="B653" s="118">
        <v>37561</v>
      </c>
      <c r="C653" s="117" t="s">
        <v>94</v>
      </c>
      <c r="D653" s="122">
        <v>-22.965377270000001</v>
      </c>
      <c r="E653">
        <f t="array" ref="E653">SUM(IF(Pricecurve=C653,D653))</f>
        <v>-22.965377270000001</v>
      </c>
      <c r="F653">
        <f t="array" ref="F653">SUM(IF(NG=C653,D653))</f>
        <v>0</v>
      </c>
      <c r="Y653" s="1"/>
    </row>
    <row r="654" spans="1:25" x14ac:dyDescent="0.2">
      <c r="A654">
        <f t="shared" si="10"/>
        <v>9</v>
      </c>
      <c r="B654" s="118">
        <v>37561</v>
      </c>
      <c r="C654" s="117" t="s">
        <v>105</v>
      </c>
      <c r="D654" s="122">
        <v>0</v>
      </c>
      <c r="E654">
        <f t="array" ref="E654">SUM(IF(Pricecurve=C654,D654))</f>
        <v>0</v>
      </c>
      <c r="F654">
        <f t="array" ref="F654">SUM(IF(NG=C654,D654))</f>
        <v>0</v>
      </c>
      <c r="Y654" s="1"/>
    </row>
    <row r="655" spans="1:25" x14ac:dyDescent="0.2">
      <c r="A655">
        <f t="shared" si="10"/>
        <v>9</v>
      </c>
      <c r="B655" s="118">
        <v>37561</v>
      </c>
      <c r="C655" s="117" t="s">
        <v>106</v>
      </c>
      <c r="D655" s="122">
        <v>0</v>
      </c>
      <c r="E655">
        <f t="array" ref="E655">SUM(IF(Pricecurve=C655,D655))</f>
        <v>0</v>
      </c>
      <c r="F655">
        <f t="array" ref="F655">SUM(IF(NG=C655,D655))</f>
        <v>0</v>
      </c>
      <c r="Y655" s="1"/>
    </row>
    <row r="656" spans="1:25" x14ac:dyDescent="0.2">
      <c r="A656">
        <f t="shared" si="10"/>
        <v>9</v>
      </c>
      <c r="B656" s="118">
        <v>37561</v>
      </c>
      <c r="C656" s="117" t="s">
        <v>96</v>
      </c>
      <c r="D656" s="122">
        <v>0</v>
      </c>
      <c r="E656">
        <f t="array" ref="E656">SUM(IF(Pricecurve=C656,D656))</f>
        <v>0</v>
      </c>
      <c r="F656">
        <f t="array" ref="F656">SUM(IF(NG=C656,D656))</f>
        <v>0</v>
      </c>
      <c r="Y656" s="1"/>
    </row>
    <row r="657" spans="1:25" x14ac:dyDescent="0.2">
      <c r="A657">
        <f t="shared" si="10"/>
        <v>9</v>
      </c>
      <c r="B657" s="118">
        <v>37561</v>
      </c>
      <c r="C657" s="117" t="s">
        <v>120</v>
      </c>
      <c r="D657" s="122">
        <v>22.965377270000001</v>
      </c>
      <c r="E657">
        <f t="array" ref="E657">SUM(IF(Pricecurve=C657,D657))</f>
        <v>22.965377270000001</v>
      </c>
      <c r="F657">
        <f t="array" ref="F657">SUM(IF(NG=C657,D657))</f>
        <v>0</v>
      </c>
      <c r="Y657" s="1"/>
    </row>
    <row r="658" spans="1:25" x14ac:dyDescent="0.2">
      <c r="A658">
        <f t="shared" si="10"/>
        <v>9</v>
      </c>
      <c r="B658" s="118">
        <v>37561</v>
      </c>
      <c r="C658" s="117" t="s">
        <v>98</v>
      </c>
      <c r="D658" s="122">
        <v>-88.857440780000005</v>
      </c>
      <c r="E658">
        <f t="array" ref="E658">SUM(IF(Pricecurve=C658,D658))</f>
        <v>-88.857440780000005</v>
      </c>
      <c r="F658">
        <f t="array" ref="F658">SUM(IF(NG=C658,D658))</f>
        <v>0</v>
      </c>
      <c r="Y658" s="1"/>
    </row>
    <row r="659" spans="1:25" x14ac:dyDescent="0.2">
      <c r="A659">
        <f t="shared" si="10"/>
        <v>9</v>
      </c>
      <c r="B659" s="118">
        <v>37591</v>
      </c>
      <c r="C659" s="117" t="s">
        <v>82</v>
      </c>
      <c r="D659" s="122">
        <v>25.664875309999999</v>
      </c>
      <c r="E659">
        <f t="array" ref="E659">SUM(IF(Pricecurve=C659,D659))</f>
        <v>0</v>
      </c>
      <c r="F659">
        <f t="array" ref="F659">SUM(IF(NG=C659,D659))</f>
        <v>0</v>
      </c>
      <c r="Y659" s="1"/>
    </row>
    <row r="660" spans="1:25" x14ac:dyDescent="0.2">
      <c r="A660">
        <f t="shared" si="10"/>
        <v>9</v>
      </c>
      <c r="B660" s="118">
        <v>37591</v>
      </c>
      <c r="C660" s="117" t="s">
        <v>83</v>
      </c>
      <c r="D660" s="122">
        <v>12.83243766</v>
      </c>
      <c r="E660">
        <f t="array" ref="E660">SUM(IF(Pricecurve=C660,D660))</f>
        <v>0</v>
      </c>
      <c r="F660">
        <f t="array" ref="F660">SUM(IF(NG=C660,D660))</f>
        <v>0</v>
      </c>
      <c r="Y660" s="1"/>
    </row>
    <row r="661" spans="1:25" x14ac:dyDescent="0.2">
      <c r="A661">
        <f t="shared" si="10"/>
        <v>9</v>
      </c>
      <c r="B661" s="118">
        <v>37591</v>
      </c>
      <c r="C661" s="117" t="s">
        <v>84</v>
      </c>
      <c r="D661" s="122">
        <v>-25.436457919999999</v>
      </c>
      <c r="E661">
        <f t="array" ref="E661">SUM(IF(Pricecurve=C661,D661))</f>
        <v>0</v>
      </c>
      <c r="F661">
        <f t="array" ref="F661">SUM(IF(NG=C661,D661))</f>
        <v>0</v>
      </c>
      <c r="Y661" s="1"/>
    </row>
    <row r="662" spans="1:25" x14ac:dyDescent="0.2">
      <c r="A662">
        <f t="shared" si="10"/>
        <v>9</v>
      </c>
      <c r="B662" s="118">
        <v>37591</v>
      </c>
      <c r="C662" s="117" t="s">
        <v>86</v>
      </c>
      <c r="D662" s="122">
        <v>5.7643309900000004</v>
      </c>
      <c r="E662">
        <f t="array" ref="E662">SUM(IF(Pricecurve=C662,D662))</f>
        <v>0</v>
      </c>
      <c r="F662">
        <f t="array" ref="F662">SUM(IF(NG=C662,D662))</f>
        <v>0</v>
      </c>
      <c r="Y662" s="1"/>
    </row>
    <row r="663" spans="1:25" x14ac:dyDescent="0.2">
      <c r="A663">
        <f t="shared" si="10"/>
        <v>9</v>
      </c>
      <c r="B663" s="118">
        <v>37591</v>
      </c>
      <c r="C663" s="117" t="s">
        <v>111</v>
      </c>
      <c r="D663" s="122">
        <v>-33.364337900000002</v>
      </c>
      <c r="E663">
        <f t="array" ref="E663">SUM(IF(Pricecurve=C663,D663))</f>
        <v>0</v>
      </c>
      <c r="F663">
        <f t="array" ref="F663">SUM(IF(NG=C663,D663))</f>
        <v>0</v>
      </c>
      <c r="Y663" s="1"/>
    </row>
    <row r="664" spans="1:25" x14ac:dyDescent="0.2">
      <c r="A664">
        <f t="shared" si="10"/>
        <v>9</v>
      </c>
      <c r="B664" s="118">
        <v>37591</v>
      </c>
      <c r="C664" s="117" t="s">
        <v>103</v>
      </c>
      <c r="D664" s="122">
        <v>91.248897679999999</v>
      </c>
      <c r="E664">
        <f t="array" ref="E664">SUM(IF(Pricecurve=C664,D664))</f>
        <v>91.248897679999999</v>
      </c>
      <c r="F664">
        <f t="array" ref="F664">SUM(IF(NG=C664,D664))</f>
        <v>0</v>
      </c>
      <c r="Y664" s="1"/>
    </row>
    <row r="665" spans="1:25" x14ac:dyDescent="0.2">
      <c r="A665">
        <f t="shared" si="10"/>
        <v>9</v>
      </c>
      <c r="B665" s="118">
        <v>37591</v>
      </c>
      <c r="C665" s="117" t="s">
        <v>87</v>
      </c>
      <c r="D665" s="122">
        <v>25.664875309999999</v>
      </c>
      <c r="E665">
        <f t="array" ref="E665">SUM(IF(Pricecurve=C665,D665))</f>
        <v>0</v>
      </c>
      <c r="F665">
        <f t="array" ref="F665">SUM(IF(NG=C665,D665))</f>
        <v>0</v>
      </c>
      <c r="Y665" s="1"/>
    </row>
    <row r="666" spans="1:25" x14ac:dyDescent="0.2">
      <c r="A666">
        <f t="shared" si="10"/>
        <v>9</v>
      </c>
      <c r="B666" s="118">
        <v>37591</v>
      </c>
      <c r="C666" s="117" t="s">
        <v>104</v>
      </c>
      <c r="D666" s="122">
        <v>0</v>
      </c>
      <c r="E666">
        <f t="array" ref="E666">SUM(IF(Pricecurve=C666,D666))</f>
        <v>0</v>
      </c>
      <c r="F666">
        <f t="array" ref="F666">SUM(IF(NG=C666,D666))</f>
        <v>0</v>
      </c>
      <c r="Y666" s="1"/>
    </row>
    <row r="667" spans="1:25" x14ac:dyDescent="0.2">
      <c r="A667">
        <f t="shared" si="10"/>
        <v>9</v>
      </c>
      <c r="B667" s="118">
        <v>37591</v>
      </c>
      <c r="C667" s="117" t="s">
        <v>94</v>
      </c>
      <c r="D667" s="122">
        <v>-23.58345392</v>
      </c>
      <c r="E667">
        <f t="array" ref="E667">SUM(IF(Pricecurve=C667,D667))</f>
        <v>-23.58345392</v>
      </c>
      <c r="F667">
        <f t="array" ref="F667">SUM(IF(NG=C667,D667))</f>
        <v>0</v>
      </c>
      <c r="Y667" s="1"/>
    </row>
    <row r="668" spans="1:25" x14ac:dyDescent="0.2">
      <c r="A668">
        <f t="shared" si="10"/>
        <v>9</v>
      </c>
      <c r="B668" s="118">
        <v>37591</v>
      </c>
      <c r="C668" s="117" t="s">
        <v>105</v>
      </c>
      <c r="D668" s="122">
        <v>0</v>
      </c>
      <c r="E668">
        <f t="array" ref="E668">SUM(IF(Pricecurve=C668,D668))</f>
        <v>0</v>
      </c>
      <c r="F668">
        <f t="array" ref="F668">SUM(IF(NG=C668,D668))</f>
        <v>0</v>
      </c>
      <c r="Y668" s="1"/>
    </row>
    <row r="669" spans="1:25" x14ac:dyDescent="0.2">
      <c r="A669">
        <f t="shared" si="10"/>
        <v>9</v>
      </c>
      <c r="B669" s="118">
        <v>37591</v>
      </c>
      <c r="C669" s="117" t="s">
        <v>106</v>
      </c>
      <c r="D669" s="122">
        <v>0</v>
      </c>
      <c r="E669">
        <f t="array" ref="E669">SUM(IF(Pricecurve=C669,D669))</f>
        <v>0</v>
      </c>
      <c r="F669">
        <f t="array" ref="F669">SUM(IF(NG=C669,D669))</f>
        <v>0</v>
      </c>
      <c r="Y669" s="1"/>
    </row>
    <row r="670" spans="1:25" x14ac:dyDescent="0.2">
      <c r="A670">
        <f t="shared" si="10"/>
        <v>9</v>
      </c>
      <c r="B670" s="118">
        <v>37591</v>
      </c>
      <c r="C670" s="117" t="s">
        <v>96</v>
      </c>
      <c r="D670" s="122">
        <v>0</v>
      </c>
      <c r="E670">
        <f t="array" ref="E670">SUM(IF(Pricecurve=C670,D670))</f>
        <v>0</v>
      </c>
      <c r="F670">
        <f t="array" ref="F670">SUM(IF(NG=C670,D670))</f>
        <v>0</v>
      </c>
      <c r="Y670" s="1"/>
    </row>
    <row r="671" spans="1:25" x14ac:dyDescent="0.2">
      <c r="A671">
        <f t="shared" si="10"/>
        <v>9</v>
      </c>
      <c r="B671" s="118">
        <v>37591</v>
      </c>
      <c r="C671" s="117" t="s">
        <v>120</v>
      </c>
      <c r="D671" s="122">
        <v>23.58345392</v>
      </c>
      <c r="E671">
        <f t="array" ref="E671">SUM(IF(Pricecurve=C671,D671))</f>
        <v>23.58345392</v>
      </c>
      <c r="F671">
        <f t="array" ref="F671">SUM(IF(NG=C671,D671))</f>
        <v>0</v>
      </c>
      <c r="Y671" s="1"/>
    </row>
    <row r="672" spans="1:25" x14ac:dyDescent="0.2">
      <c r="A672">
        <f t="shared" si="10"/>
        <v>9</v>
      </c>
      <c r="B672" s="118">
        <v>37591</v>
      </c>
      <c r="C672" s="117" t="s">
        <v>98</v>
      </c>
      <c r="D672" s="122">
        <v>-91.248897679999999</v>
      </c>
      <c r="E672">
        <f t="array" ref="E672">SUM(IF(Pricecurve=C672,D672))</f>
        <v>-91.248897679999999</v>
      </c>
      <c r="F672">
        <f t="array" ref="F672">SUM(IF(NG=C672,D672))</f>
        <v>0</v>
      </c>
      <c r="Y672" s="1"/>
    </row>
    <row r="673" spans="1:25" x14ac:dyDescent="0.2">
      <c r="A673">
        <f t="shared" si="10"/>
        <v>10</v>
      </c>
      <c r="B673" s="118">
        <v>37622</v>
      </c>
      <c r="C673" s="117" t="s">
        <v>82</v>
      </c>
      <c r="D673" s="122">
        <v>25.499845570000002</v>
      </c>
      <c r="E673">
        <f t="array" ref="E673">SUM(IF(Pricecurve=C673,D673))</f>
        <v>0</v>
      </c>
      <c r="F673">
        <f t="array" ref="F673">SUM(IF(NG=C673,D673))</f>
        <v>0</v>
      </c>
      <c r="Y673" s="1"/>
    </row>
    <row r="674" spans="1:25" x14ac:dyDescent="0.2">
      <c r="A674">
        <f t="shared" si="10"/>
        <v>10</v>
      </c>
      <c r="B674" s="118">
        <v>37622</v>
      </c>
      <c r="C674" s="117" t="s">
        <v>83</v>
      </c>
      <c r="D674" s="122">
        <v>12.749922789999999</v>
      </c>
      <c r="E674">
        <f t="array" ref="E674">SUM(IF(Pricecurve=C674,D674))</f>
        <v>0</v>
      </c>
      <c r="F674">
        <f t="array" ref="F674">SUM(IF(NG=C674,D674))</f>
        <v>0</v>
      </c>
      <c r="Y674" s="1"/>
    </row>
    <row r="675" spans="1:25" x14ac:dyDescent="0.2">
      <c r="A675">
        <f t="shared" si="10"/>
        <v>10</v>
      </c>
      <c r="B675" s="118">
        <v>37622</v>
      </c>
      <c r="C675" s="117" t="s">
        <v>84</v>
      </c>
      <c r="D675" s="122">
        <v>-25.27289695</v>
      </c>
      <c r="E675">
        <f t="array" ref="E675">SUM(IF(Pricecurve=C675,D675))</f>
        <v>0</v>
      </c>
      <c r="F675">
        <f t="array" ref="F675">SUM(IF(NG=C675,D675))</f>
        <v>0</v>
      </c>
      <c r="Y675" s="1"/>
    </row>
    <row r="676" spans="1:25" x14ac:dyDescent="0.2">
      <c r="A676">
        <f t="shared" si="10"/>
        <v>10</v>
      </c>
      <c r="B676" s="118">
        <v>37622</v>
      </c>
      <c r="C676" s="117" t="s">
        <v>86</v>
      </c>
      <c r="D676" s="122">
        <v>5.7272653199999999</v>
      </c>
      <c r="E676">
        <f t="array" ref="E676">SUM(IF(Pricecurve=C676,D676))</f>
        <v>0</v>
      </c>
      <c r="F676">
        <f t="array" ref="F676">SUM(IF(NG=C676,D676))</f>
        <v>0</v>
      </c>
      <c r="Y676" s="1"/>
    </row>
    <row r="677" spans="1:25" x14ac:dyDescent="0.2">
      <c r="A677">
        <f t="shared" si="10"/>
        <v>10</v>
      </c>
      <c r="B677" s="118">
        <v>37622</v>
      </c>
      <c r="C677" s="117" t="s">
        <v>111</v>
      </c>
      <c r="D677" s="122">
        <v>-33.149799250000001</v>
      </c>
      <c r="E677">
        <f t="array" ref="E677">SUM(IF(Pricecurve=C677,D677))</f>
        <v>0</v>
      </c>
      <c r="F677">
        <f t="array" ref="F677">SUM(IF(NG=C677,D677))</f>
        <v>0</v>
      </c>
      <c r="Y677" s="1"/>
    </row>
    <row r="678" spans="1:25" x14ac:dyDescent="0.2">
      <c r="A678">
        <f t="shared" si="10"/>
        <v>10</v>
      </c>
      <c r="B678" s="118">
        <v>37622</v>
      </c>
      <c r="C678" s="117" t="s">
        <v>103</v>
      </c>
      <c r="D678" s="122">
        <v>90.662150949999997</v>
      </c>
      <c r="E678">
        <f t="array" ref="E678">SUM(IF(Pricecurve=C678,D678))</f>
        <v>90.662150949999997</v>
      </c>
      <c r="F678">
        <f t="array" ref="F678">SUM(IF(NG=C678,D678))</f>
        <v>0</v>
      </c>
      <c r="Y678" s="1"/>
    </row>
    <row r="679" spans="1:25" x14ac:dyDescent="0.2">
      <c r="A679">
        <f t="shared" si="10"/>
        <v>10</v>
      </c>
      <c r="B679" s="118">
        <v>37622</v>
      </c>
      <c r="C679" s="117" t="s">
        <v>87</v>
      </c>
      <c r="D679" s="122">
        <v>25.499845570000002</v>
      </c>
      <c r="E679">
        <f t="array" ref="E679">SUM(IF(Pricecurve=C679,D679))</f>
        <v>0</v>
      </c>
      <c r="F679">
        <f t="array" ref="F679">SUM(IF(NG=C679,D679))</f>
        <v>0</v>
      </c>
      <c r="Y679" s="1"/>
    </row>
    <row r="680" spans="1:25" x14ac:dyDescent="0.2">
      <c r="A680">
        <f t="shared" si="10"/>
        <v>10</v>
      </c>
      <c r="B680" s="118">
        <v>37622</v>
      </c>
      <c r="C680" s="117" t="s">
        <v>104</v>
      </c>
      <c r="D680" s="122">
        <v>0</v>
      </c>
      <c r="E680">
        <f t="array" ref="E680">SUM(IF(Pricecurve=C680,D680))</f>
        <v>0</v>
      </c>
      <c r="F680">
        <f t="array" ref="F680">SUM(IF(NG=C680,D680))</f>
        <v>0</v>
      </c>
      <c r="Y680" s="1"/>
    </row>
    <row r="681" spans="1:25" x14ac:dyDescent="0.2">
      <c r="A681">
        <f t="shared" si="10"/>
        <v>10</v>
      </c>
      <c r="B681" s="118">
        <v>37622</v>
      </c>
      <c r="C681" s="117" t="s">
        <v>94</v>
      </c>
      <c r="D681" s="122">
        <v>-23.431808100000001</v>
      </c>
      <c r="E681">
        <f t="array" ref="E681">SUM(IF(Pricecurve=C681,D681))</f>
        <v>-23.431808100000001</v>
      </c>
      <c r="F681">
        <f t="array" ref="F681">SUM(IF(NG=C681,D681))</f>
        <v>0</v>
      </c>
      <c r="Y681" s="1"/>
    </row>
    <row r="682" spans="1:25" x14ac:dyDescent="0.2">
      <c r="A682">
        <f t="shared" si="10"/>
        <v>10</v>
      </c>
      <c r="B682" s="118">
        <v>37622</v>
      </c>
      <c r="C682" s="117" t="s">
        <v>105</v>
      </c>
      <c r="D682" s="122">
        <v>0</v>
      </c>
      <c r="E682">
        <f t="array" ref="E682">SUM(IF(Pricecurve=C682,D682))</f>
        <v>0</v>
      </c>
      <c r="F682">
        <f t="array" ref="F682">SUM(IF(NG=C682,D682))</f>
        <v>0</v>
      </c>
      <c r="Y682" s="1"/>
    </row>
    <row r="683" spans="1:25" x14ac:dyDescent="0.2">
      <c r="A683">
        <f t="shared" si="10"/>
        <v>10</v>
      </c>
      <c r="B683" s="118">
        <v>37622</v>
      </c>
      <c r="C683" s="117" t="s">
        <v>106</v>
      </c>
      <c r="D683" s="122">
        <v>0</v>
      </c>
      <c r="E683">
        <f t="array" ref="E683">SUM(IF(Pricecurve=C683,D683))</f>
        <v>0</v>
      </c>
      <c r="F683">
        <f t="array" ref="F683">SUM(IF(NG=C683,D683))</f>
        <v>0</v>
      </c>
      <c r="Y683" s="1"/>
    </row>
    <row r="684" spans="1:25" x14ac:dyDescent="0.2">
      <c r="A684">
        <f t="shared" si="10"/>
        <v>10</v>
      </c>
      <c r="B684" s="118">
        <v>37622</v>
      </c>
      <c r="C684" s="117" t="s">
        <v>96</v>
      </c>
      <c r="D684" s="122">
        <v>0</v>
      </c>
      <c r="E684">
        <f t="array" ref="E684">SUM(IF(Pricecurve=C684,D684))</f>
        <v>0</v>
      </c>
      <c r="F684">
        <f t="array" ref="F684">SUM(IF(NG=C684,D684))</f>
        <v>0</v>
      </c>
      <c r="Y684" s="1"/>
    </row>
    <row r="685" spans="1:25" x14ac:dyDescent="0.2">
      <c r="A685">
        <f t="shared" si="10"/>
        <v>10</v>
      </c>
      <c r="B685" s="118">
        <v>37622</v>
      </c>
      <c r="C685" s="117" t="s">
        <v>120</v>
      </c>
      <c r="D685" s="122">
        <v>23.431808100000001</v>
      </c>
      <c r="E685">
        <f t="array" ref="E685">SUM(IF(Pricecurve=C685,D685))</f>
        <v>23.431808100000001</v>
      </c>
      <c r="F685">
        <f t="array" ref="F685">SUM(IF(NG=C685,D685))</f>
        <v>0</v>
      </c>
      <c r="Y685" s="1"/>
    </row>
    <row r="686" spans="1:25" x14ac:dyDescent="0.2">
      <c r="A686">
        <f t="shared" si="10"/>
        <v>10</v>
      </c>
      <c r="B686" s="118">
        <v>37622</v>
      </c>
      <c r="C686" s="117" t="s">
        <v>98</v>
      </c>
      <c r="D686" s="122">
        <v>-90.662150949999997</v>
      </c>
      <c r="E686">
        <f t="array" ref="E686">SUM(IF(Pricecurve=C686,D686))</f>
        <v>-90.662150949999997</v>
      </c>
      <c r="F686">
        <f t="array" ref="F686">SUM(IF(NG=C686,D686))</f>
        <v>0</v>
      </c>
      <c r="Y686" s="1"/>
    </row>
    <row r="687" spans="1:25" x14ac:dyDescent="0.2">
      <c r="A687">
        <f t="shared" si="10"/>
        <v>10</v>
      </c>
      <c r="B687" s="118">
        <v>37653</v>
      </c>
      <c r="C687" s="117" t="s">
        <v>82</v>
      </c>
      <c r="D687" s="122">
        <v>22.883725439999999</v>
      </c>
      <c r="E687">
        <f t="array" ref="E687">SUM(IF(Pricecurve=C687,D687))</f>
        <v>0</v>
      </c>
      <c r="F687">
        <f t="array" ref="F687">SUM(IF(NG=C687,D687))</f>
        <v>0</v>
      </c>
      <c r="Y687" s="1"/>
    </row>
    <row r="688" spans="1:25" x14ac:dyDescent="0.2">
      <c r="A688">
        <f t="shared" si="10"/>
        <v>10</v>
      </c>
      <c r="B688" s="118">
        <v>37653</v>
      </c>
      <c r="C688" s="117" t="s">
        <v>83</v>
      </c>
      <c r="D688" s="122">
        <v>11.44186272</v>
      </c>
      <c r="E688">
        <f t="array" ref="E688">SUM(IF(Pricecurve=C688,D688))</f>
        <v>0</v>
      </c>
      <c r="F688">
        <f t="array" ref="F688">SUM(IF(NG=C688,D688))</f>
        <v>0</v>
      </c>
      <c r="Y688" s="1"/>
    </row>
    <row r="689" spans="1:25" x14ac:dyDescent="0.2">
      <c r="A689">
        <f t="shared" si="10"/>
        <v>10</v>
      </c>
      <c r="B689" s="118">
        <v>37653</v>
      </c>
      <c r="C689" s="117" t="s">
        <v>84</v>
      </c>
      <c r="D689" s="122">
        <v>-22.680060269999998</v>
      </c>
      <c r="E689">
        <f t="array" ref="E689">SUM(IF(Pricecurve=C689,D689))</f>
        <v>0</v>
      </c>
      <c r="F689">
        <f t="array" ref="F689">SUM(IF(NG=C689,D689))</f>
        <v>0</v>
      </c>
      <c r="Y689" s="1"/>
    </row>
    <row r="690" spans="1:25" x14ac:dyDescent="0.2">
      <c r="A690">
        <f t="shared" si="10"/>
        <v>10</v>
      </c>
      <c r="B690" s="118">
        <v>37653</v>
      </c>
      <c r="C690" s="117" t="s">
        <v>86</v>
      </c>
      <c r="D690" s="122">
        <v>5.1396847299999999</v>
      </c>
      <c r="E690">
        <f t="array" ref="E690">SUM(IF(Pricecurve=C690,D690))</f>
        <v>0</v>
      </c>
      <c r="F690">
        <f t="array" ref="F690">SUM(IF(NG=C690,D690))</f>
        <v>0</v>
      </c>
      <c r="Y690" s="1"/>
    </row>
    <row r="691" spans="1:25" x14ac:dyDescent="0.2">
      <c r="A691">
        <f t="shared" si="10"/>
        <v>10</v>
      </c>
      <c r="B691" s="118">
        <v>37653</v>
      </c>
      <c r="C691" s="117" t="s">
        <v>111</v>
      </c>
      <c r="D691" s="122">
        <v>-29.748843069999999</v>
      </c>
      <c r="E691">
        <f t="array" ref="E691">SUM(IF(Pricecurve=C691,D691))</f>
        <v>0</v>
      </c>
      <c r="F691">
        <f t="array" ref="F691">SUM(IF(NG=C691,D691))</f>
        <v>0</v>
      </c>
      <c r="Y691" s="1"/>
    </row>
    <row r="692" spans="1:25" x14ac:dyDescent="0.2">
      <c r="A692">
        <f t="shared" si="10"/>
        <v>10</v>
      </c>
      <c r="B692" s="118">
        <v>37653</v>
      </c>
      <c r="C692" s="117" t="s">
        <v>103</v>
      </c>
      <c r="D692" s="122">
        <v>81.360797419999997</v>
      </c>
      <c r="E692">
        <f t="array" ref="E692">SUM(IF(Pricecurve=C692,D692))</f>
        <v>81.360797419999997</v>
      </c>
      <c r="F692">
        <f t="array" ref="F692">SUM(IF(NG=C692,D692))</f>
        <v>0</v>
      </c>
      <c r="Y692" s="1"/>
    </row>
    <row r="693" spans="1:25" x14ac:dyDescent="0.2">
      <c r="A693">
        <f t="shared" si="10"/>
        <v>10</v>
      </c>
      <c r="B693" s="118">
        <v>37653</v>
      </c>
      <c r="C693" s="117" t="s">
        <v>87</v>
      </c>
      <c r="D693" s="122">
        <v>22.883725439999999</v>
      </c>
      <c r="E693">
        <f t="array" ref="E693">SUM(IF(Pricecurve=C693,D693))</f>
        <v>0</v>
      </c>
      <c r="F693">
        <f t="array" ref="F693">SUM(IF(NG=C693,D693))</f>
        <v>0</v>
      </c>
      <c r="Y693" s="1"/>
    </row>
    <row r="694" spans="1:25" x14ac:dyDescent="0.2">
      <c r="A694">
        <f t="shared" si="10"/>
        <v>10</v>
      </c>
      <c r="B694" s="118">
        <v>37653</v>
      </c>
      <c r="C694" s="117" t="s">
        <v>104</v>
      </c>
      <c r="D694" s="122">
        <v>0</v>
      </c>
      <c r="E694">
        <f t="array" ref="E694">SUM(IF(Pricecurve=C694,D694))</f>
        <v>0</v>
      </c>
      <c r="F694">
        <f t="array" ref="F694">SUM(IF(NG=C694,D694))</f>
        <v>0</v>
      </c>
      <c r="Y694" s="1"/>
    </row>
    <row r="695" spans="1:25" x14ac:dyDescent="0.2">
      <c r="A695">
        <f t="shared" si="10"/>
        <v>10</v>
      </c>
      <c r="B695" s="118">
        <v>37653</v>
      </c>
      <c r="C695" s="117" t="s">
        <v>94</v>
      </c>
      <c r="D695" s="122">
        <v>-21.027855299999999</v>
      </c>
      <c r="E695">
        <f t="array" ref="E695">SUM(IF(Pricecurve=C695,D695))</f>
        <v>-21.027855299999999</v>
      </c>
      <c r="F695">
        <f t="array" ref="F695">SUM(IF(NG=C695,D695))</f>
        <v>0</v>
      </c>
      <c r="Y695" s="1"/>
    </row>
    <row r="696" spans="1:25" x14ac:dyDescent="0.2">
      <c r="A696">
        <f t="shared" si="10"/>
        <v>10</v>
      </c>
      <c r="B696" s="118">
        <v>37653</v>
      </c>
      <c r="C696" s="117" t="s">
        <v>105</v>
      </c>
      <c r="D696" s="122">
        <v>0</v>
      </c>
      <c r="E696">
        <f t="array" ref="E696">SUM(IF(Pricecurve=C696,D696))</f>
        <v>0</v>
      </c>
      <c r="F696">
        <f t="array" ref="F696">SUM(IF(NG=C696,D696))</f>
        <v>0</v>
      </c>
      <c r="Y696" s="1"/>
    </row>
    <row r="697" spans="1:25" x14ac:dyDescent="0.2">
      <c r="A697">
        <f t="shared" si="10"/>
        <v>10</v>
      </c>
      <c r="B697" s="118">
        <v>37653</v>
      </c>
      <c r="C697" s="117" t="s">
        <v>106</v>
      </c>
      <c r="D697" s="122">
        <v>0</v>
      </c>
      <c r="E697">
        <f t="array" ref="E697">SUM(IF(Pricecurve=C697,D697))</f>
        <v>0</v>
      </c>
      <c r="F697">
        <f t="array" ref="F697">SUM(IF(NG=C697,D697))</f>
        <v>0</v>
      </c>
      <c r="Y697" s="1"/>
    </row>
    <row r="698" spans="1:25" x14ac:dyDescent="0.2">
      <c r="A698">
        <f t="shared" si="10"/>
        <v>10</v>
      </c>
      <c r="B698" s="118">
        <v>37653</v>
      </c>
      <c r="C698" s="117" t="s">
        <v>96</v>
      </c>
      <c r="D698" s="122">
        <v>0</v>
      </c>
      <c r="E698">
        <f t="array" ref="E698">SUM(IF(Pricecurve=C698,D698))</f>
        <v>0</v>
      </c>
      <c r="F698">
        <f t="array" ref="F698">SUM(IF(NG=C698,D698))</f>
        <v>0</v>
      </c>
      <c r="Y698" s="1"/>
    </row>
    <row r="699" spans="1:25" x14ac:dyDescent="0.2">
      <c r="A699">
        <f t="shared" si="10"/>
        <v>10</v>
      </c>
      <c r="B699" s="118">
        <v>37653</v>
      </c>
      <c r="C699" s="117" t="s">
        <v>120</v>
      </c>
      <c r="D699" s="122">
        <v>21.027855299999999</v>
      </c>
      <c r="E699">
        <f t="array" ref="E699">SUM(IF(Pricecurve=C699,D699))</f>
        <v>21.027855299999999</v>
      </c>
      <c r="F699">
        <f t="array" ref="F699">SUM(IF(NG=C699,D699))</f>
        <v>0</v>
      </c>
      <c r="Y699" s="1"/>
    </row>
    <row r="700" spans="1:25" x14ac:dyDescent="0.2">
      <c r="A700">
        <f t="shared" si="10"/>
        <v>10</v>
      </c>
      <c r="B700" s="118">
        <v>37653</v>
      </c>
      <c r="C700" s="117" t="s">
        <v>98</v>
      </c>
      <c r="D700" s="122">
        <v>-81.360797419999997</v>
      </c>
      <c r="E700">
        <f t="array" ref="E700">SUM(IF(Pricecurve=C700,D700))</f>
        <v>-81.360797419999997</v>
      </c>
      <c r="F700">
        <f t="array" ref="F700">SUM(IF(NG=C700,D700))</f>
        <v>0</v>
      </c>
      <c r="Y700" s="1"/>
    </row>
    <row r="701" spans="1:25" x14ac:dyDescent="0.2">
      <c r="A701">
        <f t="shared" si="10"/>
        <v>10</v>
      </c>
      <c r="B701" s="118">
        <v>37681</v>
      </c>
      <c r="C701" s="117" t="s">
        <v>82</v>
      </c>
      <c r="D701" s="122">
        <v>25.187928490000001</v>
      </c>
      <c r="E701">
        <f t="array" ref="E701">SUM(IF(Pricecurve=C701,D701))</f>
        <v>0</v>
      </c>
      <c r="F701">
        <f t="array" ref="F701">SUM(IF(NG=C701,D701))</f>
        <v>0</v>
      </c>
      <c r="Y701" s="1"/>
    </row>
    <row r="702" spans="1:25" x14ac:dyDescent="0.2">
      <c r="A702">
        <f t="shared" si="10"/>
        <v>10</v>
      </c>
      <c r="B702" s="118">
        <v>37681</v>
      </c>
      <c r="C702" s="117" t="s">
        <v>83</v>
      </c>
      <c r="D702" s="122">
        <v>12.593964250000001</v>
      </c>
      <c r="E702">
        <f t="array" ref="E702">SUM(IF(Pricecurve=C702,D702))</f>
        <v>0</v>
      </c>
      <c r="F702">
        <f t="array" ref="F702">SUM(IF(NG=C702,D702))</f>
        <v>0</v>
      </c>
      <c r="Y702" s="1"/>
    </row>
    <row r="703" spans="1:25" x14ac:dyDescent="0.2">
      <c r="A703">
        <f t="shared" si="10"/>
        <v>10</v>
      </c>
      <c r="B703" s="118">
        <v>37681</v>
      </c>
      <c r="C703" s="117" t="s">
        <v>84</v>
      </c>
      <c r="D703" s="122">
        <v>-24.963755930000001</v>
      </c>
      <c r="E703">
        <f t="array" ref="E703">SUM(IF(Pricecurve=C703,D703))</f>
        <v>0</v>
      </c>
      <c r="F703">
        <f t="array" ref="F703">SUM(IF(NG=C703,D703))</f>
        <v>0</v>
      </c>
      <c r="Y703" s="1"/>
    </row>
    <row r="704" spans="1:25" x14ac:dyDescent="0.2">
      <c r="A704">
        <f t="shared" si="10"/>
        <v>10</v>
      </c>
      <c r="B704" s="118">
        <v>37681</v>
      </c>
      <c r="C704" s="117" t="s">
        <v>86</v>
      </c>
      <c r="D704" s="122">
        <v>5.6572087399999997</v>
      </c>
      <c r="E704">
        <f t="array" ref="E704">SUM(IF(Pricecurve=C704,D704))</f>
        <v>0</v>
      </c>
      <c r="F704">
        <f t="array" ref="F704">SUM(IF(NG=C704,D704))</f>
        <v>0</v>
      </c>
      <c r="Y704" s="1"/>
    </row>
    <row r="705" spans="1:25" x14ac:dyDescent="0.2">
      <c r="A705">
        <f t="shared" si="10"/>
        <v>10</v>
      </c>
      <c r="B705" s="118">
        <v>37681</v>
      </c>
      <c r="C705" s="117" t="s">
        <v>111</v>
      </c>
      <c r="D705" s="122">
        <v>-32.744307040000002</v>
      </c>
      <c r="E705">
        <f t="array" ref="E705">SUM(IF(Pricecurve=C705,D705))</f>
        <v>0</v>
      </c>
      <c r="F705">
        <f t="array" ref="F705">SUM(IF(NG=C705,D705))</f>
        <v>0</v>
      </c>
      <c r="Y705" s="1"/>
    </row>
    <row r="706" spans="1:25" x14ac:dyDescent="0.2">
      <c r="A706">
        <f t="shared" si="10"/>
        <v>10</v>
      </c>
      <c r="B706" s="118">
        <v>37681</v>
      </c>
      <c r="C706" s="117" t="s">
        <v>103</v>
      </c>
      <c r="D706" s="122">
        <v>89.55316096</v>
      </c>
      <c r="E706">
        <f t="array" ref="E706">SUM(IF(Pricecurve=C706,D706))</f>
        <v>89.55316096</v>
      </c>
      <c r="F706">
        <f t="array" ref="F706">SUM(IF(NG=C706,D706))</f>
        <v>0</v>
      </c>
      <c r="Y706" s="1"/>
    </row>
    <row r="707" spans="1:25" x14ac:dyDescent="0.2">
      <c r="A707">
        <f t="shared" si="10"/>
        <v>10</v>
      </c>
      <c r="B707" s="118">
        <v>37681</v>
      </c>
      <c r="C707" s="117" t="s">
        <v>87</v>
      </c>
      <c r="D707" s="122">
        <v>25.187928490000001</v>
      </c>
      <c r="E707">
        <f t="array" ref="E707">SUM(IF(Pricecurve=C707,D707))</f>
        <v>0</v>
      </c>
      <c r="F707">
        <f t="array" ref="F707">SUM(IF(NG=C707,D707))</f>
        <v>0</v>
      </c>
      <c r="Y707" s="1"/>
    </row>
    <row r="708" spans="1:25" x14ac:dyDescent="0.2">
      <c r="A708">
        <f t="shared" si="10"/>
        <v>10</v>
      </c>
      <c r="B708" s="118">
        <v>37681</v>
      </c>
      <c r="C708" s="117" t="s">
        <v>104</v>
      </c>
      <c r="D708" s="122">
        <v>0</v>
      </c>
      <c r="E708">
        <f t="array" ref="E708">SUM(IF(Pricecurve=C708,D708))</f>
        <v>0</v>
      </c>
      <c r="F708">
        <f t="array" ref="F708">SUM(IF(NG=C708,D708))</f>
        <v>0</v>
      </c>
      <c r="Y708" s="1"/>
    </row>
    <row r="709" spans="1:25" x14ac:dyDescent="0.2">
      <c r="A709">
        <f t="shared" ref="A709:A772" si="11">INDEX(BucketTable,MATCH(B709,SumMonths,0),1)</f>
        <v>10</v>
      </c>
      <c r="B709" s="118">
        <v>37681</v>
      </c>
      <c r="C709" s="117" t="s">
        <v>94</v>
      </c>
      <c r="D709" s="122">
        <v>-23.145187490000001</v>
      </c>
      <c r="E709">
        <f t="array" ref="E709">SUM(IF(Pricecurve=C709,D709))</f>
        <v>-23.145187490000001</v>
      </c>
      <c r="F709">
        <f t="array" ref="F709">SUM(IF(NG=C709,D709))</f>
        <v>0</v>
      </c>
      <c r="Y709" s="1"/>
    </row>
    <row r="710" spans="1:25" x14ac:dyDescent="0.2">
      <c r="A710">
        <f t="shared" si="11"/>
        <v>10</v>
      </c>
      <c r="B710" s="118">
        <v>37681</v>
      </c>
      <c r="C710" s="117" t="s">
        <v>105</v>
      </c>
      <c r="D710" s="122">
        <v>0</v>
      </c>
      <c r="E710">
        <f t="array" ref="E710">SUM(IF(Pricecurve=C710,D710))</f>
        <v>0</v>
      </c>
      <c r="F710">
        <f t="array" ref="F710">SUM(IF(NG=C710,D710))</f>
        <v>0</v>
      </c>
      <c r="Y710" s="1"/>
    </row>
    <row r="711" spans="1:25" x14ac:dyDescent="0.2">
      <c r="A711">
        <f t="shared" si="11"/>
        <v>10</v>
      </c>
      <c r="B711" s="118">
        <v>37681</v>
      </c>
      <c r="C711" s="117" t="s">
        <v>106</v>
      </c>
      <c r="D711" s="122">
        <v>0</v>
      </c>
      <c r="E711">
        <f t="array" ref="E711">SUM(IF(Pricecurve=C711,D711))</f>
        <v>0</v>
      </c>
      <c r="F711">
        <f t="array" ref="F711">SUM(IF(NG=C711,D711))</f>
        <v>0</v>
      </c>
      <c r="Y711" s="1"/>
    </row>
    <row r="712" spans="1:25" x14ac:dyDescent="0.2">
      <c r="A712">
        <f t="shared" si="11"/>
        <v>10</v>
      </c>
      <c r="B712" s="118">
        <v>37681</v>
      </c>
      <c r="C712" s="117" t="s">
        <v>96</v>
      </c>
      <c r="D712" s="122">
        <v>0</v>
      </c>
      <c r="E712">
        <f t="array" ref="E712">SUM(IF(Pricecurve=C712,D712))</f>
        <v>0</v>
      </c>
      <c r="F712">
        <f t="array" ref="F712">SUM(IF(NG=C712,D712))</f>
        <v>0</v>
      </c>
      <c r="Y712" s="1"/>
    </row>
    <row r="713" spans="1:25" x14ac:dyDescent="0.2">
      <c r="A713">
        <f t="shared" si="11"/>
        <v>10</v>
      </c>
      <c r="B713" s="118">
        <v>37681</v>
      </c>
      <c r="C713" s="117" t="s">
        <v>120</v>
      </c>
      <c r="D713" s="122">
        <v>23.145187490000001</v>
      </c>
      <c r="E713">
        <f t="array" ref="E713">SUM(IF(Pricecurve=C713,D713))</f>
        <v>23.145187490000001</v>
      </c>
      <c r="F713">
        <f t="array" ref="F713">SUM(IF(NG=C713,D713))</f>
        <v>0</v>
      </c>
      <c r="Y713" s="1"/>
    </row>
    <row r="714" spans="1:25" x14ac:dyDescent="0.2">
      <c r="A714">
        <f t="shared" si="11"/>
        <v>10</v>
      </c>
      <c r="B714" s="118">
        <v>37681</v>
      </c>
      <c r="C714" s="117" t="s">
        <v>98</v>
      </c>
      <c r="D714" s="122">
        <v>-89.55316096</v>
      </c>
      <c r="E714">
        <f t="array" ref="E714">SUM(IF(Pricecurve=C714,D714))</f>
        <v>-89.55316096</v>
      </c>
      <c r="F714">
        <f t="array" ref="F714">SUM(IF(NG=C714,D714))</f>
        <v>0</v>
      </c>
      <c r="Y714" s="1"/>
    </row>
    <row r="715" spans="1:25" x14ac:dyDescent="0.2">
      <c r="A715">
        <f t="shared" si="11"/>
        <v>10</v>
      </c>
      <c r="B715" s="118">
        <v>37712</v>
      </c>
      <c r="C715" s="117" t="s">
        <v>83</v>
      </c>
      <c r="D715" s="122">
        <v>12.109348969999999</v>
      </c>
      <c r="E715">
        <f t="array" ref="E715">SUM(IF(Pricecurve=C715,D715))</f>
        <v>0</v>
      </c>
      <c r="F715">
        <f t="array" ref="F715">SUM(IF(NG=C715,D715))</f>
        <v>0</v>
      </c>
      <c r="Y715" s="1"/>
    </row>
    <row r="716" spans="1:25" x14ac:dyDescent="0.2">
      <c r="A716">
        <f t="shared" si="11"/>
        <v>10</v>
      </c>
      <c r="B716" s="118">
        <v>37712</v>
      </c>
      <c r="C716" s="117" t="s">
        <v>84</v>
      </c>
      <c r="D716" s="122">
        <v>-24.003151519999999</v>
      </c>
      <c r="E716">
        <f t="array" ref="E716">SUM(IF(Pricecurve=C716,D716))</f>
        <v>0</v>
      </c>
      <c r="F716">
        <f t="array" ref="F716">SUM(IF(NG=C716,D716))</f>
        <v>0</v>
      </c>
      <c r="Y716" s="1"/>
    </row>
    <row r="717" spans="1:25" x14ac:dyDescent="0.2">
      <c r="A717">
        <f t="shared" si="11"/>
        <v>10</v>
      </c>
      <c r="B717" s="118">
        <v>37712</v>
      </c>
      <c r="C717" s="117" t="s">
        <v>86</v>
      </c>
      <c r="D717" s="122">
        <v>5.4395195599999999</v>
      </c>
      <c r="E717">
        <f t="array" ref="E717">SUM(IF(Pricecurve=C717,D717))</f>
        <v>0</v>
      </c>
      <c r="F717">
        <f t="array" ref="F717">SUM(IF(NG=C717,D717))</f>
        <v>0</v>
      </c>
      <c r="Y717" s="1"/>
    </row>
    <row r="718" spans="1:25" x14ac:dyDescent="0.2">
      <c r="A718">
        <f t="shared" si="11"/>
        <v>10</v>
      </c>
      <c r="B718" s="118">
        <v>37712</v>
      </c>
      <c r="C718" s="117" t="s">
        <v>111</v>
      </c>
      <c r="D718" s="122">
        <v>-31.484307309999998</v>
      </c>
      <c r="E718">
        <f t="array" ref="E718">SUM(IF(Pricecurve=C718,D718))</f>
        <v>0</v>
      </c>
      <c r="F718">
        <f t="array" ref="F718">SUM(IF(NG=C718,D718))</f>
        <v>0</v>
      </c>
      <c r="Y718" s="1"/>
    </row>
    <row r="719" spans="1:25" x14ac:dyDescent="0.2">
      <c r="A719">
        <f t="shared" si="11"/>
        <v>10</v>
      </c>
      <c r="B719" s="118">
        <v>37712</v>
      </c>
      <c r="C719" s="117" t="s">
        <v>103</v>
      </c>
      <c r="D719" s="122">
        <v>86.107158630000001</v>
      </c>
      <c r="E719">
        <f t="array" ref="E719">SUM(IF(Pricecurve=C719,D719))</f>
        <v>86.107158630000001</v>
      </c>
      <c r="F719">
        <f t="array" ref="F719">SUM(IF(NG=C719,D719))</f>
        <v>0</v>
      </c>
      <c r="Y719" s="1"/>
    </row>
    <row r="720" spans="1:25" x14ac:dyDescent="0.2">
      <c r="A720">
        <f t="shared" si="11"/>
        <v>10</v>
      </c>
      <c r="B720" s="118">
        <v>37712</v>
      </c>
      <c r="C720" s="117" t="s">
        <v>87</v>
      </c>
      <c r="D720" s="122">
        <v>24.218697930000001</v>
      </c>
      <c r="E720">
        <f t="array" ref="E720">SUM(IF(Pricecurve=C720,D720))</f>
        <v>0</v>
      </c>
      <c r="F720">
        <f t="array" ref="F720">SUM(IF(NG=C720,D720))</f>
        <v>0</v>
      </c>
      <c r="Y720" s="1"/>
    </row>
    <row r="721" spans="1:25" x14ac:dyDescent="0.2">
      <c r="A721">
        <f t="shared" si="11"/>
        <v>10</v>
      </c>
      <c r="B721" s="118">
        <v>37712</v>
      </c>
      <c r="C721" s="117" t="s">
        <v>104</v>
      </c>
      <c r="D721" s="122">
        <v>0</v>
      </c>
      <c r="E721">
        <f t="array" ref="E721">SUM(IF(Pricecurve=C721,D721))</f>
        <v>0</v>
      </c>
      <c r="F721">
        <f t="array" ref="F721">SUM(IF(NG=C721,D721))</f>
        <v>0</v>
      </c>
      <c r="Y721" s="1"/>
    </row>
    <row r="722" spans="1:25" x14ac:dyDescent="0.2">
      <c r="A722">
        <f t="shared" si="11"/>
        <v>10</v>
      </c>
      <c r="B722" s="118">
        <v>37712</v>
      </c>
      <c r="C722" s="117" t="s">
        <v>94</v>
      </c>
      <c r="D722" s="122">
        <v>-22.25456153</v>
      </c>
      <c r="E722">
        <f t="array" ref="E722">SUM(IF(Pricecurve=C722,D722))</f>
        <v>-22.25456153</v>
      </c>
      <c r="F722">
        <f t="array" ref="F722">SUM(IF(NG=C722,D722))</f>
        <v>0</v>
      </c>
      <c r="Y722" s="1"/>
    </row>
    <row r="723" spans="1:25" x14ac:dyDescent="0.2">
      <c r="A723">
        <f t="shared" si="11"/>
        <v>10</v>
      </c>
      <c r="B723" s="118">
        <v>37712</v>
      </c>
      <c r="C723" s="117" t="s">
        <v>105</v>
      </c>
      <c r="D723" s="122">
        <v>22.25456153</v>
      </c>
      <c r="E723">
        <f t="array" ref="E723">SUM(IF(Pricecurve=C723,D723))</f>
        <v>22.25456153</v>
      </c>
      <c r="F723">
        <f t="array" ref="F723">SUM(IF(NG=C723,D723))</f>
        <v>0</v>
      </c>
      <c r="Y723" s="1"/>
    </row>
    <row r="724" spans="1:25" x14ac:dyDescent="0.2">
      <c r="A724">
        <f t="shared" si="11"/>
        <v>10</v>
      </c>
      <c r="B724" s="118">
        <v>37712</v>
      </c>
      <c r="C724" s="117" t="s">
        <v>106</v>
      </c>
      <c r="D724" s="122">
        <v>0</v>
      </c>
      <c r="E724">
        <f t="array" ref="E724">SUM(IF(Pricecurve=C724,D724))</f>
        <v>0</v>
      </c>
      <c r="F724">
        <f t="array" ref="F724">SUM(IF(NG=C724,D724))</f>
        <v>0</v>
      </c>
      <c r="Y724" s="1"/>
    </row>
    <row r="725" spans="1:25" x14ac:dyDescent="0.2">
      <c r="A725">
        <f t="shared" si="11"/>
        <v>10</v>
      </c>
      <c r="B725" s="118">
        <v>37712</v>
      </c>
      <c r="C725" s="117" t="s">
        <v>96</v>
      </c>
      <c r="D725" s="122">
        <v>0</v>
      </c>
      <c r="E725">
        <f t="array" ref="E725">SUM(IF(Pricecurve=C725,D725))</f>
        <v>0</v>
      </c>
      <c r="F725">
        <f t="array" ref="F725">SUM(IF(NG=C725,D725))</f>
        <v>0</v>
      </c>
      <c r="Y725" s="1"/>
    </row>
    <row r="726" spans="1:25" x14ac:dyDescent="0.2">
      <c r="A726">
        <f t="shared" si="11"/>
        <v>10</v>
      </c>
      <c r="B726" s="118">
        <v>37712</v>
      </c>
      <c r="C726" s="117" t="s">
        <v>98</v>
      </c>
      <c r="D726" s="122">
        <v>-86.107158630000001</v>
      </c>
      <c r="E726">
        <f t="array" ref="E726">SUM(IF(Pricecurve=C726,D726))</f>
        <v>-86.107158630000001</v>
      </c>
      <c r="F726">
        <f t="array" ref="F726">SUM(IF(NG=C726,D726))</f>
        <v>0</v>
      </c>
      <c r="Y726" s="1"/>
    </row>
    <row r="727" spans="1:25" x14ac:dyDescent="0.2">
      <c r="A727">
        <f t="shared" si="11"/>
        <v>10</v>
      </c>
      <c r="B727" s="118">
        <v>37742</v>
      </c>
      <c r="C727" s="117" t="s">
        <v>83</v>
      </c>
      <c r="D727" s="122">
        <v>12.435522519999999</v>
      </c>
      <c r="E727">
        <f t="array" ref="E727">SUM(IF(Pricecurve=C727,D727))</f>
        <v>0</v>
      </c>
      <c r="F727">
        <f t="array" ref="F727">SUM(IF(NG=C727,D727))</f>
        <v>0</v>
      </c>
      <c r="Y727" s="1"/>
    </row>
    <row r="728" spans="1:25" x14ac:dyDescent="0.2">
      <c r="A728">
        <f t="shared" si="11"/>
        <v>10</v>
      </c>
      <c r="B728" s="118">
        <v>37742</v>
      </c>
      <c r="C728" s="117" t="s">
        <v>84</v>
      </c>
      <c r="D728" s="122">
        <v>-24.64969275</v>
      </c>
      <c r="E728">
        <f t="array" ref="E728">SUM(IF(Pricecurve=C728,D728))</f>
        <v>0</v>
      </c>
      <c r="F728">
        <f t="array" ref="F728">SUM(IF(NG=C728,D728))</f>
        <v>0</v>
      </c>
      <c r="Y728" s="1"/>
    </row>
    <row r="729" spans="1:25" x14ac:dyDescent="0.2">
      <c r="A729">
        <f t="shared" si="11"/>
        <v>10</v>
      </c>
      <c r="B729" s="118">
        <v>37742</v>
      </c>
      <c r="C729" s="117" t="s">
        <v>86</v>
      </c>
      <c r="D729" s="122">
        <v>5.5860367200000001</v>
      </c>
      <c r="E729">
        <f t="array" ref="E729">SUM(IF(Pricecurve=C729,D729))</f>
        <v>0</v>
      </c>
      <c r="F729">
        <f t="array" ref="F729">SUM(IF(NG=C729,D729))</f>
        <v>0</v>
      </c>
      <c r="Y729" s="1"/>
    </row>
    <row r="730" spans="1:25" x14ac:dyDescent="0.2">
      <c r="A730">
        <f t="shared" si="11"/>
        <v>10</v>
      </c>
      <c r="B730" s="118">
        <v>37742</v>
      </c>
      <c r="C730" s="117" t="s">
        <v>111</v>
      </c>
      <c r="D730" s="122">
        <v>-32.332358560000003</v>
      </c>
      <c r="E730">
        <f t="array" ref="E730">SUM(IF(Pricecurve=C730,D730))</f>
        <v>0</v>
      </c>
      <c r="F730">
        <f t="array" ref="F730">SUM(IF(NG=C730,D730))</f>
        <v>0</v>
      </c>
      <c r="Y730" s="1"/>
    </row>
    <row r="731" spans="1:25" x14ac:dyDescent="0.2">
      <c r="A731">
        <f t="shared" si="11"/>
        <v>10</v>
      </c>
      <c r="B731" s="118">
        <v>37742</v>
      </c>
      <c r="C731" s="117" t="s">
        <v>103</v>
      </c>
      <c r="D731" s="122">
        <v>88.426513560000004</v>
      </c>
      <c r="E731">
        <f t="array" ref="E731">SUM(IF(Pricecurve=C731,D731))</f>
        <v>88.426513560000004</v>
      </c>
      <c r="F731">
        <f t="array" ref="F731">SUM(IF(NG=C731,D731))</f>
        <v>0</v>
      </c>
      <c r="Y731" s="1"/>
    </row>
    <row r="732" spans="1:25" x14ac:dyDescent="0.2">
      <c r="A732">
        <f t="shared" si="11"/>
        <v>10</v>
      </c>
      <c r="B732" s="118">
        <v>37742</v>
      </c>
      <c r="C732" s="117" t="s">
        <v>104</v>
      </c>
      <c r="D732" s="122">
        <v>0</v>
      </c>
      <c r="E732">
        <f t="array" ref="E732">SUM(IF(Pricecurve=C732,D732))</f>
        <v>0</v>
      </c>
      <c r="F732">
        <f t="array" ref="F732">SUM(IF(NG=C732,D732))</f>
        <v>0</v>
      </c>
      <c r="Y732" s="1"/>
    </row>
    <row r="733" spans="1:25" x14ac:dyDescent="0.2">
      <c r="A733">
        <f t="shared" si="11"/>
        <v>10</v>
      </c>
      <c r="B733" s="118">
        <v>37742</v>
      </c>
      <c r="C733" s="117" t="s">
        <v>94</v>
      </c>
      <c r="D733" s="122">
        <v>-22.854003290000001</v>
      </c>
      <c r="E733">
        <f t="array" ref="E733">SUM(IF(Pricecurve=C733,D733))</f>
        <v>-22.854003290000001</v>
      </c>
      <c r="F733">
        <f t="array" ref="F733">SUM(IF(NG=C733,D733))</f>
        <v>0</v>
      </c>
      <c r="Y733" s="1"/>
    </row>
    <row r="734" spans="1:25" x14ac:dyDescent="0.2">
      <c r="A734">
        <f t="shared" si="11"/>
        <v>10</v>
      </c>
      <c r="B734" s="118">
        <v>37742</v>
      </c>
      <c r="C734" s="117" t="s">
        <v>105</v>
      </c>
      <c r="D734" s="122">
        <v>22.854003290000001</v>
      </c>
      <c r="E734">
        <f t="array" ref="E734">SUM(IF(Pricecurve=C734,D734))</f>
        <v>22.854003290000001</v>
      </c>
      <c r="F734">
        <f t="array" ref="F734">SUM(IF(NG=C734,D734))</f>
        <v>0</v>
      </c>
      <c r="Y734" s="1"/>
    </row>
    <row r="735" spans="1:25" x14ac:dyDescent="0.2">
      <c r="A735">
        <f t="shared" si="11"/>
        <v>10</v>
      </c>
      <c r="B735" s="118">
        <v>37742</v>
      </c>
      <c r="C735" s="117" t="s">
        <v>106</v>
      </c>
      <c r="D735" s="122">
        <v>0</v>
      </c>
      <c r="E735">
        <f t="array" ref="E735">SUM(IF(Pricecurve=C735,D735))</f>
        <v>0</v>
      </c>
      <c r="F735">
        <f t="array" ref="F735">SUM(IF(NG=C735,D735))</f>
        <v>0</v>
      </c>
      <c r="Y735" s="1"/>
    </row>
    <row r="736" spans="1:25" x14ac:dyDescent="0.2">
      <c r="A736">
        <f t="shared" si="11"/>
        <v>10</v>
      </c>
      <c r="B736" s="118">
        <v>37742</v>
      </c>
      <c r="C736" s="117" t="s">
        <v>96</v>
      </c>
      <c r="D736" s="122">
        <v>0</v>
      </c>
      <c r="E736">
        <f t="array" ref="E736">SUM(IF(Pricecurve=C736,D736))</f>
        <v>0</v>
      </c>
      <c r="F736">
        <f t="array" ref="F736">SUM(IF(NG=C736,D736))</f>
        <v>0</v>
      </c>
      <c r="Y736" s="1"/>
    </row>
    <row r="737" spans="1:25" x14ac:dyDescent="0.2">
      <c r="A737">
        <f t="shared" si="11"/>
        <v>10</v>
      </c>
      <c r="B737" s="118">
        <v>37742</v>
      </c>
      <c r="C737" s="117" t="s">
        <v>98</v>
      </c>
      <c r="D737" s="122">
        <v>-88.426513560000004</v>
      </c>
      <c r="E737">
        <f t="array" ref="E737">SUM(IF(Pricecurve=C737,D737))</f>
        <v>-88.426513560000004</v>
      </c>
      <c r="F737">
        <f t="array" ref="F737">SUM(IF(NG=C737,D737))</f>
        <v>0</v>
      </c>
      <c r="Y737" s="1"/>
    </row>
    <row r="738" spans="1:25" x14ac:dyDescent="0.2">
      <c r="A738">
        <f t="shared" si="11"/>
        <v>10</v>
      </c>
      <c r="B738" s="118">
        <v>37773</v>
      </c>
      <c r="C738" s="117" t="s">
        <v>83</v>
      </c>
      <c r="D738" s="122">
        <v>11.957359650000001</v>
      </c>
      <c r="E738">
        <f t="array" ref="E738">SUM(IF(Pricecurve=C738,D738))</f>
        <v>0</v>
      </c>
      <c r="F738">
        <f t="array" ref="F738">SUM(IF(NG=C738,D738))</f>
        <v>0</v>
      </c>
      <c r="Y738" s="1"/>
    </row>
    <row r="739" spans="1:25" x14ac:dyDescent="0.2">
      <c r="A739">
        <f t="shared" si="11"/>
        <v>10</v>
      </c>
      <c r="B739" s="118">
        <v>37773</v>
      </c>
      <c r="C739" s="117" t="s">
        <v>84</v>
      </c>
      <c r="D739" s="122">
        <v>-23.70187829</v>
      </c>
      <c r="E739">
        <f t="array" ref="E739">SUM(IF(Pricecurve=C739,D739))</f>
        <v>0</v>
      </c>
      <c r="F739">
        <f t="array" ref="F739">SUM(IF(NG=C739,D739))</f>
        <v>0</v>
      </c>
      <c r="Y739" s="1"/>
    </row>
    <row r="740" spans="1:25" x14ac:dyDescent="0.2">
      <c r="A740">
        <f t="shared" si="11"/>
        <v>10</v>
      </c>
      <c r="B740" s="118">
        <v>37773</v>
      </c>
      <c r="C740" s="117" t="s">
        <v>86</v>
      </c>
      <c r="D740" s="122">
        <v>5.3712459499999996</v>
      </c>
      <c r="E740">
        <f t="array" ref="E740">SUM(IF(Pricecurve=C740,D740))</f>
        <v>0</v>
      </c>
      <c r="F740">
        <f t="array" ref="F740">SUM(IF(NG=C740,D740))</f>
        <v>0</v>
      </c>
      <c r="Y740" s="1"/>
    </row>
    <row r="741" spans="1:25" x14ac:dyDescent="0.2">
      <c r="A741">
        <f t="shared" si="11"/>
        <v>10</v>
      </c>
      <c r="B741" s="118">
        <v>37773</v>
      </c>
      <c r="C741" s="117" t="s">
        <v>111</v>
      </c>
      <c r="D741" s="122">
        <v>-31.089135079999998</v>
      </c>
      <c r="E741">
        <f t="array" ref="E741">SUM(IF(Pricecurve=C741,D741))</f>
        <v>0</v>
      </c>
      <c r="F741">
        <f t="array" ref="F741">SUM(IF(NG=C741,D741))</f>
        <v>0</v>
      </c>
      <c r="Y741" s="1"/>
    </row>
    <row r="742" spans="1:25" x14ac:dyDescent="0.2">
      <c r="A742">
        <f t="shared" si="11"/>
        <v>10</v>
      </c>
      <c r="B742" s="118">
        <v>37773</v>
      </c>
      <c r="C742" s="117" t="s">
        <v>103</v>
      </c>
      <c r="D742" s="122">
        <v>85.026392979999997</v>
      </c>
      <c r="E742">
        <f t="array" ref="E742">SUM(IF(Pricecurve=C742,D742))</f>
        <v>85.026392979999997</v>
      </c>
      <c r="F742">
        <f t="array" ref="F742">SUM(IF(NG=C742,D742))</f>
        <v>0</v>
      </c>
      <c r="Y742" s="1"/>
    </row>
    <row r="743" spans="1:25" x14ac:dyDescent="0.2">
      <c r="A743">
        <f t="shared" si="11"/>
        <v>10</v>
      </c>
      <c r="B743" s="118">
        <v>37773</v>
      </c>
      <c r="C743" s="117" t="s">
        <v>104</v>
      </c>
      <c r="D743" s="122">
        <v>0</v>
      </c>
      <c r="E743">
        <f t="array" ref="E743">SUM(IF(Pricecurve=C743,D743))</f>
        <v>0</v>
      </c>
      <c r="F743">
        <f t="array" ref="F743">SUM(IF(NG=C743,D743))</f>
        <v>0</v>
      </c>
      <c r="Y743" s="1"/>
    </row>
    <row r="744" spans="1:25" x14ac:dyDescent="0.2">
      <c r="A744">
        <f t="shared" si="11"/>
        <v>10</v>
      </c>
      <c r="B744" s="118">
        <v>37773</v>
      </c>
      <c r="C744" s="117" t="s">
        <v>94</v>
      </c>
      <c r="D744" s="122">
        <v>-21.975235560000002</v>
      </c>
      <c r="E744">
        <f t="array" ref="E744">SUM(IF(Pricecurve=C744,D744))</f>
        <v>-21.975235560000002</v>
      </c>
      <c r="F744">
        <f t="array" ref="F744">SUM(IF(NG=C744,D744))</f>
        <v>0</v>
      </c>
      <c r="Y744" s="1"/>
    </row>
    <row r="745" spans="1:25" x14ac:dyDescent="0.2">
      <c r="A745">
        <f t="shared" si="11"/>
        <v>10</v>
      </c>
      <c r="B745" s="118">
        <v>37773</v>
      </c>
      <c r="C745" s="117" t="s">
        <v>105</v>
      </c>
      <c r="D745" s="122">
        <v>21.975235560000002</v>
      </c>
      <c r="E745">
        <f t="array" ref="E745">SUM(IF(Pricecurve=C745,D745))</f>
        <v>21.975235560000002</v>
      </c>
      <c r="F745">
        <f t="array" ref="F745">SUM(IF(NG=C745,D745))</f>
        <v>0</v>
      </c>
      <c r="Y745" s="1"/>
    </row>
    <row r="746" spans="1:25" x14ac:dyDescent="0.2">
      <c r="A746">
        <f t="shared" si="11"/>
        <v>10</v>
      </c>
      <c r="B746" s="118">
        <v>37773</v>
      </c>
      <c r="C746" s="117" t="s">
        <v>106</v>
      </c>
      <c r="D746" s="122">
        <v>0</v>
      </c>
      <c r="E746">
        <f t="array" ref="E746">SUM(IF(Pricecurve=C746,D746))</f>
        <v>0</v>
      </c>
      <c r="F746">
        <f t="array" ref="F746">SUM(IF(NG=C746,D746))</f>
        <v>0</v>
      </c>
      <c r="Y746" s="1"/>
    </row>
    <row r="747" spans="1:25" x14ac:dyDescent="0.2">
      <c r="A747">
        <f t="shared" si="11"/>
        <v>10</v>
      </c>
      <c r="B747" s="118">
        <v>37773</v>
      </c>
      <c r="C747" s="117" t="s">
        <v>96</v>
      </c>
      <c r="D747" s="122">
        <v>0</v>
      </c>
      <c r="E747">
        <f t="array" ref="E747">SUM(IF(Pricecurve=C747,D747))</f>
        <v>0</v>
      </c>
      <c r="F747">
        <f t="array" ref="F747">SUM(IF(NG=C747,D747))</f>
        <v>0</v>
      </c>
      <c r="Y747" s="1"/>
    </row>
    <row r="748" spans="1:25" x14ac:dyDescent="0.2">
      <c r="A748">
        <f t="shared" si="11"/>
        <v>10</v>
      </c>
      <c r="B748" s="118">
        <v>37773</v>
      </c>
      <c r="C748" s="117" t="s">
        <v>98</v>
      </c>
      <c r="D748" s="122">
        <v>-85.026392979999997</v>
      </c>
      <c r="E748">
        <f t="array" ref="E748">SUM(IF(Pricecurve=C748,D748))</f>
        <v>-85.026392979999997</v>
      </c>
      <c r="F748">
        <f t="array" ref="F748">SUM(IF(NG=C748,D748))</f>
        <v>0</v>
      </c>
      <c r="Y748" s="1"/>
    </row>
    <row r="749" spans="1:25" x14ac:dyDescent="0.2">
      <c r="A749">
        <f t="shared" si="11"/>
        <v>10</v>
      </c>
      <c r="B749" s="118">
        <v>37803</v>
      </c>
      <c r="C749" s="117" t="s">
        <v>83</v>
      </c>
      <c r="D749" s="122">
        <v>12.27936467</v>
      </c>
      <c r="E749">
        <f t="array" ref="E749">SUM(IF(Pricecurve=C749,D749))</f>
        <v>0</v>
      </c>
      <c r="F749">
        <f t="array" ref="F749">SUM(IF(NG=C749,D749))</f>
        <v>0</v>
      </c>
      <c r="Y749" s="1"/>
    </row>
    <row r="750" spans="1:25" x14ac:dyDescent="0.2">
      <c r="A750">
        <f t="shared" si="11"/>
        <v>10</v>
      </c>
      <c r="B750" s="118">
        <v>37803</v>
      </c>
      <c r="C750" s="117" t="s">
        <v>84</v>
      </c>
      <c r="D750" s="122">
        <v>-24.34015664</v>
      </c>
      <c r="E750">
        <f t="array" ref="E750">SUM(IF(Pricecurve=C750,D750))</f>
        <v>0</v>
      </c>
      <c r="F750">
        <f t="array" ref="F750">SUM(IF(NG=C750,D750))</f>
        <v>0</v>
      </c>
      <c r="Y750" s="1"/>
    </row>
    <row r="751" spans="1:25" x14ac:dyDescent="0.2">
      <c r="A751">
        <f t="shared" si="11"/>
        <v>10</v>
      </c>
      <c r="B751" s="118">
        <v>37803</v>
      </c>
      <c r="C751" s="117" t="s">
        <v>86</v>
      </c>
      <c r="D751" s="122">
        <v>5.5158906099999996</v>
      </c>
      <c r="E751">
        <f t="array" ref="E751">SUM(IF(Pricecurve=C751,D751))</f>
        <v>0</v>
      </c>
      <c r="F751">
        <f t="array" ref="F751">SUM(IF(NG=C751,D751))</f>
        <v>0</v>
      </c>
      <c r="Y751" s="1"/>
    </row>
    <row r="752" spans="1:25" x14ac:dyDescent="0.2">
      <c r="A752">
        <f t="shared" si="11"/>
        <v>10</v>
      </c>
      <c r="B752" s="118">
        <v>37803</v>
      </c>
      <c r="C752" s="117" t="s">
        <v>111</v>
      </c>
      <c r="D752" s="122">
        <v>-31.926348130000001</v>
      </c>
      <c r="E752">
        <f t="array" ref="E752">SUM(IF(Pricecurve=C752,D752))</f>
        <v>0</v>
      </c>
      <c r="F752">
        <f t="array" ref="F752">SUM(IF(NG=C752,D752))</f>
        <v>0</v>
      </c>
      <c r="Y752" s="1"/>
    </row>
    <row r="753" spans="1:25" x14ac:dyDescent="0.2">
      <c r="A753">
        <f t="shared" si="11"/>
        <v>10</v>
      </c>
      <c r="B753" s="118">
        <v>37803</v>
      </c>
      <c r="C753" s="117" t="s">
        <v>103</v>
      </c>
      <c r="D753" s="122">
        <v>87.316106270000006</v>
      </c>
      <c r="E753">
        <f t="array" ref="E753">SUM(IF(Pricecurve=C753,D753))</f>
        <v>87.316106270000006</v>
      </c>
      <c r="F753">
        <f t="array" ref="F753">SUM(IF(NG=C753,D753))</f>
        <v>0</v>
      </c>
      <c r="Y753" s="1"/>
    </row>
    <row r="754" spans="1:25" x14ac:dyDescent="0.2">
      <c r="A754">
        <f t="shared" si="11"/>
        <v>10</v>
      </c>
      <c r="B754" s="118">
        <v>37803</v>
      </c>
      <c r="C754" s="117" t="s">
        <v>104</v>
      </c>
      <c r="D754" s="122">
        <v>0</v>
      </c>
      <c r="E754">
        <f t="array" ref="E754">SUM(IF(Pricecurve=C754,D754))</f>
        <v>0</v>
      </c>
      <c r="F754">
        <f t="array" ref="F754">SUM(IF(NG=C754,D754))</f>
        <v>0</v>
      </c>
      <c r="Y754" s="1"/>
    </row>
    <row r="755" spans="1:25" x14ac:dyDescent="0.2">
      <c r="A755">
        <f t="shared" si="11"/>
        <v>10</v>
      </c>
      <c r="B755" s="118">
        <v>37803</v>
      </c>
      <c r="C755" s="117" t="s">
        <v>94</v>
      </c>
      <c r="D755" s="122">
        <v>-22.567016379999998</v>
      </c>
      <c r="E755">
        <f t="array" ref="E755">SUM(IF(Pricecurve=C755,D755))</f>
        <v>-22.567016379999998</v>
      </c>
      <c r="F755">
        <f t="array" ref="F755">SUM(IF(NG=C755,D755))</f>
        <v>0</v>
      </c>
      <c r="Y755" s="1"/>
    </row>
    <row r="756" spans="1:25" x14ac:dyDescent="0.2">
      <c r="A756">
        <f t="shared" si="11"/>
        <v>10</v>
      </c>
      <c r="B756" s="118">
        <v>37803</v>
      </c>
      <c r="C756" s="117" t="s">
        <v>105</v>
      </c>
      <c r="D756" s="122">
        <v>22.567016379999998</v>
      </c>
      <c r="E756">
        <f t="array" ref="E756">SUM(IF(Pricecurve=C756,D756))</f>
        <v>22.567016379999998</v>
      </c>
      <c r="F756">
        <f t="array" ref="F756">SUM(IF(NG=C756,D756))</f>
        <v>0</v>
      </c>
      <c r="Y756" s="1"/>
    </row>
    <row r="757" spans="1:25" x14ac:dyDescent="0.2">
      <c r="A757">
        <f t="shared" si="11"/>
        <v>10</v>
      </c>
      <c r="B757" s="118">
        <v>37803</v>
      </c>
      <c r="C757" s="117" t="s">
        <v>106</v>
      </c>
      <c r="D757" s="122">
        <v>0</v>
      </c>
      <c r="E757">
        <f t="array" ref="E757">SUM(IF(Pricecurve=C757,D757))</f>
        <v>0</v>
      </c>
      <c r="F757">
        <f t="array" ref="F757">SUM(IF(NG=C757,D757))</f>
        <v>0</v>
      </c>
      <c r="Y757" s="1"/>
    </row>
    <row r="758" spans="1:25" x14ac:dyDescent="0.2">
      <c r="A758">
        <f t="shared" si="11"/>
        <v>10</v>
      </c>
      <c r="B758" s="118">
        <v>37803</v>
      </c>
      <c r="C758" s="117" t="s">
        <v>96</v>
      </c>
      <c r="D758" s="122">
        <v>0</v>
      </c>
      <c r="E758">
        <f t="array" ref="E758">SUM(IF(Pricecurve=C758,D758))</f>
        <v>0</v>
      </c>
      <c r="F758">
        <f t="array" ref="F758">SUM(IF(NG=C758,D758))</f>
        <v>0</v>
      </c>
      <c r="Y758" s="1"/>
    </row>
    <row r="759" spans="1:25" x14ac:dyDescent="0.2">
      <c r="A759">
        <f t="shared" si="11"/>
        <v>10</v>
      </c>
      <c r="B759" s="118">
        <v>37803</v>
      </c>
      <c r="C759" s="117" t="s">
        <v>98</v>
      </c>
      <c r="D759" s="122">
        <v>-87.316106270000006</v>
      </c>
      <c r="E759">
        <f t="array" ref="E759">SUM(IF(Pricecurve=C759,D759))</f>
        <v>-87.316106270000006</v>
      </c>
      <c r="F759">
        <f t="array" ref="F759">SUM(IF(NG=C759,D759))</f>
        <v>0</v>
      </c>
      <c r="Y759" s="1"/>
    </row>
    <row r="760" spans="1:25" x14ac:dyDescent="0.2">
      <c r="A760">
        <f t="shared" si="11"/>
        <v>10</v>
      </c>
      <c r="B760" s="118">
        <v>37834</v>
      </c>
      <c r="C760" s="117" t="s">
        <v>83</v>
      </c>
      <c r="D760" s="122">
        <v>12.20069007</v>
      </c>
      <c r="E760">
        <f t="array" ref="E760">SUM(IF(Pricecurve=C760,D760))</f>
        <v>0</v>
      </c>
      <c r="F760">
        <f t="array" ref="F760">SUM(IF(NG=C760,D760))</f>
        <v>0</v>
      </c>
      <c r="Y760" s="1"/>
    </row>
    <row r="761" spans="1:25" x14ac:dyDescent="0.2">
      <c r="A761">
        <f t="shared" si="11"/>
        <v>10</v>
      </c>
      <c r="B761" s="118">
        <v>37834</v>
      </c>
      <c r="C761" s="117" t="s">
        <v>84</v>
      </c>
      <c r="D761" s="122">
        <v>-24.184207860000001</v>
      </c>
      <c r="E761">
        <f t="array" ref="E761">SUM(IF(Pricecurve=C761,D761))</f>
        <v>0</v>
      </c>
      <c r="F761">
        <f t="array" ref="F761">SUM(IF(NG=C761,D761))</f>
        <v>0</v>
      </c>
      <c r="Y761" s="1"/>
    </row>
    <row r="762" spans="1:25" x14ac:dyDescent="0.2">
      <c r="A762">
        <f t="shared" si="11"/>
        <v>10</v>
      </c>
      <c r="B762" s="118">
        <v>37834</v>
      </c>
      <c r="C762" s="117" t="s">
        <v>86</v>
      </c>
      <c r="D762" s="122">
        <v>5.4805499800000002</v>
      </c>
      <c r="E762">
        <f t="array" ref="E762">SUM(IF(Pricecurve=C762,D762))</f>
        <v>0</v>
      </c>
      <c r="F762">
        <f t="array" ref="F762">SUM(IF(NG=C762,D762))</f>
        <v>0</v>
      </c>
      <c r="Y762" s="1"/>
    </row>
    <row r="763" spans="1:25" x14ac:dyDescent="0.2">
      <c r="A763">
        <f t="shared" si="11"/>
        <v>10</v>
      </c>
      <c r="B763" s="118">
        <v>37834</v>
      </c>
      <c r="C763" s="117" t="s">
        <v>111</v>
      </c>
      <c r="D763" s="122">
        <v>-31.721794169999999</v>
      </c>
      <c r="E763">
        <f t="array" ref="E763">SUM(IF(Pricecurve=C763,D763))</f>
        <v>0</v>
      </c>
      <c r="F763">
        <f t="array" ref="F763">SUM(IF(NG=C763,D763))</f>
        <v>0</v>
      </c>
      <c r="Y763" s="1"/>
    </row>
    <row r="764" spans="1:25" x14ac:dyDescent="0.2">
      <c r="A764">
        <f t="shared" si="11"/>
        <v>10</v>
      </c>
      <c r="B764" s="118">
        <v>37834</v>
      </c>
      <c r="C764" s="117" t="s">
        <v>103</v>
      </c>
      <c r="D764" s="122">
        <v>86.756666929999994</v>
      </c>
      <c r="E764">
        <f t="array" ref="E764">SUM(IF(Pricecurve=C764,D764))</f>
        <v>86.756666929999994</v>
      </c>
      <c r="F764">
        <f t="array" ref="F764">SUM(IF(NG=C764,D764))</f>
        <v>0</v>
      </c>
      <c r="Y764" s="1"/>
    </row>
    <row r="765" spans="1:25" x14ac:dyDescent="0.2">
      <c r="A765">
        <f t="shared" si="11"/>
        <v>10</v>
      </c>
      <c r="B765" s="118">
        <v>37834</v>
      </c>
      <c r="C765" s="117" t="s">
        <v>104</v>
      </c>
      <c r="D765" s="122">
        <v>0</v>
      </c>
      <c r="E765">
        <f t="array" ref="E765">SUM(IF(Pricecurve=C765,D765))</f>
        <v>0</v>
      </c>
      <c r="F765">
        <f t="array" ref="F765">SUM(IF(NG=C765,D765))</f>
        <v>0</v>
      </c>
      <c r="Y765" s="1"/>
    </row>
    <row r="766" spans="1:25" x14ac:dyDescent="0.2">
      <c r="A766">
        <f t="shared" si="11"/>
        <v>10</v>
      </c>
      <c r="B766" s="118">
        <v>37834</v>
      </c>
      <c r="C766" s="117" t="s">
        <v>94</v>
      </c>
      <c r="D766" s="122">
        <v>-22.42242821</v>
      </c>
      <c r="E766">
        <f t="array" ref="E766">SUM(IF(Pricecurve=C766,D766))</f>
        <v>-22.42242821</v>
      </c>
      <c r="F766">
        <f t="array" ref="F766">SUM(IF(NG=C766,D766))</f>
        <v>0</v>
      </c>
      <c r="Y766" s="1"/>
    </row>
    <row r="767" spans="1:25" x14ac:dyDescent="0.2">
      <c r="A767">
        <f t="shared" si="11"/>
        <v>10</v>
      </c>
      <c r="B767" s="118">
        <v>37834</v>
      </c>
      <c r="C767" s="117" t="s">
        <v>105</v>
      </c>
      <c r="D767" s="122">
        <v>22.42242821</v>
      </c>
      <c r="E767">
        <f t="array" ref="E767">SUM(IF(Pricecurve=C767,D767))</f>
        <v>22.42242821</v>
      </c>
      <c r="F767">
        <f t="array" ref="F767">SUM(IF(NG=C767,D767))</f>
        <v>0</v>
      </c>
      <c r="Y767" s="1"/>
    </row>
    <row r="768" spans="1:25" x14ac:dyDescent="0.2">
      <c r="A768">
        <f t="shared" si="11"/>
        <v>10</v>
      </c>
      <c r="B768" s="118">
        <v>37834</v>
      </c>
      <c r="C768" s="117" t="s">
        <v>106</v>
      </c>
      <c r="D768" s="122">
        <v>0</v>
      </c>
      <c r="E768">
        <f t="array" ref="E768">SUM(IF(Pricecurve=C768,D768))</f>
        <v>0</v>
      </c>
      <c r="F768">
        <f t="array" ref="F768">SUM(IF(NG=C768,D768))</f>
        <v>0</v>
      </c>
      <c r="Y768" s="1"/>
    </row>
    <row r="769" spans="1:25" x14ac:dyDescent="0.2">
      <c r="A769">
        <f t="shared" si="11"/>
        <v>10</v>
      </c>
      <c r="B769" s="118">
        <v>37834</v>
      </c>
      <c r="C769" s="117" t="s">
        <v>96</v>
      </c>
      <c r="D769" s="122">
        <v>0</v>
      </c>
      <c r="E769">
        <f t="array" ref="E769">SUM(IF(Pricecurve=C769,D769))</f>
        <v>0</v>
      </c>
      <c r="F769">
        <f t="array" ref="F769">SUM(IF(NG=C769,D769))</f>
        <v>0</v>
      </c>
      <c r="Y769" s="1"/>
    </row>
    <row r="770" spans="1:25" x14ac:dyDescent="0.2">
      <c r="A770">
        <f t="shared" si="11"/>
        <v>10</v>
      </c>
      <c r="B770" s="118">
        <v>37834</v>
      </c>
      <c r="C770" s="117" t="s">
        <v>98</v>
      </c>
      <c r="D770" s="122">
        <v>-86.756666929999994</v>
      </c>
      <c r="E770">
        <f t="array" ref="E770">SUM(IF(Pricecurve=C770,D770))</f>
        <v>-86.756666929999994</v>
      </c>
      <c r="F770">
        <f t="array" ref="F770">SUM(IF(NG=C770,D770))</f>
        <v>0</v>
      </c>
      <c r="Y770" s="1"/>
    </row>
    <row r="771" spans="1:25" x14ac:dyDescent="0.2">
      <c r="A771">
        <f t="shared" si="11"/>
        <v>10</v>
      </c>
      <c r="B771" s="118">
        <v>37865</v>
      </c>
      <c r="C771" s="117" t="s">
        <v>83</v>
      </c>
      <c r="D771" s="122">
        <v>11.731436309999999</v>
      </c>
      <c r="E771">
        <f t="array" ref="E771">SUM(IF(Pricecurve=C771,D771))</f>
        <v>0</v>
      </c>
      <c r="F771">
        <f t="array" ref="F771">SUM(IF(NG=C771,D771))</f>
        <v>0</v>
      </c>
      <c r="Y771" s="1"/>
    </row>
    <row r="772" spans="1:25" x14ac:dyDescent="0.2">
      <c r="A772">
        <f t="shared" si="11"/>
        <v>10</v>
      </c>
      <c r="B772" s="118">
        <v>37865</v>
      </c>
      <c r="C772" s="117" t="s">
        <v>84</v>
      </c>
      <c r="D772" s="122">
        <v>-23.25405306</v>
      </c>
      <c r="E772">
        <f t="array" ref="E772">SUM(IF(Pricecurve=C772,D772))</f>
        <v>0</v>
      </c>
      <c r="F772">
        <f t="array" ref="F772">SUM(IF(NG=C772,D772))</f>
        <v>0</v>
      </c>
      <c r="Y772" s="1"/>
    </row>
    <row r="773" spans="1:25" x14ac:dyDescent="0.2">
      <c r="A773">
        <f t="shared" ref="A773:A836" si="12">INDEX(BucketTable,MATCH(B773,SumMonths,0),1)</f>
        <v>10</v>
      </c>
      <c r="B773" s="118">
        <v>37865</v>
      </c>
      <c r="C773" s="117" t="s">
        <v>86</v>
      </c>
      <c r="D773" s="122">
        <v>5.2697611899999997</v>
      </c>
      <c r="E773">
        <f t="array" ref="E773">SUM(IF(Pricecurve=C773,D773))</f>
        <v>0</v>
      </c>
      <c r="F773">
        <f t="array" ref="F773">SUM(IF(NG=C773,D773))</f>
        <v>0</v>
      </c>
      <c r="Y773" s="1"/>
    </row>
    <row r="774" spans="1:25" x14ac:dyDescent="0.2">
      <c r="A774">
        <f t="shared" si="12"/>
        <v>10</v>
      </c>
      <c r="B774" s="118">
        <v>37865</v>
      </c>
      <c r="C774" s="117" t="s">
        <v>111</v>
      </c>
      <c r="D774" s="122">
        <v>-30.501734419999998</v>
      </c>
      <c r="E774">
        <f t="array" ref="E774">SUM(IF(Pricecurve=C774,D774))</f>
        <v>0</v>
      </c>
      <c r="F774">
        <f t="array" ref="F774">SUM(IF(NG=C774,D774))</f>
        <v>0</v>
      </c>
      <c r="Y774" s="1"/>
    </row>
    <row r="775" spans="1:25" x14ac:dyDescent="0.2">
      <c r="A775">
        <f t="shared" si="12"/>
        <v>10</v>
      </c>
      <c r="B775" s="118">
        <v>37865</v>
      </c>
      <c r="C775" s="117" t="s">
        <v>103</v>
      </c>
      <c r="D775" s="122">
        <v>83.419897340000006</v>
      </c>
      <c r="E775">
        <f t="array" ref="E775">SUM(IF(Pricecurve=C775,D775))</f>
        <v>83.419897340000006</v>
      </c>
      <c r="F775">
        <f t="array" ref="F775">SUM(IF(NG=C775,D775))</f>
        <v>0</v>
      </c>
      <c r="Y775" s="1"/>
    </row>
    <row r="776" spans="1:25" x14ac:dyDescent="0.2">
      <c r="A776">
        <f t="shared" si="12"/>
        <v>10</v>
      </c>
      <c r="B776" s="118">
        <v>37865</v>
      </c>
      <c r="C776" s="117" t="s">
        <v>104</v>
      </c>
      <c r="D776" s="122">
        <v>0</v>
      </c>
      <c r="E776">
        <f t="array" ref="E776">SUM(IF(Pricecurve=C776,D776))</f>
        <v>0</v>
      </c>
      <c r="F776">
        <f t="array" ref="F776">SUM(IF(NG=C776,D776))</f>
        <v>0</v>
      </c>
      <c r="Y776" s="1"/>
    </row>
    <row r="777" spans="1:25" x14ac:dyDescent="0.2">
      <c r="A777">
        <f t="shared" si="12"/>
        <v>10</v>
      </c>
      <c r="B777" s="118">
        <v>37865</v>
      </c>
      <c r="C777" s="117" t="s">
        <v>94</v>
      </c>
      <c r="D777" s="122">
        <v>-21.560033659999998</v>
      </c>
      <c r="E777">
        <f t="array" ref="E777">SUM(IF(Pricecurve=C777,D777))</f>
        <v>-21.560033659999998</v>
      </c>
      <c r="F777">
        <f t="array" ref="F777">SUM(IF(NG=C777,D777))</f>
        <v>0</v>
      </c>
      <c r="Y777" s="1"/>
    </row>
    <row r="778" spans="1:25" x14ac:dyDescent="0.2">
      <c r="A778">
        <f t="shared" si="12"/>
        <v>10</v>
      </c>
      <c r="B778" s="118">
        <v>37865</v>
      </c>
      <c r="C778" s="117" t="s">
        <v>105</v>
      </c>
      <c r="D778" s="122">
        <v>21.560033659999998</v>
      </c>
      <c r="E778">
        <f t="array" ref="E778">SUM(IF(Pricecurve=C778,D778))</f>
        <v>21.560033659999998</v>
      </c>
      <c r="F778">
        <f t="array" ref="F778">SUM(IF(NG=C778,D778))</f>
        <v>0</v>
      </c>
      <c r="Y778" s="1"/>
    </row>
    <row r="779" spans="1:25" x14ac:dyDescent="0.2">
      <c r="A779">
        <f t="shared" si="12"/>
        <v>10</v>
      </c>
      <c r="B779" s="118">
        <v>37865</v>
      </c>
      <c r="C779" s="117" t="s">
        <v>106</v>
      </c>
      <c r="D779" s="122">
        <v>0</v>
      </c>
      <c r="E779">
        <f t="array" ref="E779">SUM(IF(Pricecurve=C779,D779))</f>
        <v>0</v>
      </c>
      <c r="F779">
        <f t="array" ref="F779">SUM(IF(NG=C779,D779))</f>
        <v>0</v>
      </c>
      <c r="Y779" s="1"/>
    </row>
    <row r="780" spans="1:25" x14ac:dyDescent="0.2">
      <c r="A780">
        <f t="shared" si="12"/>
        <v>10</v>
      </c>
      <c r="B780" s="118">
        <v>37865</v>
      </c>
      <c r="C780" s="117" t="s">
        <v>96</v>
      </c>
      <c r="D780" s="122">
        <v>0</v>
      </c>
      <c r="E780">
        <f t="array" ref="E780">SUM(IF(Pricecurve=C780,D780))</f>
        <v>0</v>
      </c>
      <c r="F780">
        <f t="array" ref="F780">SUM(IF(NG=C780,D780))</f>
        <v>0</v>
      </c>
      <c r="Y780" s="1"/>
    </row>
    <row r="781" spans="1:25" x14ac:dyDescent="0.2">
      <c r="A781">
        <f t="shared" si="12"/>
        <v>10</v>
      </c>
      <c r="B781" s="118">
        <v>37865</v>
      </c>
      <c r="C781" s="117" t="s">
        <v>98</v>
      </c>
      <c r="D781" s="122">
        <v>-83.419897340000006</v>
      </c>
      <c r="E781">
        <f t="array" ref="E781">SUM(IF(Pricecurve=C781,D781))</f>
        <v>-83.419897340000006</v>
      </c>
      <c r="F781">
        <f t="array" ref="F781">SUM(IF(NG=C781,D781))</f>
        <v>0</v>
      </c>
      <c r="Y781" s="1"/>
    </row>
    <row r="782" spans="1:25" x14ac:dyDescent="0.2">
      <c r="A782">
        <f t="shared" si="12"/>
        <v>10</v>
      </c>
      <c r="B782" s="118">
        <v>37895</v>
      </c>
      <c r="C782" s="117" t="s">
        <v>83</v>
      </c>
      <c r="D782" s="122">
        <v>12.04722933</v>
      </c>
      <c r="E782">
        <f t="array" ref="E782">SUM(IF(Pricecurve=C782,D782))</f>
        <v>0</v>
      </c>
      <c r="F782">
        <f t="array" ref="F782">SUM(IF(NG=C782,D782))</f>
        <v>0</v>
      </c>
      <c r="Y782" s="1"/>
    </row>
    <row r="783" spans="1:25" x14ac:dyDescent="0.2">
      <c r="A783">
        <f t="shared" si="12"/>
        <v>10</v>
      </c>
      <c r="B783" s="118">
        <v>37895</v>
      </c>
      <c r="C783" s="117" t="s">
        <v>84</v>
      </c>
      <c r="D783" s="122">
        <v>-23.880017980000002</v>
      </c>
      <c r="E783">
        <f t="array" ref="E783">SUM(IF(Pricecurve=C783,D783))</f>
        <v>0</v>
      </c>
      <c r="F783">
        <f t="array" ref="F783">SUM(IF(NG=C783,D783))</f>
        <v>0</v>
      </c>
      <c r="Y783" s="1"/>
    </row>
    <row r="784" spans="1:25" x14ac:dyDescent="0.2">
      <c r="A784">
        <f t="shared" si="12"/>
        <v>10</v>
      </c>
      <c r="B784" s="118">
        <v>37895</v>
      </c>
      <c r="C784" s="117" t="s">
        <v>86</v>
      </c>
      <c r="D784" s="122">
        <v>5.4116154200000004</v>
      </c>
      <c r="E784">
        <f t="array" ref="E784">SUM(IF(Pricecurve=C784,D784))</f>
        <v>0</v>
      </c>
      <c r="F784">
        <f t="array" ref="F784">SUM(IF(NG=C784,D784))</f>
        <v>0</v>
      </c>
      <c r="Y784" s="1"/>
    </row>
    <row r="785" spans="1:25" x14ac:dyDescent="0.2">
      <c r="A785">
        <f t="shared" si="12"/>
        <v>10</v>
      </c>
      <c r="B785" s="118">
        <v>37895</v>
      </c>
      <c r="C785" s="117" t="s">
        <v>111</v>
      </c>
      <c r="D785" s="122">
        <v>-31.322796260000001</v>
      </c>
      <c r="E785">
        <f t="array" ref="E785">SUM(IF(Pricecurve=C785,D785))</f>
        <v>0</v>
      </c>
      <c r="F785">
        <f t="array" ref="F785">SUM(IF(NG=C785,D785))</f>
        <v>0</v>
      </c>
      <c r="Y785" s="1"/>
    </row>
    <row r="786" spans="1:25" x14ac:dyDescent="0.2">
      <c r="A786">
        <f t="shared" si="12"/>
        <v>10</v>
      </c>
      <c r="B786" s="118">
        <v>37895</v>
      </c>
      <c r="C786" s="117" t="s">
        <v>103</v>
      </c>
      <c r="D786" s="122">
        <v>85.665438330000001</v>
      </c>
      <c r="E786">
        <f t="array" ref="E786">SUM(IF(Pricecurve=C786,D786))</f>
        <v>85.665438330000001</v>
      </c>
      <c r="F786">
        <f t="array" ref="F786">SUM(IF(NG=C786,D786))</f>
        <v>0</v>
      </c>
      <c r="Y786" s="1"/>
    </row>
    <row r="787" spans="1:25" x14ac:dyDescent="0.2">
      <c r="A787">
        <f t="shared" si="12"/>
        <v>10</v>
      </c>
      <c r="B787" s="118">
        <v>37895</v>
      </c>
      <c r="C787" s="117" t="s">
        <v>104</v>
      </c>
      <c r="D787" s="122">
        <v>0</v>
      </c>
      <c r="E787">
        <f t="array" ref="E787">SUM(IF(Pricecurve=C787,D787))</f>
        <v>0</v>
      </c>
      <c r="F787">
        <f t="array" ref="F787">SUM(IF(NG=C787,D787))</f>
        <v>0</v>
      </c>
      <c r="Y787" s="1"/>
    </row>
    <row r="788" spans="1:25" x14ac:dyDescent="0.2">
      <c r="A788">
        <f t="shared" si="12"/>
        <v>10</v>
      </c>
      <c r="B788" s="118">
        <v>37895</v>
      </c>
      <c r="C788" s="117" t="s">
        <v>94</v>
      </c>
      <c r="D788" s="122">
        <v>-22.14039807</v>
      </c>
      <c r="E788">
        <f t="array" ref="E788">SUM(IF(Pricecurve=C788,D788))</f>
        <v>-22.14039807</v>
      </c>
      <c r="F788">
        <f t="array" ref="F788">SUM(IF(NG=C788,D788))</f>
        <v>0</v>
      </c>
      <c r="Y788" s="1"/>
    </row>
    <row r="789" spans="1:25" x14ac:dyDescent="0.2">
      <c r="A789">
        <f t="shared" si="12"/>
        <v>10</v>
      </c>
      <c r="B789" s="118">
        <v>37895</v>
      </c>
      <c r="C789" s="117" t="s">
        <v>105</v>
      </c>
      <c r="D789" s="122">
        <v>22.14039807</v>
      </c>
      <c r="E789">
        <f t="array" ref="E789">SUM(IF(Pricecurve=C789,D789))</f>
        <v>22.14039807</v>
      </c>
      <c r="F789">
        <f t="array" ref="F789">SUM(IF(NG=C789,D789))</f>
        <v>0</v>
      </c>
      <c r="Y789" s="1"/>
    </row>
    <row r="790" spans="1:25" x14ac:dyDescent="0.2">
      <c r="A790">
        <f t="shared" si="12"/>
        <v>10</v>
      </c>
      <c r="B790" s="118">
        <v>37895</v>
      </c>
      <c r="C790" s="117" t="s">
        <v>106</v>
      </c>
      <c r="D790" s="122">
        <v>0</v>
      </c>
      <c r="E790">
        <f t="array" ref="E790">SUM(IF(Pricecurve=C790,D790))</f>
        <v>0</v>
      </c>
      <c r="F790">
        <f t="array" ref="F790">SUM(IF(NG=C790,D790))</f>
        <v>0</v>
      </c>
      <c r="Y790" s="1"/>
    </row>
    <row r="791" spans="1:25" x14ac:dyDescent="0.2">
      <c r="A791">
        <f t="shared" si="12"/>
        <v>10</v>
      </c>
      <c r="B791" s="118">
        <v>37895</v>
      </c>
      <c r="C791" s="117" t="s">
        <v>96</v>
      </c>
      <c r="D791" s="122">
        <v>0</v>
      </c>
      <c r="E791">
        <f t="array" ref="E791">SUM(IF(Pricecurve=C791,D791))</f>
        <v>0</v>
      </c>
      <c r="F791">
        <f t="array" ref="F791">SUM(IF(NG=C791,D791))</f>
        <v>0</v>
      </c>
      <c r="Y791" s="1"/>
    </row>
    <row r="792" spans="1:25" x14ac:dyDescent="0.2">
      <c r="A792">
        <f t="shared" si="12"/>
        <v>10</v>
      </c>
      <c r="B792" s="118">
        <v>37895</v>
      </c>
      <c r="C792" s="117" t="s">
        <v>98</v>
      </c>
      <c r="D792" s="122">
        <v>-85.665438330000001</v>
      </c>
      <c r="E792">
        <f t="array" ref="E792">SUM(IF(Pricecurve=C792,D792))</f>
        <v>-85.665438330000001</v>
      </c>
      <c r="F792">
        <f t="array" ref="F792">SUM(IF(NG=C792,D792))</f>
        <v>0</v>
      </c>
      <c r="Y792" s="1"/>
    </row>
    <row r="793" spans="1:25" x14ac:dyDescent="0.2">
      <c r="A793">
        <f t="shared" si="12"/>
        <v>10</v>
      </c>
      <c r="B793" s="118">
        <v>37926</v>
      </c>
      <c r="C793" s="117" t="s">
        <v>84</v>
      </c>
      <c r="D793" s="122">
        <v>2.2727367900000002</v>
      </c>
      <c r="E793">
        <f t="array" ref="E793">SUM(IF(Pricecurve=C793,D793))</f>
        <v>0</v>
      </c>
      <c r="F793">
        <f t="array" ref="F793">SUM(IF(NG=C793,D793))</f>
        <v>0</v>
      </c>
      <c r="Y793" s="1"/>
    </row>
    <row r="794" spans="1:25" x14ac:dyDescent="0.2">
      <c r="A794">
        <f t="shared" si="12"/>
        <v>10</v>
      </c>
      <c r="B794" s="118">
        <v>37926</v>
      </c>
      <c r="C794" s="117" t="s">
        <v>86</v>
      </c>
      <c r="D794" s="122">
        <v>11.58377572</v>
      </c>
      <c r="E794">
        <f t="array" ref="E794">SUM(IF(Pricecurve=C794,D794))</f>
        <v>0</v>
      </c>
      <c r="F794">
        <f t="array" ref="F794">SUM(IF(NG=C794,D794))</f>
        <v>0</v>
      </c>
      <c r="Y794" s="1"/>
    </row>
    <row r="795" spans="1:25" x14ac:dyDescent="0.2">
      <c r="A795">
        <f t="shared" si="12"/>
        <v>10</v>
      </c>
      <c r="B795" s="118">
        <v>37926</v>
      </c>
      <c r="C795" s="117" t="s">
        <v>103</v>
      </c>
      <c r="D795" s="122">
        <v>82.369912360000001</v>
      </c>
      <c r="E795">
        <f t="array" ref="E795">SUM(IF(Pricecurve=C795,D795))</f>
        <v>82.369912360000001</v>
      </c>
      <c r="F795">
        <f t="array" ref="F795">SUM(IF(NG=C795,D795))</f>
        <v>0</v>
      </c>
      <c r="Y795" s="1"/>
    </row>
    <row r="796" spans="1:25" x14ac:dyDescent="0.2">
      <c r="A796">
        <f t="shared" si="12"/>
        <v>10</v>
      </c>
      <c r="B796" s="118">
        <v>37926</v>
      </c>
      <c r="C796" s="117" t="s">
        <v>104</v>
      </c>
      <c r="D796" s="122">
        <v>0</v>
      </c>
      <c r="E796">
        <f t="array" ref="E796">SUM(IF(Pricecurve=C796,D796))</f>
        <v>0</v>
      </c>
      <c r="F796">
        <f t="array" ref="F796">SUM(IF(NG=C796,D796))</f>
        <v>0</v>
      </c>
      <c r="Y796" s="1"/>
    </row>
    <row r="797" spans="1:25" x14ac:dyDescent="0.2">
      <c r="A797">
        <f t="shared" si="12"/>
        <v>10</v>
      </c>
      <c r="B797" s="118">
        <v>37926</v>
      </c>
      <c r="C797" s="117" t="s">
        <v>94</v>
      </c>
      <c r="D797" s="122">
        <v>-21.28866301</v>
      </c>
      <c r="E797">
        <f t="array" ref="E797">SUM(IF(Pricecurve=C797,D797))</f>
        <v>-21.28866301</v>
      </c>
      <c r="F797">
        <f t="array" ref="F797">SUM(IF(NG=C797,D797))</f>
        <v>0</v>
      </c>
      <c r="Y797" s="1"/>
    </row>
    <row r="798" spans="1:25" x14ac:dyDescent="0.2">
      <c r="A798">
        <f t="shared" si="12"/>
        <v>10</v>
      </c>
      <c r="B798" s="118">
        <v>37926</v>
      </c>
      <c r="C798" s="117" t="s">
        <v>105</v>
      </c>
      <c r="D798" s="122">
        <v>0</v>
      </c>
      <c r="E798">
        <f t="array" ref="E798">SUM(IF(Pricecurve=C798,D798))</f>
        <v>0</v>
      </c>
      <c r="F798">
        <f t="array" ref="F798">SUM(IF(NG=C798,D798))</f>
        <v>0</v>
      </c>
      <c r="Y798" s="1"/>
    </row>
    <row r="799" spans="1:25" x14ac:dyDescent="0.2">
      <c r="A799">
        <f t="shared" si="12"/>
        <v>10</v>
      </c>
      <c r="B799" s="118">
        <v>37926</v>
      </c>
      <c r="C799" s="117" t="s">
        <v>106</v>
      </c>
      <c r="D799" s="122">
        <v>0</v>
      </c>
      <c r="E799">
        <f t="array" ref="E799">SUM(IF(Pricecurve=C799,D799))</f>
        <v>0</v>
      </c>
      <c r="F799">
        <f t="array" ref="F799">SUM(IF(NG=C799,D799))</f>
        <v>0</v>
      </c>
      <c r="Y799" s="1"/>
    </row>
    <row r="800" spans="1:25" x14ac:dyDescent="0.2">
      <c r="A800">
        <f t="shared" si="12"/>
        <v>10</v>
      </c>
      <c r="B800" s="118">
        <v>37926</v>
      </c>
      <c r="C800" s="117" t="s">
        <v>96</v>
      </c>
      <c r="D800" s="122">
        <v>0</v>
      </c>
      <c r="E800">
        <f t="array" ref="E800">SUM(IF(Pricecurve=C800,D800))</f>
        <v>0</v>
      </c>
      <c r="F800">
        <f t="array" ref="F800">SUM(IF(NG=C800,D800))</f>
        <v>0</v>
      </c>
      <c r="Y800" s="1"/>
    </row>
    <row r="801" spans="1:25" x14ac:dyDescent="0.2">
      <c r="A801">
        <f t="shared" si="12"/>
        <v>10</v>
      </c>
      <c r="B801" s="118">
        <v>37926</v>
      </c>
      <c r="C801" s="117" t="s">
        <v>120</v>
      </c>
      <c r="D801" s="122">
        <v>21.28866301</v>
      </c>
      <c r="E801">
        <f t="array" ref="E801">SUM(IF(Pricecurve=C801,D801))</f>
        <v>21.28866301</v>
      </c>
      <c r="F801">
        <f t="array" ref="F801">SUM(IF(NG=C801,D801))</f>
        <v>0</v>
      </c>
      <c r="Y801" s="1"/>
    </row>
    <row r="802" spans="1:25" x14ac:dyDescent="0.2">
      <c r="A802">
        <f t="shared" si="12"/>
        <v>10</v>
      </c>
      <c r="B802" s="118">
        <v>37926</v>
      </c>
      <c r="C802" s="117" t="s">
        <v>98</v>
      </c>
      <c r="D802" s="122">
        <v>-82.369912360000001</v>
      </c>
      <c r="E802">
        <f t="array" ref="E802">SUM(IF(Pricecurve=C802,D802))</f>
        <v>-82.369912360000001</v>
      </c>
      <c r="F802">
        <f t="array" ref="F802">SUM(IF(NG=C802,D802))</f>
        <v>0</v>
      </c>
      <c r="Y802" s="1"/>
    </row>
    <row r="803" spans="1:25" x14ac:dyDescent="0.2">
      <c r="A803">
        <f t="shared" si="12"/>
        <v>10</v>
      </c>
      <c r="B803" s="118">
        <v>37956</v>
      </c>
      <c r="C803" s="117" t="s">
        <v>84</v>
      </c>
      <c r="D803" s="122">
        <v>2.3338983099999999</v>
      </c>
      <c r="E803">
        <f t="array" ref="E803">SUM(IF(Pricecurve=C803,D803))</f>
        <v>0</v>
      </c>
      <c r="F803">
        <f t="array" ref="F803">SUM(IF(NG=C803,D803))</f>
        <v>0</v>
      </c>
      <c r="Y803" s="1"/>
    </row>
    <row r="804" spans="1:25" x14ac:dyDescent="0.2">
      <c r="A804">
        <f t="shared" si="12"/>
        <v>10</v>
      </c>
      <c r="B804" s="118">
        <v>37956</v>
      </c>
      <c r="C804" s="117" t="s">
        <v>86</v>
      </c>
      <c r="D804" s="122">
        <v>11.895506149999999</v>
      </c>
      <c r="E804">
        <f t="array" ref="E804">SUM(IF(Pricecurve=C804,D804))</f>
        <v>0</v>
      </c>
      <c r="F804">
        <f t="array" ref="F804">SUM(IF(NG=C804,D804))</f>
        <v>0</v>
      </c>
      <c r="Y804" s="1"/>
    </row>
    <row r="805" spans="1:25" x14ac:dyDescent="0.2">
      <c r="A805">
        <f t="shared" si="12"/>
        <v>10</v>
      </c>
      <c r="B805" s="118">
        <v>37956</v>
      </c>
      <c r="C805" s="117" t="s">
        <v>103</v>
      </c>
      <c r="D805" s="122">
        <v>84.586565109999995</v>
      </c>
      <c r="E805">
        <f t="array" ref="E805">SUM(IF(Pricecurve=C805,D805))</f>
        <v>84.586565109999995</v>
      </c>
      <c r="F805">
        <f t="array" ref="F805">SUM(IF(NG=C805,D805))</f>
        <v>0</v>
      </c>
      <c r="Y805" s="1"/>
    </row>
    <row r="806" spans="1:25" x14ac:dyDescent="0.2">
      <c r="A806">
        <f t="shared" si="12"/>
        <v>10</v>
      </c>
      <c r="B806" s="118">
        <v>37956</v>
      </c>
      <c r="C806" s="117" t="s">
        <v>104</v>
      </c>
      <c r="D806" s="122">
        <v>0</v>
      </c>
      <c r="E806">
        <f t="array" ref="E806">SUM(IF(Pricecurve=C806,D806))</f>
        <v>0</v>
      </c>
      <c r="F806">
        <f t="array" ref="F806">SUM(IF(NG=C806,D806))</f>
        <v>0</v>
      </c>
      <c r="Y806" s="1"/>
    </row>
    <row r="807" spans="1:25" x14ac:dyDescent="0.2">
      <c r="A807">
        <f t="shared" si="12"/>
        <v>10</v>
      </c>
      <c r="B807" s="118">
        <v>37956</v>
      </c>
      <c r="C807" s="117" t="s">
        <v>94</v>
      </c>
      <c r="D807" s="122">
        <v>-21.861561200000001</v>
      </c>
      <c r="E807">
        <f t="array" ref="E807">SUM(IF(Pricecurve=C807,D807))</f>
        <v>-21.861561200000001</v>
      </c>
      <c r="F807">
        <f t="array" ref="F807">SUM(IF(NG=C807,D807))</f>
        <v>0</v>
      </c>
      <c r="Y807" s="1"/>
    </row>
    <row r="808" spans="1:25" x14ac:dyDescent="0.2">
      <c r="A808">
        <f t="shared" si="12"/>
        <v>10</v>
      </c>
      <c r="B808" s="118">
        <v>37956</v>
      </c>
      <c r="C808" s="117" t="s">
        <v>105</v>
      </c>
      <c r="D808" s="122">
        <v>0</v>
      </c>
      <c r="E808">
        <f t="array" ref="E808">SUM(IF(Pricecurve=C808,D808))</f>
        <v>0</v>
      </c>
      <c r="F808">
        <f t="array" ref="F808">SUM(IF(NG=C808,D808))</f>
        <v>0</v>
      </c>
      <c r="Y808" s="1"/>
    </row>
    <row r="809" spans="1:25" x14ac:dyDescent="0.2">
      <c r="A809">
        <f t="shared" si="12"/>
        <v>10</v>
      </c>
      <c r="B809" s="118">
        <v>37956</v>
      </c>
      <c r="C809" s="117" t="s">
        <v>106</v>
      </c>
      <c r="D809" s="122">
        <v>0</v>
      </c>
      <c r="E809">
        <f t="array" ref="E809">SUM(IF(Pricecurve=C809,D809))</f>
        <v>0</v>
      </c>
      <c r="F809">
        <f t="array" ref="F809">SUM(IF(NG=C809,D809))</f>
        <v>0</v>
      </c>
      <c r="Y809" s="1"/>
    </row>
    <row r="810" spans="1:25" x14ac:dyDescent="0.2">
      <c r="A810">
        <f t="shared" si="12"/>
        <v>10</v>
      </c>
      <c r="B810" s="118">
        <v>37956</v>
      </c>
      <c r="C810" s="117" t="s">
        <v>96</v>
      </c>
      <c r="D810" s="122">
        <v>0</v>
      </c>
      <c r="E810">
        <f t="array" ref="E810">SUM(IF(Pricecurve=C810,D810))</f>
        <v>0</v>
      </c>
      <c r="F810">
        <f t="array" ref="F810">SUM(IF(NG=C810,D810))</f>
        <v>0</v>
      </c>
      <c r="Y810" s="1"/>
    </row>
    <row r="811" spans="1:25" x14ac:dyDescent="0.2">
      <c r="A811">
        <f t="shared" si="12"/>
        <v>10</v>
      </c>
      <c r="B811" s="118">
        <v>37956</v>
      </c>
      <c r="C811" s="117" t="s">
        <v>120</v>
      </c>
      <c r="D811" s="122">
        <v>21.861561200000001</v>
      </c>
      <c r="E811">
        <f t="array" ref="E811">SUM(IF(Pricecurve=C811,D811))</f>
        <v>21.861561200000001</v>
      </c>
      <c r="F811">
        <f t="array" ref="F811">SUM(IF(NG=C811,D811))</f>
        <v>0</v>
      </c>
      <c r="Y811" s="1"/>
    </row>
    <row r="812" spans="1:25" x14ac:dyDescent="0.2">
      <c r="A812">
        <f t="shared" si="12"/>
        <v>10</v>
      </c>
      <c r="B812" s="118">
        <v>37956</v>
      </c>
      <c r="C812" s="117" t="s">
        <v>98</v>
      </c>
      <c r="D812" s="122">
        <v>-84.586565109999995</v>
      </c>
      <c r="E812">
        <f t="array" ref="E812">SUM(IF(Pricecurve=C812,D812))</f>
        <v>-84.586565109999995</v>
      </c>
      <c r="F812">
        <f t="array" ref="F812">SUM(IF(NG=C812,D812))</f>
        <v>0</v>
      </c>
      <c r="Y812" s="1"/>
    </row>
    <row r="813" spans="1:25" x14ac:dyDescent="0.2">
      <c r="A813">
        <f t="shared" si="12"/>
        <v>11</v>
      </c>
      <c r="B813" s="118">
        <v>37987</v>
      </c>
      <c r="C813" s="117" t="s">
        <v>84</v>
      </c>
      <c r="D813" s="122">
        <v>2.3188621500000002</v>
      </c>
      <c r="E813">
        <f t="array" ref="E813">SUM(IF(Pricecurve=C813,D813))</f>
        <v>0</v>
      </c>
      <c r="F813">
        <f t="array" ref="F813">SUM(IF(NG=C813,D813))</f>
        <v>0</v>
      </c>
      <c r="Y813" s="1"/>
    </row>
    <row r="814" spans="1:25" x14ac:dyDescent="0.2">
      <c r="A814">
        <f t="shared" si="12"/>
        <v>11</v>
      </c>
      <c r="B814" s="118">
        <v>37987</v>
      </c>
      <c r="C814" s="117" t="s">
        <v>86</v>
      </c>
      <c r="D814" s="122">
        <v>11.81886929</v>
      </c>
      <c r="E814">
        <f t="array" ref="E814">SUM(IF(Pricecurve=C814,D814))</f>
        <v>0</v>
      </c>
      <c r="F814">
        <f t="array" ref="F814">SUM(IF(NG=C814,D814))</f>
        <v>0</v>
      </c>
      <c r="Y814" s="1"/>
    </row>
    <row r="815" spans="1:25" x14ac:dyDescent="0.2">
      <c r="A815">
        <f t="shared" si="12"/>
        <v>11</v>
      </c>
      <c r="B815" s="118">
        <v>37987</v>
      </c>
      <c r="C815" s="117" t="s">
        <v>103</v>
      </c>
      <c r="D815" s="122">
        <v>84.041615739999997</v>
      </c>
      <c r="E815">
        <f t="array" ref="E815">SUM(IF(Pricecurve=C815,D815))</f>
        <v>84.041615739999997</v>
      </c>
      <c r="F815">
        <f t="array" ref="F815">SUM(IF(NG=C815,D815))</f>
        <v>0</v>
      </c>
      <c r="Y815" s="1"/>
    </row>
    <row r="816" spans="1:25" x14ac:dyDescent="0.2">
      <c r="A816">
        <f t="shared" si="12"/>
        <v>11</v>
      </c>
      <c r="B816" s="118">
        <v>37987</v>
      </c>
      <c r="C816" s="117" t="s">
        <v>104</v>
      </c>
      <c r="D816" s="122">
        <v>0</v>
      </c>
      <c r="E816">
        <f t="array" ref="E816">SUM(IF(Pricecurve=C816,D816))</f>
        <v>0</v>
      </c>
      <c r="F816">
        <f t="array" ref="F816">SUM(IF(NG=C816,D816))</f>
        <v>0</v>
      </c>
      <c r="Y816" s="1"/>
    </row>
    <row r="817" spans="1:25" x14ac:dyDescent="0.2">
      <c r="A817">
        <f t="shared" si="12"/>
        <v>11</v>
      </c>
      <c r="B817" s="118">
        <v>37987</v>
      </c>
      <c r="C817" s="117" t="s">
        <v>94</v>
      </c>
      <c r="D817" s="122">
        <v>-21.72071798</v>
      </c>
      <c r="E817">
        <f t="array" ref="E817">SUM(IF(Pricecurve=C817,D817))</f>
        <v>-21.72071798</v>
      </c>
      <c r="F817">
        <f t="array" ref="F817">SUM(IF(NG=C817,D817))</f>
        <v>0</v>
      </c>
      <c r="Y817" s="1"/>
    </row>
    <row r="818" spans="1:25" x14ac:dyDescent="0.2">
      <c r="A818">
        <f t="shared" si="12"/>
        <v>11</v>
      </c>
      <c r="B818" s="118">
        <v>37987</v>
      </c>
      <c r="C818" s="117" t="s">
        <v>105</v>
      </c>
      <c r="D818" s="122">
        <v>0</v>
      </c>
      <c r="E818">
        <f t="array" ref="E818">SUM(IF(Pricecurve=C818,D818))</f>
        <v>0</v>
      </c>
      <c r="F818">
        <f t="array" ref="F818">SUM(IF(NG=C818,D818))</f>
        <v>0</v>
      </c>
      <c r="Y818" s="1"/>
    </row>
    <row r="819" spans="1:25" x14ac:dyDescent="0.2">
      <c r="A819">
        <f t="shared" si="12"/>
        <v>11</v>
      </c>
      <c r="B819" s="118">
        <v>37987</v>
      </c>
      <c r="C819" s="117" t="s">
        <v>106</v>
      </c>
      <c r="D819" s="122">
        <v>0</v>
      </c>
      <c r="E819">
        <f t="array" ref="E819">SUM(IF(Pricecurve=C819,D819))</f>
        <v>0</v>
      </c>
      <c r="F819">
        <f t="array" ref="F819">SUM(IF(NG=C819,D819))</f>
        <v>0</v>
      </c>
      <c r="Y819" s="1"/>
    </row>
    <row r="820" spans="1:25" x14ac:dyDescent="0.2">
      <c r="A820">
        <f t="shared" si="12"/>
        <v>11</v>
      </c>
      <c r="B820" s="118">
        <v>37987</v>
      </c>
      <c r="C820" s="117" t="s">
        <v>96</v>
      </c>
      <c r="D820" s="122">
        <v>0</v>
      </c>
      <c r="E820">
        <f t="array" ref="E820">SUM(IF(Pricecurve=C820,D820))</f>
        <v>0</v>
      </c>
      <c r="F820">
        <f t="array" ref="F820">SUM(IF(NG=C820,D820))</f>
        <v>0</v>
      </c>
      <c r="Y820" s="1"/>
    </row>
    <row r="821" spans="1:25" x14ac:dyDescent="0.2">
      <c r="A821">
        <f t="shared" si="12"/>
        <v>11</v>
      </c>
      <c r="B821" s="118">
        <v>37987</v>
      </c>
      <c r="C821" s="117" t="s">
        <v>120</v>
      </c>
      <c r="D821" s="122">
        <v>21.72071798</v>
      </c>
      <c r="E821">
        <f t="array" ref="E821">SUM(IF(Pricecurve=C821,D821))</f>
        <v>21.72071798</v>
      </c>
      <c r="F821">
        <f t="array" ref="F821">SUM(IF(NG=C821,D821))</f>
        <v>0</v>
      </c>
      <c r="Y821" s="1"/>
    </row>
    <row r="822" spans="1:25" x14ac:dyDescent="0.2">
      <c r="A822">
        <f t="shared" si="12"/>
        <v>11</v>
      </c>
      <c r="B822" s="118">
        <v>37987</v>
      </c>
      <c r="C822" s="117" t="s">
        <v>98</v>
      </c>
      <c r="D822" s="122">
        <v>-84.041615739999997</v>
      </c>
      <c r="E822">
        <f t="array" ref="E822">SUM(IF(Pricecurve=C822,D822))</f>
        <v>-84.041615739999997</v>
      </c>
      <c r="F822">
        <f t="array" ref="F822">SUM(IF(NG=C822,D822))</f>
        <v>0</v>
      </c>
      <c r="Y822" s="1"/>
    </row>
    <row r="823" spans="1:25" x14ac:dyDescent="0.2">
      <c r="A823">
        <f t="shared" si="12"/>
        <v>11</v>
      </c>
      <c r="B823" s="118">
        <v>38018</v>
      </c>
      <c r="C823" s="117" t="s">
        <v>84</v>
      </c>
      <c r="D823" s="122">
        <v>2.15523212</v>
      </c>
      <c r="E823">
        <f t="array" ref="E823">SUM(IF(Pricecurve=C823,D823))</f>
        <v>0</v>
      </c>
      <c r="F823">
        <f t="array" ref="F823">SUM(IF(NG=C823,D823))</f>
        <v>0</v>
      </c>
      <c r="Y823" s="1"/>
    </row>
    <row r="824" spans="1:25" x14ac:dyDescent="0.2">
      <c r="A824">
        <f t="shared" si="12"/>
        <v>11</v>
      </c>
      <c r="B824" s="118">
        <v>38018</v>
      </c>
      <c r="C824" s="117" t="s">
        <v>86</v>
      </c>
      <c r="D824" s="122">
        <v>10.984873220000001</v>
      </c>
      <c r="E824">
        <f t="array" ref="E824">SUM(IF(Pricecurve=C824,D824))</f>
        <v>0</v>
      </c>
      <c r="F824">
        <f t="array" ref="F824">SUM(IF(NG=C824,D824))</f>
        <v>0</v>
      </c>
      <c r="Y824" s="1"/>
    </row>
    <row r="825" spans="1:25" x14ac:dyDescent="0.2">
      <c r="A825">
        <f t="shared" si="12"/>
        <v>11</v>
      </c>
      <c r="B825" s="118">
        <v>38018</v>
      </c>
      <c r="C825" s="117" t="s">
        <v>103</v>
      </c>
      <c r="D825" s="122">
        <v>78.111236460000001</v>
      </c>
      <c r="E825">
        <f t="array" ref="E825">SUM(IF(Pricecurve=C825,D825))</f>
        <v>78.111236460000001</v>
      </c>
      <c r="F825">
        <f t="array" ref="F825">SUM(IF(NG=C825,D825))</f>
        <v>0</v>
      </c>
      <c r="Y825" s="1"/>
    </row>
    <row r="826" spans="1:25" x14ac:dyDescent="0.2">
      <c r="A826">
        <f t="shared" si="12"/>
        <v>11</v>
      </c>
      <c r="B826" s="118">
        <v>38018</v>
      </c>
      <c r="C826" s="117" t="s">
        <v>104</v>
      </c>
      <c r="D826" s="122">
        <v>0</v>
      </c>
      <c r="E826">
        <f t="array" ref="E826">SUM(IF(Pricecurve=C826,D826))</f>
        <v>0</v>
      </c>
      <c r="F826">
        <f t="array" ref="F826">SUM(IF(NG=C826,D826))</f>
        <v>0</v>
      </c>
      <c r="Y826" s="1"/>
    </row>
    <row r="827" spans="1:25" x14ac:dyDescent="0.2">
      <c r="A827">
        <f t="shared" si="12"/>
        <v>11</v>
      </c>
      <c r="B827" s="118">
        <v>38018</v>
      </c>
      <c r="C827" s="117" t="s">
        <v>94</v>
      </c>
      <c r="D827" s="122">
        <v>-20.187999999999999</v>
      </c>
      <c r="E827">
        <f t="array" ref="E827">SUM(IF(Pricecurve=C827,D827))</f>
        <v>-20.187999999999999</v>
      </c>
      <c r="F827">
        <f t="array" ref="F827">SUM(IF(NG=C827,D827))</f>
        <v>0</v>
      </c>
      <c r="Y827" s="1"/>
    </row>
    <row r="828" spans="1:25" x14ac:dyDescent="0.2">
      <c r="A828">
        <f t="shared" si="12"/>
        <v>11</v>
      </c>
      <c r="B828" s="118">
        <v>38018</v>
      </c>
      <c r="C828" s="117" t="s">
        <v>105</v>
      </c>
      <c r="D828" s="122">
        <v>0</v>
      </c>
      <c r="E828">
        <f t="array" ref="E828">SUM(IF(Pricecurve=C828,D828))</f>
        <v>0</v>
      </c>
      <c r="F828">
        <f t="array" ref="F828">SUM(IF(NG=C828,D828))</f>
        <v>0</v>
      </c>
      <c r="Y828" s="1"/>
    </row>
    <row r="829" spans="1:25" x14ac:dyDescent="0.2">
      <c r="A829">
        <f t="shared" si="12"/>
        <v>11</v>
      </c>
      <c r="B829" s="118">
        <v>38018</v>
      </c>
      <c r="C829" s="117" t="s">
        <v>106</v>
      </c>
      <c r="D829" s="122">
        <v>0</v>
      </c>
      <c r="E829">
        <f t="array" ref="E829">SUM(IF(Pricecurve=C829,D829))</f>
        <v>0</v>
      </c>
      <c r="F829">
        <f t="array" ref="F829">SUM(IF(NG=C829,D829))</f>
        <v>0</v>
      </c>
      <c r="Y829" s="1"/>
    </row>
    <row r="830" spans="1:25" x14ac:dyDescent="0.2">
      <c r="A830">
        <f t="shared" si="12"/>
        <v>11</v>
      </c>
      <c r="B830" s="118">
        <v>38018</v>
      </c>
      <c r="C830" s="117" t="s">
        <v>96</v>
      </c>
      <c r="D830" s="122">
        <v>0</v>
      </c>
      <c r="E830">
        <f t="array" ref="E830">SUM(IF(Pricecurve=C830,D830))</f>
        <v>0</v>
      </c>
      <c r="F830">
        <f t="array" ref="F830">SUM(IF(NG=C830,D830))</f>
        <v>0</v>
      </c>
      <c r="Y830" s="1"/>
    </row>
    <row r="831" spans="1:25" x14ac:dyDescent="0.2">
      <c r="A831">
        <f t="shared" si="12"/>
        <v>11</v>
      </c>
      <c r="B831" s="118">
        <v>38018</v>
      </c>
      <c r="C831" s="117" t="s">
        <v>120</v>
      </c>
      <c r="D831" s="122">
        <v>20.187999999999999</v>
      </c>
      <c r="E831">
        <f t="array" ref="E831">SUM(IF(Pricecurve=C831,D831))</f>
        <v>20.187999999999999</v>
      </c>
      <c r="F831">
        <f t="array" ref="F831">SUM(IF(NG=C831,D831))</f>
        <v>0</v>
      </c>
      <c r="Y831" s="1"/>
    </row>
    <row r="832" spans="1:25" x14ac:dyDescent="0.2">
      <c r="A832">
        <f t="shared" si="12"/>
        <v>11</v>
      </c>
      <c r="B832" s="118">
        <v>38018</v>
      </c>
      <c r="C832" s="117" t="s">
        <v>98</v>
      </c>
      <c r="D832" s="122">
        <v>-78.111236460000001</v>
      </c>
      <c r="E832">
        <f t="array" ref="E832">SUM(IF(Pricecurve=C832,D832))</f>
        <v>-78.111236460000001</v>
      </c>
      <c r="F832">
        <f t="array" ref="F832">SUM(IF(NG=C832,D832))</f>
        <v>0</v>
      </c>
      <c r="Y832" s="1"/>
    </row>
    <row r="833" spans="1:25" x14ac:dyDescent="0.2">
      <c r="A833">
        <f t="shared" si="12"/>
        <v>11</v>
      </c>
      <c r="B833" s="118">
        <v>38047</v>
      </c>
      <c r="C833" s="117" t="s">
        <v>84</v>
      </c>
      <c r="D833" s="122">
        <v>2.2899206200000002</v>
      </c>
      <c r="E833">
        <f t="array" ref="E833">SUM(IF(Pricecurve=C833,D833))</f>
        <v>0</v>
      </c>
      <c r="F833">
        <f t="array" ref="F833">SUM(IF(NG=C833,D833))</f>
        <v>0</v>
      </c>
      <c r="Y833" s="1"/>
    </row>
    <row r="834" spans="1:25" x14ac:dyDescent="0.2">
      <c r="A834">
        <f t="shared" si="12"/>
        <v>11</v>
      </c>
      <c r="B834" s="118">
        <v>38047</v>
      </c>
      <c r="C834" s="117" t="s">
        <v>86</v>
      </c>
      <c r="D834" s="122">
        <v>11.67135889</v>
      </c>
      <c r="E834">
        <f t="array" ref="E834">SUM(IF(Pricecurve=C834,D834))</f>
        <v>0</v>
      </c>
      <c r="F834">
        <f t="array" ref="F834">SUM(IF(NG=C834,D834))</f>
        <v>0</v>
      </c>
      <c r="Y834" s="1"/>
    </row>
    <row r="835" spans="1:25" x14ac:dyDescent="0.2">
      <c r="A835">
        <f t="shared" si="12"/>
        <v>11</v>
      </c>
      <c r="B835" s="118">
        <v>38047</v>
      </c>
      <c r="C835" s="117" t="s">
        <v>103</v>
      </c>
      <c r="D835" s="122">
        <v>82.992698770000004</v>
      </c>
      <c r="E835">
        <f t="array" ref="E835">SUM(IF(Pricecurve=C835,D835))</f>
        <v>82.992698770000004</v>
      </c>
      <c r="F835">
        <f t="array" ref="F835">SUM(IF(NG=C835,D835))</f>
        <v>0</v>
      </c>
      <c r="Y835" s="1"/>
    </row>
    <row r="836" spans="1:25" x14ac:dyDescent="0.2">
      <c r="A836">
        <f t="shared" si="12"/>
        <v>11</v>
      </c>
      <c r="B836" s="118">
        <v>38047</v>
      </c>
      <c r="C836" s="117" t="s">
        <v>104</v>
      </c>
      <c r="D836" s="122">
        <v>0</v>
      </c>
      <c r="E836">
        <f t="array" ref="E836">SUM(IF(Pricecurve=C836,D836))</f>
        <v>0</v>
      </c>
      <c r="F836">
        <f t="array" ref="F836">SUM(IF(NG=C836,D836))</f>
        <v>0</v>
      </c>
      <c r="Y836" s="1"/>
    </row>
    <row r="837" spans="1:25" x14ac:dyDescent="0.2">
      <c r="A837">
        <f t="shared" ref="A837:A900" si="13">INDEX(BucketTable,MATCH(B837,SumMonths,0),1)</f>
        <v>11</v>
      </c>
      <c r="B837" s="118">
        <v>38047</v>
      </c>
      <c r="C837" s="117" t="s">
        <v>94</v>
      </c>
      <c r="D837" s="122">
        <v>-21.44962336</v>
      </c>
      <c r="E837">
        <f t="array" ref="E837">SUM(IF(Pricecurve=C837,D837))</f>
        <v>-21.44962336</v>
      </c>
      <c r="F837">
        <f t="array" ref="F837">SUM(IF(NG=C837,D837))</f>
        <v>0</v>
      </c>
      <c r="Y837" s="1"/>
    </row>
    <row r="838" spans="1:25" x14ac:dyDescent="0.2">
      <c r="A838">
        <f t="shared" si="13"/>
        <v>11</v>
      </c>
      <c r="B838" s="118">
        <v>38047</v>
      </c>
      <c r="C838" s="117" t="s">
        <v>105</v>
      </c>
      <c r="D838" s="122">
        <v>0</v>
      </c>
      <c r="E838">
        <f t="array" ref="E838">SUM(IF(Pricecurve=C838,D838))</f>
        <v>0</v>
      </c>
      <c r="F838">
        <f t="array" ref="F838">SUM(IF(NG=C838,D838))</f>
        <v>0</v>
      </c>
      <c r="Y838" s="1"/>
    </row>
    <row r="839" spans="1:25" x14ac:dyDescent="0.2">
      <c r="A839">
        <f t="shared" si="13"/>
        <v>11</v>
      </c>
      <c r="B839" s="118">
        <v>38047</v>
      </c>
      <c r="C839" s="117" t="s">
        <v>106</v>
      </c>
      <c r="D839" s="122">
        <v>0</v>
      </c>
      <c r="E839">
        <f t="array" ref="E839">SUM(IF(Pricecurve=C839,D839))</f>
        <v>0</v>
      </c>
      <c r="F839">
        <f t="array" ref="F839">SUM(IF(NG=C839,D839))</f>
        <v>0</v>
      </c>
      <c r="Y839" s="1"/>
    </row>
    <row r="840" spans="1:25" x14ac:dyDescent="0.2">
      <c r="A840">
        <f t="shared" si="13"/>
        <v>11</v>
      </c>
      <c r="B840" s="118">
        <v>38047</v>
      </c>
      <c r="C840" s="117" t="s">
        <v>96</v>
      </c>
      <c r="D840" s="122">
        <v>0</v>
      </c>
      <c r="E840">
        <f t="array" ref="E840">SUM(IF(Pricecurve=C840,D840))</f>
        <v>0</v>
      </c>
      <c r="F840">
        <f t="array" ref="F840">SUM(IF(NG=C840,D840))</f>
        <v>0</v>
      </c>
      <c r="Y840" s="1"/>
    </row>
    <row r="841" spans="1:25" x14ac:dyDescent="0.2">
      <c r="A841">
        <f t="shared" si="13"/>
        <v>11</v>
      </c>
      <c r="B841" s="118">
        <v>38047</v>
      </c>
      <c r="C841" s="117" t="s">
        <v>120</v>
      </c>
      <c r="D841" s="122">
        <v>21.44962336</v>
      </c>
      <c r="E841">
        <f t="array" ref="E841">SUM(IF(Pricecurve=C841,D841))</f>
        <v>21.44962336</v>
      </c>
      <c r="F841">
        <f t="array" ref="F841">SUM(IF(NG=C841,D841))</f>
        <v>0</v>
      </c>
      <c r="Y841" s="1"/>
    </row>
    <row r="842" spans="1:25" x14ac:dyDescent="0.2">
      <c r="A842">
        <f t="shared" si="13"/>
        <v>11</v>
      </c>
      <c r="B842" s="118">
        <v>38047</v>
      </c>
      <c r="C842" s="117" t="s">
        <v>98</v>
      </c>
      <c r="D842" s="122">
        <v>-82.992698770000004</v>
      </c>
      <c r="E842">
        <f t="array" ref="E842">SUM(IF(Pricecurve=C842,D842))</f>
        <v>-82.992698770000004</v>
      </c>
      <c r="F842">
        <f t="array" ref="F842">SUM(IF(NG=C842,D842))</f>
        <v>0</v>
      </c>
      <c r="Y842" s="1"/>
    </row>
    <row r="843" spans="1:25" x14ac:dyDescent="0.2">
      <c r="A843">
        <f t="shared" si="13"/>
        <v>11</v>
      </c>
      <c r="B843" s="118">
        <v>38078</v>
      </c>
      <c r="C843" s="117" t="s">
        <v>84</v>
      </c>
      <c r="D843" s="122">
        <v>2.2017134399999998</v>
      </c>
      <c r="E843">
        <f t="array" ref="E843">SUM(IF(Pricecurve=C843,D843))</f>
        <v>0</v>
      </c>
      <c r="F843">
        <f t="array" ref="F843">SUM(IF(NG=C843,D843))</f>
        <v>0</v>
      </c>
      <c r="Y843" s="1"/>
    </row>
    <row r="844" spans="1:25" x14ac:dyDescent="0.2">
      <c r="A844">
        <f t="shared" si="13"/>
        <v>11</v>
      </c>
      <c r="B844" s="118">
        <v>38078</v>
      </c>
      <c r="C844" s="117" t="s">
        <v>86</v>
      </c>
      <c r="D844" s="122">
        <v>11.221780989999999</v>
      </c>
      <c r="E844">
        <f t="array" ref="E844">SUM(IF(Pricecurve=C844,D844))</f>
        <v>0</v>
      </c>
      <c r="F844">
        <f t="array" ref="F844">SUM(IF(NG=C844,D844))</f>
        <v>0</v>
      </c>
      <c r="Y844" s="1"/>
    </row>
    <row r="845" spans="1:25" x14ac:dyDescent="0.2">
      <c r="A845">
        <f t="shared" si="13"/>
        <v>11</v>
      </c>
      <c r="B845" s="118">
        <v>38078</v>
      </c>
      <c r="C845" s="117" t="s">
        <v>103</v>
      </c>
      <c r="D845" s="122">
        <v>79.795840279999993</v>
      </c>
      <c r="E845">
        <f t="array" ref="E845">SUM(IF(Pricecurve=C845,D845))</f>
        <v>79.795840279999993</v>
      </c>
      <c r="F845">
        <f t="array" ref="F845">SUM(IF(NG=C845,D845))</f>
        <v>0</v>
      </c>
      <c r="Y845" s="1"/>
    </row>
    <row r="846" spans="1:25" x14ac:dyDescent="0.2">
      <c r="A846">
        <f t="shared" si="13"/>
        <v>11</v>
      </c>
      <c r="B846" s="118">
        <v>38078</v>
      </c>
      <c r="C846" s="117" t="s">
        <v>104</v>
      </c>
      <c r="D846" s="122">
        <v>0</v>
      </c>
      <c r="E846">
        <f t="array" ref="E846">SUM(IF(Pricecurve=C846,D846))</f>
        <v>0</v>
      </c>
      <c r="F846">
        <f t="array" ref="F846">SUM(IF(NG=C846,D846))</f>
        <v>0</v>
      </c>
      <c r="Y846" s="1"/>
    </row>
    <row r="847" spans="1:25" x14ac:dyDescent="0.2">
      <c r="A847">
        <f t="shared" si="13"/>
        <v>11</v>
      </c>
      <c r="B847" s="118">
        <v>38078</v>
      </c>
      <c r="C847" s="117" t="s">
        <v>94</v>
      </c>
      <c r="D847" s="122">
        <v>-20.623389110000002</v>
      </c>
      <c r="E847">
        <f t="array" ref="E847">SUM(IF(Pricecurve=C847,D847))</f>
        <v>-20.623389110000002</v>
      </c>
      <c r="F847">
        <f t="array" ref="F847">SUM(IF(NG=C847,D847))</f>
        <v>0</v>
      </c>
      <c r="Y847" s="1"/>
    </row>
    <row r="848" spans="1:25" x14ac:dyDescent="0.2">
      <c r="A848">
        <f t="shared" si="13"/>
        <v>11</v>
      </c>
      <c r="B848" s="118">
        <v>38078</v>
      </c>
      <c r="C848" s="117" t="s">
        <v>105</v>
      </c>
      <c r="D848" s="122">
        <v>20.623389110000002</v>
      </c>
      <c r="E848">
        <f t="array" ref="E848">SUM(IF(Pricecurve=C848,D848))</f>
        <v>20.623389110000002</v>
      </c>
      <c r="F848">
        <f t="array" ref="F848">SUM(IF(NG=C848,D848))</f>
        <v>0</v>
      </c>
      <c r="Y848" s="1"/>
    </row>
    <row r="849" spans="1:25" x14ac:dyDescent="0.2">
      <c r="A849">
        <f t="shared" si="13"/>
        <v>11</v>
      </c>
      <c r="B849" s="118">
        <v>38078</v>
      </c>
      <c r="C849" s="117" t="s">
        <v>106</v>
      </c>
      <c r="D849" s="122">
        <v>0</v>
      </c>
      <c r="E849">
        <f t="array" ref="E849">SUM(IF(Pricecurve=C849,D849))</f>
        <v>0</v>
      </c>
      <c r="F849">
        <f t="array" ref="F849">SUM(IF(NG=C849,D849))</f>
        <v>0</v>
      </c>
      <c r="Y849" s="1"/>
    </row>
    <row r="850" spans="1:25" x14ac:dyDescent="0.2">
      <c r="A850">
        <f t="shared" si="13"/>
        <v>11</v>
      </c>
      <c r="B850" s="118">
        <v>38078</v>
      </c>
      <c r="C850" s="117" t="s">
        <v>96</v>
      </c>
      <c r="D850" s="122">
        <v>0</v>
      </c>
      <c r="E850">
        <f t="array" ref="E850">SUM(IF(Pricecurve=C850,D850))</f>
        <v>0</v>
      </c>
      <c r="F850">
        <f t="array" ref="F850">SUM(IF(NG=C850,D850))</f>
        <v>0</v>
      </c>
      <c r="Y850" s="1"/>
    </row>
    <row r="851" spans="1:25" x14ac:dyDescent="0.2">
      <c r="A851">
        <f t="shared" si="13"/>
        <v>11</v>
      </c>
      <c r="B851" s="118">
        <v>38078</v>
      </c>
      <c r="C851" s="117" t="s">
        <v>98</v>
      </c>
      <c r="D851" s="122">
        <v>-79.795840279999993</v>
      </c>
      <c r="E851">
        <f t="array" ref="E851">SUM(IF(Pricecurve=C851,D851))</f>
        <v>-79.795840279999993</v>
      </c>
      <c r="F851">
        <f t="array" ref="F851">SUM(IF(NG=C851,D851))</f>
        <v>0</v>
      </c>
      <c r="Y851" s="1"/>
    </row>
    <row r="852" spans="1:25" x14ac:dyDescent="0.2">
      <c r="A852">
        <f t="shared" si="13"/>
        <v>11</v>
      </c>
      <c r="B852" s="118">
        <v>38108</v>
      </c>
      <c r="C852" s="117" t="s">
        <v>84</v>
      </c>
      <c r="D852" s="122">
        <v>2.2608576299999998</v>
      </c>
      <c r="E852">
        <f t="array" ref="E852">SUM(IF(Pricecurve=C852,D852))</f>
        <v>0</v>
      </c>
      <c r="F852">
        <f t="array" ref="F852">SUM(IF(NG=C852,D852))</f>
        <v>0</v>
      </c>
      <c r="Y852" s="1"/>
    </row>
    <row r="853" spans="1:25" x14ac:dyDescent="0.2">
      <c r="A853">
        <f t="shared" si="13"/>
        <v>11</v>
      </c>
      <c r="B853" s="118">
        <v>38108</v>
      </c>
      <c r="C853" s="117" t="s">
        <v>86</v>
      </c>
      <c r="D853" s="122">
        <v>11.52322949</v>
      </c>
      <c r="E853">
        <f t="array" ref="E853">SUM(IF(Pricecurve=C853,D853))</f>
        <v>0</v>
      </c>
      <c r="F853">
        <f t="array" ref="F853">SUM(IF(NG=C853,D853))</f>
        <v>0</v>
      </c>
      <c r="Y853" s="1"/>
    </row>
    <row r="854" spans="1:25" x14ac:dyDescent="0.2">
      <c r="A854">
        <f t="shared" si="13"/>
        <v>11</v>
      </c>
      <c r="B854" s="118">
        <v>38108</v>
      </c>
      <c r="C854" s="117" t="s">
        <v>103</v>
      </c>
      <c r="D854" s="122">
        <v>81.939380270000001</v>
      </c>
      <c r="E854">
        <f t="array" ref="E854">SUM(IF(Pricecurve=C854,D854))</f>
        <v>81.939380270000001</v>
      </c>
      <c r="F854">
        <f t="array" ref="F854">SUM(IF(NG=C854,D854))</f>
        <v>0</v>
      </c>
      <c r="Y854" s="1"/>
    </row>
    <row r="855" spans="1:25" x14ac:dyDescent="0.2">
      <c r="A855">
        <f t="shared" si="13"/>
        <v>11</v>
      </c>
      <c r="B855" s="118">
        <v>38108</v>
      </c>
      <c r="C855" s="117" t="s">
        <v>104</v>
      </c>
      <c r="D855" s="122">
        <v>0</v>
      </c>
      <c r="E855">
        <f t="array" ref="E855">SUM(IF(Pricecurve=C855,D855))</f>
        <v>0</v>
      </c>
      <c r="F855">
        <f t="array" ref="F855">SUM(IF(NG=C855,D855))</f>
        <v>0</v>
      </c>
      <c r="Y855" s="1"/>
    </row>
    <row r="856" spans="1:25" x14ac:dyDescent="0.2">
      <c r="A856">
        <f t="shared" si="13"/>
        <v>11</v>
      </c>
      <c r="B856" s="118">
        <v>38108</v>
      </c>
      <c r="C856" s="117" t="s">
        <v>94</v>
      </c>
      <c r="D856" s="122">
        <v>-21.177391159999999</v>
      </c>
      <c r="E856">
        <f t="array" ref="E856">SUM(IF(Pricecurve=C856,D856))</f>
        <v>-21.177391159999999</v>
      </c>
      <c r="F856">
        <f t="array" ref="F856">SUM(IF(NG=C856,D856))</f>
        <v>0</v>
      </c>
      <c r="Y856" s="1"/>
    </row>
    <row r="857" spans="1:25" x14ac:dyDescent="0.2">
      <c r="A857">
        <f t="shared" si="13"/>
        <v>11</v>
      </c>
      <c r="B857" s="118">
        <v>38108</v>
      </c>
      <c r="C857" s="117" t="s">
        <v>105</v>
      </c>
      <c r="D857" s="122">
        <v>21.177391159999999</v>
      </c>
      <c r="E857">
        <f t="array" ref="E857">SUM(IF(Pricecurve=C857,D857))</f>
        <v>21.177391159999999</v>
      </c>
      <c r="F857">
        <f t="array" ref="F857">SUM(IF(NG=C857,D857))</f>
        <v>0</v>
      </c>
      <c r="Y857" s="1"/>
    </row>
    <row r="858" spans="1:25" x14ac:dyDescent="0.2">
      <c r="A858">
        <f t="shared" si="13"/>
        <v>11</v>
      </c>
      <c r="B858" s="118">
        <v>38108</v>
      </c>
      <c r="C858" s="117" t="s">
        <v>106</v>
      </c>
      <c r="D858" s="122">
        <v>0</v>
      </c>
      <c r="E858">
        <f t="array" ref="E858">SUM(IF(Pricecurve=C858,D858))</f>
        <v>0</v>
      </c>
      <c r="F858">
        <f t="array" ref="F858">SUM(IF(NG=C858,D858))</f>
        <v>0</v>
      </c>
      <c r="Y858" s="1"/>
    </row>
    <row r="859" spans="1:25" x14ac:dyDescent="0.2">
      <c r="A859">
        <f t="shared" si="13"/>
        <v>11</v>
      </c>
      <c r="B859" s="118">
        <v>38108</v>
      </c>
      <c r="C859" s="117" t="s">
        <v>96</v>
      </c>
      <c r="D859" s="122">
        <v>0</v>
      </c>
      <c r="E859">
        <f t="array" ref="E859">SUM(IF(Pricecurve=C859,D859))</f>
        <v>0</v>
      </c>
      <c r="F859">
        <f t="array" ref="F859">SUM(IF(NG=C859,D859))</f>
        <v>0</v>
      </c>
      <c r="Y859" s="1"/>
    </row>
    <row r="860" spans="1:25" x14ac:dyDescent="0.2">
      <c r="A860">
        <f t="shared" si="13"/>
        <v>11</v>
      </c>
      <c r="B860" s="118">
        <v>38108</v>
      </c>
      <c r="C860" s="117" t="s">
        <v>98</v>
      </c>
      <c r="D860" s="122">
        <v>-81.939380270000001</v>
      </c>
      <c r="E860">
        <f t="array" ref="E860">SUM(IF(Pricecurve=C860,D860))</f>
        <v>-81.939380270000001</v>
      </c>
      <c r="F860">
        <f t="array" ref="F860">SUM(IF(NG=C860,D860))</f>
        <v>0</v>
      </c>
      <c r="Y860" s="1"/>
    </row>
    <row r="861" spans="1:25" x14ac:dyDescent="0.2">
      <c r="A861">
        <f t="shared" si="13"/>
        <v>11</v>
      </c>
      <c r="B861" s="118">
        <v>38139</v>
      </c>
      <c r="C861" s="117" t="s">
        <v>84</v>
      </c>
      <c r="D861" s="122">
        <v>2.1737617999999999</v>
      </c>
      <c r="E861">
        <f t="array" ref="E861">SUM(IF(Pricecurve=C861,D861))</f>
        <v>0</v>
      </c>
      <c r="F861">
        <f t="array" ref="F861">SUM(IF(NG=C861,D861))</f>
        <v>0</v>
      </c>
      <c r="Y861" s="1"/>
    </row>
    <row r="862" spans="1:25" x14ac:dyDescent="0.2">
      <c r="A862">
        <f t="shared" si="13"/>
        <v>11</v>
      </c>
      <c r="B862" s="118">
        <v>38139</v>
      </c>
      <c r="C862" s="117" t="s">
        <v>86</v>
      </c>
      <c r="D862" s="122">
        <v>11.079316</v>
      </c>
      <c r="E862">
        <f t="array" ref="E862">SUM(IF(Pricecurve=C862,D862))</f>
        <v>0</v>
      </c>
      <c r="F862">
        <f t="array" ref="F862">SUM(IF(NG=C862,D862))</f>
        <v>0</v>
      </c>
      <c r="Y862" s="1"/>
    </row>
    <row r="863" spans="1:25" x14ac:dyDescent="0.2">
      <c r="A863">
        <f t="shared" si="13"/>
        <v>11</v>
      </c>
      <c r="B863" s="118">
        <v>38139</v>
      </c>
      <c r="C863" s="117" t="s">
        <v>103</v>
      </c>
      <c r="D863" s="122">
        <v>78.782800179999995</v>
      </c>
      <c r="E863">
        <f t="array" ref="E863">SUM(IF(Pricecurve=C863,D863))</f>
        <v>78.782800179999995</v>
      </c>
      <c r="F863">
        <f t="array" ref="F863">SUM(IF(NG=C863,D863))</f>
        <v>0</v>
      </c>
      <c r="Y863" s="1"/>
    </row>
    <row r="864" spans="1:25" x14ac:dyDescent="0.2">
      <c r="A864">
        <f t="shared" si="13"/>
        <v>11</v>
      </c>
      <c r="B864" s="118">
        <v>38139</v>
      </c>
      <c r="C864" s="117" t="s">
        <v>104</v>
      </c>
      <c r="D864" s="122">
        <v>0</v>
      </c>
      <c r="E864">
        <f t="array" ref="E864">SUM(IF(Pricecurve=C864,D864))</f>
        <v>0</v>
      </c>
      <c r="F864">
        <f t="array" ref="F864">SUM(IF(NG=C864,D864))</f>
        <v>0</v>
      </c>
      <c r="Y864" s="1"/>
    </row>
    <row r="865" spans="1:25" x14ac:dyDescent="0.2">
      <c r="A865">
        <f t="shared" si="13"/>
        <v>11</v>
      </c>
      <c r="B865" s="118">
        <v>38139</v>
      </c>
      <c r="C865" s="117" t="s">
        <v>94</v>
      </c>
      <c r="D865" s="122">
        <v>-20.361566939999999</v>
      </c>
      <c r="E865">
        <f t="array" ref="E865">SUM(IF(Pricecurve=C865,D865))</f>
        <v>-20.361566939999999</v>
      </c>
      <c r="F865">
        <f t="array" ref="F865">SUM(IF(NG=C865,D865))</f>
        <v>0</v>
      </c>
      <c r="Y865" s="1"/>
    </row>
    <row r="866" spans="1:25" x14ac:dyDescent="0.2">
      <c r="A866">
        <f t="shared" si="13"/>
        <v>11</v>
      </c>
      <c r="B866" s="118">
        <v>38139</v>
      </c>
      <c r="C866" s="117" t="s">
        <v>105</v>
      </c>
      <c r="D866" s="122">
        <v>20.361566939999999</v>
      </c>
      <c r="E866">
        <f t="array" ref="E866">SUM(IF(Pricecurve=C866,D866))</f>
        <v>20.361566939999999</v>
      </c>
      <c r="F866">
        <f t="array" ref="F866">SUM(IF(NG=C866,D866))</f>
        <v>0</v>
      </c>
      <c r="Y866" s="1"/>
    </row>
    <row r="867" spans="1:25" x14ac:dyDescent="0.2">
      <c r="A867">
        <f t="shared" si="13"/>
        <v>11</v>
      </c>
      <c r="B867" s="118">
        <v>38139</v>
      </c>
      <c r="C867" s="117" t="s">
        <v>106</v>
      </c>
      <c r="D867" s="122">
        <v>0</v>
      </c>
      <c r="E867">
        <f t="array" ref="E867">SUM(IF(Pricecurve=C867,D867))</f>
        <v>0</v>
      </c>
      <c r="F867">
        <f t="array" ref="F867">SUM(IF(NG=C867,D867))</f>
        <v>0</v>
      </c>
      <c r="Y867" s="1"/>
    </row>
    <row r="868" spans="1:25" x14ac:dyDescent="0.2">
      <c r="A868">
        <f t="shared" si="13"/>
        <v>11</v>
      </c>
      <c r="B868" s="118">
        <v>38139</v>
      </c>
      <c r="C868" s="117" t="s">
        <v>96</v>
      </c>
      <c r="D868" s="122">
        <v>0</v>
      </c>
      <c r="E868">
        <f t="array" ref="E868">SUM(IF(Pricecurve=C868,D868))</f>
        <v>0</v>
      </c>
      <c r="F868">
        <f t="array" ref="F868">SUM(IF(NG=C868,D868))</f>
        <v>0</v>
      </c>
      <c r="Y868" s="1"/>
    </row>
    <row r="869" spans="1:25" x14ac:dyDescent="0.2">
      <c r="A869">
        <f t="shared" si="13"/>
        <v>11</v>
      </c>
      <c r="B869" s="118">
        <v>38139</v>
      </c>
      <c r="C869" s="117" t="s">
        <v>98</v>
      </c>
      <c r="D869" s="122">
        <v>-78.782800179999995</v>
      </c>
      <c r="E869">
        <f t="array" ref="E869">SUM(IF(Pricecurve=C869,D869))</f>
        <v>-78.782800179999995</v>
      </c>
      <c r="F869">
        <f t="array" ref="F869">SUM(IF(NG=C869,D869))</f>
        <v>0</v>
      </c>
      <c r="Y869" s="1"/>
    </row>
    <row r="870" spans="1:25" x14ac:dyDescent="0.2">
      <c r="A870">
        <f t="shared" si="13"/>
        <v>11</v>
      </c>
      <c r="B870" s="118">
        <v>38169</v>
      </c>
      <c r="C870" s="117" t="s">
        <v>84</v>
      </c>
      <c r="D870" s="122">
        <v>2.2321365100000001</v>
      </c>
      <c r="E870">
        <f t="array" ref="E870">SUM(IF(Pricecurve=C870,D870))</f>
        <v>0</v>
      </c>
      <c r="F870">
        <f t="array" ref="F870">SUM(IF(NG=C870,D870))</f>
        <v>0</v>
      </c>
      <c r="Y870" s="1"/>
    </row>
    <row r="871" spans="1:25" x14ac:dyDescent="0.2">
      <c r="A871">
        <f t="shared" si="13"/>
        <v>11</v>
      </c>
      <c r="B871" s="118">
        <v>38169</v>
      </c>
      <c r="C871" s="117" t="s">
        <v>86</v>
      </c>
      <c r="D871" s="122">
        <v>11.376842549999999</v>
      </c>
      <c r="E871">
        <f t="array" ref="E871">SUM(IF(Pricecurve=C871,D871))</f>
        <v>0</v>
      </c>
      <c r="F871">
        <f t="array" ref="F871">SUM(IF(NG=C871,D871))</f>
        <v>0</v>
      </c>
      <c r="Y871" s="1"/>
    </row>
    <row r="872" spans="1:25" x14ac:dyDescent="0.2">
      <c r="A872">
        <f t="shared" si="13"/>
        <v>11</v>
      </c>
      <c r="B872" s="118">
        <v>38169</v>
      </c>
      <c r="C872" s="117" t="s">
        <v>103</v>
      </c>
      <c r="D872" s="122">
        <v>80.898452000000006</v>
      </c>
      <c r="E872">
        <f t="array" ref="E872">SUM(IF(Pricecurve=C872,D872))</f>
        <v>80.898452000000006</v>
      </c>
      <c r="F872">
        <f t="array" ref="F872">SUM(IF(NG=C872,D872))</f>
        <v>0</v>
      </c>
      <c r="Y872" s="1"/>
    </row>
    <row r="873" spans="1:25" x14ac:dyDescent="0.2">
      <c r="A873">
        <f t="shared" si="13"/>
        <v>11</v>
      </c>
      <c r="B873" s="118">
        <v>38169</v>
      </c>
      <c r="C873" s="117" t="s">
        <v>104</v>
      </c>
      <c r="D873" s="122">
        <v>0</v>
      </c>
      <c r="E873">
        <f t="array" ref="E873">SUM(IF(Pricecurve=C873,D873))</f>
        <v>0</v>
      </c>
      <c r="F873">
        <f t="array" ref="F873">SUM(IF(NG=C873,D873))</f>
        <v>0</v>
      </c>
      <c r="Y873" s="1"/>
    </row>
    <row r="874" spans="1:25" x14ac:dyDescent="0.2">
      <c r="A874">
        <f t="shared" si="13"/>
        <v>11</v>
      </c>
      <c r="B874" s="118">
        <v>38169</v>
      </c>
      <c r="C874" s="117" t="s">
        <v>94</v>
      </c>
      <c r="D874" s="122">
        <v>-20.908361240000001</v>
      </c>
      <c r="E874">
        <f t="array" ref="E874">SUM(IF(Pricecurve=C874,D874))</f>
        <v>-20.908361240000001</v>
      </c>
      <c r="F874">
        <f t="array" ref="F874">SUM(IF(NG=C874,D874))</f>
        <v>0</v>
      </c>
      <c r="Y874" s="1"/>
    </row>
    <row r="875" spans="1:25" x14ac:dyDescent="0.2">
      <c r="A875">
        <f t="shared" si="13"/>
        <v>11</v>
      </c>
      <c r="B875" s="118">
        <v>38169</v>
      </c>
      <c r="C875" s="117" t="s">
        <v>105</v>
      </c>
      <c r="D875" s="122">
        <v>20.908361240000001</v>
      </c>
      <c r="E875">
        <f t="array" ref="E875">SUM(IF(Pricecurve=C875,D875))</f>
        <v>20.908361240000001</v>
      </c>
      <c r="F875">
        <f t="array" ref="F875">SUM(IF(NG=C875,D875))</f>
        <v>0</v>
      </c>
      <c r="Y875" s="1"/>
    </row>
    <row r="876" spans="1:25" x14ac:dyDescent="0.2">
      <c r="A876">
        <f t="shared" si="13"/>
        <v>11</v>
      </c>
      <c r="B876" s="118">
        <v>38169</v>
      </c>
      <c r="C876" s="117" t="s">
        <v>106</v>
      </c>
      <c r="D876" s="122">
        <v>0</v>
      </c>
      <c r="E876">
        <f t="array" ref="E876">SUM(IF(Pricecurve=C876,D876))</f>
        <v>0</v>
      </c>
      <c r="F876">
        <f t="array" ref="F876">SUM(IF(NG=C876,D876))</f>
        <v>0</v>
      </c>
      <c r="Y876" s="1"/>
    </row>
    <row r="877" spans="1:25" x14ac:dyDescent="0.2">
      <c r="A877">
        <f t="shared" si="13"/>
        <v>11</v>
      </c>
      <c r="B877" s="118">
        <v>38169</v>
      </c>
      <c r="C877" s="117" t="s">
        <v>96</v>
      </c>
      <c r="D877" s="122">
        <v>0</v>
      </c>
      <c r="E877">
        <f t="array" ref="E877">SUM(IF(Pricecurve=C877,D877))</f>
        <v>0</v>
      </c>
      <c r="F877">
        <f t="array" ref="F877">SUM(IF(NG=C877,D877))</f>
        <v>0</v>
      </c>
      <c r="Y877" s="1"/>
    </row>
    <row r="878" spans="1:25" x14ac:dyDescent="0.2">
      <c r="A878">
        <f t="shared" si="13"/>
        <v>11</v>
      </c>
      <c r="B878" s="118">
        <v>38169</v>
      </c>
      <c r="C878" s="117" t="s">
        <v>98</v>
      </c>
      <c r="D878" s="122">
        <v>-80.898452000000006</v>
      </c>
      <c r="E878">
        <f t="array" ref="E878">SUM(IF(Pricecurve=C878,D878))</f>
        <v>-80.898452000000006</v>
      </c>
      <c r="F878">
        <f t="array" ref="F878">SUM(IF(NG=C878,D878))</f>
        <v>0</v>
      </c>
      <c r="Y878" s="1"/>
    </row>
    <row r="879" spans="1:25" x14ac:dyDescent="0.2">
      <c r="A879">
        <f t="shared" si="13"/>
        <v>11</v>
      </c>
      <c r="B879" s="118">
        <v>38200</v>
      </c>
      <c r="C879" s="117" t="s">
        <v>84</v>
      </c>
      <c r="D879" s="122">
        <v>2.2176662399999998</v>
      </c>
      <c r="E879">
        <f t="array" ref="E879">SUM(IF(Pricecurve=C879,D879))</f>
        <v>0</v>
      </c>
      <c r="F879">
        <f t="array" ref="F879">SUM(IF(NG=C879,D879))</f>
        <v>0</v>
      </c>
      <c r="Y879" s="1"/>
    </row>
    <row r="880" spans="1:25" x14ac:dyDescent="0.2">
      <c r="A880">
        <f t="shared" si="13"/>
        <v>11</v>
      </c>
      <c r="B880" s="118">
        <v>38200</v>
      </c>
      <c r="C880" s="117" t="s">
        <v>86</v>
      </c>
      <c r="D880" s="122">
        <v>11.303089849999999</v>
      </c>
      <c r="E880">
        <f t="array" ref="E880">SUM(IF(Pricecurve=C880,D880))</f>
        <v>0</v>
      </c>
      <c r="F880">
        <f t="array" ref="F880">SUM(IF(NG=C880,D880))</f>
        <v>0</v>
      </c>
      <c r="Y880" s="1"/>
    </row>
    <row r="881" spans="1:25" x14ac:dyDescent="0.2">
      <c r="A881">
        <f t="shared" si="13"/>
        <v>11</v>
      </c>
      <c r="B881" s="118">
        <v>38200</v>
      </c>
      <c r="C881" s="117" t="s">
        <v>103</v>
      </c>
      <c r="D881" s="122">
        <v>80.374011330000002</v>
      </c>
      <c r="E881">
        <f t="array" ref="E881">SUM(IF(Pricecurve=C881,D881))</f>
        <v>80.374011330000002</v>
      </c>
      <c r="F881">
        <f t="array" ref="F881">SUM(IF(NG=C881,D881))</f>
        <v>0</v>
      </c>
      <c r="Y881" s="1"/>
    </row>
    <row r="882" spans="1:25" x14ac:dyDescent="0.2">
      <c r="A882">
        <f t="shared" si="13"/>
        <v>11</v>
      </c>
      <c r="B882" s="118">
        <v>38200</v>
      </c>
      <c r="C882" s="117" t="s">
        <v>104</v>
      </c>
      <c r="D882" s="122">
        <v>0</v>
      </c>
      <c r="E882">
        <f t="array" ref="E882">SUM(IF(Pricecurve=C882,D882))</f>
        <v>0</v>
      </c>
      <c r="F882">
        <f t="array" ref="F882">SUM(IF(NG=C882,D882))</f>
        <v>0</v>
      </c>
      <c r="Y882" s="1"/>
    </row>
    <row r="883" spans="1:25" x14ac:dyDescent="0.2">
      <c r="A883">
        <f t="shared" si="13"/>
        <v>11</v>
      </c>
      <c r="B883" s="118">
        <v>38200</v>
      </c>
      <c r="C883" s="117" t="s">
        <v>94</v>
      </c>
      <c r="D883" s="122">
        <v>-20.772818529999999</v>
      </c>
      <c r="E883">
        <f t="array" ref="E883">SUM(IF(Pricecurve=C883,D883))</f>
        <v>-20.772818529999999</v>
      </c>
      <c r="F883">
        <f t="array" ref="F883">SUM(IF(NG=C883,D883))</f>
        <v>0</v>
      </c>
      <c r="Y883" s="1"/>
    </row>
    <row r="884" spans="1:25" x14ac:dyDescent="0.2">
      <c r="A884">
        <f t="shared" si="13"/>
        <v>11</v>
      </c>
      <c r="B884" s="118">
        <v>38200</v>
      </c>
      <c r="C884" s="117" t="s">
        <v>105</v>
      </c>
      <c r="D884" s="122">
        <v>20.772818529999999</v>
      </c>
      <c r="E884">
        <f t="array" ref="E884">SUM(IF(Pricecurve=C884,D884))</f>
        <v>20.772818529999999</v>
      </c>
      <c r="F884">
        <f t="array" ref="F884">SUM(IF(NG=C884,D884))</f>
        <v>0</v>
      </c>
      <c r="Y884" s="1"/>
    </row>
    <row r="885" spans="1:25" x14ac:dyDescent="0.2">
      <c r="A885">
        <f t="shared" si="13"/>
        <v>11</v>
      </c>
      <c r="B885" s="118">
        <v>38200</v>
      </c>
      <c r="C885" s="117" t="s">
        <v>106</v>
      </c>
      <c r="D885" s="122">
        <v>0</v>
      </c>
      <c r="E885">
        <f t="array" ref="E885">SUM(IF(Pricecurve=C885,D885))</f>
        <v>0</v>
      </c>
      <c r="F885">
        <f t="array" ref="F885">SUM(IF(NG=C885,D885))</f>
        <v>0</v>
      </c>
      <c r="Y885" s="1"/>
    </row>
    <row r="886" spans="1:25" x14ac:dyDescent="0.2">
      <c r="A886">
        <f t="shared" si="13"/>
        <v>11</v>
      </c>
      <c r="B886" s="118">
        <v>38200</v>
      </c>
      <c r="C886" s="117" t="s">
        <v>96</v>
      </c>
      <c r="D886" s="122">
        <v>0</v>
      </c>
      <c r="E886">
        <f t="array" ref="E886">SUM(IF(Pricecurve=C886,D886))</f>
        <v>0</v>
      </c>
      <c r="F886">
        <f t="array" ref="F886">SUM(IF(NG=C886,D886))</f>
        <v>0</v>
      </c>
      <c r="Y886" s="1"/>
    </row>
    <row r="887" spans="1:25" x14ac:dyDescent="0.2">
      <c r="A887">
        <f t="shared" si="13"/>
        <v>11</v>
      </c>
      <c r="B887" s="118">
        <v>38200</v>
      </c>
      <c r="C887" s="117" t="s">
        <v>98</v>
      </c>
      <c r="D887" s="122">
        <v>-80.374011330000002</v>
      </c>
      <c r="E887">
        <f t="array" ref="E887">SUM(IF(Pricecurve=C887,D887))</f>
        <v>-80.374011330000002</v>
      </c>
      <c r="F887">
        <f t="array" ref="F887">SUM(IF(NG=C887,D887))</f>
        <v>0</v>
      </c>
      <c r="Y887" s="1"/>
    </row>
    <row r="888" spans="1:25" x14ac:dyDescent="0.2">
      <c r="A888">
        <f t="shared" si="13"/>
        <v>11</v>
      </c>
      <c r="B888" s="118">
        <v>38231</v>
      </c>
      <c r="C888" s="117" t="s">
        <v>84</v>
      </c>
      <c r="D888" s="122">
        <v>2.1322065499999998</v>
      </c>
      <c r="E888">
        <f t="array" ref="E888">SUM(IF(Pricecurve=C888,D888))</f>
        <v>0</v>
      </c>
      <c r="F888">
        <f t="array" ref="F888">SUM(IF(NG=C888,D888))</f>
        <v>0</v>
      </c>
      <c r="Y888" s="1"/>
    </row>
    <row r="889" spans="1:25" x14ac:dyDescent="0.2">
      <c r="A889">
        <f t="shared" si="13"/>
        <v>11</v>
      </c>
      <c r="B889" s="118">
        <v>38231</v>
      </c>
      <c r="C889" s="117" t="s">
        <v>86</v>
      </c>
      <c r="D889" s="122">
        <v>10.86751555</v>
      </c>
      <c r="E889">
        <f t="array" ref="E889">SUM(IF(Pricecurve=C889,D889))</f>
        <v>0</v>
      </c>
      <c r="F889">
        <f t="array" ref="F889">SUM(IF(NG=C889,D889))</f>
        <v>0</v>
      </c>
      <c r="Y889" s="1"/>
    </row>
    <row r="890" spans="1:25" x14ac:dyDescent="0.2">
      <c r="A890">
        <f t="shared" si="13"/>
        <v>11</v>
      </c>
      <c r="B890" s="118">
        <v>38231</v>
      </c>
      <c r="C890" s="117" t="s">
        <v>103</v>
      </c>
      <c r="D890" s="122">
        <v>77.276729560000007</v>
      </c>
      <c r="E890">
        <f t="array" ref="E890">SUM(IF(Pricecurve=C890,D890))</f>
        <v>77.276729560000007</v>
      </c>
      <c r="F890">
        <f t="array" ref="F890">SUM(IF(NG=C890,D890))</f>
        <v>0</v>
      </c>
      <c r="Y890" s="1"/>
    </row>
    <row r="891" spans="1:25" x14ac:dyDescent="0.2">
      <c r="A891">
        <f t="shared" si="13"/>
        <v>11</v>
      </c>
      <c r="B891" s="118">
        <v>38231</v>
      </c>
      <c r="C891" s="117" t="s">
        <v>104</v>
      </c>
      <c r="D891" s="122">
        <v>0</v>
      </c>
      <c r="E891">
        <f t="array" ref="E891">SUM(IF(Pricecurve=C891,D891))</f>
        <v>0</v>
      </c>
      <c r="F891">
        <f t="array" ref="F891">SUM(IF(NG=C891,D891))</f>
        <v>0</v>
      </c>
      <c r="Y891" s="1"/>
    </row>
    <row r="892" spans="1:25" x14ac:dyDescent="0.2">
      <c r="A892">
        <f t="shared" si="13"/>
        <v>11</v>
      </c>
      <c r="B892" s="118">
        <v>38231</v>
      </c>
      <c r="C892" s="117" t="s">
        <v>94</v>
      </c>
      <c r="D892" s="122">
        <v>-19.972320079999999</v>
      </c>
      <c r="E892">
        <f t="array" ref="E892">SUM(IF(Pricecurve=C892,D892))</f>
        <v>-19.972320079999999</v>
      </c>
      <c r="F892">
        <f t="array" ref="F892">SUM(IF(NG=C892,D892))</f>
        <v>0</v>
      </c>
      <c r="Y892" s="1"/>
    </row>
    <row r="893" spans="1:25" x14ac:dyDescent="0.2">
      <c r="A893">
        <f t="shared" si="13"/>
        <v>11</v>
      </c>
      <c r="B893" s="118">
        <v>38231</v>
      </c>
      <c r="C893" s="117" t="s">
        <v>105</v>
      </c>
      <c r="D893" s="122">
        <v>19.972320079999999</v>
      </c>
      <c r="E893">
        <f t="array" ref="E893">SUM(IF(Pricecurve=C893,D893))</f>
        <v>19.972320079999999</v>
      </c>
      <c r="F893">
        <f t="array" ref="F893">SUM(IF(NG=C893,D893))</f>
        <v>0</v>
      </c>
      <c r="Y893" s="1"/>
    </row>
    <row r="894" spans="1:25" x14ac:dyDescent="0.2">
      <c r="A894">
        <f t="shared" si="13"/>
        <v>11</v>
      </c>
      <c r="B894" s="118">
        <v>38231</v>
      </c>
      <c r="C894" s="117" t="s">
        <v>106</v>
      </c>
      <c r="D894" s="122">
        <v>0</v>
      </c>
      <c r="E894">
        <f t="array" ref="E894">SUM(IF(Pricecurve=C894,D894))</f>
        <v>0</v>
      </c>
      <c r="F894">
        <f t="array" ref="F894">SUM(IF(NG=C894,D894))</f>
        <v>0</v>
      </c>
      <c r="Y894" s="1"/>
    </row>
    <row r="895" spans="1:25" x14ac:dyDescent="0.2">
      <c r="A895">
        <f t="shared" si="13"/>
        <v>11</v>
      </c>
      <c r="B895" s="118">
        <v>38231</v>
      </c>
      <c r="C895" s="117" t="s">
        <v>96</v>
      </c>
      <c r="D895" s="122">
        <v>0</v>
      </c>
      <c r="E895">
        <f t="array" ref="E895">SUM(IF(Pricecurve=C895,D895))</f>
        <v>0</v>
      </c>
      <c r="F895">
        <f t="array" ref="F895">SUM(IF(NG=C895,D895))</f>
        <v>0</v>
      </c>
      <c r="Y895" s="1"/>
    </row>
    <row r="896" spans="1:25" x14ac:dyDescent="0.2">
      <c r="A896">
        <f t="shared" si="13"/>
        <v>11</v>
      </c>
      <c r="B896" s="118">
        <v>38231</v>
      </c>
      <c r="C896" s="117" t="s">
        <v>98</v>
      </c>
      <c r="D896" s="122">
        <v>-77.276729560000007</v>
      </c>
      <c r="E896">
        <f t="array" ref="E896">SUM(IF(Pricecurve=C896,D896))</f>
        <v>-77.276729560000007</v>
      </c>
      <c r="F896">
        <f t="array" ref="F896">SUM(IF(NG=C896,D896))</f>
        <v>0</v>
      </c>
      <c r="Y896" s="1"/>
    </row>
    <row r="897" spans="1:25" x14ac:dyDescent="0.2">
      <c r="A897">
        <f t="shared" si="13"/>
        <v>11</v>
      </c>
      <c r="B897" s="118">
        <v>38261</v>
      </c>
      <c r="C897" s="117" t="s">
        <v>84</v>
      </c>
      <c r="D897" s="122">
        <v>2.1894377700000001</v>
      </c>
      <c r="E897">
        <f t="array" ref="E897">SUM(IF(Pricecurve=C897,D897))</f>
        <v>0</v>
      </c>
      <c r="F897">
        <f t="array" ref="F897">SUM(IF(NG=C897,D897))</f>
        <v>0</v>
      </c>
      <c r="Y897" s="1"/>
    </row>
    <row r="898" spans="1:25" x14ac:dyDescent="0.2">
      <c r="A898">
        <f t="shared" si="13"/>
        <v>11</v>
      </c>
      <c r="B898" s="118">
        <v>38261</v>
      </c>
      <c r="C898" s="117" t="s">
        <v>86</v>
      </c>
      <c r="D898" s="122">
        <v>11.15921393</v>
      </c>
      <c r="E898">
        <f t="array" ref="E898">SUM(IF(Pricecurve=C898,D898))</f>
        <v>0</v>
      </c>
      <c r="F898">
        <f t="array" ref="F898">SUM(IF(NG=C898,D898))</f>
        <v>0</v>
      </c>
      <c r="Y898" s="1"/>
    </row>
    <row r="899" spans="1:25" x14ac:dyDescent="0.2">
      <c r="A899">
        <f t="shared" si="13"/>
        <v>11</v>
      </c>
      <c r="B899" s="118">
        <v>38261</v>
      </c>
      <c r="C899" s="117" t="s">
        <v>103</v>
      </c>
      <c r="D899" s="122">
        <v>79.350938389999996</v>
      </c>
      <c r="E899">
        <f t="array" ref="E899">SUM(IF(Pricecurve=C899,D899))</f>
        <v>79.350938389999996</v>
      </c>
      <c r="F899">
        <f t="array" ref="F899">SUM(IF(NG=C899,D899))</f>
        <v>0</v>
      </c>
      <c r="Y899" s="1"/>
    </row>
    <row r="900" spans="1:25" x14ac:dyDescent="0.2">
      <c r="A900">
        <f t="shared" si="13"/>
        <v>11</v>
      </c>
      <c r="B900" s="118">
        <v>38261</v>
      </c>
      <c r="C900" s="117" t="s">
        <v>104</v>
      </c>
      <c r="D900" s="122">
        <v>0</v>
      </c>
      <c r="E900">
        <f t="array" ref="E900">SUM(IF(Pricecurve=C900,D900))</f>
        <v>0</v>
      </c>
      <c r="F900">
        <f t="array" ref="F900">SUM(IF(NG=C900,D900))</f>
        <v>0</v>
      </c>
      <c r="Y900" s="1"/>
    </row>
    <row r="901" spans="1:25" x14ac:dyDescent="0.2">
      <c r="A901">
        <f t="shared" ref="A901:A964" si="14">INDEX(BucketTable,MATCH(B901,SumMonths,0),1)</f>
        <v>11</v>
      </c>
      <c r="B901" s="118">
        <v>38261</v>
      </c>
      <c r="C901" s="117" t="s">
        <v>94</v>
      </c>
      <c r="D901" s="122">
        <v>-20.508403349999998</v>
      </c>
      <c r="E901">
        <f t="array" ref="E901">SUM(IF(Pricecurve=C901,D901))</f>
        <v>-20.508403349999998</v>
      </c>
      <c r="F901">
        <f t="array" ref="F901">SUM(IF(NG=C901,D901))</f>
        <v>0</v>
      </c>
      <c r="Y901" s="1"/>
    </row>
    <row r="902" spans="1:25" x14ac:dyDescent="0.2">
      <c r="A902">
        <f t="shared" si="14"/>
        <v>11</v>
      </c>
      <c r="B902" s="118">
        <v>38261</v>
      </c>
      <c r="C902" s="117" t="s">
        <v>105</v>
      </c>
      <c r="D902" s="122">
        <v>20.508403349999998</v>
      </c>
      <c r="E902">
        <f t="array" ref="E902">SUM(IF(Pricecurve=C902,D902))</f>
        <v>20.508403349999998</v>
      </c>
      <c r="F902">
        <f t="array" ref="F902">SUM(IF(NG=C902,D902))</f>
        <v>0</v>
      </c>
      <c r="Y902" s="1"/>
    </row>
    <row r="903" spans="1:25" x14ac:dyDescent="0.2">
      <c r="A903">
        <f t="shared" si="14"/>
        <v>11</v>
      </c>
      <c r="B903" s="118">
        <v>38261</v>
      </c>
      <c r="C903" s="117" t="s">
        <v>106</v>
      </c>
      <c r="D903" s="122">
        <v>0</v>
      </c>
      <c r="E903">
        <f t="array" ref="E903">SUM(IF(Pricecurve=C903,D903))</f>
        <v>0</v>
      </c>
      <c r="F903">
        <f t="array" ref="F903">SUM(IF(NG=C903,D903))</f>
        <v>0</v>
      </c>
      <c r="Y903" s="1"/>
    </row>
    <row r="904" spans="1:25" x14ac:dyDescent="0.2">
      <c r="A904">
        <f t="shared" si="14"/>
        <v>11</v>
      </c>
      <c r="B904" s="118">
        <v>38261</v>
      </c>
      <c r="C904" s="117" t="s">
        <v>96</v>
      </c>
      <c r="D904" s="122">
        <v>0</v>
      </c>
      <c r="E904">
        <f t="array" ref="E904">SUM(IF(Pricecurve=C904,D904))</f>
        <v>0</v>
      </c>
      <c r="F904">
        <f t="array" ref="F904">SUM(IF(NG=C904,D904))</f>
        <v>0</v>
      </c>
      <c r="Y904" s="1"/>
    </row>
    <row r="905" spans="1:25" x14ac:dyDescent="0.2">
      <c r="A905">
        <f t="shared" si="14"/>
        <v>11</v>
      </c>
      <c r="B905" s="118">
        <v>38261</v>
      </c>
      <c r="C905" s="117" t="s">
        <v>98</v>
      </c>
      <c r="D905" s="122">
        <v>-79.350938389999996</v>
      </c>
      <c r="E905">
        <f t="array" ref="E905">SUM(IF(Pricecurve=C905,D905))</f>
        <v>-79.350938389999996</v>
      </c>
      <c r="F905">
        <f t="array" ref="F905">SUM(IF(NG=C905,D905))</f>
        <v>0</v>
      </c>
      <c r="Y905" s="1"/>
    </row>
    <row r="906" spans="1:25" x14ac:dyDescent="0.2">
      <c r="A906">
        <f t="shared" si="14"/>
        <v>11</v>
      </c>
      <c r="B906" s="118">
        <v>38292</v>
      </c>
      <c r="C906" s="117" t="s">
        <v>84</v>
      </c>
      <c r="D906" s="122">
        <v>2.1050477500000002</v>
      </c>
      <c r="E906">
        <f t="array" ref="E906">SUM(IF(Pricecurve=C906,D906))</f>
        <v>0</v>
      </c>
      <c r="F906">
        <f t="array" ref="F906">SUM(IF(NG=C906,D906))</f>
        <v>0</v>
      </c>
      <c r="Y906" s="1"/>
    </row>
    <row r="907" spans="1:25" x14ac:dyDescent="0.2">
      <c r="A907">
        <f t="shared" si="14"/>
        <v>11</v>
      </c>
      <c r="B907" s="118">
        <v>38292</v>
      </c>
      <c r="C907" s="117" t="s">
        <v>86</v>
      </c>
      <c r="D907" s="122">
        <v>10.729091499999999</v>
      </c>
      <c r="E907">
        <f t="array" ref="E907">SUM(IF(Pricecurve=C907,D907))</f>
        <v>0</v>
      </c>
      <c r="F907">
        <f t="array" ref="F907">SUM(IF(NG=C907,D907))</f>
        <v>0</v>
      </c>
      <c r="Y907" s="1"/>
    </row>
    <row r="908" spans="1:25" x14ac:dyDescent="0.2">
      <c r="A908">
        <f t="shared" si="14"/>
        <v>11</v>
      </c>
      <c r="B908" s="118">
        <v>38292</v>
      </c>
      <c r="C908" s="117" t="s">
        <v>79</v>
      </c>
      <c r="D908" s="122">
        <v>0</v>
      </c>
      <c r="E908">
        <f t="array" ref="E908">SUM(IF(Pricecurve=C908,D908))</f>
        <v>0</v>
      </c>
      <c r="F908">
        <f t="array" ref="F908">SUM(IF(NG=C908,D908))</f>
        <v>0</v>
      </c>
      <c r="Y908" s="1"/>
    </row>
    <row r="909" spans="1:25" x14ac:dyDescent="0.2">
      <c r="A909">
        <f t="shared" si="14"/>
        <v>11</v>
      </c>
      <c r="B909" s="118">
        <v>38292</v>
      </c>
      <c r="C909" s="117" t="s">
        <v>103</v>
      </c>
      <c r="D909" s="122">
        <v>76.292423810000003</v>
      </c>
      <c r="E909">
        <f t="array" ref="E909">SUM(IF(Pricecurve=C909,D909))</f>
        <v>76.292423810000003</v>
      </c>
      <c r="F909">
        <f t="array" ref="F909">SUM(IF(NG=C909,D909))</f>
        <v>0</v>
      </c>
      <c r="Y909" s="1"/>
    </row>
    <row r="910" spans="1:25" x14ac:dyDescent="0.2">
      <c r="A910">
        <f t="shared" si="14"/>
        <v>11</v>
      </c>
      <c r="B910" s="118">
        <v>38292</v>
      </c>
      <c r="C910" s="117" t="s">
        <v>104</v>
      </c>
      <c r="D910" s="122">
        <v>0</v>
      </c>
      <c r="E910">
        <f t="array" ref="E910">SUM(IF(Pricecurve=C910,D910))</f>
        <v>0</v>
      </c>
      <c r="F910">
        <f t="array" ref="F910">SUM(IF(NG=C910,D910))</f>
        <v>0</v>
      </c>
      <c r="Y910" s="1"/>
    </row>
    <row r="911" spans="1:25" x14ac:dyDescent="0.2">
      <c r="A911">
        <f t="shared" si="14"/>
        <v>11</v>
      </c>
      <c r="B911" s="118">
        <v>38292</v>
      </c>
      <c r="C911" s="117" t="s">
        <v>94</v>
      </c>
      <c r="D911" s="122">
        <v>-19.717924350000001</v>
      </c>
      <c r="E911">
        <f t="array" ref="E911">SUM(IF(Pricecurve=C911,D911))</f>
        <v>-19.717924350000001</v>
      </c>
      <c r="F911">
        <f t="array" ref="F911">SUM(IF(NG=C911,D911))</f>
        <v>0</v>
      </c>
      <c r="Y911" s="1"/>
    </row>
    <row r="912" spans="1:25" x14ac:dyDescent="0.2">
      <c r="A912">
        <f t="shared" si="14"/>
        <v>11</v>
      </c>
      <c r="B912" s="118">
        <v>38292</v>
      </c>
      <c r="C912" s="117" t="s">
        <v>105</v>
      </c>
      <c r="D912" s="122">
        <v>0</v>
      </c>
      <c r="E912">
        <f t="array" ref="E912">SUM(IF(Pricecurve=C912,D912))</f>
        <v>0</v>
      </c>
      <c r="F912">
        <f t="array" ref="F912">SUM(IF(NG=C912,D912))</f>
        <v>0</v>
      </c>
      <c r="Y912" s="1"/>
    </row>
    <row r="913" spans="1:25" x14ac:dyDescent="0.2">
      <c r="A913">
        <f t="shared" si="14"/>
        <v>11</v>
      </c>
      <c r="B913" s="118">
        <v>38292</v>
      </c>
      <c r="C913" s="117" t="s">
        <v>106</v>
      </c>
      <c r="D913" s="122">
        <v>0</v>
      </c>
      <c r="E913">
        <f t="array" ref="E913">SUM(IF(Pricecurve=C913,D913))</f>
        <v>0</v>
      </c>
      <c r="F913">
        <f t="array" ref="F913">SUM(IF(NG=C913,D913))</f>
        <v>0</v>
      </c>
      <c r="Y913" s="1"/>
    </row>
    <row r="914" spans="1:25" x14ac:dyDescent="0.2">
      <c r="A914">
        <f t="shared" si="14"/>
        <v>11</v>
      </c>
      <c r="B914" s="118">
        <v>38292</v>
      </c>
      <c r="C914" s="117" t="s">
        <v>96</v>
      </c>
      <c r="D914" s="122">
        <v>0</v>
      </c>
      <c r="E914">
        <f t="array" ref="E914">SUM(IF(Pricecurve=C914,D914))</f>
        <v>0</v>
      </c>
      <c r="F914">
        <f t="array" ref="F914">SUM(IF(NG=C914,D914))</f>
        <v>0</v>
      </c>
      <c r="Y914" s="1"/>
    </row>
    <row r="915" spans="1:25" x14ac:dyDescent="0.2">
      <c r="A915">
        <f t="shared" si="14"/>
        <v>11</v>
      </c>
      <c r="B915" s="118">
        <v>38292</v>
      </c>
      <c r="C915" s="117" t="s">
        <v>120</v>
      </c>
      <c r="D915" s="122">
        <v>19.717924350000001</v>
      </c>
      <c r="E915">
        <f t="array" ref="E915">SUM(IF(Pricecurve=C915,D915))</f>
        <v>19.717924350000001</v>
      </c>
      <c r="F915">
        <f t="array" ref="F915">SUM(IF(NG=C915,D915))</f>
        <v>0</v>
      </c>
      <c r="Y915" s="1"/>
    </row>
    <row r="916" spans="1:25" x14ac:dyDescent="0.2">
      <c r="A916">
        <f t="shared" si="14"/>
        <v>11</v>
      </c>
      <c r="B916" s="118">
        <v>38292</v>
      </c>
      <c r="C916" s="117" t="s">
        <v>98</v>
      </c>
      <c r="D916" s="122">
        <v>-76.292423810000003</v>
      </c>
      <c r="E916">
        <f t="array" ref="E916">SUM(IF(Pricecurve=C916,D916))</f>
        <v>-76.292423810000003</v>
      </c>
      <c r="F916">
        <f t="array" ref="F916">SUM(IF(NG=C916,D916))</f>
        <v>0</v>
      </c>
      <c r="Y916" s="1"/>
    </row>
    <row r="917" spans="1:25" x14ac:dyDescent="0.2">
      <c r="A917">
        <f t="shared" si="14"/>
        <v>11</v>
      </c>
      <c r="B917" s="118">
        <v>38322</v>
      </c>
      <c r="C917" s="117" t="s">
        <v>84</v>
      </c>
      <c r="D917" s="122">
        <v>2.16153197</v>
      </c>
      <c r="E917">
        <f t="array" ref="E917">SUM(IF(Pricecurve=C917,D917))</f>
        <v>0</v>
      </c>
      <c r="F917">
        <f t="array" ref="F917">SUM(IF(NG=C917,D917))</f>
        <v>0</v>
      </c>
      <c r="Y917" s="1"/>
    </row>
    <row r="918" spans="1:25" x14ac:dyDescent="0.2">
      <c r="A918">
        <f t="shared" si="14"/>
        <v>11</v>
      </c>
      <c r="B918" s="118">
        <v>38322</v>
      </c>
      <c r="C918" s="117" t="s">
        <v>86</v>
      </c>
      <c r="D918" s="122">
        <v>11.01698247</v>
      </c>
      <c r="E918">
        <f t="array" ref="E918">SUM(IF(Pricecurve=C918,D918))</f>
        <v>0</v>
      </c>
      <c r="F918">
        <f t="array" ref="F918">SUM(IF(NG=C918,D918))</f>
        <v>0</v>
      </c>
      <c r="Y918" s="1"/>
    </row>
    <row r="919" spans="1:25" x14ac:dyDescent="0.2">
      <c r="A919">
        <f t="shared" si="14"/>
        <v>11</v>
      </c>
      <c r="B919" s="118">
        <v>38322</v>
      </c>
      <c r="C919" s="117" t="s">
        <v>79</v>
      </c>
      <c r="D919" s="122">
        <v>0</v>
      </c>
      <c r="E919">
        <f t="array" ref="E919">SUM(IF(Pricecurve=C919,D919))</f>
        <v>0</v>
      </c>
      <c r="F919">
        <f t="array" ref="F919">SUM(IF(NG=C919,D919))</f>
        <v>0</v>
      </c>
      <c r="Y919" s="1"/>
    </row>
    <row r="920" spans="1:25" x14ac:dyDescent="0.2">
      <c r="A920">
        <f t="shared" si="14"/>
        <v>11</v>
      </c>
      <c r="B920" s="118">
        <v>38322</v>
      </c>
      <c r="C920" s="117" t="s">
        <v>103</v>
      </c>
      <c r="D920" s="122">
        <v>78.339558920000002</v>
      </c>
      <c r="E920">
        <f t="array" ref="E920">SUM(IF(Pricecurve=C920,D920))</f>
        <v>78.339558920000002</v>
      </c>
      <c r="F920">
        <f t="array" ref="F920">SUM(IF(NG=C920,D920))</f>
        <v>0</v>
      </c>
      <c r="Y920" s="1"/>
    </row>
    <row r="921" spans="1:25" x14ac:dyDescent="0.2">
      <c r="A921">
        <f t="shared" si="14"/>
        <v>11</v>
      </c>
      <c r="B921" s="118">
        <v>38322</v>
      </c>
      <c r="C921" s="117" t="s">
        <v>104</v>
      </c>
      <c r="D921" s="122">
        <v>0</v>
      </c>
      <c r="E921">
        <f t="array" ref="E921">SUM(IF(Pricecurve=C921,D921))</f>
        <v>0</v>
      </c>
      <c r="F921">
        <f t="array" ref="F921">SUM(IF(NG=C921,D921))</f>
        <v>0</v>
      </c>
      <c r="Y921" s="1"/>
    </row>
    <row r="922" spans="1:25" x14ac:dyDescent="0.2">
      <c r="A922">
        <f t="shared" si="14"/>
        <v>11</v>
      </c>
      <c r="B922" s="118">
        <v>38322</v>
      </c>
      <c r="C922" s="117" t="s">
        <v>94</v>
      </c>
      <c r="D922" s="122">
        <v>-20.247010379999999</v>
      </c>
      <c r="E922">
        <f t="array" ref="E922">SUM(IF(Pricecurve=C922,D922))</f>
        <v>-20.247010379999999</v>
      </c>
      <c r="F922">
        <f t="array" ref="F922">SUM(IF(NG=C922,D922))</f>
        <v>0</v>
      </c>
      <c r="Y922" s="1"/>
    </row>
    <row r="923" spans="1:25" x14ac:dyDescent="0.2">
      <c r="A923">
        <f t="shared" si="14"/>
        <v>11</v>
      </c>
      <c r="B923" s="118">
        <v>38322</v>
      </c>
      <c r="C923" s="117" t="s">
        <v>105</v>
      </c>
      <c r="D923" s="122">
        <v>0</v>
      </c>
      <c r="E923">
        <f t="array" ref="E923">SUM(IF(Pricecurve=C923,D923))</f>
        <v>0</v>
      </c>
      <c r="F923">
        <f t="array" ref="F923">SUM(IF(NG=C923,D923))</f>
        <v>0</v>
      </c>
      <c r="Y923" s="1"/>
    </row>
    <row r="924" spans="1:25" x14ac:dyDescent="0.2">
      <c r="A924">
        <f t="shared" si="14"/>
        <v>11</v>
      </c>
      <c r="B924" s="118">
        <v>38322</v>
      </c>
      <c r="C924" s="117" t="s">
        <v>106</v>
      </c>
      <c r="D924" s="122">
        <v>0</v>
      </c>
      <c r="E924">
        <f t="array" ref="E924">SUM(IF(Pricecurve=C924,D924))</f>
        <v>0</v>
      </c>
      <c r="F924">
        <f t="array" ref="F924">SUM(IF(NG=C924,D924))</f>
        <v>0</v>
      </c>
      <c r="Y924" s="1"/>
    </row>
    <row r="925" spans="1:25" x14ac:dyDescent="0.2">
      <c r="A925">
        <f t="shared" si="14"/>
        <v>11</v>
      </c>
      <c r="B925" s="118">
        <v>38322</v>
      </c>
      <c r="C925" s="117" t="s">
        <v>96</v>
      </c>
      <c r="D925" s="122">
        <v>0</v>
      </c>
      <c r="E925">
        <f t="array" ref="E925">SUM(IF(Pricecurve=C925,D925))</f>
        <v>0</v>
      </c>
      <c r="F925">
        <f t="array" ref="F925">SUM(IF(NG=C925,D925))</f>
        <v>0</v>
      </c>
      <c r="Y925" s="1"/>
    </row>
    <row r="926" spans="1:25" x14ac:dyDescent="0.2">
      <c r="A926">
        <f t="shared" si="14"/>
        <v>11</v>
      </c>
      <c r="B926" s="118">
        <v>38322</v>
      </c>
      <c r="C926" s="117" t="s">
        <v>120</v>
      </c>
      <c r="D926" s="122">
        <v>20.247010379999999</v>
      </c>
      <c r="E926">
        <f t="array" ref="E926">SUM(IF(Pricecurve=C926,D926))</f>
        <v>20.247010379999999</v>
      </c>
      <c r="F926">
        <f t="array" ref="F926">SUM(IF(NG=C926,D926))</f>
        <v>0</v>
      </c>
      <c r="Y926" s="1"/>
    </row>
    <row r="927" spans="1:25" x14ac:dyDescent="0.2">
      <c r="A927">
        <f t="shared" si="14"/>
        <v>11</v>
      </c>
      <c r="B927" s="118">
        <v>38322</v>
      </c>
      <c r="C927" s="117" t="s">
        <v>98</v>
      </c>
      <c r="D927" s="122">
        <v>-78.339558920000002</v>
      </c>
      <c r="E927">
        <f t="array" ref="E927">SUM(IF(Pricecurve=C927,D927))</f>
        <v>-78.339558920000002</v>
      </c>
      <c r="F927">
        <f t="array" ref="F927">SUM(IF(NG=C927,D927))</f>
        <v>0</v>
      </c>
      <c r="Y927" s="1"/>
    </row>
    <row r="928" spans="1:25" x14ac:dyDescent="0.2">
      <c r="A928">
        <f t="shared" si="14"/>
        <v>12</v>
      </c>
      <c r="B928" s="118">
        <v>38353</v>
      </c>
      <c r="C928" s="117" t="s">
        <v>84</v>
      </c>
      <c r="D928" s="122">
        <v>2.1474729400000001</v>
      </c>
      <c r="E928">
        <f t="array" ref="E928">SUM(IF(Pricecurve=C928,D928))</f>
        <v>0</v>
      </c>
      <c r="F928">
        <f t="array" ref="F928">SUM(IF(NG=C928,D928))</f>
        <v>0</v>
      </c>
      <c r="Y928" s="1"/>
    </row>
    <row r="929" spans="1:25" x14ac:dyDescent="0.2">
      <c r="A929">
        <f t="shared" si="14"/>
        <v>12</v>
      </c>
      <c r="B929" s="118">
        <v>38353</v>
      </c>
      <c r="C929" s="117" t="s">
        <v>86</v>
      </c>
      <c r="D929" s="122">
        <v>10.945325929999999</v>
      </c>
      <c r="E929">
        <f t="array" ref="E929">SUM(IF(Pricecurve=C929,D929))</f>
        <v>0</v>
      </c>
      <c r="F929">
        <f t="array" ref="F929">SUM(IF(NG=C929,D929))</f>
        <v>0</v>
      </c>
      <c r="Y929" s="1"/>
    </row>
    <row r="930" spans="1:25" x14ac:dyDescent="0.2">
      <c r="A930">
        <f t="shared" si="14"/>
        <v>12</v>
      </c>
      <c r="B930" s="118">
        <v>38353</v>
      </c>
      <c r="C930" s="117" t="s">
        <v>79</v>
      </c>
      <c r="D930" s="122">
        <v>0</v>
      </c>
      <c r="E930">
        <f t="array" ref="E930">SUM(IF(Pricecurve=C930,D930))</f>
        <v>0</v>
      </c>
      <c r="F930">
        <f t="array" ref="F930">SUM(IF(NG=C930,D930))</f>
        <v>0</v>
      </c>
      <c r="Y930" s="1"/>
    </row>
    <row r="931" spans="1:25" x14ac:dyDescent="0.2">
      <c r="A931">
        <f t="shared" si="14"/>
        <v>12</v>
      </c>
      <c r="B931" s="118">
        <v>38353</v>
      </c>
      <c r="C931" s="117" t="s">
        <v>103</v>
      </c>
      <c r="D931" s="122">
        <v>77.830023639999993</v>
      </c>
      <c r="E931">
        <f t="array" ref="E931">SUM(IF(Pricecurve=C931,D931))</f>
        <v>77.830023639999993</v>
      </c>
      <c r="F931">
        <f t="array" ref="F931">SUM(IF(NG=C931,D931))</f>
        <v>0</v>
      </c>
      <c r="Y931" s="1"/>
    </row>
    <row r="932" spans="1:25" x14ac:dyDescent="0.2">
      <c r="A932">
        <f t="shared" si="14"/>
        <v>12</v>
      </c>
      <c r="B932" s="118">
        <v>38353</v>
      </c>
      <c r="C932" s="117" t="s">
        <v>104</v>
      </c>
      <c r="D932" s="122">
        <v>0</v>
      </c>
      <c r="E932">
        <f t="array" ref="E932">SUM(IF(Pricecurve=C932,D932))</f>
        <v>0</v>
      </c>
      <c r="F932">
        <f t="array" ref="F932">SUM(IF(NG=C932,D932))</f>
        <v>0</v>
      </c>
      <c r="Y932" s="1"/>
    </row>
    <row r="933" spans="1:25" x14ac:dyDescent="0.2">
      <c r="A933">
        <f t="shared" si="14"/>
        <v>12</v>
      </c>
      <c r="B933" s="118">
        <v>38353</v>
      </c>
      <c r="C933" s="117" t="s">
        <v>94</v>
      </c>
      <c r="D933" s="122">
        <v>-20.115320000000001</v>
      </c>
      <c r="E933">
        <f t="array" ref="E933">SUM(IF(Pricecurve=C933,D933))</f>
        <v>-20.115320000000001</v>
      </c>
      <c r="F933">
        <f t="array" ref="F933">SUM(IF(NG=C933,D933))</f>
        <v>0</v>
      </c>
      <c r="Y933" s="1"/>
    </row>
    <row r="934" spans="1:25" x14ac:dyDescent="0.2">
      <c r="A934">
        <f t="shared" si="14"/>
        <v>12</v>
      </c>
      <c r="B934" s="118">
        <v>38353</v>
      </c>
      <c r="C934" s="117" t="s">
        <v>105</v>
      </c>
      <c r="D934" s="122">
        <v>0</v>
      </c>
      <c r="E934">
        <f t="array" ref="E934">SUM(IF(Pricecurve=C934,D934))</f>
        <v>0</v>
      </c>
      <c r="F934">
        <f t="array" ref="F934">SUM(IF(NG=C934,D934))</f>
        <v>0</v>
      </c>
      <c r="Y934" s="1"/>
    </row>
    <row r="935" spans="1:25" x14ac:dyDescent="0.2">
      <c r="A935">
        <f t="shared" si="14"/>
        <v>12</v>
      </c>
      <c r="B935" s="118">
        <v>38353</v>
      </c>
      <c r="C935" s="117" t="s">
        <v>106</v>
      </c>
      <c r="D935" s="122">
        <v>0</v>
      </c>
      <c r="E935">
        <f t="array" ref="E935">SUM(IF(Pricecurve=C935,D935))</f>
        <v>0</v>
      </c>
      <c r="F935">
        <f t="array" ref="F935">SUM(IF(NG=C935,D935))</f>
        <v>0</v>
      </c>
      <c r="Y935" s="1"/>
    </row>
    <row r="936" spans="1:25" x14ac:dyDescent="0.2">
      <c r="A936">
        <f t="shared" si="14"/>
        <v>12</v>
      </c>
      <c r="B936" s="118">
        <v>38353</v>
      </c>
      <c r="C936" s="117" t="s">
        <v>96</v>
      </c>
      <c r="D936" s="122">
        <v>0</v>
      </c>
      <c r="E936">
        <f t="array" ref="E936">SUM(IF(Pricecurve=C936,D936))</f>
        <v>0</v>
      </c>
      <c r="F936">
        <f t="array" ref="F936">SUM(IF(NG=C936,D936))</f>
        <v>0</v>
      </c>
      <c r="Y936" s="1"/>
    </row>
    <row r="937" spans="1:25" x14ac:dyDescent="0.2">
      <c r="A937">
        <f t="shared" si="14"/>
        <v>12</v>
      </c>
      <c r="B937" s="118">
        <v>38353</v>
      </c>
      <c r="C937" s="117" t="s">
        <v>120</v>
      </c>
      <c r="D937" s="122">
        <v>20.115320000000001</v>
      </c>
      <c r="E937">
        <f t="array" ref="E937">SUM(IF(Pricecurve=C937,D937))</f>
        <v>20.115320000000001</v>
      </c>
      <c r="F937">
        <f t="array" ref="F937">SUM(IF(NG=C937,D937))</f>
        <v>0</v>
      </c>
      <c r="Y937" s="1"/>
    </row>
    <row r="938" spans="1:25" x14ac:dyDescent="0.2">
      <c r="A938">
        <f t="shared" si="14"/>
        <v>12</v>
      </c>
      <c r="B938" s="118">
        <v>38353</v>
      </c>
      <c r="C938" s="117" t="s">
        <v>98</v>
      </c>
      <c r="D938" s="122">
        <v>-77.830023639999993</v>
      </c>
      <c r="E938">
        <f t="array" ref="E938">SUM(IF(Pricecurve=C938,D938))</f>
        <v>-77.830023639999993</v>
      </c>
      <c r="F938">
        <f t="array" ref="F938">SUM(IF(NG=C938,D938))</f>
        <v>0</v>
      </c>
      <c r="Y938" s="1"/>
    </row>
    <row r="939" spans="1:25" x14ac:dyDescent="0.2">
      <c r="A939">
        <f t="shared" si="14"/>
        <v>12</v>
      </c>
      <c r="B939" s="118">
        <v>38384</v>
      </c>
      <c r="C939" s="117" t="s">
        <v>84</v>
      </c>
      <c r="D939" s="122">
        <v>1.92702868</v>
      </c>
      <c r="E939">
        <f t="array" ref="E939">SUM(IF(Pricecurve=C939,D939))</f>
        <v>0</v>
      </c>
      <c r="F939">
        <f t="array" ref="F939">SUM(IF(NG=C939,D939))</f>
        <v>0</v>
      </c>
      <c r="Y939" s="1"/>
    </row>
    <row r="940" spans="1:25" x14ac:dyDescent="0.2">
      <c r="A940">
        <f t="shared" si="14"/>
        <v>12</v>
      </c>
      <c r="B940" s="118">
        <v>38384</v>
      </c>
      <c r="C940" s="117" t="s">
        <v>86</v>
      </c>
      <c r="D940" s="122">
        <v>9.8217567399999997</v>
      </c>
      <c r="E940">
        <f t="array" ref="E940">SUM(IF(Pricecurve=C940,D940))</f>
        <v>0</v>
      </c>
      <c r="F940">
        <f t="array" ref="F940">SUM(IF(NG=C940,D940))</f>
        <v>0</v>
      </c>
      <c r="Y940" s="1"/>
    </row>
    <row r="941" spans="1:25" x14ac:dyDescent="0.2">
      <c r="A941">
        <f t="shared" si="14"/>
        <v>12</v>
      </c>
      <c r="B941" s="118">
        <v>38384</v>
      </c>
      <c r="C941" s="117" t="s">
        <v>79</v>
      </c>
      <c r="D941" s="122">
        <v>0</v>
      </c>
      <c r="E941">
        <f t="array" ref="E941">SUM(IF(Pricecurve=C941,D941))</f>
        <v>0</v>
      </c>
      <c r="F941">
        <f t="array" ref="F941">SUM(IF(NG=C941,D941))</f>
        <v>0</v>
      </c>
      <c r="Y941" s="1"/>
    </row>
    <row r="942" spans="1:25" x14ac:dyDescent="0.2">
      <c r="A942">
        <f t="shared" si="14"/>
        <v>12</v>
      </c>
      <c r="B942" s="118">
        <v>38384</v>
      </c>
      <c r="C942" s="117" t="s">
        <v>103</v>
      </c>
      <c r="D942" s="122">
        <v>69.840547839999999</v>
      </c>
      <c r="E942">
        <f t="array" ref="E942">SUM(IF(Pricecurve=C942,D942))</f>
        <v>69.840547839999999</v>
      </c>
      <c r="F942">
        <f t="array" ref="F942">SUM(IF(NG=C942,D942))</f>
        <v>0</v>
      </c>
      <c r="Y942" s="1"/>
    </row>
    <row r="943" spans="1:25" x14ac:dyDescent="0.2">
      <c r="A943">
        <f t="shared" si="14"/>
        <v>12</v>
      </c>
      <c r="B943" s="118">
        <v>38384</v>
      </c>
      <c r="C943" s="117" t="s">
        <v>104</v>
      </c>
      <c r="D943" s="122">
        <v>0</v>
      </c>
      <c r="E943">
        <f t="array" ref="E943">SUM(IF(Pricecurve=C943,D943))</f>
        <v>0</v>
      </c>
      <c r="F943">
        <f t="array" ref="F943">SUM(IF(NG=C943,D943))</f>
        <v>0</v>
      </c>
      <c r="Y943" s="1"/>
    </row>
    <row r="944" spans="1:25" x14ac:dyDescent="0.2">
      <c r="A944">
        <f t="shared" si="14"/>
        <v>12</v>
      </c>
      <c r="B944" s="118">
        <v>38384</v>
      </c>
      <c r="C944" s="117" t="s">
        <v>94</v>
      </c>
      <c r="D944" s="122">
        <v>-18.050424540000002</v>
      </c>
      <c r="E944">
        <f t="array" ref="E944">SUM(IF(Pricecurve=C944,D944))</f>
        <v>-18.050424540000002</v>
      </c>
      <c r="F944">
        <f t="array" ref="F944">SUM(IF(NG=C944,D944))</f>
        <v>0</v>
      </c>
      <c r="Y944" s="1"/>
    </row>
    <row r="945" spans="1:25" x14ac:dyDescent="0.2">
      <c r="A945">
        <f t="shared" si="14"/>
        <v>12</v>
      </c>
      <c r="B945" s="118">
        <v>38384</v>
      </c>
      <c r="C945" s="117" t="s">
        <v>105</v>
      </c>
      <c r="D945" s="122">
        <v>0</v>
      </c>
      <c r="E945">
        <f t="array" ref="E945">SUM(IF(Pricecurve=C945,D945))</f>
        <v>0</v>
      </c>
      <c r="F945">
        <f t="array" ref="F945">SUM(IF(NG=C945,D945))</f>
        <v>0</v>
      </c>
      <c r="Y945" s="1"/>
    </row>
    <row r="946" spans="1:25" x14ac:dyDescent="0.2">
      <c r="A946">
        <f t="shared" si="14"/>
        <v>12</v>
      </c>
      <c r="B946" s="118">
        <v>38384</v>
      </c>
      <c r="C946" s="117" t="s">
        <v>106</v>
      </c>
      <c r="D946" s="122">
        <v>0</v>
      </c>
      <c r="E946">
        <f t="array" ref="E946">SUM(IF(Pricecurve=C946,D946))</f>
        <v>0</v>
      </c>
      <c r="F946">
        <f t="array" ref="F946">SUM(IF(NG=C946,D946))</f>
        <v>0</v>
      </c>
      <c r="Y946" s="1"/>
    </row>
    <row r="947" spans="1:25" x14ac:dyDescent="0.2">
      <c r="A947">
        <f t="shared" si="14"/>
        <v>12</v>
      </c>
      <c r="B947" s="118">
        <v>38384</v>
      </c>
      <c r="C947" s="117" t="s">
        <v>96</v>
      </c>
      <c r="D947" s="122">
        <v>0</v>
      </c>
      <c r="E947">
        <f t="array" ref="E947">SUM(IF(Pricecurve=C947,D947))</f>
        <v>0</v>
      </c>
      <c r="F947">
        <f t="array" ref="F947">SUM(IF(NG=C947,D947))</f>
        <v>0</v>
      </c>
      <c r="Y947" s="1"/>
    </row>
    <row r="948" spans="1:25" x14ac:dyDescent="0.2">
      <c r="A948">
        <f t="shared" si="14"/>
        <v>12</v>
      </c>
      <c r="B948" s="118">
        <v>38384</v>
      </c>
      <c r="C948" s="117" t="s">
        <v>120</v>
      </c>
      <c r="D948" s="122">
        <v>18.050424540000002</v>
      </c>
      <c r="E948">
        <f t="array" ref="E948">SUM(IF(Pricecurve=C948,D948))</f>
        <v>18.050424540000002</v>
      </c>
      <c r="F948">
        <f t="array" ref="F948">SUM(IF(NG=C948,D948))</f>
        <v>0</v>
      </c>
      <c r="Y948" s="1"/>
    </row>
    <row r="949" spans="1:25" x14ac:dyDescent="0.2">
      <c r="A949">
        <f t="shared" si="14"/>
        <v>12</v>
      </c>
      <c r="B949" s="118">
        <v>38384</v>
      </c>
      <c r="C949" s="117" t="s">
        <v>98</v>
      </c>
      <c r="D949" s="122">
        <v>-69.840547839999999</v>
      </c>
      <c r="E949">
        <f t="array" ref="E949">SUM(IF(Pricecurve=C949,D949))</f>
        <v>-69.840547839999999</v>
      </c>
      <c r="F949">
        <f t="array" ref="F949">SUM(IF(NG=C949,D949))</f>
        <v>0</v>
      </c>
      <c r="Y949" s="1"/>
    </row>
    <row r="950" spans="1:25" x14ac:dyDescent="0.2">
      <c r="A950">
        <f t="shared" si="14"/>
        <v>12</v>
      </c>
      <c r="B950" s="118">
        <v>38412</v>
      </c>
      <c r="C950" s="117" t="s">
        <v>84</v>
      </c>
      <c r="D950" s="122">
        <v>2.1209419399999998</v>
      </c>
      <c r="E950">
        <f t="array" ref="E950">SUM(IF(Pricecurve=C950,D950))</f>
        <v>0</v>
      </c>
      <c r="F950">
        <f t="array" ref="F950">SUM(IF(NG=C950,D950))</f>
        <v>0</v>
      </c>
      <c r="Y950" s="1"/>
    </row>
    <row r="951" spans="1:25" x14ac:dyDescent="0.2">
      <c r="A951">
        <f t="shared" si="14"/>
        <v>12</v>
      </c>
      <c r="B951" s="118">
        <v>38412</v>
      </c>
      <c r="C951" s="117" t="s">
        <v>86</v>
      </c>
      <c r="D951" s="122">
        <v>10.810101619999999</v>
      </c>
      <c r="E951">
        <f t="array" ref="E951">SUM(IF(Pricecurve=C951,D951))</f>
        <v>0</v>
      </c>
      <c r="F951">
        <f t="array" ref="F951">SUM(IF(NG=C951,D951))</f>
        <v>0</v>
      </c>
      <c r="Y951" s="1"/>
    </row>
    <row r="952" spans="1:25" x14ac:dyDescent="0.2">
      <c r="A952">
        <f t="shared" si="14"/>
        <v>12</v>
      </c>
      <c r="B952" s="118">
        <v>38412</v>
      </c>
      <c r="C952" s="117" t="s">
        <v>79</v>
      </c>
      <c r="D952" s="122">
        <v>0</v>
      </c>
      <c r="E952">
        <f t="array" ref="E952">SUM(IF(Pricecurve=C952,D952))</f>
        <v>0</v>
      </c>
      <c r="F952">
        <f t="array" ref="F952">SUM(IF(NG=C952,D952))</f>
        <v>0</v>
      </c>
      <c r="Y952" s="1"/>
    </row>
    <row r="953" spans="1:25" x14ac:dyDescent="0.2">
      <c r="A953">
        <f t="shared" si="14"/>
        <v>12</v>
      </c>
      <c r="B953" s="118">
        <v>38412</v>
      </c>
      <c r="C953" s="117" t="s">
        <v>103</v>
      </c>
      <c r="D953" s="122">
        <v>76.868470579999993</v>
      </c>
      <c r="E953">
        <f t="array" ref="E953">SUM(IF(Pricecurve=C953,D953))</f>
        <v>76.868470579999993</v>
      </c>
      <c r="F953">
        <f t="array" ref="F953">SUM(IF(NG=C953,D953))</f>
        <v>0</v>
      </c>
      <c r="Y953" s="1"/>
    </row>
    <row r="954" spans="1:25" x14ac:dyDescent="0.2">
      <c r="A954">
        <f t="shared" si="14"/>
        <v>12</v>
      </c>
      <c r="B954" s="118">
        <v>38412</v>
      </c>
      <c r="C954" s="117" t="s">
        <v>104</v>
      </c>
      <c r="D954" s="122">
        <v>0</v>
      </c>
      <c r="E954">
        <f t="array" ref="E954">SUM(IF(Pricecurve=C954,D954))</f>
        <v>0</v>
      </c>
      <c r="F954">
        <f t="array" ref="F954">SUM(IF(NG=C954,D954))</f>
        <v>0</v>
      </c>
      <c r="Y954" s="1"/>
    </row>
    <row r="955" spans="1:25" x14ac:dyDescent="0.2">
      <c r="A955">
        <f t="shared" si="14"/>
        <v>12</v>
      </c>
      <c r="B955" s="118">
        <v>38412</v>
      </c>
      <c r="C955" s="117" t="s">
        <v>94</v>
      </c>
      <c r="D955" s="122">
        <v>-19.86680475</v>
      </c>
      <c r="E955">
        <f t="array" ref="E955">SUM(IF(Pricecurve=C955,D955))</f>
        <v>-19.86680475</v>
      </c>
      <c r="F955">
        <f t="array" ref="F955">SUM(IF(NG=C955,D955))</f>
        <v>0</v>
      </c>
      <c r="Y955" s="1"/>
    </row>
    <row r="956" spans="1:25" x14ac:dyDescent="0.2">
      <c r="A956">
        <f t="shared" si="14"/>
        <v>12</v>
      </c>
      <c r="B956" s="118">
        <v>38412</v>
      </c>
      <c r="C956" s="117" t="s">
        <v>105</v>
      </c>
      <c r="D956" s="122">
        <v>0</v>
      </c>
      <c r="E956">
        <f t="array" ref="E956">SUM(IF(Pricecurve=C956,D956))</f>
        <v>0</v>
      </c>
      <c r="F956">
        <f t="array" ref="F956">SUM(IF(NG=C956,D956))</f>
        <v>0</v>
      </c>
      <c r="Y956" s="1"/>
    </row>
    <row r="957" spans="1:25" x14ac:dyDescent="0.2">
      <c r="A957">
        <f t="shared" si="14"/>
        <v>12</v>
      </c>
      <c r="B957" s="118">
        <v>38412</v>
      </c>
      <c r="C957" s="117" t="s">
        <v>106</v>
      </c>
      <c r="D957" s="122">
        <v>0</v>
      </c>
      <c r="E957">
        <f t="array" ref="E957">SUM(IF(Pricecurve=C957,D957))</f>
        <v>0</v>
      </c>
      <c r="F957">
        <f t="array" ref="F957">SUM(IF(NG=C957,D957))</f>
        <v>0</v>
      </c>
      <c r="Y957" s="1"/>
    </row>
    <row r="958" spans="1:25" x14ac:dyDescent="0.2">
      <c r="A958">
        <f t="shared" si="14"/>
        <v>12</v>
      </c>
      <c r="B958" s="118">
        <v>38412</v>
      </c>
      <c r="C958" s="117" t="s">
        <v>96</v>
      </c>
      <c r="D958" s="122">
        <v>0</v>
      </c>
      <c r="E958">
        <f t="array" ref="E958">SUM(IF(Pricecurve=C958,D958))</f>
        <v>0</v>
      </c>
      <c r="F958">
        <f t="array" ref="F958">SUM(IF(NG=C958,D958))</f>
        <v>0</v>
      </c>
      <c r="Y958" s="1"/>
    </row>
    <row r="959" spans="1:25" x14ac:dyDescent="0.2">
      <c r="A959">
        <f t="shared" si="14"/>
        <v>12</v>
      </c>
      <c r="B959" s="118">
        <v>38412</v>
      </c>
      <c r="C959" s="117" t="s">
        <v>120</v>
      </c>
      <c r="D959" s="122">
        <v>19.86680475</v>
      </c>
      <c r="E959">
        <f t="array" ref="E959">SUM(IF(Pricecurve=C959,D959))</f>
        <v>19.86680475</v>
      </c>
      <c r="F959">
        <f t="array" ref="F959">SUM(IF(NG=C959,D959))</f>
        <v>0</v>
      </c>
      <c r="Y959" s="1"/>
    </row>
    <row r="960" spans="1:25" x14ac:dyDescent="0.2">
      <c r="A960">
        <f t="shared" si="14"/>
        <v>12</v>
      </c>
      <c r="B960" s="118">
        <v>38412</v>
      </c>
      <c r="C960" s="117" t="s">
        <v>98</v>
      </c>
      <c r="D960" s="122">
        <v>-76.868470579999993</v>
      </c>
      <c r="E960">
        <f t="array" ref="E960">SUM(IF(Pricecurve=C960,D960))</f>
        <v>-76.868470579999993</v>
      </c>
      <c r="F960">
        <f t="array" ref="F960">SUM(IF(NG=C960,D960))</f>
        <v>0</v>
      </c>
      <c r="Y960" s="1"/>
    </row>
    <row r="961" spans="1:25" x14ac:dyDescent="0.2">
      <c r="A961">
        <f t="shared" si="14"/>
        <v>12</v>
      </c>
      <c r="B961" s="118">
        <v>38443</v>
      </c>
      <c r="C961" s="117" t="s">
        <v>84</v>
      </c>
      <c r="D961" s="122">
        <v>6.7784539199999996</v>
      </c>
      <c r="E961">
        <f t="array" ref="E961">SUM(IF(Pricecurve=C961,D961))</f>
        <v>0</v>
      </c>
      <c r="F961">
        <f t="array" ref="F961">SUM(IF(NG=C961,D961))</f>
        <v>0</v>
      </c>
      <c r="Y961" s="1"/>
    </row>
    <row r="962" spans="1:25" x14ac:dyDescent="0.2">
      <c r="A962">
        <f t="shared" si="14"/>
        <v>12</v>
      </c>
      <c r="B962" s="118">
        <v>38443</v>
      </c>
      <c r="C962" s="117" t="s">
        <v>86</v>
      </c>
      <c r="D962" s="122">
        <v>10.39321361</v>
      </c>
      <c r="E962">
        <f t="array" ref="E962">SUM(IF(Pricecurve=C962,D962))</f>
        <v>0</v>
      </c>
      <c r="F962">
        <f t="array" ref="F962">SUM(IF(NG=C962,D962))</f>
        <v>0</v>
      </c>
      <c r="Y962" s="1"/>
    </row>
    <row r="963" spans="1:25" x14ac:dyDescent="0.2">
      <c r="A963">
        <f t="shared" si="14"/>
        <v>12</v>
      </c>
      <c r="B963" s="118">
        <v>38443</v>
      </c>
      <c r="C963" s="117" t="s">
        <v>79</v>
      </c>
      <c r="D963" s="122">
        <v>0</v>
      </c>
      <c r="E963">
        <f t="array" ref="E963">SUM(IF(Pricecurve=C963,D963))</f>
        <v>0</v>
      </c>
      <c r="F963">
        <f t="array" ref="F963">SUM(IF(NG=C963,D963))</f>
        <v>0</v>
      </c>
      <c r="Y963" s="1"/>
    </row>
    <row r="964" spans="1:25" x14ac:dyDescent="0.2">
      <c r="A964">
        <f t="shared" si="14"/>
        <v>12</v>
      </c>
      <c r="B964" s="118">
        <v>38443</v>
      </c>
      <c r="C964" s="117" t="s">
        <v>103</v>
      </c>
      <c r="D964" s="122">
        <v>73.904063350000001</v>
      </c>
      <c r="E964">
        <f t="array" ref="E964">SUM(IF(Pricecurve=C964,D964))</f>
        <v>73.904063350000001</v>
      </c>
      <c r="F964">
        <f t="array" ref="F964">SUM(IF(NG=C964,D964))</f>
        <v>0</v>
      </c>
      <c r="Y964" s="1"/>
    </row>
    <row r="965" spans="1:25" x14ac:dyDescent="0.2">
      <c r="A965">
        <f t="shared" ref="A965:A1028" si="15">INDEX(BucketTable,MATCH(B965,SumMonths,0),1)</f>
        <v>12</v>
      </c>
      <c r="B965" s="118">
        <v>38443</v>
      </c>
      <c r="C965" s="117" t="s">
        <v>104</v>
      </c>
      <c r="D965" s="122">
        <v>0</v>
      </c>
      <c r="E965">
        <f t="array" ref="E965">SUM(IF(Pricecurve=C965,D965))</f>
        <v>0</v>
      </c>
      <c r="F965">
        <f t="array" ref="F965">SUM(IF(NG=C965,D965))</f>
        <v>0</v>
      </c>
      <c r="Y965" s="1"/>
    </row>
    <row r="966" spans="1:25" x14ac:dyDescent="0.2">
      <c r="A966">
        <f t="shared" si="15"/>
        <v>12</v>
      </c>
      <c r="B966" s="118">
        <v>38443</v>
      </c>
      <c r="C966" s="117" t="s">
        <v>94</v>
      </c>
      <c r="D966" s="122">
        <v>-19.100647980000002</v>
      </c>
      <c r="E966">
        <f t="array" ref="E966">SUM(IF(Pricecurve=C966,D966))</f>
        <v>-19.100647980000002</v>
      </c>
      <c r="F966">
        <f t="array" ref="F966">SUM(IF(NG=C966,D966))</f>
        <v>0</v>
      </c>
      <c r="Y966" s="1"/>
    </row>
    <row r="967" spans="1:25" x14ac:dyDescent="0.2">
      <c r="A967">
        <f t="shared" si="15"/>
        <v>12</v>
      </c>
      <c r="B967" s="118">
        <v>38443</v>
      </c>
      <c r="C967" s="117" t="s">
        <v>105</v>
      </c>
      <c r="D967" s="122">
        <v>19.100647980000002</v>
      </c>
      <c r="E967">
        <f t="array" ref="E967">SUM(IF(Pricecurve=C967,D967))</f>
        <v>19.100647980000002</v>
      </c>
      <c r="F967">
        <f t="array" ref="F967">SUM(IF(NG=C967,D967))</f>
        <v>0</v>
      </c>
      <c r="Y967" s="1"/>
    </row>
    <row r="968" spans="1:25" x14ac:dyDescent="0.2">
      <c r="A968">
        <f t="shared" si="15"/>
        <v>12</v>
      </c>
      <c r="B968" s="118">
        <v>38443</v>
      </c>
      <c r="C968" s="117" t="s">
        <v>106</v>
      </c>
      <c r="D968" s="122">
        <v>0</v>
      </c>
      <c r="E968">
        <f t="array" ref="E968">SUM(IF(Pricecurve=C968,D968))</f>
        <v>0</v>
      </c>
      <c r="F968">
        <f t="array" ref="F968">SUM(IF(NG=C968,D968))</f>
        <v>0</v>
      </c>
      <c r="Y968" s="1"/>
    </row>
    <row r="969" spans="1:25" x14ac:dyDescent="0.2">
      <c r="A969">
        <f t="shared" si="15"/>
        <v>12</v>
      </c>
      <c r="B969" s="118">
        <v>38443</v>
      </c>
      <c r="C969" s="117" t="s">
        <v>96</v>
      </c>
      <c r="D969" s="122">
        <v>0</v>
      </c>
      <c r="E969">
        <f t="array" ref="E969">SUM(IF(Pricecurve=C969,D969))</f>
        <v>0</v>
      </c>
      <c r="F969">
        <f t="array" ref="F969">SUM(IF(NG=C969,D969))</f>
        <v>0</v>
      </c>
      <c r="Y969" s="1"/>
    </row>
    <row r="970" spans="1:25" x14ac:dyDescent="0.2">
      <c r="A970">
        <f t="shared" si="15"/>
        <v>12</v>
      </c>
      <c r="B970" s="118">
        <v>38443</v>
      </c>
      <c r="C970" s="117" t="s">
        <v>98</v>
      </c>
      <c r="D970" s="122">
        <v>-73.904063350000001</v>
      </c>
      <c r="E970">
        <f t="array" ref="E970">SUM(IF(Pricecurve=C970,D970))</f>
        <v>-73.904063350000001</v>
      </c>
      <c r="F970">
        <f t="array" ref="F970">SUM(IF(NG=C970,D970))</f>
        <v>0</v>
      </c>
      <c r="Y970" s="1"/>
    </row>
    <row r="971" spans="1:25" x14ac:dyDescent="0.2">
      <c r="A971">
        <f t="shared" si="15"/>
        <v>12</v>
      </c>
      <c r="B971" s="118">
        <v>38473</v>
      </c>
      <c r="C971" s="117" t="s">
        <v>84</v>
      </c>
      <c r="D971" s="122">
        <v>6.9601946799999999</v>
      </c>
      <c r="E971">
        <f t="array" ref="E971">SUM(IF(Pricecurve=C971,D971))</f>
        <v>0</v>
      </c>
      <c r="F971">
        <f t="array" ref="F971">SUM(IF(NG=C971,D971))</f>
        <v>0</v>
      </c>
      <c r="Y971" s="1"/>
    </row>
    <row r="972" spans="1:25" x14ac:dyDescent="0.2">
      <c r="A972">
        <f t="shared" si="15"/>
        <v>12</v>
      </c>
      <c r="B972" s="118">
        <v>38473</v>
      </c>
      <c r="C972" s="117" t="s">
        <v>86</v>
      </c>
      <c r="D972" s="122">
        <v>10.67187165</v>
      </c>
      <c r="E972">
        <f t="array" ref="E972">SUM(IF(Pricecurve=C972,D972))</f>
        <v>0</v>
      </c>
      <c r="F972">
        <f t="array" ref="F972">SUM(IF(NG=C972,D972))</f>
        <v>0</v>
      </c>
      <c r="Y972" s="1"/>
    </row>
    <row r="973" spans="1:25" x14ac:dyDescent="0.2">
      <c r="A973">
        <f t="shared" si="15"/>
        <v>12</v>
      </c>
      <c r="B973" s="118">
        <v>38473</v>
      </c>
      <c r="C973" s="117" t="s">
        <v>79</v>
      </c>
      <c r="D973" s="122">
        <v>0</v>
      </c>
      <c r="E973">
        <f t="array" ref="E973">SUM(IF(Pricecurve=C973,D973))</f>
        <v>0</v>
      </c>
      <c r="F973">
        <f t="array" ref="F973">SUM(IF(NG=C973,D973))</f>
        <v>0</v>
      </c>
      <c r="Y973" s="1"/>
    </row>
    <row r="974" spans="1:25" x14ac:dyDescent="0.2">
      <c r="A974">
        <f t="shared" si="15"/>
        <v>12</v>
      </c>
      <c r="B974" s="118">
        <v>38473</v>
      </c>
      <c r="C974" s="117" t="s">
        <v>103</v>
      </c>
      <c r="D974" s="122">
        <v>75.885544909999993</v>
      </c>
      <c r="E974">
        <f t="array" ref="E974">SUM(IF(Pricecurve=C974,D974))</f>
        <v>75.885544909999993</v>
      </c>
      <c r="F974">
        <f t="array" ref="F974">SUM(IF(NG=C974,D974))</f>
        <v>0</v>
      </c>
      <c r="Y974" s="1"/>
    </row>
    <row r="975" spans="1:25" x14ac:dyDescent="0.2">
      <c r="A975">
        <f t="shared" si="15"/>
        <v>12</v>
      </c>
      <c r="B975" s="118">
        <v>38473</v>
      </c>
      <c r="C975" s="117" t="s">
        <v>104</v>
      </c>
      <c r="D975" s="122">
        <v>0</v>
      </c>
      <c r="E975">
        <f t="array" ref="E975">SUM(IF(Pricecurve=C975,D975))</f>
        <v>0</v>
      </c>
      <c r="F975">
        <f t="array" ref="F975">SUM(IF(NG=C975,D975))</f>
        <v>0</v>
      </c>
      <c r="Y975" s="1"/>
    </row>
    <row r="976" spans="1:25" x14ac:dyDescent="0.2">
      <c r="A976">
        <f t="shared" si="15"/>
        <v>12</v>
      </c>
      <c r="B976" s="118">
        <v>38473</v>
      </c>
      <c r="C976" s="117" t="s">
        <v>94</v>
      </c>
      <c r="D976" s="122">
        <v>-19.612765710000001</v>
      </c>
      <c r="E976">
        <f t="array" ref="E976">SUM(IF(Pricecurve=C976,D976))</f>
        <v>-19.612765710000001</v>
      </c>
      <c r="F976">
        <f t="array" ref="F976">SUM(IF(NG=C976,D976))</f>
        <v>0</v>
      </c>
      <c r="Y976" s="1"/>
    </row>
    <row r="977" spans="1:25" x14ac:dyDescent="0.2">
      <c r="A977">
        <f t="shared" si="15"/>
        <v>12</v>
      </c>
      <c r="B977" s="118">
        <v>38473</v>
      </c>
      <c r="C977" s="117" t="s">
        <v>105</v>
      </c>
      <c r="D977" s="122">
        <v>19.612765710000001</v>
      </c>
      <c r="E977">
        <f t="array" ref="E977">SUM(IF(Pricecurve=C977,D977))</f>
        <v>19.612765710000001</v>
      </c>
      <c r="F977">
        <f t="array" ref="F977">SUM(IF(NG=C977,D977))</f>
        <v>0</v>
      </c>
      <c r="Y977" s="1"/>
    </row>
    <row r="978" spans="1:25" x14ac:dyDescent="0.2">
      <c r="A978">
        <f t="shared" si="15"/>
        <v>12</v>
      </c>
      <c r="B978" s="118">
        <v>38473</v>
      </c>
      <c r="C978" s="117" t="s">
        <v>106</v>
      </c>
      <c r="D978" s="122">
        <v>0</v>
      </c>
      <c r="E978">
        <f t="array" ref="E978">SUM(IF(Pricecurve=C978,D978))</f>
        <v>0</v>
      </c>
      <c r="F978">
        <f t="array" ref="F978">SUM(IF(NG=C978,D978))</f>
        <v>0</v>
      </c>
      <c r="Y978" s="1"/>
    </row>
    <row r="979" spans="1:25" x14ac:dyDescent="0.2">
      <c r="A979">
        <f t="shared" si="15"/>
        <v>12</v>
      </c>
      <c r="B979" s="118">
        <v>38473</v>
      </c>
      <c r="C979" s="117" t="s">
        <v>96</v>
      </c>
      <c r="D979" s="122">
        <v>0</v>
      </c>
      <c r="E979">
        <f t="array" ref="E979">SUM(IF(Pricecurve=C979,D979))</f>
        <v>0</v>
      </c>
      <c r="F979">
        <f t="array" ref="F979">SUM(IF(NG=C979,D979))</f>
        <v>0</v>
      </c>
      <c r="Y979" s="1"/>
    </row>
    <row r="980" spans="1:25" x14ac:dyDescent="0.2">
      <c r="A980">
        <f t="shared" si="15"/>
        <v>12</v>
      </c>
      <c r="B980" s="118">
        <v>38473</v>
      </c>
      <c r="C980" s="117" t="s">
        <v>98</v>
      </c>
      <c r="D980" s="122">
        <v>-75.885544909999993</v>
      </c>
      <c r="E980">
        <f t="array" ref="E980">SUM(IF(Pricecurve=C980,D980))</f>
        <v>-75.885544909999993</v>
      </c>
      <c r="F980">
        <f t="array" ref="F980">SUM(IF(NG=C980,D980))</f>
        <v>0</v>
      </c>
      <c r="Y980" s="1"/>
    </row>
    <row r="981" spans="1:25" x14ac:dyDescent="0.2">
      <c r="A981">
        <f t="shared" si="15"/>
        <v>12</v>
      </c>
      <c r="B981" s="118">
        <v>38504</v>
      </c>
      <c r="C981" s="117" t="s">
        <v>84</v>
      </c>
      <c r="D981" s="122">
        <v>6.6916973200000003</v>
      </c>
      <c r="E981">
        <f t="array" ref="E981">SUM(IF(Pricecurve=C981,D981))</f>
        <v>0</v>
      </c>
      <c r="F981">
        <f t="array" ref="F981">SUM(IF(NG=C981,D981))</f>
        <v>0</v>
      </c>
      <c r="Y981" s="1"/>
    </row>
    <row r="982" spans="1:25" x14ac:dyDescent="0.2">
      <c r="A982">
        <f t="shared" si="15"/>
        <v>12</v>
      </c>
      <c r="B982" s="118">
        <v>38504</v>
      </c>
      <c r="C982" s="117" t="s">
        <v>86</v>
      </c>
      <c r="D982" s="122">
        <v>10.26019215</v>
      </c>
      <c r="E982">
        <f t="array" ref="E982">SUM(IF(Pricecurve=C982,D982))</f>
        <v>0</v>
      </c>
      <c r="F982">
        <f t="array" ref="F982">SUM(IF(NG=C982,D982))</f>
        <v>0</v>
      </c>
      <c r="Y982" s="1"/>
    </row>
    <row r="983" spans="1:25" x14ac:dyDescent="0.2">
      <c r="A983">
        <f t="shared" si="15"/>
        <v>12</v>
      </c>
      <c r="B983" s="118">
        <v>38504</v>
      </c>
      <c r="C983" s="117" t="s">
        <v>79</v>
      </c>
      <c r="D983" s="122">
        <v>0</v>
      </c>
      <c r="E983">
        <f t="array" ref="E983">SUM(IF(Pricecurve=C983,D983))</f>
        <v>0</v>
      </c>
      <c r="F983">
        <f t="array" ref="F983">SUM(IF(NG=C983,D983))</f>
        <v>0</v>
      </c>
      <c r="Y983" s="1"/>
    </row>
    <row r="984" spans="1:25" x14ac:dyDescent="0.2">
      <c r="A984">
        <f t="shared" si="15"/>
        <v>12</v>
      </c>
      <c r="B984" s="118">
        <v>38504</v>
      </c>
      <c r="C984" s="117" t="s">
        <v>103</v>
      </c>
      <c r="D984" s="122">
        <v>72.958174349999993</v>
      </c>
      <c r="E984">
        <f t="array" ref="E984">SUM(IF(Pricecurve=C984,D984))</f>
        <v>72.958174349999993</v>
      </c>
      <c r="F984">
        <f t="array" ref="F984">SUM(IF(NG=C984,D984))</f>
        <v>0</v>
      </c>
      <c r="Y984" s="1"/>
    </row>
    <row r="985" spans="1:25" x14ac:dyDescent="0.2">
      <c r="A985">
        <f t="shared" si="15"/>
        <v>12</v>
      </c>
      <c r="B985" s="118">
        <v>38504</v>
      </c>
      <c r="C985" s="117" t="s">
        <v>104</v>
      </c>
      <c r="D985" s="122">
        <v>0</v>
      </c>
      <c r="E985">
        <f t="array" ref="E985">SUM(IF(Pricecurve=C985,D985))</f>
        <v>0</v>
      </c>
      <c r="F985">
        <f t="array" ref="F985">SUM(IF(NG=C985,D985))</f>
        <v>0</v>
      </c>
      <c r="Y985" s="1"/>
    </row>
    <row r="986" spans="1:25" x14ac:dyDescent="0.2">
      <c r="A986">
        <f t="shared" si="15"/>
        <v>12</v>
      </c>
      <c r="B986" s="118">
        <v>38504</v>
      </c>
      <c r="C986" s="117" t="s">
        <v>94</v>
      </c>
      <c r="D986" s="122">
        <v>-18.85618114</v>
      </c>
      <c r="E986">
        <f t="array" ref="E986">SUM(IF(Pricecurve=C986,D986))</f>
        <v>-18.85618114</v>
      </c>
      <c r="F986">
        <f t="array" ref="F986">SUM(IF(NG=C986,D986))</f>
        <v>0</v>
      </c>
      <c r="Y986" s="1"/>
    </row>
    <row r="987" spans="1:25" x14ac:dyDescent="0.2">
      <c r="A987">
        <f t="shared" si="15"/>
        <v>12</v>
      </c>
      <c r="B987" s="118">
        <v>38504</v>
      </c>
      <c r="C987" s="117" t="s">
        <v>105</v>
      </c>
      <c r="D987" s="122">
        <v>18.85618114</v>
      </c>
      <c r="E987">
        <f t="array" ref="E987">SUM(IF(Pricecurve=C987,D987))</f>
        <v>18.85618114</v>
      </c>
      <c r="F987">
        <f t="array" ref="F987">SUM(IF(NG=C987,D987))</f>
        <v>0</v>
      </c>
      <c r="Y987" s="1"/>
    </row>
    <row r="988" spans="1:25" x14ac:dyDescent="0.2">
      <c r="A988">
        <f t="shared" si="15"/>
        <v>12</v>
      </c>
      <c r="B988" s="118">
        <v>38504</v>
      </c>
      <c r="C988" s="117" t="s">
        <v>106</v>
      </c>
      <c r="D988" s="122">
        <v>0</v>
      </c>
      <c r="E988">
        <f t="array" ref="E988">SUM(IF(Pricecurve=C988,D988))</f>
        <v>0</v>
      </c>
      <c r="F988">
        <f t="array" ref="F988">SUM(IF(NG=C988,D988))</f>
        <v>0</v>
      </c>
      <c r="Y988" s="1"/>
    </row>
    <row r="989" spans="1:25" x14ac:dyDescent="0.2">
      <c r="A989">
        <f t="shared" si="15"/>
        <v>12</v>
      </c>
      <c r="B989" s="118">
        <v>38504</v>
      </c>
      <c r="C989" s="117" t="s">
        <v>96</v>
      </c>
      <c r="D989" s="122">
        <v>0</v>
      </c>
      <c r="E989">
        <f t="array" ref="E989">SUM(IF(Pricecurve=C989,D989))</f>
        <v>0</v>
      </c>
      <c r="F989">
        <f t="array" ref="F989">SUM(IF(NG=C989,D989))</f>
        <v>0</v>
      </c>
      <c r="Y989" s="1"/>
    </row>
    <row r="990" spans="1:25" x14ac:dyDescent="0.2">
      <c r="A990">
        <f t="shared" si="15"/>
        <v>12</v>
      </c>
      <c r="B990" s="118">
        <v>38504</v>
      </c>
      <c r="C990" s="117" t="s">
        <v>98</v>
      </c>
      <c r="D990" s="122">
        <v>-72.958174349999993</v>
      </c>
      <c r="E990">
        <f t="array" ref="E990">SUM(IF(Pricecurve=C990,D990))</f>
        <v>-72.958174349999993</v>
      </c>
      <c r="F990">
        <f t="array" ref="F990">SUM(IF(NG=C990,D990))</f>
        <v>0</v>
      </c>
      <c r="Y990" s="1"/>
    </row>
    <row r="991" spans="1:25" x14ac:dyDescent="0.2">
      <c r="A991">
        <f t="shared" si="15"/>
        <v>12</v>
      </c>
      <c r="B991" s="118">
        <v>38534</v>
      </c>
      <c r="C991" s="117" t="s">
        <v>84</v>
      </c>
      <c r="D991" s="122">
        <v>6.8709391999999996</v>
      </c>
      <c r="E991">
        <f t="array" ref="E991">SUM(IF(Pricecurve=C991,D991))</f>
        <v>0</v>
      </c>
      <c r="F991">
        <f t="array" ref="F991">SUM(IF(NG=C991,D991))</f>
        <v>0</v>
      </c>
      <c r="Y991" s="1"/>
    </row>
    <row r="992" spans="1:25" x14ac:dyDescent="0.2">
      <c r="A992">
        <f t="shared" si="15"/>
        <v>12</v>
      </c>
      <c r="B992" s="118">
        <v>38534</v>
      </c>
      <c r="C992" s="117" t="s">
        <v>86</v>
      </c>
      <c r="D992" s="122">
        <v>10.535018709999999</v>
      </c>
      <c r="E992">
        <f t="array" ref="E992">SUM(IF(Pricecurve=C992,D992))</f>
        <v>0</v>
      </c>
      <c r="F992">
        <f t="array" ref="F992">SUM(IF(NG=C992,D992))</f>
        <v>0</v>
      </c>
      <c r="Y992" s="1"/>
    </row>
    <row r="993" spans="1:25" x14ac:dyDescent="0.2">
      <c r="A993">
        <f t="shared" si="15"/>
        <v>12</v>
      </c>
      <c r="B993" s="118">
        <v>38534</v>
      </c>
      <c r="C993" s="117" t="s">
        <v>79</v>
      </c>
      <c r="D993" s="122">
        <v>0</v>
      </c>
      <c r="E993">
        <f t="array" ref="E993">SUM(IF(Pricecurve=C993,D993))</f>
        <v>0</v>
      </c>
      <c r="F993">
        <f t="array" ref="F993">SUM(IF(NG=C993,D993))</f>
        <v>0</v>
      </c>
      <c r="Y993" s="1"/>
    </row>
    <row r="994" spans="1:25" x14ac:dyDescent="0.2">
      <c r="A994">
        <f t="shared" si="15"/>
        <v>12</v>
      </c>
      <c r="B994" s="118">
        <v>38534</v>
      </c>
      <c r="C994" s="117" t="s">
        <v>103</v>
      </c>
      <c r="D994" s="122">
        <v>74.91241101</v>
      </c>
      <c r="E994">
        <f t="array" ref="E994">SUM(IF(Pricecurve=C994,D994))</f>
        <v>74.91241101</v>
      </c>
      <c r="F994">
        <f t="array" ref="F994">SUM(IF(NG=C994,D994))</f>
        <v>0</v>
      </c>
      <c r="Y994" s="1"/>
    </row>
    <row r="995" spans="1:25" x14ac:dyDescent="0.2">
      <c r="A995">
        <f t="shared" si="15"/>
        <v>12</v>
      </c>
      <c r="B995" s="118">
        <v>38534</v>
      </c>
      <c r="C995" s="117" t="s">
        <v>104</v>
      </c>
      <c r="D995" s="122">
        <v>0</v>
      </c>
      <c r="E995">
        <f t="array" ref="E995">SUM(IF(Pricecurve=C995,D995))</f>
        <v>0</v>
      </c>
      <c r="F995">
        <f t="array" ref="F995">SUM(IF(NG=C995,D995))</f>
        <v>0</v>
      </c>
      <c r="Y995" s="1"/>
    </row>
    <row r="996" spans="1:25" x14ac:dyDescent="0.2">
      <c r="A996">
        <f t="shared" si="15"/>
        <v>12</v>
      </c>
      <c r="B996" s="118">
        <v>38534</v>
      </c>
      <c r="C996" s="117" t="s">
        <v>94</v>
      </c>
      <c r="D996" s="122">
        <v>-19.361257380000001</v>
      </c>
      <c r="E996">
        <f t="array" ref="E996">SUM(IF(Pricecurve=C996,D996))</f>
        <v>-19.361257380000001</v>
      </c>
      <c r="F996">
        <f t="array" ref="F996">SUM(IF(NG=C996,D996))</f>
        <v>0</v>
      </c>
      <c r="Y996" s="1"/>
    </row>
    <row r="997" spans="1:25" x14ac:dyDescent="0.2">
      <c r="A997">
        <f t="shared" si="15"/>
        <v>12</v>
      </c>
      <c r="B997" s="118">
        <v>38534</v>
      </c>
      <c r="C997" s="117" t="s">
        <v>105</v>
      </c>
      <c r="D997" s="122">
        <v>19.361257380000001</v>
      </c>
      <c r="E997">
        <f t="array" ref="E997">SUM(IF(Pricecurve=C997,D997))</f>
        <v>19.361257380000001</v>
      </c>
      <c r="F997">
        <f t="array" ref="F997">SUM(IF(NG=C997,D997))</f>
        <v>0</v>
      </c>
      <c r="Y997" s="1"/>
    </row>
    <row r="998" spans="1:25" x14ac:dyDescent="0.2">
      <c r="A998">
        <f t="shared" si="15"/>
        <v>12</v>
      </c>
      <c r="B998" s="118">
        <v>38534</v>
      </c>
      <c r="C998" s="117" t="s">
        <v>106</v>
      </c>
      <c r="D998" s="122">
        <v>0</v>
      </c>
      <c r="E998">
        <f t="array" ref="E998">SUM(IF(Pricecurve=C998,D998))</f>
        <v>0</v>
      </c>
      <c r="F998">
        <f t="array" ref="F998">SUM(IF(NG=C998,D998))</f>
        <v>0</v>
      </c>
      <c r="Y998" s="1"/>
    </row>
    <row r="999" spans="1:25" x14ac:dyDescent="0.2">
      <c r="A999">
        <f t="shared" si="15"/>
        <v>12</v>
      </c>
      <c r="B999" s="118">
        <v>38534</v>
      </c>
      <c r="C999" s="117" t="s">
        <v>96</v>
      </c>
      <c r="D999" s="122">
        <v>0</v>
      </c>
      <c r="E999">
        <f t="array" ref="E999">SUM(IF(Pricecurve=C999,D999))</f>
        <v>0</v>
      </c>
      <c r="F999">
        <f t="array" ref="F999">SUM(IF(NG=C999,D999))</f>
        <v>0</v>
      </c>
      <c r="Y999" s="1"/>
    </row>
    <row r="1000" spans="1:25" x14ac:dyDescent="0.2">
      <c r="A1000">
        <f t="shared" si="15"/>
        <v>12</v>
      </c>
      <c r="B1000" s="118">
        <v>38534</v>
      </c>
      <c r="C1000" s="117" t="s">
        <v>98</v>
      </c>
      <c r="D1000" s="122">
        <v>-74.91241101</v>
      </c>
      <c r="E1000">
        <f t="array" ref="E1000">SUM(IF(Pricecurve=C1000,D1000))</f>
        <v>-74.91241101</v>
      </c>
      <c r="F1000">
        <f t="array" ref="F1000">SUM(IF(NG=C1000,D1000))</f>
        <v>0</v>
      </c>
      <c r="Y1000" s="1"/>
    </row>
    <row r="1001" spans="1:25" x14ac:dyDescent="0.2">
      <c r="A1001">
        <f t="shared" si="15"/>
        <v>12</v>
      </c>
      <c r="B1001" s="118">
        <v>38565</v>
      </c>
      <c r="C1001" s="117" t="s">
        <v>84</v>
      </c>
      <c r="D1001" s="122">
        <v>6.8259223699999998</v>
      </c>
      <c r="E1001">
        <f t="array" ref="E1001">SUM(IF(Pricecurve=C1001,D1001))</f>
        <v>0</v>
      </c>
      <c r="F1001">
        <f t="array" ref="F1001">SUM(IF(NG=C1001,D1001))</f>
        <v>0</v>
      </c>
      <c r="Y1001" s="1"/>
    </row>
    <row r="1002" spans="1:25" x14ac:dyDescent="0.2">
      <c r="A1002">
        <f t="shared" si="15"/>
        <v>12</v>
      </c>
      <c r="B1002" s="118">
        <v>38565</v>
      </c>
      <c r="C1002" s="117" t="s">
        <v>86</v>
      </c>
      <c r="D1002" s="122">
        <v>10.465995660000001</v>
      </c>
      <c r="E1002">
        <f t="array" ref="E1002">SUM(IF(Pricecurve=C1002,D1002))</f>
        <v>0</v>
      </c>
      <c r="F1002">
        <f t="array" ref="F1002">SUM(IF(NG=C1002,D1002))</f>
        <v>0</v>
      </c>
      <c r="Y1002" s="1"/>
    </row>
    <row r="1003" spans="1:25" x14ac:dyDescent="0.2">
      <c r="A1003">
        <f t="shared" si="15"/>
        <v>12</v>
      </c>
      <c r="B1003" s="118">
        <v>38565</v>
      </c>
      <c r="C1003" s="117" t="s">
        <v>79</v>
      </c>
      <c r="D1003" s="122">
        <v>0</v>
      </c>
      <c r="E1003">
        <f t="array" ref="E1003">SUM(IF(Pricecurve=C1003,D1003))</f>
        <v>0</v>
      </c>
      <c r="F1003">
        <f t="array" ref="F1003">SUM(IF(NG=C1003,D1003))</f>
        <v>0</v>
      </c>
      <c r="Y1003" s="1"/>
    </row>
    <row r="1004" spans="1:25" x14ac:dyDescent="0.2">
      <c r="A1004">
        <f t="shared" si="15"/>
        <v>12</v>
      </c>
      <c r="B1004" s="118">
        <v>38565</v>
      </c>
      <c r="C1004" s="117" t="s">
        <v>103</v>
      </c>
      <c r="D1004" s="122">
        <v>74.421601920000001</v>
      </c>
      <c r="E1004">
        <f t="array" ref="E1004">SUM(IF(Pricecurve=C1004,D1004))</f>
        <v>74.421601920000001</v>
      </c>
      <c r="F1004">
        <f t="array" ref="F1004">SUM(IF(NG=C1004,D1004))</f>
        <v>0</v>
      </c>
      <c r="Y1004" s="1"/>
    </row>
    <row r="1005" spans="1:25" x14ac:dyDescent="0.2">
      <c r="A1005">
        <f t="shared" si="15"/>
        <v>12</v>
      </c>
      <c r="B1005" s="118">
        <v>38565</v>
      </c>
      <c r="C1005" s="117" t="s">
        <v>104</v>
      </c>
      <c r="D1005" s="122">
        <v>0</v>
      </c>
      <c r="E1005">
        <f t="array" ref="E1005">SUM(IF(Pricecurve=C1005,D1005))</f>
        <v>0</v>
      </c>
      <c r="F1005">
        <f t="array" ref="F1005">SUM(IF(NG=C1005,D1005))</f>
        <v>0</v>
      </c>
      <c r="Y1005" s="1"/>
    </row>
    <row r="1006" spans="1:25" x14ac:dyDescent="0.2">
      <c r="A1006">
        <f t="shared" si="15"/>
        <v>12</v>
      </c>
      <c r="B1006" s="118">
        <v>38565</v>
      </c>
      <c r="C1006" s="117" t="s">
        <v>94</v>
      </c>
      <c r="D1006" s="122">
        <v>-19.23440682</v>
      </c>
      <c r="E1006">
        <f t="array" ref="E1006">SUM(IF(Pricecurve=C1006,D1006))</f>
        <v>-19.23440682</v>
      </c>
      <c r="F1006">
        <f t="array" ref="F1006">SUM(IF(NG=C1006,D1006))</f>
        <v>0</v>
      </c>
      <c r="Y1006" s="1"/>
    </row>
    <row r="1007" spans="1:25" x14ac:dyDescent="0.2">
      <c r="A1007">
        <f t="shared" si="15"/>
        <v>12</v>
      </c>
      <c r="B1007" s="118">
        <v>38565</v>
      </c>
      <c r="C1007" s="117" t="s">
        <v>105</v>
      </c>
      <c r="D1007" s="122">
        <v>19.23440682</v>
      </c>
      <c r="E1007">
        <f t="array" ref="E1007">SUM(IF(Pricecurve=C1007,D1007))</f>
        <v>19.23440682</v>
      </c>
      <c r="F1007">
        <f t="array" ref="F1007">SUM(IF(NG=C1007,D1007))</f>
        <v>0</v>
      </c>
      <c r="Y1007" s="1"/>
    </row>
    <row r="1008" spans="1:25" x14ac:dyDescent="0.2">
      <c r="A1008">
        <f t="shared" si="15"/>
        <v>12</v>
      </c>
      <c r="B1008" s="118">
        <v>38565</v>
      </c>
      <c r="C1008" s="117" t="s">
        <v>106</v>
      </c>
      <c r="D1008" s="122">
        <v>0</v>
      </c>
      <c r="E1008">
        <f t="array" ref="E1008">SUM(IF(Pricecurve=C1008,D1008))</f>
        <v>0</v>
      </c>
      <c r="F1008">
        <f t="array" ref="F1008">SUM(IF(NG=C1008,D1008))</f>
        <v>0</v>
      </c>
      <c r="Y1008" s="1"/>
    </row>
    <row r="1009" spans="1:25" x14ac:dyDescent="0.2">
      <c r="A1009">
        <f t="shared" si="15"/>
        <v>12</v>
      </c>
      <c r="B1009" s="118">
        <v>38565</v>
      </c>
      <c r="C1009" s="117" t="s">
        <v>96</v>
      </c>
      <c r="D1009" s="122">
        <v>0</v>
      </c>
      <c r="E1009">
        <f t="array" ref="E1009">SUM(IF(Pricecurve=C1009,D1009))</f>
        <v>0</v>
      </c>
      <c r="F1009">
        <f t="array" ref="F1009">SUM(IF(NG=C1009,D1009))</f>
        <v>0</v>
      </c>
      <c r="Y1009" s="1"/>
    </row>
    <row r="1010" spans="1:25" x14ac:dyDescent="0.2">
      <c r="A1010">
        <f t="shared" si="15"/>
        <v>12</v>
      </c>
      <c r="B1010" s="118">
        <v>38565</v>
      </c>
      <c r="C1010" s="117" t="s">
        <v>98</v>
      </c>
      <c r="D1010" s="122">
        <v>-74.421601920000001</v>
      </c>
      <c r="E1010">
        <f t="array" ref="E1010">SUM(IF(Pricecurve=C1010,D1010))</f>
        <v>-74.421601920000001</v>
      </c>
      <c r="F1010">
        <f t="array" ref="F1010">SUM(IF(NG=C1010,D1010))</f>
        <v>0</v>
      </c>
      <c r="Y1010" s="1"/>
    </row>
    <row r="1011" spans="1:25" x14ac:dyDescent="0.2">
      <c r="A1011">
        <f t="shared" si="15"/>
        <v>12</v>
      </c>
      <c r="B1011" s="118">
        <v>38596</v>
      </c>
      <c r="C1011" s="117" t="s">
        <v>84</v>
      </c>
      <c r="D1011" s="122">
        <v>6.5624195500000004</v>
      </c>
      <c r="E1011">
        <f t="array" ref="E1011">SUM(IF(Pricecurve=C1011,D1011))</f>
        <v>0</v>
      </c>
      <c r="F1011">
        <f t="array" ref="F1011">SUM(IF(NG=C1011,D1011))</f>
        <v>0</v>
      </c>
      <c r="Y1011" s="1"/>
    </row>
    <row r="1012" spans="1:25" x14ac:dyDescent="0.2">
      <c r="A1012">
        <f t="shared" si="15"/>
        <v>12</v>
      </c>
      <c r="B1012" s="118">
        <v>38596</v>
      </c>
      <c r="C1012" s="117" t="s">
        <v>86</v>
      </c>
      <c r="D1012" s="122">
        <v>10.06197416</v>
      </c>
      <c r="E1012">
        <f t="array" ref="E1012">SUM(IF(Pricecurve=C1012,D1012))</f>
        <v>0</v>
      </c>
      <c r="F1012">
        <f t="array" ref="F1012">SUM(IF(NG=C1012,D1012))</f>
        <v>0</v>
      </c>
      <c r="Y1012" s="1"/>
    </row>
    <row r="1013" spans="1:25" x14ac:dyDescent="0.2">
      <c r="A1013">
        <f t="shared" si="15"/>
        <v>12</v>
      </c>
      <c r="B1013" s="118">
        <v>38596</v>
      </c>
      <c r="C1013" s="117" t="s">
        <v>79</v>
      </c>
      <c r="D1013" s="122">
        <v>0</v>
      </c>
      <c r="E1013">
        <f t="array" ref="E1013">SUM(IF(Pricecurve=C1013,D1013))</f>
        <v>0</v>
      </c>
      <c r="F1013">
        <f t="array" ref="F1013">SUM(IF(NG=C1013,D1013))</f>
        <v>0</v>
      </c>
      <c r="Y1013" s="1"/>
    </row>
    <row r="1014" spans="1:25" x14ac:dyDescent="0.2">
      <c r="A1014">
        <f t="shared" si="15"/>
        <v>12</v>
      </c>
      <c r="B1014" s="118">
        <v>38596</v>
      </c>
      <c r="C1014" s="117" t="s">
        <v>103</v>
      </c>
      <c r="D1014" s="122">
        <v>71.54868587</v>
      </c>
      <c r="E1014">
        <f t="array" ref="E1014">SUM(IF(Pricecurve=C1014,D1014))</f>
        <v>71.54868587</v>
      </c>
      <c r="F1014">
        <f t="array" ref="F1014">SUM(IF(NG=C1014,D1014))</f>
        <v>0</v>
      </c>
      <c r="Y1014" s="1"/>
    </row>
    <row r="1015" spans="1:25" x14ac:dyDescent="0.2">
      <c r="A1015">
        <f t="shared" si="15"/>
        <v>12</v>
      </c>
      <c r="B1015" s="118">
        <v>38596</v>
      </c>
      <c r="C1015" s="117" t="s">
        <v>104</v>
      </c>
      <c r="D1015" s="122">
        <v>0</v>
      </c>
      <c r="E1015">
        <f t="array" ref="E1015">SUM(IF(Pricecurve=C1015,D1015))</f>
        <v>0</v>
      </c>
      <c r="F1015">
        <f t="array" ref="F1015">SUM(IF(NG=C1015,D1015))</f>
        <v>0</v>
      </c>
      <c r="Y1015" s="1"/>
    </row>
    <row r="1016" spans="1:25" x14ac:dyDescent="0.2">
      <c r="A1016">
        <f t="shared" si="15"/>
        <v>12</v>
      </c>
      <c r="B1016" s="118">
        <v>38596</v>
      </c>
      <c r="C1016" s="117" t="s">
        <v>94</v>
      </c>
      <c r="D1016" s="122">
        <v>-18.491896109999999</v>
      </c>
      <c r="E1016">
        <f t="array" ref="E1016">SUM(IF(Pricecurve=C1016,D1016))</f>
        <v>-18.491896109999999</v>
      </c>
      <c r="F1016">
        <f t="array" ref="F1016">SUM(IF(NG=C1016,D1016))</f>
        <v>0</v>
      </c>
      <c r="Y1016" s="1"/>
    </row>
    <row r="1017" spans="1:25" x14ac:dyDescent="0.2">
      <c r="A1017">
        <f t="shared" si="15"/>
        <v>12</v>
      </c>
      <c r="B1017" s="118">
        <v>38596</v>
      </c>
      <c r="C1017" s="117" t="s">
        <v>105</v>
      </c>
      <c r="D1017" s="122">
        <v>18.491896109999999</v>
      </c>
      <c r="E1017">
        <f t="array" ref="E1017">SUM(IF(Pricecurve=C1017,D1017))</f>
        <v>18.491896109999999</v>
      </c>
      <c r="F1017">
        <f t="array" ref="F1017">SUM(IF(NG=C1017,D1017))</f>
        <v>0</v>
      </c>
      <c r="Y1017" s="1"/>
    </row>
    <row r="1018" spans="1:25" x14ac:dyDescent="0.2">
      <c r="A1018">
        <f t="shared" si="15"/>
        <v>12</v>
      </c>
      <c r="B1018" s="118">
        <v>38596</v>
      </c>
      <c r="C1018" s="117" t="s">
        <v>106</v>
      </c>
      <c r="D1018" s="122">
        <v>0</v>
      </c>
      <c r="E1018">
        <f t="array" ref="E1018">SUM(IF(Pricecurve=C1018,D1018))</f>
        <v>0</v>
      </c>
      <c r="F1018">
        <f t="array" ref="F1018">SUM(IF(NG=C1018,D1018))</f>
        <v>0</v>
      </c>
      <c r="Y1018" s="1"/>
    </row>
    <row r="1019" spans="1:25" x14ac:dyDescent="0.2">
      <c r="A1019">
        <f t="shared" si="15"/>
        <v>12</v>
      </c>
      <c r="B1019" s="118">
        <v>38596</v>
      </c>
      <c r="C1019" s="117" t="s">
        <v>96</v>
      </c>
      <c r="D1019" s="122">
        <v>0</v>
      </c>
      <c r="E1019">
        <f t="array" ref="E1019">SUM(IF(Pricecurve=C1019,D1019))</f>
        <v>0</v>
      </c>
      <c r="F1019">
        <f t="array" ref="F1019">SUM(IF(NG=C1019,D1019))</f>
        <v>0</v>
      </c>
      <c r="Y1019" s="1"/>
    </row>
    <row r="1020" spans="1:25" x14ac:dyDescent="0.2">
      <c r="A1020">
        <f t="shared" si="15"/>
        <v>12</v>
      </c>
      <c r="B1020" s="118">
        <v>38596</v>
      </c>
      <c r="C1020" s="117" t="s">
        <v>98</v>
      </c>
      <c r="D1020" s="122">
        <v>-71.54868587</v>
      </c>
      <c r="E1020">
        <f t="array" ref="E1020">SUM(IF(Pricecurve=C1020,D1020))</f>
        <v>-71.54868587</v>
      </c>
      <c r="F1020">
        <f t="array" ref="F1020">SUM(IF(NG=C1020,D1020))</f>
        <v>0</v>
      </c>
      <c r="Y1020" s="1"/>
    </row>
    <row r="1021" spans="1:25" x14ac:dyDescent="0.2">
      <c r="A1021">
        <f t="shared" si="15"/>
        <v>12</v>
      </c>
      <c r="B1021" s="118">
        <v>38626</v>
      </c>
      <c r="C1021" s="117" t="s">
        <v>84</v>
      </c>
      <c r="D1021" s="122">
        <v>6.7381027199999997</v>
      </c>
      <c r="E1021">
        <f t="array" ref="E1021">SUM(IF(Pricecurve=C1021,D1021))</f>
        <v>0</v>
      </c>
      <c r="F1021">
        <f t="array" ref="F1021">SUM(IF(NG=C1021,D1021))</f>
        <v>0</v>
      </c>
      <c r="Y1021" s="1"/>
    </row>
    <row r="1022" spans="1:25" x14ac:dyDescent="0.2">
      <c r="A1022">
        <f t="shared" si="15"/>
        <v>12</v>
      </c>
      <c r="B1022" s="118">
        <v>38626</v>
      </c>
      <c r="C1022" s="117" t="s">
        <v>86</v>
      </c>
      <c r="D1022" s="122">
        <v>10.33134424</v>
      </c>
      <c r="E1022">
        <f t="array" ref="E1022">SUM(IF(Pricecurve=C1022,D1022))</f>
        <v>0</v>
      </c>
      <c r="F1022">
        <f t="array" ref="F1022">SUM(IF(NG=C1022,D1022))</f>
        <v>0</v>
      </c>
      <c r="Y1022" s="1"/>
    </row>
    <row r="1023" spans="1:25" x14ac:dyDescent="0.2">
      <c r="A1023">
        <f t="shared" si="15"/>
        <v>12</v>
      </c>
      <c r="B1023" s="118">
        <v>38626</v>
      </c>
      <c r="C1023" s="117" t="s">
        <v>79</v>
      </c>
      <c r="D1023" s="122">
        <v>0</v>
      </c>
      <c r="E1023">
        <f t="array" ref="E1023">SUM(IF(Pricecurve=C1023,D1023))</f>
        <v>0</v>
      </c>
      <c r="F1023">
        <f t="array" ref="F1023">SUM(IF(NG=C1023,D1023))</f>
        <v>0</v>
      </c>
      <c r="Y1023" s="1"/>
    </row>
    <row r="1024" spans="1:25" x14ac:dyDescent="0.2">
      <c r="A1024">
        <f t="shared" si="15"/>
        <v>12</v>
      </c>
      <c r="B1024" s="118">
        <v>38626</v>
      </c>
      <c r="C1024" s="117" t="s">
        <v>103</v>
      </c>
      <c r="D1024" s="122">
        <v>73.464122649999993</v>
      </c>
      <c r="E1024">
        <f t="array" ref="E1024">SUM(IF(Pricecurve=C1024,D1024))</f>
        <v>73.464122649999993</v>
      </c>
      <c r="F1024">
        <f t="array" ref="F1024">SUM(IF(NG=C1024,D1024))</f>
        <v>0</v>
      </c>
      <c r="Y1024" s="1"/>
    </row>
    <row r="1025" spans="1:25" x14ac:dyDescent="0.2">
      <c r="A1025">
        <f t="shared" si="15"/>
        <v>12</v>
      </c>
      <c r="B1025" s="118">
        <v>38626</v>
      </c>
      <c r="C1025" s="117" t="s">
        <v>104</v>
      </c>
      <c r="D1025" s="122">
        <v>0</v>
      </c>
      <c r="E1025">
        <f t="array" ref="E1025">SUM(IF(Pricecurve=C1025,D1025))</f>
        <v>0</v>
      </c>
      <c r="F1025">
        <f t="array" ref="F1025">SUM(IF(NG=C1025,D1025))</f>
        <v>0</v>
      </c>
      <c r="Y1025" s="1"/>
    </row>
    <row r="1026" spans="1:25" x14ac:dyDescent="0.2">
      <c r="A1026">
        <f t="shared" si="15"/>
        <v>12</v>
      </c>
      <c r="B1026" s="118">
        <v>38626</v>
      </c>
      <c r="C1026" s="117" t="s">
        <v>94</v>
      </c>
      <c r="D1026" s="122">
        <v>-18.986944449999999</v>
      </c>
      <c r="E1026">
        <f t="array" ref="E1026">SUM(IF(Pricecurve=C1026,D1026))</f>
        <v>-18.986944449999999</v>
      </c>
      <c r="F1026">
        <f t="array" ref="F1026">SUM(IF(NG=C1026,D1026))</f>
        <v>0</v>
      </c>
      <c r="Y1026" s="1"/>
    </row>
    <row r="1027" spans="1:25" x14ac:dyDescent="0.2">
      <c r="A1027">
        <f t="shared" si="15"/>
        <v>12</v>
      </c>
      <c r="B1027" s="118">
        <v>38626</v>
      </c>
      <c r="C1027" s="117" t="s">
        <v>105</v>
      </c>
      <c r="D1027" s="122">
        <v>18.986944449999999</v>
      </c>
      <c r="E1027">
        <f t="array" ref="E1027">SUM(IF(Pricecurve=C1027,D1027))</f>
        <v>18.986944449999999</v>
      </c>
      <c r="F1027">
        <f t="array" ref="F1027">SUM(IF(NG=C1027,D1027))</f>
        <v>0</v>
      </c>
      <c r="Y1027" s="1"/>
    </row>
    <row r="1028" spans="1:25" x14ac:dyDescent="0.2">
      <c r="A1028">
        <f t="shared" si="15"/>
        <v>12</v>
      </c>
      <c r="B1028" s="118">
        <v>38626</v>
      </c>
      <c r="C1028" s="117" t="s">
        <v>106</v>
      </c>
      <c r="D1028" s="122">
        <v>0</v>
      </c>
      <c r="E1028">
        <f t="array" ref="E1028">SUM(IF(Pricecurve=C1028,D1028))</f>
        <v>0</v>
      </c>
      <c r="F1028">
        <f t="array" ref="F1028">SUM(IF(NG=C1028,D1028))</f>
        <v>0</v>
      </c>
      <c r="Y1028" s="1"/>
    </row>
    <row r="1029" spans="1:25" x14ac:dyDescent="0.2">
      <c r="A1029">
        <f t="shared" ref="A1029:A1092" si="16">INDEX(BucketTable,MATCH(B1029,SumMonths,0),1)</f>
        <v>12</v>
      </c>
      <c r="B1029" s="118">
        <v>38626</v>
      </c>
      <c r="C1029" s="117" t="s">
        <v>96</v>
      </c>
      <c r="D1029" s="122">
        <v>0</v>
      </c>
      <c r="E1029">
        <f t="array" ref="E1029">SUM(IF(Pricecurve=C1029,D1029))</f>
        <v>0</v>
      </c>
      <c r="F1029">
        <f t="array" ref="F1029">SUM(IF(NG=C1029,D1029))</f>
        <v>0</v>
      </c>
      <c r="Y1029" s="1"/>
    </row>
    <row r="1030" spans="1:25" x14ac:dyDescent="0.2">
      <c r="A1030">
        <f t="shared" si="16"/>
        <v>12</v>
      </c>
      <c r="B1030" s="118">
        <v>38626</v>
      </c>
      <c r="C1030" s="117" t="s">
        <v>98</v>
      </c>
      <c r="D1030" s="122">
        <v>-73.464122649999993</v>
      </c>
      <c r="E1030">
        <f t="array" ref="E1030">SUM(IF(Pricecurve=C1030,D1030))</f>
        <v>-73.464122649999993</v>
      </c>
      <c r="F1030">
        <f t="array" ref="F1030">SUM(IF(NG=C1030,D1030))</f>
        <v>0</v>
      </c>
      <c r="Y1030" s="1"/>
    </row>
    <row r="1031" spans="1:25" x14ac:dyDescent="0.2">
      <c r="A1031">
        <f t="shared" si="16"/>
        <v>12</v>
      </c>
      <c r="B1031" s="118">
        <v>38657</v>
      </c>
      <c r="C1031" s="117" t="s">
        <v>84</v>
      </c>
      <c r="D1031" s="122">
        <v>6.4779268500000002</v>
      </c>
      <c r="E1031">
        <f t="array" ref="E1031">SUM(IF(Pricecurve=C1031,D1031))</f>
        <v>0</v>
      </c>
      <c r="F1031">
        <f t="array" ref="F1031">SUM(IF(NG=C1031,D1031))</f>
        <v>0</v>
      </c>
      <c r="Y1031" s="1"/>
    </row>
    <row r="1032" spans="1:25" x14ac:dyDescent="0.2">
      <c r="A1032">
        <f t="shared" si="16"/>
        <v>12</v>
      </c>
      <c r="B1032" s="118">
        <v>38657</v>
      </c>
      <c r="C1032" s="117" t="s">
        <v>86</v>
      </c>
      <c r="D1032" s="122">
        <v>9.9324238699999992</v>
      </c>
      <c r="E1032">
        <f t="array" ref="E1032">SUM(IF(Pricecurve=C1032,D1032))</f>
        <v>0</v>
      </c>
      <c r="F1032">
        <f t="array" ref="F1032">SUM(IF(NG=C1032,D1032))</f>
        <v>0</v>
      </c>
      <c r="Y1032" s="1"/>
    </row>
    <row r="1033" spans="1:25" x14ac:dyDescent="0.2">
      <c r="A1033">
        <f t="shared" si="16"/>
        <v>12</v>
      </c>
      <c r="B1033" s="118">
        <v>38657</v>
      </c>
      <c r="C1033" s="117" t="s">
        <v>79</v>
      </c>
      <c r="D1033" s="122">
        <v>0</v>
      </c>
      <c r="E1033">
        <f t="array" ref="E1033">SUM(IF(Pricecurve=C1033,D1033))</f>
        <v>0</v>
      </c>
      <c r="F1033">
        <f t="array" ref="F1033">SUM(IF(NG=C1033,D1033))</f>
        <v>0</v>
      </c>
      <c r="Y1033" s="1"/>
    </row>
    <row r="1034" spans="1:25" x14ac:dyDescent="0.2">
      <c r="A1034">
        <f t="shared" si="16"/>
        <v>12</v>
      </c>
      <c r="B1034" s="118">
        <v>38657</v>
      </c>
      <c r="C1034" s="117" t="s">
        <v>103</v>
      </c>
      <c r="D1034" s="122">
        <v>70.627479629999996</v>
      </c>
      <c r="E1034">
        <f t="array" ref="E1034">SUM(IF(Pricecurve=C1034,D1034))</f>
        <v>70.627479629999996</v>
      </c>
      <c r="F1034">
        <f t="array" ref="F1034">SUM(IF(NG=C1034,D1034))</f>
        <v>0</v>
      </c>
      <c r="Y1034" s="1"/>
    </row>
    <row r="1035" spans="1:25" x14ac:dyDescent="0.2">
      <c r="A1035">
        <f t="shared" si="16"/>
        <v>12</v>
      </c>
      <c r="B1035" s="118">
        <v>38657</v>
      </c>
      <c r="C1035" s="117" t="s">
        <v>104</v>
      </c>
      <c r="D1035" s="122">
        <v>0</v>
      </c>
      <c r="E1035">
        <f t="array" ref="E1035">SUM(IF(Pricecurve=C1035,D1035))</f>
        <v>0</v>
      </c>
      <c r="F1035">
        <f t="array" ref="F1035">SUM(IF(NG=C1035,D1035))</f>
        <v>0</v>
      </c>
      <c r="Y1035" s="1"/>
    </row>
    <row r="1036" spans="1:25" x14ac:dyDescent="0.2">
      <c r="A1036">
        <f t="shared" si="16"/>
        <v>12</v>
      </c>
      <c r="B1036" s="118">
        <v>38657</v>
      </c>
      <c r="C1036" s="117" t="s">
        <v>94</v>
      </c>
      <c r="D1036" s="122">
        <v>-18.253808580000001</v>
      </c>
      <c r="E1036">
        <f t="array" ref="E1036">SUM(IF(Pricecurve=C1036,D1036))</f>
        <v>-18.253808580000001</v>
      </c>
      <c r="F1036">
        <f t="array" ref="F1036">SUM(IF(NG=C1036,D1036))</f>
        <v>0</v>
      </c>
      <c r="Y1036" s="1"/>
    </row>
    <row r="1037" spans="1:25" x14ac:dyDescent="0.2">
      <c r="A1037">
        <f t="shared" si="16"/>
        <v>12</v>
      </c>
      <c r="B1037" s="118">
        <v>38657</v>
      </c>
      <c r="C1037" s="117" t="s">
        <v>105</v>
      </c>
      <c r="D1037" s="122">
        <v>0</v>
      </c>
      <c r="E1037">
        <f t="array" ref="E1037">SUM(IF(Pricecurve=C1037,D1037))</f>
        <v>0</v>
      </c>
      <c r="F1037">
        <f t="array" ref="F1037">SUM(IF(NG=C1037,D1037))</f>
        <v>0</v>
      </c>
      <c r="Y1037" s="1"/>
    </row>
    <row r="1038" spans="1:25" x14ac:dyDescent="0.2">
      <c r="A1038">
        <f t="shared" si="16"/>
        <v>12</v>
      </c>
      <c r="B1038" s="118">
        <v>38657</v>
      </c>
      <c r="C1038" s="117" t="s">
        <v>106</v>
      </c>
      <c r="D1038" s="122">
        <v>0</v>
      </c>
      <c r="E1038">
        <f t="array" ref="E1038">SUM(IF(Pricecurve=C1038,D1038))</f>
        <v>0</v>
      </c>
      <c r="F1038">
        <f t="array" ref="F1038">SUM(IF(NG=C1038,D1038))</f>
        <v>0</v>
      </c>
      <c r="Y1038" s="1"/>
    </row>
    <row r="1039" spans="1:25" x14ac:dyDescent="0.2">
      <c r="A1039">
        <f t="shared" si="16"/>
        <v>12</v>
      </c>
      <c r="B1039" s="118">
        <v>38657</v>
      </c>
      <c r="C1039" s="117" t="s">
        <v>96</v>
      </c>
      <c r="D1039" s="122">
        <v>0</v>
      </c>
      <c r="E1039">
        <f t="array" ref="E1039">SUM(IF(Pricecurve=C1039,D1039))</f>
        <v>0</v>
      </c>
      <c r="F1039">
        <f t="array" ref="F1039">SUM(IF(NG=C1039,D1039))</f>
        <v>0</v>
      </c>
      <c r="Y1039" s="1"/>
    </row>
    <row r="1040" spans="1:25" x14ac:dyDescent="0.2">
      <c r="A1040">
        <f t="shared" si="16"/>
        <v>12</v>
      </c>
      <c r="B1040" s="118">
        <v>38657</v>
      </c>
      <c r="C1040" s="117" t="s">
        <v>120</v>
      </c>
      <c r="D1040" s="122">
        <v>18.253808580000001</v>
      </c>
      <c r="E1040">
        <f t="array" ref="E1040">SUM(IF(Pricecurve=C1040,D1040))</f>
        <v>18.253808580000001</v>
      </c>
      <c r="F1040">
        <f t="array" ref="F1040">SUM(IF(NG=C1040,D1040))</f>
        <v>0</v>
      </c>
      <c r="Y1040" s="1"/>
    </row>
    <row r="1041" spans="1:25" x14ac:dyDescent="0.2">
      <c r="A1041">
        <f t="shared" si="16"/>
        <v>12</v>
      </c>
      <c r="B1041" s="118">
        <v>38657</v>
      </c>
      <c r="C1041" s="117" t="s">
        <v>98</v>
      </c>
      <c r="D1041" s="122">
        <v>-70.627479629999996</v>
      </c>
      <c r="E1041">
        <f t="array" ref="E1041">SUM(IF(Pricecurve=C1041,D1041))</f>
        <v>-70.627479629999996</v>
      </c>
      <c r="F1041">
        <f t="array" ref="F1041">SUM(IF(NG=C1041,D1041))</f>
        <v>0</v>
      </c>
      <c r="Y1041" s="1"/>
    </row>
    <row r="1042" spans="1:25" x14ac:dyDescent="0.2">
      <c r="A1042">
        <f t="shared" si="16"/>
        <v>12</v>
      </c>
      <c r="B1042" s="118">
        <v>38687</v>
      </c>
      <c r="C1042" s="117" t="s">
        <v>84</v>
      </c>
      <c r="D1042" s="122">
        <v>6.6512852799999997</v>
      </c>
      <c r="E1042">
        <f t="array" ref="E1042">SUM(IF(Pricecurve=C1042,D1042))</f>
        <v>0</v>
      </c>
      <c r="F1042">
        <f t="array" ref="F1042">SUM(IF(NG=C1042,D1042))</f>
        <v>0</v>
      </c>
      <c r="Y1042" s="1"/>
    </row>
    <row r="1043" spans="1:25" x14ac:dyDescent="0.2">
      <c r="A1043">
        <f t="shared" si="16"/>
        <v>12</v>
      </c>
      <c r="B1043" s="118">
        <v>38687</v>
      </c>
      <c r="C1043" s="117" t="s">
        <v>86</v>
      </c>
      <c r="D1043" s="122">
        <v>10.1982295</v>
      </c>
      <c r="E1043">
        <f t="array" ref="E1043">SUM(IF(Pricecurve=C1043,D1043))</f>
        <v>0</v>
      </c>
      <c r="F1043">
        <f t="array" ref="F1043">SUM(IF(NG=C1043,D1043))</f>
        <v>0</v>
      </c>
      <c r="Y1043" s="1"/>
    </row>
    <row r="1044" spans="1:25" x14ac:dyDescent="0.2">
      <c r="A1044">
        <f t="shared" si="16"/>
        <v>12</v>
      </c>
      <c r="B1044" s="118">
        <v>38687</v>
      </c>
      <c r="C1044" s="117" t="s">
        <v>79</v>
      </c>
      <c r="D1044" s="122">
        <v>0</v>
      </c>
      <c r="E1044">
        <f t="array" ref="E1044">SUM(IF(Pricecurve=C1044,D1044))</f>
        <v>0</v>
      </c>
      <c r="F1044">
        <f t="array" ref="F1044">SUM(IF(NG=C1044,D1044))</f>
        <v>0</v>
      </c>
      <c r="Y1044" s="1"/>
    </row>
    <row r="1045" spans="1:25" x14ac:dyDescent="0.2">
      <c r="A1045">
        <f t="shared" si="16"/>
        <v>12</v>
      </c>
      <c r="B1045" s="118">
        <v>38687</v>
      </c>
      <c r="C1045" s="117" t="s">
        <v>103</v>
      </c>
      <c r="D1045" s="122">
        <v>72.517570329999998</v>
      </c>
      <c r="E1045">
        <f t="array" ref="E1045">SUM(IF(Pricecurve=C1045,D1045))</f>
        <v>72.517570329999998</v>
      </c>
      <c r="F1045">
        <f t="array" ref="F1045">SUM(IF(NG=C1045,D1045))</f>
        <v>0</v>
      </c>
      <c r="Y1045" s="1"/>
    </row>
    <row r="1046" spans="1:25" x14ac:dyDescent="0.2">
      <c r="A1046">
        <f t="shared" si="16"/>
        <v>12</v>
      </c>
      <c r="B1046" s="118">
        <v>38687</v>
      </c>
      <c r="C1046" s="117" t="s">
        <v>104</v>
      </c>
      <c r="D1046" s="122">
        <v>0</v>
      </c>
      <c r="E1046">
        <f t="array" ref="E1046">SUM(IF(Pricecurve=C1046,D1046))</f>
        <v>0</v>
      </c>
      <c r="F1046">
        <f t="array" ref="F1046">SUM(IF(NG=C1046,D1046))</f>
        <v>0</v>
      </c>
      <c r="Y1046" s="1"/>
    </row>
    <row r="1047" spans="1:25" x14ac:dyDescent="0.2">
      <c r="A1047">
        <f t="shared" si="16"/>
        <v>12</v>
      </c>
      <c r="B1047" s="118">
        <v>38687</v>
      </c>
      <c r="C1047" s="117" t="s">
        <v>94</v>
      </c>
      <c r="D1047" s="122">
        <v>-18.74230618</v>
      </c>
      <c r="E1047">
        <f t="array" ref="E1047">SUM(IF(Pricecurve=C1047,D1047))</f>
        <v>-18.74230618</v>
      </c>
      <c r="F1047">
        <f t="array" ref="F1047">SUM(IF(NG=C1047,D1047))</f>
        <v>0</v>
      </c>
      <c r="Y1047" s="1"/>
    </row>
    <row r="1048" spans="1:25" x14ac:dyDescent="0.2">
      <c r="A1048">
        <f t="shared" si="16"/>
        <v>12</v>
      </c>
      <c r="B1048" s="118">
        <v>38687</v>
      </c>
      <c r="C1048" s="117" t="s">
        <v>105</v>
      </c>
      <c r="D1048" s="122">
        <v>0</v>
      </c>
      <c r="E1048">
        <f t="array" ref="E1048">SUM(IF(Pricecurve=C1048,D1048))</f>
        <v>0</v>
      </c>
      <c r="F1048">
        <f t="array" ref="F1048">SUM(IF(NG=C1048,D1048))</f>
        <v>0</v>
      </c>
      <c r="Y1048" s="1"/>
    </row>
    <row r="1049" spans="1:25" x14ac:dyDescent="0.2">
      <c r="A1049">
        <f t="shared" si="16"/>
        <v>12</v>
      </c>
      <c r="B1049" s="118">
        <v>38687</v>
      </c>
      <c r="C1049" s="117" t="s">
        <v>106</v>
      </c>
      <c r="D1049" s="122">
        <v>0</v>
      </c>
      <c r="E1049">
        <f t="array" ref="E1049">SUM(IF(Pricecurve=C1049,D1049))</f>
        <v>0</v>
      </c>
      <c r="F1049">
        <f t="array" ref="F1049">SUM(IF(NG=C1049,D1049))</f>
        <v>0</v>
      </c>
      <c r="Y1049" s="1"/>
    </row>
    <row r="1050" spans="1:25" x14ac:dyDescent="0.2">
      <c r="A1050">
        <f t="shared" si="16"/>
        <v>12</v>
      </c>
      <c r="B1050" s="118">
        <v>38687</v>
      </c>
      <c r="C1050" s="117" t="s">
        <v>96</v>
      </c>
      <c r="D1050" s="122">
        <v>0</v>
      </c>
      <c r="E1050">
        <f t="array" ref="E1050">SUM(IF(Pricecurve=C1050,D1050))</f>
        <v>0</v>
      </c>
      <c r="F1050">
        <f t="array" ref="F1050">SUM(IF(NG=C1050,D1050))</f>
        <v>0</v>
      </c>
      <c r="Y1050" s="1"/>
    </row>
    <row r="1051" spans="1:25" x14ac:dyDescent="0.2">
      <c r="A1051">
        <f t="shared" si="16"/>
        <v>12</v>
      </c>
      <c r="B1051" s="118">
        <v>38687</v>
      </c>
      <c r="C1051" s="117" t="s">
        <v>120</v>
      </c>
      <c r="D1051" s="122">
        <v>18.74230618</v>
      </c>
      <c r="E1051">
        <f t="array" ref="E1051">SUM(IF(Pricecurve=C1051,D1051))</f>
        <v>18.74230618</v>
      </c>
      <c r="F1051">
        <f t="array" ref="F1051">SUM(IF(NG=C1051,D1051))</f>
        <v>0</v>
      </c>
      <c r="Y1051" s="1"/>
    </row>
    <row r="1052" spans="1:25" x14ac:dyDescent="0.2">
      <c r="A1052">
        <f t="shared" si="16"/>
        <v>12</v>
      </c>
      <c r="B1052" s="118">
        <v>38687</v>
      </c>
      <c r="C1052" s="117" t="s">
        <v>98</v>
      </c>
      <c r="D1052" s="122">
        <v>-72.517570329999998</v>
      </c>
      <c r="E1052">
        <f t="array" ref="E1052">SUM(IF(Pricecurve=C1052,D1052))</f>
        <v>-72.517570329999998</v>
      </c>
      <c r="F1052">
        <f t="array" ref="F1052">SUM(IF(NG=C1052,D1052))</f>
        <v>0</v>
      </c>
      <c r="Y1052" s="1"/>
    </row>
    <row r="1053" spans="1:25" x14ac:dyDescent="0.2">
      <c r="A1053">
        <f t="shared" si="16"/>
        <v>12</v>
      </c>
      <c r="B1053" s="118">
        <v>38718</v>
      </c>
      <c r="C1053" s="117" t="s">
        <v>84</v>
      </c>
      <c r="D1053" s="122">
        <v>6.6075459499999996</v>
      </c>
      <c r="E1053">
        <f t="array" ref="E1053">SUM(IF(Pricecurve=C1053,D1053))</f>
        <v>0</v>
      </c>
      <c r="F1053">
        <f t="array" ref="F1053">SUM(IF(NG=C1053,D1053))</f>
        <v>0</v>
      </c>
      <c r="Y1053" s="1"/>
    </row>
    <row r="1054" spans="1:25" x14ac:dyDescent="0.2">
      <c r="A1054">
        <f t="shared" si="16"/>
        <v>12</v>
      </c>
      <c r="B1054" s="118">
        <v>38718</v>
      </c>
      <c r="C1054" s="117" t="s">
        <v>86</v>
      </c>
      <c r="D1054" s="122">
        <v>10.1311652</v>
      </c>
      <c r="E1054">
        <f t="array" ref="E1054">SUM(IF(Pricecurve=C1054,D1054))</f>
        <v>0</v>
      </c>
      <c r="F1054">
        <f t="array" ref="F1054">SUM(IF(NG=C1054,D1054))</f>
        <v>0</v>
      </c>
      <c r="Y1054" s="1"/>
    </row>
    <row r="1055" spans="1:25" x14ac:dyDescent="0.2">
      <c r="A1055">
        <f t="shared" si="16"/>
        <v>12</v>
      </c>
      <c r="B1055" s="118">
        <v>38718</v>
      </c>
      <c r="C1055" s="117" t="s">
        <v>79</v>
      </c>
      <c r="D1055" s="122">
        <v>0</v>
      </c>
      <c r="E1055">
        <f t="array" ref="E1055">SUM(IF(Pricecurve=C1055,D1055))</f>
        <v>0</v>
      </c>
      <c r="F1055">
        <f t="array" ref="F1055">SUM(IF(NG=C1055,D1055))</f>
        <v>0</v>
      </c>
      <c r="Y1055" s="1"/>
    </row>
    <row r="1056" spans="1:25" x14ac:dyDescent="0.2">
      <c r="A1056">
        <f t="shared" si="16"/>
        <v>12</v>
      </c>
      <c r="B1056" s="118">
        <v>38718</v>
      </c>
      <c r="C1056" s="117" t="s">
        <v>103</v>
      </c>
      <c r="D1056" s="122">
        <v>72.040689529999995</v>
      </c>
      <c r="E1056">
        <f t="array" ref="E1056">SUM(IF(Pricecurve=C1056,D1056))</f>
        <v>72.040689529999995</v>
      </c>
      <c r="F1056">
        <f t="array" ref="F1056">SUM(IF(NG=C1056,D1056))</f>
        <v>0</v>
      </c>
      <c r="Y1056" s="1"/>
    </row>
    <row r="1057" spans="1:25" x14ac:dyDescent="0.2">
      <c r="A1057">
        <f t="shared" si="16"/>
        <v>12</v>
      </c>
      <c r="B1057" s="118">
        <v>38718</v>
      </c>
      <c r="C1057" s="117" t="s">
        <v>104</v>
      </c>
      <c r="D1057" s="122">
        <v>0</v>
      </c>
      <c r="E1057">
        <f t="array" ref="E1057">SUM(IF(Pricecurve=C1057,D1057))</f>
        <v>0</v>
      </c>
      <c r="F1057">
        <f t="array" ref="F1057">SUM(IF(NG=C1057,D1057))</f>
        <v>0</v>
      </c>
      <c r="Y1057" s="1"/>
    </row>
    <row r="1058" spans="1:25" x14ac:dyDescent="0.2">
      <c r="A1058">
        <f t="shared" si="16"/>
        <v>12</v>
      </c>
      <c r="B1058" s="118">
        <v>38718</v>
      </c>
      <c r="C1058" s="117" t="s">
        <v>94</v>
      </c>
      <c r="D1058" s="122">
        <v>-18.619055410000001</v>
      </c>
      <c r="E1058">
        <f t="array" ref="E1058">SUM(IF(Pricecurve=C1058,D1058))</f>
        <v>-18.619055410000001</v>
      </c>
      <c r="F1058">
        <f t="array" ref="F1058">SUM(IF(NG=C1058,D1058))</f>
        <v>0</v>
      </c>
      <c r="Y1058" s="1"/>
    </row>
    <row r="1059" spans="1:25" x14ac:dyDescent="0.2">
      <c r="A1059">
        <f t="shared" si="16"/>
        <v>12</v>
      </c>
      <c r="B1059" s="118">
        <v>38718</v>
      </c>
      <c r="C1059" s="117" t="s">
        <v>105</v>
      </c>
      <c r="D1059" s="122">
        <v>0</v>
      </c>
      <c r="E1059">
        <f t="array" ref="E1059">SUM(IF(Pricecurve=C1059,D1059))</f>
        <v>0</v>
      </c>
      <c r="F1059">
        <f t="array" ref="F1059">SUM(IF(NG=C1059,D1059))</f>
        <v>0</v>
      </c>
      <c r="Y1059" s="1"/>
    </row>
    <row r="1060" spans="1:25" x14ac:dyDescent="0.2">
      <c r="A1060">
        <f t="shared" si="16"/>
        <v>12</v>
      </c>
      <c r="B1060" s="118">
        <v>38718</v>
      </c>
      <c r="C1060" s="117" t="s">
        <v>106</v>
      </c>
      <c r="D1060" s="122">
        <v>0</v>
      </c>
      <c r="E1060">
        <f t="array" ref="E1060">SUM(IF(Pricecurve=C1060,D1060))</f>
        <v>0</v>
      </c>
      <c r="F1060">
        <f t="array" ref="F1060">SUM(IF(NG=C1060,D1060))</f>
        <v>0</v>
      </c>
      <c r="Y1060" s="1"/>
    </row>
    <row r="1061" spans="1:25" x14ac:dyDescent="0.2">
      <c r="A1061">
        <f t="shared" si="16"/>
        <v>12</v>
      </c>
      <c r="B1061" s="118">
        <v>38718</v>
      </c>
      <c r="C1061" s="117" t="s">
        <v>96</v>
      </c>
      <c r="D1061" s="122">
        <v>0</v>
      </c>
      <c r="E1061">
        <f t="array" ref="E1061">SUM(IF(Pricecurve=C1061,D1061))</f>
        <v>0</v>
      </c>
      <c r="F1061">
        <f t="array" ref="F1061">SUM(IF(NG=C1061,D1061))</f>
        <v>0</v>
      </c>
      <c r="Y1061" s="1"/>
    </row>
    <row r="1062" spans="1:25" x14ac:dyDescent="0.2">
      <c r="A1062">
        <f t="shared" si="16"/>
        <v>12</v>
      </c>
      <c r="B1062" s="118">
        <v>38718</v>
      </c>
      <c r="C1062" s="117" t="s">
        <v>120</v>
      </c>
      <c r="D1062" s="122">
        <v>18.619055410000001</v>
      </c>
      <c r="E1062">
        <f t="array" ref="E1062">SUM(IF(Pricecurve=C1062,D1062))</f>
        <v>18.619055410000001</v>
      </c>
      <c r="F1062">
        <f t="array" ref="F1062">SUM(IF(NG=C1062,D1062))</f>
        <v>0</v>
      </c>
      <c r="Y1062" s="1"/>
    </row>
    <row r="1063" spans="1:25" x14ac:dyDescent="0.2">
      <c r="A1063">
        <f t="shared" si="16"/>
        <v>12</v>
      </c>
      <c r="B1063" s="118">
        <v>38718</v>
      </c>
      <c r="C1063" s="117" t="s">
        <v>98</v>
      </c>
      <c r="D1063" s="122">
        <v>-72.040689529999995</v>
      </c>
      <c r="E1063">
        <f t="array" ref="E1063">SUM(IF(Pricecurve=C1063,D1063))</f>
        <v>-72.040689529999995</v>
      </c>
      <c r="F1063">
        <f t="array" ref="F1063">SUM(IF(NG=C1063,D1063))</f>
        <v>0</v>
      </c>
      <c r="Y1063" s="1"/>
    </row>
    <row r="1064" spans="1:25" x14ac:dyDescent="0.2">
      <c r="A1064">
        <f t="shared" si="16"/>
        <v>12</v>
      </c>
      <c r="B1064" s="118">
        <v>38749</v>
      </c>
      <c r="C1064" s="117" t="s">
        <v>84</v>
      </c>
      <c r="D1064" s="122">
        <v>5.92882994</v>
      </c>
      <c r="E1064">
        <f t="array" ref="E1064">SUM(IF(Pricecurve=C1064,D1064))</f>
        <v>0</v>
      </c>
      <c r="F1064">
        <f t="array" ref="F1064">SUM(IF(NG=C1064,D1064))</f>
        <v>0</v>
      </c>
      <c r="Y1064" s="1"/>
    </row>
    <row r="1065" spans="1:25" x14ac:dyDescent="0.2">
      <c r="A1065">
        <f t="shared" si="16"/>
        <v>12</v>
      </c>
      <c r="B1065" s="118">
        <v>38749</v>
      </c>
      <c r="C1065" s="117" t="s">
        <v>86</v>
      </c>
      <c r="D1065" s="122">
        <v>9.0905089500000003</v>
      </c>
      <c r="E1065">
        <f t="array" ref="E1065">SUM(IF(Pricecurve=C1065,D1065))</f>
        <v>0</v>
      </c>
      <c r="F1065">
        <f t="array" ref="F1065">SUM(IF(NG=C1065,D1065))</f>
        <v>0</v>
      </c>
      <c r="Y1065" s="1"/>
    </row>
    <row r="1066" spans="1:25" x14ac:dyDescent="0.2">
      <c r="A1066">
        <f t="shared" si="16"/>
        <v>12</v>
      </c>
      <c r="B1066" s="118">
        <v>38749</v>
      </c>
      <c r="C1066" s="117" t="s">
        <v>79</v>
      </c>
      <c r="D1066" s="122">
        <v>0</v>
      </c>
      <c r="E1066">
        <f t="array" ref="E1066">SUM(IF(Pricecurve=C1066,D1066))</f>
        <v>0</v>
      </c>
      <c r="F1066">
        <f t="array" ref="F1066">SUM(IF(NG=C1066,D1066))</f>
        <v>0</v>
      </c>
      <c r="Y1066" s="1"/>
    </row>
    <row r="1067" spans="1:25" x14ac:dyDescent="0.2">
      <c r="A1067">
        <f t="shared" si="16"/>
        <v>12</v>
      </c>
      <c r="B1067" s="118">
        <v>38749</v>
      </c>
      <c r="C1067" s="117" t="s">
        <v>103</v>
      </c>
      <c r="D1067" s="122">
        <v>64.640791030000003</v>
      </c>
      <c r="E1067">
        <f t="array" ref="E1067">SUM(IF(Pricecurve=C1067,D1067))</f>
        <v>64.640791030000003</v>
      </c>
      <c r="F1067">
        <f t="array" ref="F1067">SUM(IF(NG=C1067,D1067))</f>
        <v>0</v>
      </c>
      <c r="Y1067" s="1"/>
    </row>
    <row r="1068" spans="1:25" x14ac:dyDescent="0.2">
      <c r="A1068">
        <f t="shared" si="16"/>
        <v>12</v>
      </c>
      <c r="B1068" s="118">
        <v>38749</v>
      </c>
      <c r="C1068" s="117" t="s">
        <v>104</v>
      </c>
      <c r="D1068" s="122">
        <v>0</v>
      </c>
      <c r="E1068">
        <f t="array" ref="E1068">SUM(IF(Pricecurve=C1068,D1068))</f>
        <v>0</v>
      </c>
      <c r="F1068">
        <f t="array" ref="F1068">SUM(IF(NG=C1068,D1068))</f>
        <v>0</v>
      </c>
      <c r="Y1068" s="1"/>
    </row>
    <row r="1069" spans="1:25" x14ac:dyDescent="0.2">
      <c r="A1069">
        <f t="shared" si="16"/>
        <v>12</v>
      </c>
      <c r="B1069" s="118">
        <v>38749</v>
      </c>
      <c r="C1069" s="117" t="s">
        <v>94</v>
      </c>
      <c r="D1069" s="122">
        <v>-16.706537350000001</v>
      </c>
      <c r="E1069">
        <f t="array" ref="E1069">SUM(IF(Pricecurve=C1069,D1069))</f>
        <v>-16.706537350000001</v>
      </c>
      <c r="F1069">
        <f t="array" ref="F1069">SUM(IF(NG=C1069,D1069))</f>
        <v>0</v>
      </c>
      <c r="Y1069" s="1"/>
    </row>
    <row r="1070" spans="1:25" x14ac:dyDescent="0.2">
      <c r="A1070">
        <f t="shared" si="16"/>
        <v>12</v>
      </c>
      <c r="B1070" s="118">
        <v>38749</v>
      </c>
      <c r="C1070" s="117" t="s">
        <v>105</v>
      </c>
      <c r="D1070" s="122">
        <v>0</v>
      </c>
      <c r="E1070">
        <f t="array" ref="E1070">SUM(IF(Pricecurve=C1070,D1070))</f>
        <v>0</v>
      </c>
      <c r="F1070">
        <f t="array" ref="F1070">SUM(IF(NG=C1070,D1070))</f>
        <v>0</v>
      </c>
      <c r="Y1070" s="1"/>
    </row>
    <row r="1071" spans="1:25" x14ac:dyDescent="0.2">
      <c r="A1071">
        <f t="shared" si="16"/>
        <v>12</v>
      </c>
      <c r="B1071" s="118">
        <v>38749</v>
      </c>
      <c r="C1071" s="117" t="s">
        <v>106</v>
      </c>
      <c r="D1071" s="122">
        <v>0</v>
      </c>
      <c r="E1071">
        <f t="array" ref="E1071">SUM(IF(Pricecurve=C1071,D1071))</f>
        <v>0</v>
      </c>
      <c r="F1071">
        <f t="array" ref="F1071">SUM(IF(NG=C1071,D1071))</f>
        <v>0</v>
      </c>
      <c r="Y1071" s="1"/>
    </row>
    <row r="1072" spans="1:25" x14ac:dyDescent="0.2">
      <c r="A1072">
        <f t="shared" si="16"/>
        <v>12</v>
      </c>
      <c r="B1072" s="118">
        <v>38749</v>
      </c>
      <c r="C1072" s="117" t="s">
        <v>96</v>
      </c>
      <c r="D1072" s="122">
        <v>0</v>
      </c>
      <c r="E1072">
        <f t="array" ref="E1072">SUM(IF(Pricecurve=C1072,D1072))</f>
        <v>0</v>
      </c>
      <c r="F1072">
        <f t="array" ref="F1072">SUM(IF(NG=C1072,D1072))</f>
        <v>0</v>
      </c>
      <c r="Y1072" s="1"/>
    </row>
    <row r="1073" spans="1:25" x14ac:dyDescent="0.2">
      <c r="A1073">
        <f t="shared" si="16"/>
        <v>12</v>
      </c>
      <c r="B1073" s="118">
        <v>38749</v>
      </c>
      <c r="C1073" s="117" t="s">
        <v>120</v>
      </c>
      <c r="D1073" s="122">
        <v>16.706537350000001</v>
      </c>
      <c r="E1073">
        <f t="array" ref="E1073">SUM(IF(Pricecurve=C1073,D1073))</f>
        <v>16.706537350000001</v>
      </c>
      <c r="F1073">
        <f t="array" ref="F1073">SUM(IF(NG=C1073,D1073))</f>
        <v>0</v>
      </c>
      <c r="Y1073" s="1"/>
    </row>
    <row r="1074" spans="1:25" x14ac:dyDescent="0.2">
      <c r="A1074">
        <f t="shared" si="16"/>
        <v>12</v>
      </c>
      <c r="B1074" s="118">
        <v>38749</v>
      </c>
      <c r="C1074" s="117" t="s">
        <v>98</v>
      </c>
      <c r="D1074" s="122">
        <v>-64.640791030000003</v>
      </c>
      <c r="E1074">
        <f t="array" ref="E1074">SUM(IF(Pricecurve=C1074,D1074))</f>
        <v>-64.640791030000003</v>
      </c>
      <c r="F1074">
        <f t="array" ref="F1074">SUM(IF(NG=C1074,D1074))</f>
        <v>0</v>
      </c>
      <c r="Y1074" s="1"/>
    </row>
    <row r="1075" spans="1:25" x14ac:dyDescent="0.2">
      <c r="A1075">
        <f t="shared" si="16"/>
        <v>12</v>
      </c>
      <c r="B1075" s="118">
        <v>38777</v>
      </c>
      <c r="C1075" s="117" t="s">
        <v>84</v>
      </c>
      <c r="D1075" s="122">
        <v>6.52500386</v>
      </c>
      <c r="E1075">
        <f t="array" ref="E1075">SUM(IF(Pricecurve=C1075,D1075))</f>
        <v>0</v>
      </c>
      <c r="F1075">
        <f t="array" ref="F1075">SUM(IF(NG=C1075,D1075))</f>
        <v>0</v>
      </c>
      <c r="Y1075" s="1"/>
    </row>
    <row r="1076" spans="1:25" x14ac:dyDescent="0.2">
      <c r="A1076">
        <f t="shared" si="16"/>
        <v>12</v>
      </c>
      <c r="B1076" s="118">
        <v>38777</v>
      </c>
      <c r="C1076" s="117" t="s">
        <v>86</v>
      </c>
      <c r="D1076" s="122">
        <v>10.004605740000001</v>
      </c>
      <c r="E1076">
        <f t="array" ref="E1076">SUM(IF(Pricecurve=C1076,D1076))</f>
        <v>0</v>
      </c>
      <c r="F1076">
        <f t="array" ref="F1076">SUM(IF(NG=C1076,D1076))</f>
        <v>0</v>
      </c>
      <c r="Y1076" s="1"/>
    </row>
    <row r="1077" spans="1:25" x14ac:dyDescent="0.2">
      <c r="A1077">
        <f t="shared" si="16"/>
        <v>12</v>
      </c>
      <c r="B1077" s="118">
        <v>38777</v>
      </c>
      <c r="C1077" s="117" t="s">
        <v>79</v>
      </c>
      <c r="D1077" s="122">
        <v>0</v>
      </c>
      <c r="E1077">
        <f t="array" ref="E1077">SUM(IF(Pricecurve=C1077,D1077))</f>
        <v>0</v>
      </c>
      <c r="F1077">
        <f t="array" ref="F1077">SUM(IF(NG=C1077,D1077))</f>
        <v>0</v>
      </c>
      <c r="Y1077" s="1"/>
    </row>
    <row r="1078" spans="1:25" x14ac:dyDescent="0.2">
      <c r="A1078">
        <f t="shared" si="16"/>
        <v>12</v>
      </c>
      <c r="B1078" s="118">
        <v>38777</v>
      </c>
      <c r="C1078" s="117" t="s">
        <v>103</v>
      </c>
      <c r="D1078" s="122">
        <v>71.140750499999996</v>
      </c>
      <c r="E1078">
        <f t="array" ref="E1078">SUM(IF(Pricecurve=C1078,D1078))</f>
        <v>71.140750499999996</v>
      </c>
      <c r="F1078">
        <f t="array" ref="F1078">SUM(IF(NG=C1078,D1078))</f>
        <v>0</v>
      </c>
      <c r="Y1078" s="1"/>
    </row>
    <row r="1079" spans="1:25" x14ac:dyDescent="0.2">
      <c r="A1079">
        <f t="shared" si="16"/>
        <v>12</v>
      </c>
      <c r="B1079" s="118">
        <v>38777</v>
      </c>
      <c r="C1079" s="117" t="s">
        <v>104</v>
      </c>
      <c r="D1079" s="122">
        <v>0</v>
      </c>
      <c r="E1079">
        <f t="array" ref="E1079">SUM(IF(Pricecurve=C1079,D1079))</f>
        <v>0</v>
      </c>
      <c r="F1079">
        <f t="array" ref="F1079">SUM(IF(NG=C1079,D1079))</f>
        <v>0</v>
      </c>
      <c r="Y1079" s="1"/>
    </row>
    <row r="1080" spans="1:25" x14ac:dyDescent="0.2">
      <c r="A1080">
        <f t="shared" si="16"/>
        <v>12</v>
      </c>
      <c r="B1080" s="118">
        <v>38777</v>
      </c>
      <c r="C1080" s="117" t="s">
        <v>94</v>
      </c>
      <c r="D1080" s="122">
        <v>-18.38646443</v>
      </c>
      <c r="E1080">
        <f t="array" ref="E1080">SUM(IF(Pricecurve=C1080,D1080))</f>
        <v>-18.38646443</v>
      </c>
      <c r="F1080">
        <f t="array" ref="F1080">SUM(IF(NG=C1080,D1080))</f>
        <v>0</v>
      </c>
      <c r="Y1080" s="1"/>
    </row>
    <row r="1081" spans="1:25" x14ac:dyDescent="0.2">
      <c r="A1081">
        <f t="shared" si="16"/>
        <v>12</v>
      </c>
      <c r="B1081" s="118">
        <v>38777</v>
      </c>
      <c r="C1081" s="117" t="s">
        <v>105</v>
      </c>
      <c r="D1081" s="122">
        <v>0</v>
      </c>
      <c r="E1081">
        <f t="array" ref="E1081">SUM(IF(Pricecurve=C1081,D1081))</f>
        <v>0</v>
      </c>
      <c r="F1081">
        <f t="array" ref="F1081">SUM(IF(NG=C1081,D1081))</f>
        <v>0</v>
      </c>
      <c r="Y1081" s="1"/>
    </row>
    <row r="1082" spans="1:25" x14ac:dyDescent="0.2">
      <c r="A1082">
        <f t="shared" si="16"/>
        <v>12</v>
      </c>
      <c r="B1082" s="118">
        <v>38777</v>
      </c>
      <c r="C1082" s="117" t="s">
        <v>106</v>
      </c>
      <c r="D1082" s="122">
        <v>0</v>
      </c>
      <c r="E1082">
        <f t="array" ref="E1082">SUM(IF(Pricecurve=C1082,D1082))</f>
        <v>0</v>
      </c>
      <c r="F1082">
        <f t="array" ref="F1082">SUM(IF(NG=C1082,D1082))</f>
        <v>0</v>
      </c>
      <c r="Y1082" s="1"/>
    </row>
    <row r="1083" spans="1:25" x14ac:dyDescent="0.2">
      <c r="A1083">
        <f t="shared" si="16"/>
        <v>12</v>
      </c>
      <c r="B1083" s="118">
        <v>38777</v>
      </c>
      <c r="C1083" s="117" t="s">
        <v>96</v>
      </c>
      <c r="D1083" s="122">
        <v>0</v>
      </c>
      <c r="E1083">
        <f t="array" ref="E1083">SUM(IF(Pricecurve=C1083,D1083))</f>
        <v>0</v>
      </c>
      <c r="F1083">
        <f t="array" ref="F1083">SUM(IF(NG=C1083,D1083))</f>
        <v>0</v>
      </c>
      <c r="Y1083" s="1"/>
    </row>
    <row r="1084" spans="1:25" x14ac:dyDescent="0.2">
      <c r="A1084">
        <f t="shared" si="16"/>
        <v>12</v>
      </c>
      <c r="B1084" s="118">
        <v>38777</v>
      </c>
      <c r="C1084" s="117" t="s">
        <v>120</v>
      </c>
      <c r="D1084" s="122">
        <v>18.38646443</v>
      </c>
      <c r="E1084">
        <f t="array" ref="E1084">SUM(IF(Pricecurve=C1084,D1084))</f>
        <v>18.38646443</v>
      </c>
      <c r="F1084">
        <f t="array" ref="F1084">SUM(IF(NG=C1084,D1084))</f>
        <v>0</v>
      </c>
      <c r="Y1084" s="1"/>
    </row>
    <row r="1085" spans="1:25" x14ac:dyDescent="0.2">
      <c r="A1085">
        <f t="shared" si="16"/>
        <v>12</v>
      </c>
      <c r="B1085" s="118">
        <v>38777</v>
      </c>
      <c r="C1085" s="117" t="s">
        <v>98</v>
      </c>
      <c r="D1085" s="122">
        <v>-71.140750499999996</v>
      </c>
      <c r="E1085">
        <f t="array" ref="E1085">SUM(IF(Pricecurve=C1085,D1085))</f>
        <v>-71.140750499999996</v>
      </c>
      <c r="F1085">
        <f t="array" ref="F1085">SUM(IF(NG=C1085,D1085))</f>
        <v>0</v>
      </c>
      <c r="Y1085" s="1"/>
    </row>
    <row r="1086" spans="1:25" x14ac:dyDescent="0.2">
      <c r="A1086">
        <f t="shared" si="16"/>
        <v>12</v>
      </c>
      <c r="B1086" s="118">
        <v>38808</v>
      </c>
      <c r="C1086" s="117" t="s">
        <v>84</v>
      </c>
      <c r="D1086" s="122">
        <v>6.2729048799999996</v>
      </c>
      <c r="E1086">
        <f t="array" ref="E1086">SUM(IF(Pricecurve=C1086,D1086))</f>
        <v>0</v>
      </c>
      <c r="F1086">
        <f t="array" ref="F1086">SUM(IF(NG=C1086,D1086))</f>
        <v>0</v>
      </c>
      <c r="Y1086" s="1"/>
    </row>
    <row r="1087" spans="1:25" x14ac:dyDescent="0.2">
      <c r="A1087">
        <f t="shared" si="16"/>
        <v>12</v>
      </c>
      <c r="B1087" s="118">
        <v>38808</v>
      </c>
      <c r="C1087" s="117" t="s">
        <v>86</v>
      </c>
      <c r="D1087" s="122">
        <v>9.6180694199999994</v>
      </c>
      <c r="E1087">
        <f t="array" ref="E1087">SUM(IF(Pricecurve=C1087,D1087))</f>
        <v>0</v>
      </c>
      <c r="F1087">
        <f t="array" ref="F1087">SUM(IF(NG=C1087,D1087))</f>
        <v>0</v>
      </c>
      <c r="Y1087" s="1"/>
    </row>
    <row r="1088" spans="1:25" x14ac:dyDescent="0.2">
      <c r="A1088">
        <f t="shared" si="16"/>
        <v>12</v>
      </c>
      <c r="B1088" s="118">
        <v>38808</v>
      </c>
      <c r="C1088" s="117" t="s">
        <v>79</v>
      </c>
      <c r="D1088" s="122">
        <v>0</v>
      </c>
      <c r="E1088">
        <f t="array" ref="E1088">SUM(IF(Pricecurve=C1088,D1088))</f>
        <v>0</v>
      </c>
      <c r="F1088">
        <f t="array" ref="F1088">SUM(IF(NG=C1088,D1088))</f>
        <v>0</v>
      </c>
      <c r="Y1088" s="1"/>
    </row>
    <row r="1089" spans="1:25" x14ac:dyDescent="0.2">
      <c r="A1089">
        <f t="shared" si="16"/>
        <v>12</v>
      </c>
      <c r="B1089" s="118">
        <v>38808</v>
      </c>
      <c r="C1089" s="117" t="s">
        <v>103</v>
      </c>
      <c r="D1089" s="122">
        <v>68.392168049999995</v>
      </c>
      <c r="E1089">
        <f t="array" ref="E1089">SUM(IF(Pricecurve=C1089,D1089))</f>
        <v>68.392168049999995</v>
      </c>
      <c r="F1089">
        <f t="array" ref="F1089">SUM(IF(NG=C1089,D1089))</f>
        <v>0</v>
      </c>
      <c r="Y1089" s="1"/>
    </row>
    <row r="1090" spans="1:25" x14ac:dyDescent="0.2">
      <c r="A1090">
        <f t="shared" si="16"/>
        <v>12</v>
      </c>
      <c r="B1090" s="118">
        <v>38808</v>
      </c>
      <c r="C1090" s="117" t="s">
        <v>104</v>
      </c>
      <c r="D1090" s="122">
        <v>0</v>
      </c>
      <c r="E1090">
        <f t="array" ref="E1090">SUM(IF(Pricecurve=C1090,D1090))</f>
        <v>0</v>
      </c>
      <c r="F1090">
        <f t="array" ref="F1090">SUM(IF(NG=C1090,D1090))</f>
        <v>0</v>
      </c>
      <c r="Y1090" s="1"/>
    </row>
    <row r="1091" spans="1:25" x14ac:dyDescent="0.2">
      <c r="A1091">
        <f t="shared" si="16"/>
        <v>12</v>
      </c>
      <c r="B1091" s="118">
        <v>38808</v>
      </c>
      <c r="C1091" s="117" t="s">
        <v>94</v>
      </c>
      <c r="D1091" s="122">
        <v>-17.676087989999999</v>
      </c>
      <c r="E1091">
        <f t="array" ref="E1091">SUM(IF(Pricecurve=C1091,D1091))</f>
        <v>-17.676087989999999</v>
      </c>
      <c r="F1091">
        <f t="array" ref="F1091">SUM(IF(NG=C1091,D1091))</f>
        <v>0</v>
      </c>
      <c r="Y1091" s="1"/>
    </row>
    <row r="1092" spans="1:25" x14ac:dyDescent="0.2">
      <c r="A1092">
        <f t="shared" si="16"/>
        <v>12</v>
      </c>
      <c r="B1092" s="118">
        <v>38808</v>
      </c>
      <c r="C1092" s="117" t="s">
        <v>105</v>
      </c>
      <c r="D1092" s="122">
        <v>17.676087989999999</v>
      </c>
      <c r="E1092">
        <f t="array" ref="E1092">SUM(IF(Pricecurve=C1092,D1092))</f>
        <v>17.676087989999999</v>
      </c>
      <c r="F1092">
        <f t="array" ref="F1092">SUM(IF(NG=C1092,D1092))</f>
        <v>0</v>
      </c>
      <c r="Y1092" s="1"/>
    </row>
    <row r="1093" spans="1:25" x14ac:dyDescent="0.2">
      <c r="A1093">
        <f t="shared" ref="A1093:A1156" si="17">INDEX(BucketTable,MATCH(B1093,SumMonths,0),1)</f>
        <v>12</v>
      </c>
      <c r="B1093" s="118">
        <v>38808</v>
      </c>
      <c r="C1093" s="117" t="s">
        <v>106</v>
      </c>
      <c r="D1093" s="122">
        <v>0</v>
      </c>
      <c r="E1093">
        <f t="array" ref="E1093">SUM(IF(Pricecurve=C1093,D1093))</f>
        <v>0</v>
      </c>
      <c r="F1093">
        <f t="array" ref="F1093">SUM(IF(NG=C1093,D1093))</f>
        <v>0</v>
      </c>
      <c r="Y1093" s="1"/>
    </row>
    <row r="1094" spans="1:25" x14ac:dyDescent="0.2">
      <c r="A1094">
        <f t="shared" si="17"/>
        <v>12</v>
      </c>
      <c r="B1094" s="118">
        <v>38808</v>
      </c>
      <c r="C1094" s="117" t="s">
        <v>96</v>
      </c>
      <c r="D1094" s="122">
        <v>0</v>
      </c>
      <c r="E1094">
        <f t="array" ref="E1094">SUM(IF(Pricecurve=C1094,D1094))</f>
        <v>0</v>
      </c>
      <c r="F1094">
        <f t="array" ref="F1094">SUM(IF(NG=C1094,D1094))</f>
        <v>0</v>
      </c>
      <c r="Y1094" s="1"/>
    </row>
    <row r="1095" spans="1:25" x14ac:dyDescent="0.2">
      <c r="A1095">
        <f t="shared" si="17"/>
        <v>12</v>
      </c>
      <c r="B1095" s="118">
        <v>38808</v>
      </c>
      <c r="C1095" s="117" t="s">
        <v>98</v>
      </c>
      <c r="D1095" s="122">
        <v>-68.392168049999995</v>
      </c>
      <c r="E1095">
        <f t="array" ref="E1095">SUM(IF(Pricecurve=C1095,D1095))</f>
        <v>-68.392168049999995</v>
      </c>
      <c r="F1095">
        <f t="array" ref="F1095">SUM(IF(NG=C1095,D1095))</f>
        <v>0</v>
      </c>
      <c r="Y1095" s="1"/>
    </row>
    <row r="1096" spans="1:25" x14ac:dyDescent="0.2">
      <c r="A1096">
        <f t="shared" si="17"/>
        <v>12</v>
      </c>
      <c r="B1096" s="118">
        <v>38838</v>
      </c>
      <c r="C1096" s="117" t="s">
        <v>84</v>
      </c>
      <c r="D1096" s="122">
        <v>6.4406261799999998</v>
      </c>
      <c r="E1096">
        <f t="array" ref="E1096">SUM(IF(Pricecurve=C1096,D1096))</f>
        <v>0</v>
      </c>
      <c r="F1096">
        <f t="array" ref="F1096">SUM(IF(NG=C1096,D1096))</f>
        <v>0</v>
      </c>
      <c r="Y1096" s="1"/>
    </row>
    <row r="1097" spans="1:25" x14ac:dyDescent="0.2">
      <c r="A1097">
        <f t="shared" si="17"/>
        <v>12</v>
      </c>
      <c r="B1097" s="118">
        <v>38838</v>
      </c>
      <c r="C1097" s="117" t="s">
        <v>86</v>
      </c>
      <c r="D1097" s="122">
        <v>9.8752317999999999</v>
      </c>
      <c r="E1097">
        <f t="array" ref="E1097">SUM(IF(Pricecurve=C1097,D1097))</f>
        <v>0</v>
      </c>
      <c r="F1097">
        <f t="array" ref="F1097">SUM(IF(NG=C1097,D1097))</f>
        <v>0</v>
      </c>
      <c r="Y1097" s="1"/>
    </row>
    <row r="1098" spans="1:25" x14ac:dyDescent="0.2">
      <c r="A1098">
        <f t="shared" si="17"/>
        <v>12</v>
      </c>
      <c r="B1098" s="118">
        <v>38838</v>
      </c>
      <c r="C1098" s="117" t="s">
        <v>79</v>
      </c>
      <c r="D1098" s="122">
        <v>0</v>
      </c>
      <c r="E1098">
        <f t="array" ref="E1098">SUM(IF(Pricecurve=C1098,D1098))</f>
        <v>0</v>
      </c>
      <c r="F1098">
        <f t="array" ref="F1098">SUM(IF(NG=C1098,D1098))</f>
        <v>0</v>
      </c>
      <c r="Y1098" s="1"/>
    </row>
    <row r="1099" spans="1:25" x14ac:dyDescent="0.2">
      <c r="A1099">
        <f t="shared" si="17"/>
        <v>12</v>
      </c>
      <c r="B1099" s="118">
        <v>38838</v>
      </c>
      <c r="C1099" s="117" t="s">
        <v>103</v>
      </c>
      <c r="D1099" s="122">
        <v>70.220798299999998</v>
      </c>
      <c r="E1099">
        <f t="array" ref="E1099">SUM(IF(Pricecurve=C1099,D1099))</f>
        <v>70.220798299999998</v>
      </c>
      <c r="F1099">
        <f t="array" ref="F1099">SUM(IF(NG=C1099,D1099))</f>
        <v>0</v>
      </c>
      <c r="Y1099" s="1"/>
    </row>
    <row r="1100" spans="1:25" x14ac:dyDescent="0.2">
      <c r="A1100">
        <f t="shared" si="17"/>
        <v>12</v>
      </c>
      <c r="B1100" s="118">
        <v>38838</v>
      </c>
      <c r="C1100" s="117" t="s">
        <v>104</v>
      </c>
      <c r="D1100" s="122">
        <v>0</v>
      </c>
      <c r="E1100">
        <f t="array" ref="E1100">SUM(IF(Pricecurve=C1100,D1100))</f>
        <v>0</v>
      </c>
      <c r="F1100">
        <f t="array" ref="F1100">SUM(IF(NG=C1100,D1100))</f>
        <v>0</v>
      </c>
      <c r="Y1100" s="1"/>
    </row>
    <row r="1101" spans="1:25" x14ac:dyDescent="0.2">
      <c r="A1101">
        <f t="shared" si="17"/>
        <v>12</v>
      </c>
      <c r="B1101" s="118">
        <v>38838</v>
      </c>
      <c r="C1101" s="117" t="s">
        <v>94</v>
      </c>
      <c r="D1101" s="122">
        <v>-18.14870101</v>
      </c>
      <c r="E1101">
        <f t="array" ref="E1101">SUM(IF(Pricecurve=C1101,D1101))</f>
        <v>-18.14870101</v>
      </c>
      <c r="F1101">
        <f t="array" ref="F1101">SUM(IF(NG=C1101,D1101))</f>
        <v>0</v>
      </c>
      <c r="Y1101" s="1"/>
    </row>
    <row r="1102" spans="1:25" x14ac:dyDescent="0.2">
      <c r="A1102">
        <f t="shared" si="17"/>
        <v>12</v>
      </c>
      <c r="B1102" s="118">
        <v>38838</v>
      </c>
      <c r="C1102" s="117" t="s">
        <v>105</v>
      </c>
      <c r="D1102" s="122">
        <v>18.14870101</v>
      </c>
      <c r="E1102">
        <f t="array" ref="E1102">SUM(IF(Pricecurve=C1102,D1102))</f>
        <v>18.14870101</v>
      </c>
      <c r="F1102">
        <f t="array" ref="F1102">SUM(IF(NG=C1102,D1102))</f>
        <v>0</v>
      </c>
      <c r="Y1102" s="1"/>
    </row>
    <row r="1103" spans="1:25" x14ac:dyDescent="0.2">
      <c r="A1103">
        <f t="shared" si="17"/>
        <v>12</v>
      </c>
      <c r="B1103" s="118">
        <v>38838</v>
      </c>
      <c r="C1103" s="117" t="s">
        <v>106</v>
      </c>
      <c r="D1103" s="122">
        <v>0</v>
      </c>
      <c r="E1103">
        <f t="array" ref="E1103">SUM(IF(Pricecurve=C1103,D1103))</f>
        <v>0</v>
      </c>
      <c r="F1103">
        <f t="array" ref="F1103">SUM(IF(NG=C1103,D1103))</f>
        <v>0</v>
      </c>
      <c r="Y1103" s="1"/>
    </row>
    <row r="1104" spans="1:25" x14ac:dyDescent="0.2">
      <c r="A1104">
        <f t="shared" si="17"/>
        <v>12</v>
      </c>
      <c r="B1104" s="118">
        <v>38838</v>
      </c>
      <c r="C1104" s="117" t="s">
        <v>96</v>
      </c>
      <c r="D1104" s="122">
        <v>0</v>
      </c>
      <c r="E1104">
        <f t="array" ref="E1104">SUM(IF(Pricecurve=C1104,D1104))</f>
        <v>0</v>
      </c>
      <c r="F1104">
        <f t="array" ref="F1104">SUM(IF(NG=C1104,D1104))</f>
        <v>0</v>
      </c>
      <c r="Y1104" s="1"/>
    </row>
    <row r="1105" spans="1:25" x14ac:dyDescent="0.2">
      <c r="A1105">
        <f t="shared" si="17"/>
        <v>12</v>
      </c>
      <c r="B1105" s="118">
        <v>38838</v>
      </c>
      <c r="C1105" s="117" t="s">
        <v>98</v>
      </c>
      <c r="D1105" s="122">
        <v>-70.220798299999998</v>
      </c>
      <c r="E1105">
        <f t="array" ref="E1105">SUM(IF(Pricecurve=C1105,D1105))</f>
        <v>-70.220798299999998</v>
      </c>
      <c r="F1105">
        <f t="array" ref="F1105">SUM(IF(NG=C1105,D1105))</f>
        <v>0</v>
      </c>
      <c r="Y1105" s="1"/>
    </row>
    <row r="1106" spans="1:25" x14ac:dyDescent="0.2">
      <c r="A1106">
        <f t="shared" si="17"/>
        <v>12</v>
      </c>
      <c r="B1106" s="118">
        <v>38869</v>
      </c>
      <c r="C1106" s="117" t="s">
        <v>84</v>
      </c>
      <c r="D1106" s="122">
        <v>6.1917268300000003</v>
      </c>
      <c r="E1106">
        <f t="array" ref="E1106">SUM(IF(Pricecurve=C1106,D1106))</f>
        <v>0</v>
      </c>
      <c r="F1106">
        <f t="array" ref="F1106">SUM(IF(NG=C1106,D1106))</f>
        <v>0</v>
      </c>
      <c r="Y1106" s="1"/>
    </row>
    <row r="1107" spans="1:25" x14ac:dyDescent="0.2">
      <c r="A1107">
        <f t="shared" si="17"/>
        <v>12</v>
      </c>
      <c r="B1107" s="118">
        <v>38869</v>
      </c>
      <c r="C1107" s="117" t="s">
        <v>86</v>
      </c>
      <c r="D1107" s="122">
        <v>9.4936013799999994</v>
      </c>
      <c r="E1107">
        <f t="array" ref="E1107">SUM(IF(Pricecurve=C1107,D1107))</f>
        <v>0</v>
      </c>
      <c r="F1107">
        <f t="array" ref="F1107">SUM(IF(NG=C1107,D1107))</f>
        <v>0</v>
      </c>
      <c r="Y1107" s="1"/>
    </row>
    <row r="1108" spans="1:25" x14ac:dyDescent="0.2">
      <c r="A1108">
        <f t="shared" si="17"/>
        <v>12</v>
      </c>
      <c r="B1108" s="118">
        <v>38869</v>
      </c>
      <c r="C1108" s="117" t="s">
        <v>79</v>
      </c>
      <c r="D1108" s="122">
        <v>0</v>
      </c>
      <c r="E1108">
        <f t="array" ref="E1108">SUM(IF(Pricecurve=C1108,D1108))</f>
        <v>0</v>
      </c>
      <c r="F1108">
        <f t="array" ref="F1108">SUM(IF(NG=C1108,D1108))</f>
        <v>0</v>
      </c>
      <c r="Y1108" s="1"/>
    </row>
    <row r="1109" spans="1:25" x14ac:dyDescent="0.2">
      <c r="A1109">
        <f t="shared" si="17"/>
        <v>12</v>
      </c>
      <c r="B1109" s="118">
        <v>38869</v>
      </c>
      <c r="C1109" s="117" t="s">
        <v>103</v>
      </c>
      <c r="D1109" s="122">
        <v>67.507100730000005</v>
      </c>
      <c r="E1109">
        <f t="array" ref="E1109">SUM(IF(Pricecurve=C1109,D1109))</f>
        <v>67.507100730000005</v>
      </c>
      <c r="F1109">
        <f t="array" ref="F1109">SUM(IF(NG=C1109,D1109))</f>
        <v>0</v>
      </c>
      <c r="Y1109" s="1"/>
    </row>
    <row r="1110" spans="1:25" x14ac:dyDescent="0.2">
      <c r="A1110">
        <f t="shared" si="17"/>
        <v>12</v>
      </c>
      <c r="B1110" s="118">
        <v>38869</v>
      </c>
      <c r="C1110" s="117" t="s">
        <v>104</v>
      </c>
      <c r="D1110" s="122">
        <v>0</v>
      </c>
      <c r="E1110">
        <f t="array" ref="E1110">SUM(IF(Pricecurve=C1110,D1110))</f>
        <v>0</v>
      </c>
      <c r="F1110">
        <f t="array" ref="F1110">SUM(IF(NG=C1110,D1110))</f>
        <v>0</v>
      </c>
      <c r="Y1110" s="1"/>
    </row>
    <row r="1111" spans="1:25" x14ac:dyDescent="0.2">
      <c r="A1111">
        <f t="shared" si="17"/>
        <v>12</v>
      </c>
      <c r="B1111" s="118">
        <v>38869</v>
      </c>
      <c r="C1111" s="117" t="s">
        <v>94</v>
      </c>
      <c r="D1111" s="122">
        <v>-17.447340619999999</v>
      </c>
      <c r="E1111">
        <f t="array" ref="E1111">SUM(IF(Pricecurve=C1111,D1111))</f>
        <v>-17.447340619999999</v>
      </c>
      <c r="F1111">
        <f t="array" ref="F1111">SUM(IF(NG=C1111,D1111))</f>
        <v>0</v>
      </c>
      <c r="Y1111" s="1"/>
    </row>
    <row r="1112" spans="1:25" x14ac:dyDescent="0.2">
      <c r="A1112">
        <f t="shared" si="17"/>
        <v>12</v>
      </c>
      <c r="B1112" s="118">
        <v>38869</v>
      </c>
      <c r="C1112" s="117" t="s">
        <v>105</v>
      </c>
      <c r="D1112" s="122">
        <v>17.447340619999999</v>
      </c>
      <c r="E1112">
        <f t="array" ref="E1112">SUM(IF(Pricecurve=C1112,D1112))</f>
        <v>17.447340619999999</v>
      </c>
      <c r="F1112">
        <f t="array" ref="F1112">SUM(IF(NG=C1112,D1112))</f>
        <v>0</v>
      </c>
      <c r="Y1112" s="1"/>
    </row>
    <row r="1113" spans="1:25" x14ac:dyDescent="0.2">
      <c r="A1113">
        <f t="shared" si="17"/>
        <v>12</v>
      </c>
      <c r="B1113" s="118">
        <v>38869</v>
      </c>
      <c r="C1113" s="117" t="s">
        <v>106</v>
      </c>
      <c r="D1113" s="122">
        <v>0</v>
      </c>
      <c r="E1113">
        <f t="array" ref="E1113">SUM(IF(Pricecurve=C1113,D1113))</f>
        <v>0</v>
      </c>
      <c r="F1113">
        <f t="array" ref="F1113">SUM(IF(NG=C1113,D1113))</f>
        <v>0</v>
      </c>
      <c r="Y1113" s="1"/>
    </row>
    <row r="1114" spans="1:25" x14ac:dyDescent="0.2">
      <c r="A1114">
        <f t="shared" si="17"/>
        <v>12</v>
      </c>
      <c r="B1114" s="118">
        <v>38869</v>
      </c>
      <c r="C1114" s="117" t="s">
        <v>96</v>
      </c>
      <c r="D1114" s="122">
        <v>0</v>
      </c>
      <c r="E1114">
        <f t="array" ref="E1114">SUM(IF(Pricecurve=C1114,D1114))</f>
        <v>0</v>
      </c>
      <c r="F1114">
        <f t="array" ref="F1114">SUM(IF(NG=C1114,D1114))</f>
        <v>0</v>
      </c>
      <c r="Y1114" s="1"/>
    </row>
    <row r="1115" spans="1:25" x14ac:dyDescent="0.2">
      <c r="A1115">
        <f t="shared" si="17"/>
        <v>12</v>
      </c>
      <c r="B1115" s="118">
        <v>38869</v>
      </c>
      <c r="C1115" s="117" t="s">
        <v>98</v>
      </c>
      <c r="D1115" s="122">
        <v>-67.507100730000005</v>
      </c>
      <c r="E1115">
        <f t="array" ref="E1115">SUM(IF(Pricecurve=C1115,D1115))</f>
        <v>-67.507100730000005</v>
      </c>
      <c r="F1115">
        <f t="array" ref="F1115">SUM(IF(NG=C1115,D1115))</f>
        <v>0</v>
      </c>
      <c r="Y1115" s="1"/>
    </row>
    <row r="1116" spans="1:25" x14ac:dyDescent="0.2">
      <c r="A1116">
        <f t="shared" si="17"/>
        <v>12</v>
      </c>
      <c r="B1116" s="118">
        <v>38899</v>
      </c>
      <c r="C1116" s="117" t="s">
        <v>84</v>
      </c>
      <c r="D1116" s="122">
        <v>6.3572176499999999</v>
      </c>
      <c r="E1116">
        <f t="array" ref="E1116">SUM(IF(Pricecurve=C1116,D1116))</f>
        <v>0</v>
      </c>
      <c r="F1116">
        <f t="array" ref="F1116">SUM(IF(NG=C1116,D1116))</f>
        <v>0</v>
      </c>
      <c r="Y1116" s="1"/>
    </row>
    <row r="1117" spans="1:25" x14ac:dyDescent="0.2">
      <c r="A1117">
        <f t="shared" si="17"/>
        <v>12</v>
      </c>
      <c r="B1117" s="118">
        <v>38899</v>
      </c>
      <c r="C1117" s="117" t="s">
        <v>86</v>
      </c>
      <c r="D1117" s="122">
        <v>9.7473438300000002</v>
      </c>
      <c r="E1117">
        <f t="array" ref="E1117">SUM(IF(Pricecurve=C1117,D1117))</f>
        <v>0</v>
      </c>
      <c r="F1117">
        <f t="array" ref="F1117">SUM(IF(NG=C1117,D1117))</f>
        <v>0</v>
      </c>
      <c r="Y1117" s="1"/>
    </row>
    <row r="1118" spans="1:25" x14ac:dyDescent="0.2">
      <c r="A1118">
        <f t="shared" si="17"/>
        <v>12</v>
      </c>
      <c r="B1118" s="118">
        <v>38899</v>
      </c>
      <c r="C1118" s="117" t="s">
        <v>79</v>
      </c>
      <c r="D1118" s="122">
        <v>0</v>
      </c>
      <c r="E1118">
        <f t="array" ref="E1118">SUM(IF(Pricecurve=C1118,D1118))</f>
        <v>0</v>
      </c>
      <c r="F1118">
        <f t="array" ref="F1118">SUM(IF(NG=C1118,D1118))</f>
        <v>0</v>
      </c>
      <c r="Y1118" s="1"/>
    </row>
    <row r="1119" spans="1:25" x14ac:dyDescent="0.2">
      <c r="A1119">
        <f t="shared" si="17"/>
        <v>12</v>
      </c>
      <c r="B1119" s="118">
        <v>38899</v>
      </c>
      <c r="C1119" s="117" t="s">
        <v>103</v>
      </c>
      <c r="D1119" s="122">
        <v>69.311412529999998</v>
      </c>
      <c r="E1119">
        <f t="array" ref="E1119">SUM(IF(Pricecurve=C1119,D1119))</f>
        <v>69.311412529999998</v>
      </c>
      <c r="F1119">
        <f t="array" ref="F1119">SUM(IF(NG=C1119,D1119))</f>
        <v>0</v>
      </c>
      <c r="Y1119" s="1"/>
    </row>
    <row r="1120" spans="1:25" x14ac:dyDescent="0.2">
      <c r="A1120">
        <f t="shared" si="17"/>
        <v>12</v>
      </c>
      <c r="B1120" s="118">
        <v>38899</v>
      </c>
      <c r="C1120" s="117" t="s">
        <v>104</v>
      </c>
      <c r="D1120" s="122">
        <v>0</v>
      </c>
      <c r="E1120">
        <f t="array" ref="E1120">SUM(IF(Pricecurve=C1120,D1120))</f>
        <v>0</v>
      </c>
      <c r="F1120">
        <f t="array" ref="F1120">SUM(IF(NG=C1120,D1120))</f>
        <v>0</v>
      </c>
      <c r="Y1120" s="1"/>
    </row>
    <row r="1121" spans="1:25" x14ac:dyDescent="0.2">
      <c r="A1121">
        <f t="shared" si="17"/>
        <v>12</v>
      </c>
      <c r="B1121" s="118">
        <v>38899</v>
      </c>
      <c r="C1121" s="117" t="s">
        <v>94</v>
      </c>
      <c r="D1121" s="122">
        <v>-17.9136685</v>
      </c>
      <c r="E1121">
        <f t="array" ref="E1121">SUM(IF(Pricecurve=C1121,D1121))</f>
        <v>-17.9136685</v>
      </c>
      <c r="F1121">
        <f t="array" ref="F1121">SUM(IF(NG=C1121,D1121))</f>
        <v>0</v>
      </c>
      <c r="Y1121" s="1"/>
    </row>
    <row r="1122" spans="1:25" x14ac:dyDescent="0.2">
      <c r="A1122">
        <f t="shared" si="17"/>
        <v>12</v>
      </c>
      <c r="B1122" s="118">
        <v>38899</v>
      </c>
      <c r="C1122" s="117" t="s">
        <v>105</v>
      </c>
      <c r="D1122" s="122">
        <v>17.9136685</v>
      </c>
      <c r="E1122">
        <f t="array" ref="E1122">SUM(IF(Pricecurve=C1122,D1122))</f>
        <v>17.9136685</v>
      </c>
      <c r="F1122">
        <f t="array" ref="F1122">SUM(IF(NG=C1122,D1122))</f>
        <v>0</v>
      </c>
      <c r="Y1122" s="1"/>
    </row>
    <row r="1123" spans="1:25" x14ac:dyDescent="0.2">
      <c r="A1123">
        <f t="shared" si="17"/>
        <v>12</v>
      </c>
      <c r="B1123" s="118">
        <v>38899</v>
      </c>
      <c r="C1123" s="117" t="s">
        <v>106</v>
      </c>
      <c r="D1123" s="122">
        <v>0</v>
      </c>
      <c r="E1123">
        <f t="array" ref="E1123">SUM(IF(Pricecurve=C1123,D1123))</f>
        <v>0</v>
      </c>
      <c r="F1123">
        <f t="array" ref="F1123">SUM(IF(NG=C1123,D1123))</f>
        <v>0</v>
      </c>
      <c r="Y1123" s="1"/>
    </row>
    <row r="1124" spans="1:25" x14ac:dyDescent="0.2">
      <c r="A1124">
        <f t="shared" si="17"/>
        <v>12</v>
      </c>
      <c r="B1124" s="118">
        <v>38899</v>
      </c>
      <c r="C1124" s="117" t="s">
        <v>96</v>
      </c>
      <c r="D1124" s="122">
        <v>0</v>
      </c>
      <c r="E1124">
        <f t="array" ref="E1124">SUM(IF(Pricecurve=C1124,D1124))</f>
        <v>0</v>
      </c>
      <c r="F1124">
        <f t="array" ref="F1124">SUM(IF(NG=C1124,D1124))</f>
        <v>0</v>
      </c>
      <c r="Y1124" s="1"/>
    </row>
    <row r="1125" spans="1:25" x14ac:dyDescent="0.2">
      <c r="A1125">
        <f t="shared" si="17"/>
        <v>12</v>
      </c>
      <c r="B1125" s="118">
        <v>38899</v>
      </c>
      <c r="C1125" s="117" t="s">
        <v>98</v>
      </c>
      <c r="D1125" s="122">
        <v>-69.311412529999998</v>
      </c>
      <c r="E1125">
        <f t="array" ref="E1125">SUM(IF(Pricecurve=C1125,D1125))</f>
        <v>-69.311412529999998</v>
      </c>
      <c r="F1125">
        <f t="array" ref="F1125">SUM(IF(NG=C1125,D1125))</f>
        <v>0</v>
      </c>
      <c r="Y1125" s="1"/>
    </row>
    <row r="1126" spans="1:25" x14ac:dyDescent="0.2">
      <c r="A1126">
        <f t="shared" si="17"/>
        <v>12</v>
      </c>
      <c r="B1126" s="118">
        <v>38930</v>
      </c>
      <c r="C1126" s="117" t="s">
        <v>84</v>
      </c>
      <c r="D1126" s="122">
        <v>6.3151981099999999</v>
      </c>
      <c r="E1126">
        <f t="array" ref="E1126">SUM(IF(Pricecurve=C1126,D1126))</f>
        <v>0</v>
      </c>
      <c r="F1126">
        <f t="array" ref="F1126">SUM(IF(NG=C1126,D1126))</f>
        <v>0</v>
      </c>
      <c r="Y1126" s="1"/>
    </row>
    <row r="1127" spans="1:25" x14ac:dyDescent="0.2">
      <c r="A1127">
        <f t="shared" si="17"/>
        <v>12</v>
      </c>
      <c r="B1127" s="118">
        <v>38930</v>
      </c>
      <c r="C1127" s="117" t="s">
        <v>86</v>
      </c>
      <c r="D1127" s="122">
        <v>9.6829164500000005</v>
      </c>
      <c r="E1127">
        <f t="array" ref="E1127">SUM(IF(Pricecurve=C1127,D1127))</f>
        <v>0</v>
      </c>
      <c r="F1127">
        <f t="array" ref="F1127">SUM(IF(NG=C1127,D1127))</f>
        <v>0</v>
      </c>
      <c r="Y1127" s="1"/>
    </row>
    <row r="1128" spans="1:25" x14ac:dyDescent="0.2">
      <c r="A1128">
        <f t="shared" si="17"/>
        <v>12</v>
      </c>
      <c r="B1128" s="118">
        <v>38930</v>
      </c>
      <c r="C1128" s="117" t="s">
        <v>79</v>
      </c>
      <c r="D1128" s="122">
        <v>0</v>
      </c>
      <c r="E1128">
        <f t="array" ref="E1128">SUM(IF(Pricecurve=C1128,D1128))</f>
        <v>0</v>
      </c>
      <c r="F1128">
        <f t="array" ref="F1128">SUM(IF(NG=C1128,D1128))</f>
        <v>0</v>
      </c>
      <c r="Y1128" s="1"/>
    </row>
    <row r="1129" spans="1:25" x14ac:dyDescent="0.2">
      <c r="A1129">
        <f t="shared" si="17"/>
        <v>12</v>
      </c>
      <c r="B1129" s="118">
        <v>38930</v>
      </c>
      <c r="C1129" s="117" t="s">
        <v>103</v>
      </c>
      <c r="D1129" s="122">
        <v>68.853282289999996</v>
      </c>
      <c r="E1129">
        <f t="array" ref="E1129">SUM(IF(Pricecurve=C1129,D1129))</f>
        <v>68.853282289999996</v>
      </c>
      <c r="F1129">
        <f t="array" ref="F1129">SUM(IF(NG=C1129,D1129))</f>
        <v>0</v>
      </c>
      <c r="Y1129" s="1"/>
    </row>
    <row r="1130" spans="1:25" x14ac:dyDescent="0.2">
      <c r="A1130">
        <f t="shared" si="17"/>
        <v>12</v>
      </c>
      <c r="B1130" s="118">
        <v>38930</v>
      </c>
      <c r="C1130" s="117" t="s">
        <v>104</v>
      </c>
      <c r="D1130" s="122">
        <v>0</v>
      </c>
      <c r="E1130">
        <f t="array" ref="E1130">SUM(IF(Pricecurve=C1130,D1130))</f>
        <v>0</v>
      </c>
      <c r="F1130">
        <f t="array" ref="F1130">SUM(IF(NG=C1130,D1130))</f>
        <v>0</v>
      </c>
      <c r="Y1130" s="1"/>
    </row>
    <row r="1131" spans="1:25" x14ac:dyDescent="0.2">
      <c r="A1131">
        <f t="shared" si="17"/>
        <v>12</v>
      </c>
      <c r="B1131" s="118">
        <v>38930</v>
      </c>
      <c r="C1131" s="117" t="s">
        <v>94</v>
      </c>
      <c r="D1131" s="122">
        <v>-17.795263850000001</v>
      </c>
      <c r="E1131">
        <f t="array" ref="E1131">SUM(IF(Pricecurve=C1131,D1131))</f>
        <v>-17.795263850000001</v>
      </c>
      <c r="F1131">
        <f t="array" ref="F1131">SUM(IF(NG=C1131,D1131))</f>
        <v>0</v>
      </c>
      <c r="Y1131" s="1"/>
    </row>
    <row r="1132" spans="1:25" x14ac:dyDescent="0.2">
      <c r="A1132">
        <f t="shared" si="17"/>
        <v>12</v>
      </c>
      <c r="B1132" s="118">
        <v>38930</v>
      </c>
      <c r="C1132" s="117" t="s">
        <v>105</v>
      </c>
      <c r="D1132" s="122">
        <v>17.795263850000001</v>
      </c>
      <c r="E1132">
        <f t="array" ref="E1132">SUM(IF(Pricecurve=C1132,D1132))</f>
        <v>17.795263850000001</v>
      </c>
      <c r="F1132">
        <f t="array" ref="F1132">SUM(IF(NG=C1132,D1132))</f>
        <v>0</v>
      </c>
      <c r="Y1132" s="1"/>
    </row>
    <row r="1133" spans="1:25" x14ac:dyDescent="0.2">
      <c r="A1133">
        <f t="shared" si="17"/>
        <v>12</v>
      </c>
      <c r="B1133" s="118">
        <v>38930</v>
      </c>
      <c r="C1133" s="117" t="s">
        <v>106</v>
      </c>
      <c r="D1133" s="122">
        <v>0</v>
      </c>
      <c r="E1133">
        <f t="array" ref="E1133">SUM(IF(Pricecurve=C1133,D1133))</f>
        <v>0</v>
      </c>
      <c r="F1133">
        <f t="array" ref="F1133">SUM(IF(NG=C1133,D1133))</f>
        <v>0</v>
      </c>
      <c r="Y1133" s="1"/>
    </row>
    <row r="1134" spans="1:25" x14ac:dyDescent="0.2">
      <c r="A1134">
        <f t="shared" si="17"/>
        <v>12</v>
      </c>
      <c r="B1134" s="118">
        <v>38930</v>
      </c>
      <c r="C1134" s="117" t="s">
        <v>96</v>
      </c>
      <c r="D1134" s="122">
        <v>0</v>
      </c>
      <c r="E1134">
        <f t="array" ref="E1134">SUM(IF(Pricecurve=C1134,D1134))</f>
        <v>0</v>
      </c>
      <c r="F1134">
        <f t="array" ref="F1134">SUM(IF(NG=C1134,D1134))</f>
        <v>0</v>
      </c>
      <c r="Y1134" s="1"/>
    </row>
    <row r="1135" spans="1:25" x14ac:dyDescent="0.2">
      <c r="A1135">
        <f t="shared" si="17"/>
        <v>12</v>
      </c>
      <c r="B1135" s="118">
        <v>38930</v>
      </c>
      <c r="C1135" s="117" t="s">
        <v>98</v>
      </c>
      <c r="D1135" s="122">
        <v>-68.853282289999996</v>
      </c>
      <c r="E1135">
        <f t="array" ref="E1135">SUM(IF(Pricecurve=C1135,D1135))</f>
        <v>-68.853282289999996</v>
      </c>
      <c r="F1135">
        <f t="array" ref="F1135">SUM(IF(NG=C1135,D1135))</f>
        <v>0</v>
      </c>
      <c r="Y1135" s="1"/>
    </row>
    <row r="1136" spans="1:25" x14ac:dyDescent="0.2">
      <c r="A1136">
        <f t="shared" si="17"/>
        <v>12</v>
      </c>
      <c r="B1136" s="118">
        <v>38961</v>
      </c>
      <c r="C1136" s="117" t="s">
        <v>84</v>
      </c>
      <c r="D1136" s="122">
        <v>6.0710566699999999</v>
      </c>
      <c r="E1136">
        <f t="array" ref="E1136">SUM(IF(Pricecurve=C1136,D1136))</f>
        <v>0</v>
      </c>
      <c r="F1136">
        <f t="array" ref="F1136">SUM(IF(NG=C1136,D1136))</f>
        <v>0</v>
      </c>
      <c r="Y1136" s="1"/>
    </row>
    <row r="1137" spans="1:25" x14ac:dyDescent="0.2">
      <c r="A1137">
        <f t="shared" si="17"/>
        <v>12</v>
      </c>
      <c r="B1137" s="118">
        <v>38961</v>
      </c>
      <c r="C1137" s="117" t="s">
        <v>86</v>
      </c>
      <c r="D1137" s="122">
        <v>9.3085812099999998</v>
      </c>
      <c r="E1137">
        <f t="array" ref="E1137">SUM(IF(Pricecurve=C1137,D1137))</f>
        <v>0</v>
      </c>
      <c r="F1137">
        <f t="array" ref="F1137">SUM(IF(NG=C1137,D1137))</f>
        <v>0</v>
      </c>
      <c r="Y1137" s="1"/>
    </row>
    <row r="1138" spans="1:25" x14ac:dyDescent="0.2">
      <c r="A1138">
        <f t="shared" si="17"/>
        <v>12</v>
      </c>
      <c r="B1138" s="118">
        <v>38961</v>
      </c>
      <c r="C1138" s="117" t="s">
        <v>79</v>
      </c>
      <c r="D1138" s="122">
        <v>0</v>
      </c>
      <c r="E1138">
        <f t="array" ref="E1138">SUM(IF(Pricecurve=C1138,D1138))</f>
        <v>0</v>
      </c>
      <c r="F1138">
        <f t="array" ref="F1138">SUM(IF(NG=C1138,D1138))</f>
        <v>0</v>
      </c>
      <c r="Y1138" s="1"/>
    </row>
    <row r="1139" spans="1:25" x14ac:dyDescent="0.2">
      <c r="A1139">
        <f t="shared" si="17"/>
        <v>12</v>
      </c>
      <c r="B1139" s="118">
        <v>38961</v>
      </c>
      <c r="C1139" s="117" t="s">
        <v>103</v>
      </c>
      <c r="D1139" s="122">
        <v>66.191459280000004</v>
      </c>
      <c r="E1139">
        <f t="array" ref="E1139">SUM(IF(Pricecurve=C1139,D1139))</f>
        <v>66.191459280000004</v>
      </c>
      <c r="F1139">
        <f t="array" ref="F1139">SUM(IF(NG=C1139,D1139))</f>
        <v>0</v>
      </c>
      <c r="Y1139" s="1"/>
    </row>
    <row r="1140" spans="1:25" x14ac:dyDescent="0.2">
      <c r="A1140">
        <f t="shared" si="17"/>
        <v>12</v>
      </c>
      <c r="B1140" s="118">
        <v>38961</v>
      </c>
      <c r="C1140" s="117" t="s">
        <v>104</v>
      </c>
      <c r="D1140" s="122">
        <v>0</v>
      </c>
      <c r="E1140">
        <f t="array" ref="E1140">SUM(IF(Pricecurve=C1140,D1140))</f>
        <v>0</v>
      </c>
      <c r="F1140">
        <f t="array" ref="F1140">SUM(IF(NG=C1140,D1140))</f>
        <v>0</v>
      </c>
      <c r="Y1140" s="1"/>
    </row>
    <row r="1141" spans="1:25" x14ac:dyDescent="0.2">
      <c r="A1141">
        <f t="shared" si="17"/>
        <v>12</v>
      </c>
      <c r="B1141" s="118">
        <v>38961</v>
      </c>
      <c r="C1141" s="117" t="s">
        <v>94</v>
      </c>
      <c r="D1141" s="122">
        <v>-17.107310550000001</v>
      </c>
      <c r="E1141">
        <f t="array" ref="E1141">SUM(IF(Pricecurve=C1141,D1141))</f>
        <v>-17.107310550000001</v>
      </c>
      <c r="F1141">
        <f t="array" ref="F1141">SUM(IF(NG=C1141,D1141))</f>
        <v>0</v>
      </c>
      <c r="Y1141" s="1"/>
    </row>
    <row r="1142" spans="1:25" x14ac:dyDescent="0.2">
      <c r="A1142">
        <f t="shared" si="17"/>
        <v>12</v>
      </c>
      <c r="B1142" s="118">
        <v>38961</v>
      </c>
      <c r="C1142" s="117" t="s">
        <v>105</v>
      </c>
      <c r="D1142" s="122">
        <v>17.107310550000001</v>
      </c>
      <c r="E1142">
        <f t="array" ref="E1142">SUM(IF(Pricecurve=C1142,D1142))</f>
        <v>17.107310550000001</v>
      </c>
      <c r="F1142">
        <f t="array" ref="F1142">SUM(IF(NG=C1142,D1142))</f>
        <v>0</v>
      </c>
      <c r="Y1142" s="1"/>
    </row>
    <row r="1143" spans="1:25" x14ac:dyDescent="0.2">
      <c r="A1143">
        <f t="shared" si="17"/>
        <v>12</v>
      </c>
      <c r="B1143" s="118">
        <v>38961</v>
      </c>
      <c r="C1143" s="117" t="s">
        <v>106</v>
      </c>
      <c r="D1143" s="122">
        <v>0</v>
      </c>
      <c r="E1143">
        <f t="array" ref="E1143">SUM(IF(Pricecurve=C1143,D1143))</f>
        <v>0</v>
      </c>
      <c r="F1143">
        <f t="array" ref="F1143">SUM(IF(NG=C1143,D1143))</f>
        <v>0</v>
      </c>
      <c r="Y1143" s="1"/>
    </row>
    <row r="1144" spans="1:25" x14ac:dyDescent="0.2">
      <c r="A1144">
        <f t="shared" si="17"/>
        <v>12</v>
      </c>
      <c r="B1144" s="118">
        <v>38961</v>
      </c>
      <c r="C1144" s="117" t="s">
        <v>96</v>
      </c>
      <c r="D1144" s="122">
        <v>0</v>
      </c>
      <c r="E1144">
        <f t="array" ref="E1144">SUM(IF(Pricecurve=C1144,D1144))</f>
        <v>0</v>
      </c>
      <c r="F1144">
        <f t="array" ref="F1144">SUM(IF(NG=C1144,D1144))</f>
        <v>0</v>
      </c>
      <c r="Y1144" s="1"/>
    </row>
    <row r="1145" spans="1:25" x14ac:dyDescent="0.2">
      <c r="A1145">
        <f t="shared" si="17"/>
        <v>12</v>
      </c>
      <c r="B1145" s="118">
        <v>38961</v>
      </c>
      <c r="C1145" s="117" t="s">
        <v>98</v>
      </c>
      <c r="D1145" s="122">
        <v>-66.191459280000004</v>
      </c>
      <c r="E1145">
        <f t="array" ref="E1145">SUM(IF(Pricecurve=C1145,D1145))</f>
        <v>-66.191459280000004</v>
      </c>
      <c r="F1145">
        <f t="array" ref="F1145">SUM(IF(NG=C1145,D1145))</f>
        <v>0</v>
      </c>
      <c r="Y1145" s="1"/>
    </row>
    <row r="1146" spans="1:25" x14ac:dyDescent="0.2">
      <c r="A1146">
        <f t="shared" si="17"/>
        <v>12</v>
      </c>
      <c r="B1146" s="118">
        <v>38991</v>
      </c>
      <c r="C1146" s="117" t="s">
        <v>84</v>
      </c>
      <c r="D1146" s="122">
        <v>6.2332335399999996</v>
      </c>
      <c r="E1146">
        <f t="array" ref="E1146">SUM(IF(Pricecurve=C1146,D1146))</f>
        <v>0</v>
      </c>
      <c r="F1146">
        <f t="array" ref="F1146">SUM(IF(NG=C1146,D1146))</f>
        <v>0</v>
      </c>
      <c r="Y1146" s="1"/>
    </row>
    <row r="1147" spans="1:25" x14ac:dyDescent="0.2">
      <c r="A1147">
        <f t="shared" si="17"/>
        <v>12</v>
      </c>
      <c r="B1147" s="118">
        <v>38991</v>
      </c>
      <c r="C1147" s="117" t="s">
        <v>86</v>
      </c>
      <c r="D1147" s="122">
        <v>9.5572424799999993</v>
      </c>
      <c r="E1147">
        <f t="array" ref="E1147">SUM(IF(Pricecurve=C1147,D1147))</f>
        <v>0</v>
      </c>
      <c r="F1147">
        <f t="array" ref="F1147">SUM(IF(NG=C1147,D1147))</f>
        <v>0</v>
      </c>
      <c r="Y1147" s="1"/>
    </row>
    <row r="1148" spans="1:25" x14ac:dyDescent="0.2">
      <c r="A1148">
        <f t="shared" si="17"/>
        <v>12</v>
      </c>
      <c r="B1148" s="118">
        <v>38991</v>
      </c>
      <c r="C1148" s="117" t="s">
        <v>79</v>
      </c>
      <c r="D1148" s="122">
        <v>0</v>
      </c>
      <c r="E1148">
        <f t="array" ref="E1148">SUM(IF(Pricecurve=C1148,D1148))</f>
        <v>0</v>
      </c>
      <c r="F1148">
        <f t="array" ref="F1148">SUM(IF(NG=C1148,D1148))</f>
        <v>0</v>
      </c>
      <c r="Y1148" s="1"/>
    </row>
    <row r="1149" spans="1:25" x14ac:dyDescent="0.2">
      <c r="A1149">
        <f t="shared" si="17"/>
        <v>12</v>
      </c>
      <c r="B1149" s="118">
        <v>38991</v>
      </c>
      <c r="C1149" s="117" t="s">
        <v>103</v>
      </c>
      <c r="D1149" s="122">
        <v>67.959639850000002</v>
      </c>
      <c r="E1149">
        <f t="array" ref="E1149">SUM(IF(Pricecurve=C1149,D1149))</f>
        <v>67.959639850000002</v>
      </c>
      <c r="F1149">
        <f t="array" ref="F1149">SUM(IF(NG=C1149,D1149))</f>
        <v>0</v>
      </c>
      <c r="Y1149" s="1"/>
    </row>
    <row r="1150" spans="1:25" x14ac:dyDescent="0.2">
      <c r="A1150">
        <f t="shared" si="17"/>
        <v>12</v>
      </c>
      <c r="B1150" s="118">
        <v>38991</v>
      </c>
      <c r="C1150" s="117" t="s">
        <v>104</v>
      </c>
      <c r="D1150" s="122">
        <v>0</v>
      </c>
      <c r="E1150">
        <f t="array" ref="E1150">SUM(IF(Pricecurve=C1150,D1150))</f>
        <v>0</v>
      </c>
      <c r="F1150">
        <f t="array" ref="F1150">SUM(IF(NG=C1150,D1150))</f>
        <v>0</v>
      </c>
      <c r="Y1150" s="1"/>
    </row>
    <row r="1151" spans="1:25" x14ac:dyDescent="0.2">
      <c r="A1151">
        <f t="shared" si="17"/>
        <v>12</v>
      </c>
      <c r="B1151" s="118">
        <v>38991</v>
      </c>
      <c r="C1151" s="117" t="s">
        <v>94</v>
      </c>
      <c r="D1151" s="122">
        <v>-17.564300240000001</v>
      </c>
      <c r="E1151">
        <f t="array" ref="E1151">SUM(IF(Pricecurve=C1151,D1151))</f>
        <v>-17.564300240000001</v>
      </c>
      <c r="F1151">
        <f t="array" ref="F1151">SUM(IF(NG=C1151,D1151))</f>
        <v>0</v>
      </c>
      <c r="Y1151" s="1"/>
    </row>
    <row r="1152" spans="1:25" x14ac:dyDescent="0.2">
      <c r="A1152">
        <f t="shared" si="17"/>
        <v>12</v>
      </c>
      <c r="B1152" s="118">
        <v>38991</v>
      </c>
      <c r="C1152" s="117" t="s">
        <v>105</v>
      </c>
      <c r="D1152" s="122">
        <v>17.564300240000001</v>
      </c>
      <c r="E1152">
        <f t="array" ref="E1152">SUM(IF(Pricecurve=C1152,D1152))</f>
        <v>17.564300240000001</v>
      </c>
      <c r="F1152">
        <f t="array" ref="F1152">SUM(IF(NG=C1152,D1152))</f>
        <v>0</v>
      </c>
      <c r="Y1152" s="1"/>
    </row>
    <row r="1153" spans="1:25" x14ac:dyDescent="0.2">
      <c r="A1153">
        <f t="shared" si="17"/>
        <v>12</v>
      </c>
      <c r="B1153" s="118">
        <v>38991</v>
      </c>
      <c r="C1153" s="117" t="s">
        <v>106</v>
      </c>
      <c r="D1153" s="122">
        <v>0</v>
      </c>
      <c r="E1153">
        <f t="array" ref="E1153">SUM(IF(Pricecurve=C1153,D1153))</f>
        <v>0</v>
      </c>
      <c r="F1153">
        <f t="array" ref="F1153">SUM(IF(NG=C1153,D1153))</f>
        <v>0</v>
      </c>
      <c r="Y1153" s="1"/>
    </row>
    <row r="1154" spans="1:25" x14ac:dyDescent="0.2">
      <c r="A1154">
        <f t="shared" si="17"/>
        <v>12</v>
      </c>
      <c r="B1154" s="118">
        <v>38991</v>
      </c>
      <c r="C1154" s="117" t="s">
        <v>96</v>
      </c>
      <c r="D1154" s="122">
        <v>0</v>
      </c>
      <c r="E1154">
        <f t="array" ref="E1154">SUM(IF(Pricecurve=C1154,D1154))</f>
        <v>0</v>
      </c>
      <c r="F1154">
        <f t="array" ref="F1154">SUM(IF(NG=C1154,D1154))</f>
        <v>0</v>
      </c>
      <c r="Y1154" s="1"/>
    </row>
    <row r="1155" spans="1:25" x14ac:dyDescent="0.2">
      <c r="A1155">
        <f t="shared" si="17"/>
        <v>12</v>
      </c>
      <c r="B1155" s="118">
        <v>38991</v>
      </c>
      <c r="C1155" s="117" t="s">
        <v>98</v>
      </c>
      <c r="D1155" s="122">
        <v>-67.959639850000002</v>
      </c>
      <c r="E1155">
        <f t="array" ref="E1155">SUM(IF(Pricecurve=C1155,D1155))</f>
        <v>-67.959639850000002</v>
      </c>
      <c r="F1155">
        <f t="array" ref="F1155">SUM(IF(NG=C1155,D1155))</f>
        <v>0</v>
      </c>
      <c r="Y1155" s="1"/>
    </row>
    <row r="1156" spans="1:25" x14ac:dyDescent="0.2">
      <c r="A1156">
        <f t="shared" si="17"/>
        <v>12</v>
      </c>
      <c r="B1156" s="118">
        <v>39022</v>
      </c>
      <c r="C1156" s="117" t="s">
        <v>84</v>
      </c>
      <c r="D1156" s="122">
        <v>-8.7080794499999996</v>
      </c>
      <c r="E1156">
        <f t="array" ref="E1156">SUM(IF(Pricecurve=C1156,D1156))</f>
        <v>0</v>
      </c>
      <c r="F1156">
        <f t="array" ref="F1156">SUM(IF(NG=C1156,D1156))</f>
        <v>0</v>
      </c>
      <c r="Y1156" s="1"/>
    </row>
    <row r="1157" spans="1:25" x14ac:dyDescent="0.2">
      <c r="A1157">
        <f t="shared" ref="A1157:A1220" si="18">INDEX(BucketTable,MATCH(B1157,SumMonths,0),1)</f>
        <v>12</v>
      </c>
      <c r="B1157" s="118">
        <v>39022</v>
      </c>
      <c r="C1157" s="117" t="s">
        <v>103</v>
      </c>
      <c r="D1157" s="122">
        <v>65.331727509999993</v>
      </c>
      <c r="E1157">
        <f t="array" ref="E1157">SUM(IF(Pricecurve=C1157,D1157))</f>
        <v>65.331727509999993</v>
      </c>
      <c r="F1157">
        <f t="array" ref="F1157">SUM(IF(NG=C1157,D1157))</f>
        <v>0</v>
      </c>
      <c r="Y1157" s="1"/>
    </row>
    <row r="1158" spans="1:25" x14ac:dyDescent="0.2">
      <c r="A1158">
        <f t="shared" si="18"/>
        <v>12</v>
      </c>
      <c r="B1158" s="118">
        <v>39022</v>
      </c>
      <c r="C1158" s="117" t="s">
        <v>104</v>
      </c>
      <c r="D1158" s="122">
        <v>0</v>
      </c>
      <c r="E1158">
        <f t="array" ref="E1158">SUM(IF(Pricecurve=C1158,D1158))</f>
        <v>0</v>
      </c>
      <c r="F1158">
        <f t="array" ref="F1158">SUM(IF(NG=C1158,D1158))</f>
        <v>0</v>
      </c>
      <c r="Y1158" s="1"/>
    </row>
    <row r="1159" spans="1:25" x14ac:dyDescent="0.2">
      <c r="A1159">
        <f t="shared" si="18"/>
        <v>12</v>
      </c>
      <c r="B1159" s="118">
        <v>39022</v>
      </c>
      <c r="C1159" s="117" t="s">
        <v>94</v>
      </c>
      <c r="D1159" s="122">
        <v>-16.885111210000002</v>
      </c>
      <c r="E1159">
        <f t="array" ref="E1159">SUM(IF(Pricecurve=C1159,D1159))</f>
        <v>-16.885111210000002</v>
      </c>
      <c r="F1159">
        <f t="array" ref="F1159">SUM(IF(NG=C1159,D1159))</f>
        <v>0</v>
      </c>
      <c r="Y1159" s="1"/>
    </row>
    <row r="1160" spans="1:25" x14ac:dyDescent="0.2">
      <c r="A1160">
        <f t="shared" si="18"/>
        <v>12</v>
      </c>
      <c r="B1160" s="118">
        <v>39022</v>
      </c>
      <c r="C1160" s="117" t="s">
        <v>105</v>
      </c>
      <c r="D1160" s="122">
        <v>0</v>
      </c>
      <c r="E1160">
        <f t="array" ref="E1160">SUM(IF(Pricecurve=C1160,D1160))</f>
        <v>0</v>
      </c>
      <c r="F1160">
        <f t="array" ref="F1160">SUM(IF(NG=C1160,D1160))</f>
        <v>0</v>
      </c>
      <c r="Y1160" s="1"/>
    </row>
    <row r="1161" spans="1:25" x14ac:dyDescent="0.2">
      <c r="A1161">
        <f t="shared" si="18"/>
        <v>12</v>
      </c>
      <c r="B1161" s="118">
        <v>39022</v>
      </c>
      <c r="C1161" s="117" t="s">
        <v>106</v>
      </c>
      <c r="D1161" s="122">
        <v>0</v>
      </c>
      <c r="E1161">
        <f t="array" ref="E1161">SUM(IF(Pricecurve=C1161,D1161))</f>
        <v>0</v>
      </c>
      <c r="F1161">
        <f t="array" ref="F1161">SUM(IF(NG=C1161,D1161))</f>
        <v>0</v>
      </c>
      <c r="Y1161" s="1"/>
    </row>
    <row r="1162" spans="1:25" x14ac:dyDescent="0.2">
      <c r="A1162">
        <f t="shared" si="18"/>
        <v>12</v>
      </c>
      <c r="B1162" s="118">
        <v>39022</v>
      </c>
      <c r="C1162" s="117" t="s">
        <v>96</v>
      </c>
      <c r="D1162" s="122">
        <v>0</v>
      </c>
      <c r="E1162">
        <f t="array" ref="E1162">SUM(IF(Pricecurve=C1162,D1162))</f>
        <v>0</v>
      </c>
      <c r="F1162">
        <f t="array" ref="F1162">SUM(IF(NG=C1162,D1162))</f>
        <v>0</v>
      </c>
      <c r="Y1162" s="1"/>
    </row>
    <row r="1163" spans="1:25" x14ac:dyDescent="0.2">
      <c r="A1163">
        <f t="shared" si="18"/>
        <v>12</v>
      </c>
      <c r="B1163" s="118">
        <v>39022</v>
      </c>
      <c r="C1163" s="117" t="s">
        <v>120</v>
      </c>
      <c r="D1163" s="122">
        <v>16.885111210000002</v>
      </c>
      <c r="E1163">
        <f t="array" ref="E1163">SUM(IF(Pricecurve=C1163,D1163))</f>
        <v>16.885111210000002</v>
      </c>
      <c r="F1163">
        <f t="array" ref="F1163">SUM(IF(NG=C1163,D1163))</f>
        <v>0</v>
      </c>
      <c r="Y1163" s="1"/>
    </row>
    <row r="1164" spans="1:25" x14ac:dyDescent="0.2">
      <c r="A1164">
        <f t="shared" si="18"/>
        <v>12</v>
      </c>
      <c r="B1164" s="118">
        <v>39022</v>
      </c>
      <c r="C1164" s="117" t="s">
        <v>98</v>
      </c>
      <c r="D1164" s="122">
        <v>-65.331727509999993</v>
      </c>
      <c r="E1164">
        <f t="array" ref="E1164">SUM(IF(Pricecurve=C1164,D1164))</f>
        <v>-65.331727509999993</v>
      </c>
      <c r="F1164">
        <f t="array" ref="F1164">SUM(IF(NG=C1164,D1164))</f>
        <v>0</v>
      </c>
      <c r="Y1164" s="1"/>
    </row>
    <row r="1165" spans="1:25" x14ac:dyDescent="0.2">
      <c r="A1165">
        <f t="shared" si="18"/>
        <v>12</v>
      </c>
      <c r="B1165" s="118">
        <v>39052</v>
      </c>
      <c r="C1165" s="117" t="s">
        <v>84</v>
      </c>
      <c r="D1165" s="122">
        <v>-8.9406150899999997</v>
      </c>
      <c r="E1165">
        <f t="array" ref="E1165">SUM(IF(Pricecurve=C1165,D1165))</f>
        <v>0</v>
      </c>
      <c r="F1165">
        <f t="array" ref="F1165">SUM(IF(NG=C1165,D1165))</f>
        <v>0</v>
      </c>
      <c r="Y1165" s="1"/>
    </row>
    <row r="1166" spans="1:25" x14ac:dyDescent="0.2">
      <c r="A1166">
        <f t="shared" si="18"/>
        <v>12</v>
      </c>
      <c r="B1166" s="118">
        <v>39052</v>
      </c>
      <c r="C1166" s="117" t="s">
        <v>103</v>
      </c>
      <c r="D1166" s="122">
        <v>67.076309089999995</v>
      </c>
      <c r="E1166">
        <f t="array" ref="E1166">SUM(IF(Pricecurve=C1166,D1166))</f>
        <v>67.076309089999995</v>
      </c>
      <c r="F1166">
        <f t="array" ref="F1166">SUM(IF(NG=C1166,D1166))</f>
        <v>0</v>
      </c>
      <c r="Y1166" s="1"/>
    </row>
    <row r="1167" spans="1:25" x14ac:dyDescent="0.2">
      <c r="A1167">
        <f t="shared" si="18"/>
        <v>12</v>
      </c>
      <c r="B1167" s="118">
        <v>39052</v>
      </c>
      <c r="C1167" s="117" t="s">
        <v>104</v>
      </c>
      <c r="D1167" s="122">
        <v>0</v>
      </c>
      <c r="E1167">
        <f t="array" ref="E1167">SUM(IF(Pricecurve=C1167,D1167))</f>
        <v>0</v>
      </c>
      <c r="F1167">
        <f t="array" ref="F1167">SUM(IF(NG=C1167,D1167))</f>
        <v>0</v>
      </c>
      <c r="Y1167" s="1"/>
    </row>
    <row r="1168" spans="1:25" x14ac:dyDescent="0.2">
      <c r="A1168">
        <f t="shared" si="18"/>
        <v>12</v>
      </c>
      <c r="B1168" s="118">
        <v>39052</v>
      </c>
      <c r="C1168" s="117" t="s">
        <v>94</v>
      </c>
      <c r="D1168" s="122">
        <v>-17.33600169</v>
      </c>
      <c r="E1168">
        <f t="array" ref="E1168">SUM(IF(Pricecurve=C1168,D1168))</f>
        <v>-17.33600169</v>
      </c>
      <c r="F1168">
        <f t="array" ref="F1168">SUM(IF(NG=C1168,D1168))</f>
        <v>0</v>
      </c>
      <c r="Y1168" s="1"/>
    </row>
    <row r="1169" spans="1:25" x14ac:dyDescent="0.2">
      <c r="A1169">
        <f t="shared" si="18"/>
        <v>12</v>
      </c>
      <c r="B1169" s="118">
        <v>39052</v>
      </c>
      <c r="C1169" s="117" t="s">
        <v>105</v>
      </c>
      <c r="D1169" s="122">
        <v>0</v>
      </c>
      <c r="E1169">
        <f t="array" ref="E1169">SUM(IF(Pricecurve=C1169,D1169))</f>
        <v>0</v>
      </c>
      <c r="F1169">
        <f t="array" ref="F1169">SUM(IF(NG=C1169,D1169))</f>
        <v>0</v>
      </c>
      <c r="Y1169" s="1"/>
    </row>
    <row r="1170" spans="1:25" x14ac:dyDescent="0.2">
      <c r="A1170">
        <f t="shared" si="18"/>
        <v>12</v>
      </c>
      <c r="B1170" s="118">
        <v>39052</v>
      </c>
      <c r="C1170" s="117" t="s">
        <v>106</v>
      </c>
      <c r="D1170" s="122">
        <v>0</v>
      </c>
      <c r="E1170">
        <f t="array" ref="E1170">SUM(IF(Pricecurve=C1170,D1170))</f>
        <v>0</v>
      </c>
      <c r="F1170">
        <f t="array" ref="F1170">SUM(IF(NG=C1170,D1170))</f>
        <v>0</v>
      </c>
      <c r="Y1170" s="1"/>
    </row>
    <row r="1171" spans="1:25" x14ac:dyDescent="0.2">
      <c r="A1171">
        <f t="shared" si="18"/>
        <v>12</v>
      </c>
      <c r="B1171" s="118">
        <v>39052</v>
      </c>
      <c r="C1171" s="117" t="s">
        <v>96</v>
      </c>
      <c r="D1171" s="122">
        <v>0</v>
      </c>
      <c r="E1171">
        <f t="array" ref="E1171">SUM(IF(Pricecurve=C1171,D1171))</f>
        <v>0</v>
      </c>
      <c r="F1171">
        <f t="array" ref="F1171">SUM(IF(NG=C1171,D1171))</f>
        <v>0</v>
      </c>
      <c r="Y1171" s="1"/>
    </row>
    <row r="1172" spans="1:25" x14ac:dyDescent="0.2">
      <c r="A1172">
        <f t="shared" si="18"/>
        <v>12</v>
      </c>
      <c r="B1172" s="118">
        <v>39052</v>
      </c>
      <c r="C1172" s="117" t="s">
        <v>120</v>
      </c>
      <c r="D1172" s="122">
        <v>17.33600169</v>
      </c>
      <c r="E1172">
        <f t="array" ref="E1172">SUM(IF(Pricecurve=C1172,D1172))</f>
        <v>17.33600169</v>
      </c>
      <c r="F1172">
        <f t="array" ref="F1172">SUM(IF(NG=C1172,D1172))</f>
        <v>0</v>
      </c>
      <c r="Y1172" s="1"/>
    </row>
    <row r="1173" spans="1:25" x14ac:dyDescent="0.2">
      <c r="A1173">
        <f t="shared" si="18"/>
        <v>12</v>
      </c>
      <c r="B1173" s="118">
        <v>39052</v>
      </c>
      <c r="C1173" s="117" t="s">
        <v>98</v>
      </c>
      <c r="D1173" s="122">
        <v>-67.076309089999995</v>
      </c>
      <c r="E1173">
        <f t="array" ref="E1173">SUM(IF(Pricecurve=C1173,D1173))</f>
        <v>-67.076309089999995</v>
      </c>
      <c r="F1173">
        <f t="array" ref="F1173">SUM(IF(NG=C1173,D1173))</f>
        <v>0</v>
      </c>
      <c r="Y1173" s="1"/>
    </row>
    <row r="1174" spans="1:25" x14ac:dyDescent="0.2">
      <c r="A1174">
        <f t="shared" si="18"/>
        <v>12</v>
      </c>
      <c r="B1174" s="118">
        <v>39083</v>
      </c>
      <c r="C1174" s="117" t="s">
        <v>84</v>
      </c>
      <c r="D1174" s="122">
        <v>-8.8813027800000004</v>
      </c>
      <c r="E1174">
        <f t="array" ref="E1174">SUM(IF(Pricecurve=C1174,D1174))</f>
        <v>0</v>
      </c>
      <c r="F1174">
        <f t="array" ref="F1174">SUM(IF(NG=C1174,D1174))</f>
        <v>0</v>
      </c>
      <c r="Y1174" s="1"/>
    </row>
    <row r="1175" spans="1:25" x14ac:dyDescent="0.2">
      <c r="A1175">
        <f t="shared" si="18"/>
        <v>12</v>
      </c>
      <c r="B1175" s="118">
        <v>39083</v>
      </c>
      <c r="C1175" s="117" t="s">
        <v>103</v>
      </c>
      <c r="D1175" s="122">
        <v>66.631322870000005</v>
      </c>
      <c r="E1175">
        <f t="array" ref="E1175">SUM(IF(Pricecurve=C1175,D1175))</f>
        <v>66.631322870000005</v>
      </c>
      <c r="F1175">
        <f t="array" ref="F1175">SUM(IF(NG=C1175,D1175))</f>
        <v>0</v>
      </c>
      <c r="Y1175" s="1"/>
    </row>
    <row r="1176" spans="1:25" x14ac:dyDescent="0.2">
      <c r="A1176">
        <f t="shared" si="18"/>
        <v>12</v>
      </c>
      <c r="B1176" s="118">
        <v>39083</v>
      </c>
      <c r="C1176" s="117" t="s">
        <v>104</v>
      </c>
      <c r="D1176" s="122">
        <v>0</v>
      </c>
      <c r="E1176">
        <f t="array" ref="E1176">SUM(IF(Pricecurve=C1176,D1176))</f>
        <v>0</v>
      </c>
      <c r="F1176">
        <f t="array" ref="F1176">SUM(IF(NG=C1176,D1176))</f>
        <v>0</v>
      </c>
      <c r="Y1176" s="1"/>
    </row>
    <row r="1177" spans="1:25" x14ac:dyDescent="0.2">
      <c r="A1177">
        <f t="shared" si="18"/>
        <v>12</v>
      </c>
      <c r="B1177" s="118">
        <v>39083</v>
      </c>
      <c r="C1177" s="117" t="s">
        <v>94</v>
      </c>
      <c r="D1177" s="122">
        <v>-17.220994149999999</v>
      </c>
      <c r="E1177">
        <f t="array" ref="E1177">SUM(IF(Pricecurve=C1177,D1177))</f>
        <v>-17.220994149999999</v>
      </c>
      <c r="F1177">
        <f t="array" ref="F1177">SUM(IF(NG=C1177,D1177))</f>
        <v>0</v>
      </c>
      <c r="Y1177" s="1"/>
    </row>
    <row r="1178" spans="1:25" x14ac:dyDescent="0.2">
      <c r="A1178">
        <f t="shared" si="18"/>
        <v>12</v>
      </c>
      <c r="B1178" s="118">
        <v>39083</v>
      </c>
      <c r="C1178" s="117" t="s">
        <v>105</v>
      </c>
      <c r="D1178" s="122">
        <v>0</v>
      </c>
      <c r="E1178">
        <f t="array" ref="E1178">SUM(IF(Pricecurve=C1178,D1178))</f>
        <v>0</v>
      </c>
      <c r="F1178">
        <f t="array" ref="F1178">SUM(IF(NG=C1178,D1178))</f>
        <v>0</v>
      </c>
      <c r="Y1178" s="1"/>
    </row>
    <row r="1179" spans="1:25" x14ac:dyDescent="0.2">
      <c r="A1179">
        <f t="shared" si="18"/>
        <v>12</v>
      </c>
      <c r="B1179" s="118">
        <v>39083</v>
      </c>
      <c r="C1179" s="117" t="s">
        <v>106</v>
      </c>
      <c r="D1179" s="122">
        <v>0</v>
      </c>
      <c r="E1179">
        <f t="array" ref="E1179">SUM(IF(Pricecurve=C1179,D1179))</f>
        <v>0</v>
      </c>
      <c r="F1179">
        <f t="array" ref="F1179">SUM(IF(NG=C1179,D1179))</f>
        <v>0</v>
      </c>
      <c r="Y1179" s="1"/>
    </row>
    <row r="1180" spans="1:25" x14ac:dyDescent="0.2">
      <c r="A1180">
        <f t="shared" si="18"/>
        <v>12</v>
      </c>
      <c r="B1180" s="118">
        <v>39083</v>
      </c>
      <c r="C1180" s="117" t="s">
        <v>96</v>
      </c>
      <c r="D1180" s="122">
        <v>0</v>
      </c>
      <c r="E1180">
        <f t="array" ref="E1180">SUM(IF(Pricecurve=C1180,D1180))</f>
        <v>0</v>
      </c>
      <c r="F1180">
        <f t="array" ref="F1180">SUM(IF(NG=C1180,D1180))</f>
        <v>0</v>
      </c>
      <c r="Y1180" s="1"/>
    </row>
    <row r="1181" spans="1:25" x14ac:dyDescent="0.2">
      <c r="A1181">
        <f t="shared" si="18"/>
        <v>12</v>
      </c>
      <c r="B1181" s="118">
        <v>39083</v>
      </c>
      <c r="C1181" s="117" t="s">
        <v>120</v>
      </c>
      <c r="D1181" s="122">
        <v>17.220994149999999</v>
      </c>
      <c r="E1181">
        <f t="array" ref="E1181">SUM(IF(Pricecurve=C1181,D1181))</f>
        <v>17.220994149999999</v>
      </c>
      <c r="F1181">
        <f t="array" ref="F1181">SUM(IF(NG=C1181,D1181))</f>
        <v>0</v>
      </c>
      <c r="Y1181" s="1"/>
    </row>
    <row r="1182" spans="1:25" x14ac:dyDescent="0.2">
      <c r="A1182">
        <f t="shared" si="18"/>
        <v>12</v>
      </c>
      <c r="B1182" s="118">
        <v>39083</v>
      </c>
      <c r="C1182" s="117" t="s">
        <v>98</v>
      </c>
      <c r="D1182" s="122">
        <v>-66.631322870000005</v>
      </c>
      <c r="E1182">
        <f t="array" ref="E1182">SUM(IF(Pricecurve=C1182,D1182))</f>
        <v>-66.631322870000005</v>
      </c>
      <c r="F1182">
        <f t="array" ref="F1182">SUM(IF(NG=C1182,D1182))</f>
        <v>0</v>
      </c>
      <c r="Y1182" s="1"/>
    </row>
    <row r="1183" spans="1:25" x14ac:dyDescent="0.2">
      <c r="A1183">
        <f t="shared" si="18"/>
        <v>12</v>
      </c>
      <c r="B1183" s="118">
        <v>39114</v>
      </c>
      <c r="C1183" s="117" t="s">
        <v>84</v>
      </c>
      <c r="D1183" s="122">
        <v>-7.9685653800000003</v>
      </c>
      <c r="E1183">
        <f t="array" ref="E1183">SUM(IF(Pricecurve=C1183,D1183))</f>
        <v>0</v>
      </c>
      <c r="F1183">
        <f t="array" ref="F1183">SUM(IF(NG=C1183,D1183))</f>
        <v>0</v>
      </c>
      <c r="Y1183" s="1"/>
    </row>
    <row r="1184" spans="1:25" x14ac:dyDescent="0.2">
      <c r="A1184">
        <f t="shared" si="18"/>
        <v>12</v>
      </c>
      <c r="B1184" s="118">
        <v>39114</v>
      </c>
      <c r="C1184" s="117" t="s">
        <v>103</v>
      </c>
      <c r="D1184" s="122">
        <v>59.783577479999998</v>
      </c>
      <c r="E1184">
        <f t="array" ref="E1184">SUM(IF(Pricecurve=C1184,D1184))</f>
        <v>59.783577479999998</v>
      </c>
      <c r="F1184">
        <f t="array" ref="F1184">SUM(IF(NG=C1184,D1184))</f>
        <v>0</v>
      </c>
      <c r="Y1184" s="1"/>
    </row>
    <row r="1185" spans="1:25" x14ac:dyDescent="0.2">
      <c r="A1185">
        <f t="shared" si="18"/>
        <v>12</v>
      </c>
      <c r="B1185" s="118">
        <v>39114</v>
      </c>
      <c r="C1185" s="117" t="s">
        <v>104</v>
      </c>
      <c r="D1185" s="122">
        <v>0</v>
      </c>
      <c r="E1185">
        <f t="array" ref="E1185">SUM(IF(Pricecurve=C1185,D1185))</f>
        <v>0</v>
      </c>
      <c r="F1185">
        <f t="array" ref="F1185">SUM(IF(NG=C1185,D1185))</f>
        <v>0</v>
      </c>
      <c r="Y1185" s="1"/>
    </row>
    <row r="1186" spans="1:25" x14ac:dyDescent="0.2">
      <c r="A1186">
        <f t="shared" si="18"/>
        <v>12</v>
      </c>
      <c r="B1186" s="118">
        <v>39114</v>
      </c>
      <c r="C1186" s="117" t="s">
        <v>94</v>
      </c>
      <c r="D1186" s="122">
        <v>-15.451181119999999</v>
      </c>
      <c r="E1186">
        <f t="array" ref="E1186">SUM(IF(Pricecurve=C1186,D1186))</f>
        <v>-15.451181119999999</v>
      </c>
      <c r="F1186">
        <f t="array" ref="F1186">SUM(IF(NG=C1186,D1186))</f>
        <v>0</v>
      </c>
      <c r="Y1186" s="1"/>
    </row>
    <row r="1187" spans="1:25" x14ac:dyDescent="0.2">
      <c r="A1187">
        <f t="shared" si="18"/>
        <v>12</v>
      </c>
      <c r="B1187" s="118">
        <v>39114</v>
      </c>
      <c r="C1187" s="117" t="s">
        <v>105</v>
      </c>
      <c r="D1187" s="122">
        <v>0</v>
      </c>
      <c r="E1187">
        <f t="array" ref="E1187">SUM(IF(Pricecurve=C1187,D1187))</f>
        <v>0</v>
      </c>
      <c r="F1187">
        <f t="array" ref="F1187">SUM(IF(NG=C1187,D1187))</f>
        <v>0</v>
      </c>
      <c r="Y1187" s="1"/>
    </row>
    <row r="1188" spans="1:25" x14ac:dyDescent="0.2">
      <c r="A1188">
        <f t="shared" si="18"/>
        <v>12</v>
      </c>
      <c r="B1188" s="118">
        <v>39114</v>
      </c>
      <c r="C1188" s="117" t="s">
        <v>106</v>
      </c>
      <c r="D1188" s="122">
        <v>0</v>
      </c>
      <c r="E1188">
        <f t="array" ref="E1188">SUM(IF(Pricecurve=C1188,D1188))</f>
        <v>0</v>
      </c>
      <c r="F1188">
        <f t="array" ref="F1188">SUM(IF(NG=C1188,D1188))</f>
        <v>0</v>
      </c>
      <c r="Y1188" s="1"/>
    </row>
    <row r="1189" spans="1:25" x14ac:dyDescent="0.2">
      <c r="A1189">
        <f t="shared" si="18"/>
        <v>12</v>
      </c>
      <c r="B1189" s="118">
        <v>39114</v>
      </c>
      <c r="C1189" s="117" t="s">
        <v>96</v>
      </c>
      <c r="D1189" s="122">
        <v>0</v>
      </c>
      <c r="E1189">
        <f t="array" ref="E1189">SUM(IF(Pricecurve=C1189,D1189))</f>
        <v>0</v>
      </c>
      <c r="F1189">
        <f t="array" ref="F1189">SUM(IF(NG=C1189,D1189))</f>
        <v>0</v>
      </c>
      <c r="Y1189" s="1"/>
    </row>
    <row r="1190" spans="1:25" x14ac:dyDescent="0.2">
      <c r="A1190">
        <f t="shared" si="18"/>
        <v>12</v>
      </c>
      <c r="B1190" s="118">
        <v>39114</v>
      </c>
      <c r="C1190" s="117" t="s">
        <v>120</v>
      </c>
      <c r="D1190" s="122">
        <v>15.451181119999999</v>
      </c>
      <c r="E1190">
        <f t="array" ref="E1190">SUM(IF(Pricecurve=C1190,D1190))</f>
        <v>15.451181119999999</v>
      </c>
      <c r="F1190">
        <f t="array" ref="F1190">SUM(IF(NG=C1190,D1190))</f>
        <v>0</v>
      </c>
      <c r="Y1190" s="1"/>
    </row>
    <row r="1191" spans="1:25" x14ac:dyDescent="0.2">
      <c r="A1191">
        <f t="shared" si="18"/>
        <v>12</v>
      </c>
      <c r="B1191" s="118">
        <v>39114</v>
      </c>
      <c r="C1191" s="117" t="s">
        <v>98</v>
      </c>
      <c r="D1191" s="122">
        <v>-59.783577479999998</v>
      </c>
      <c r="E1191">
        <f t="array" ref="E1191">SUM(IF(Pricecurve=C1191,D1191))</f>
        <v>-59.783577479999998</v>
      </c>
      <c r="F1191">
        <f t="array" ref="F1191">SUM(IF(NG=C1191,D1191))</f>
        <v>0</v>
      </c>
      <c r="Y1191" s="1"/>
    </row>
    <row r="1192" spans="1:25" x14ac:dyDescent="0.2">
      <c r="A1192">
        <f t="shared" si="18"/>
        <v>12</v>
      </c>
      <c r="B1192" s="118">
        <v>39142</v>
      </c>
      <c r="C1192" s="117" t="s">
        <v>84</v>
      </c>
      <c r="D1192" s="122">
        <v>-8.7693829500000007</v>
      </c>
      <c r="E1192">
        <f t="array" ref="E1192">SUM(IF(Pricecurve=C1192,D1192))</f>
        <v>0</v>
      </c>
      <c r="F1192">
        <f t="array" ref="F1192">SUM(IF(NG=C1192,D1192))</f>
        <v>0</v>
      </c>
      <c r="Y1192" s="1"/>
    </row>
    <row r="1193" spans="1:25" x14ac:dyDescent="0.2">
      <c r="A1193">
        <f t="shared" si="18"/>
        <v>12</v>
      </c>
      <c r="B1193" s="118">
        <v>39142</v>
      </c>
      <c r="C1193" s="117" t="s">
        <v>103</v>
      </c>
      <c r="D1193" s="122">
        <v>65.791652560000003</v>
      </c>
      <c r="E1193">
        <f t="array" ref="E1193">SUM(IF(Pricecurve=C1193,D1193))</f>
        <v>65.791652560000003</v>
      </c>
      <c r="F1193">
        <f t="array" ref="F1193">SUM(IF(NG=C1193,D1193))</f>
        <v>0</v>
      </c>
      <c r="Y1193" s="1"/>
    </row>
    <row r="1194" spans="1:25" x14ac:dyDescent="0.2">
      <c r="A1194">
        <f t="shared" si="18"/>
        <v>12</v>
      </c>
      <c r="B1194" s="118">
        <v>39142</v>
      </c>
      <c r="C1194" s="117" t="s">
        <v>104</v>
      </c>
      <c r="D1194" s="122">
        <v>0</v>
      </c>
      <c r="E1194">
        <f t="array" ref="E1194">SUM(IF(Pricecurve=C1194,D1194))</f>
        <v>0</v>
      </c>
      <c r="F1194">
        <f t="array" ref="F1194">SUM(IF(NG=C1194,D1194))</f>
        <v>0</v>
      </c>
      <c r="Y1194" s="1"/>
    </row>
    <row r="1195" spans="1:25" x14ac:dyDescent="0.2">
      <c r="A1195">
        <f t="shared" si="18"/>
        <v>12</v>
      </c>
      <c r="B1195" s="118">
        <v>39142</v>
      </c>
      <c r="C1195" s="117" t="s">
        <v>94</v>
      </c>
      <c r="D1195" s="122">
        <v>-17.003979730000001</v>
      </c>
      <c r="E1195">
        <f t="array" ref="E1195">SUM(IF(Pricecurve=C1195,D1195))</f>
        <v>-17.003979730000001</v>
      </c>
      <c r="F1195">
        <f t="array" ref="F1195">SUM(IF(NG=C1195,D1195))</f>
        <v>0</v>
      </c>
      <c r="Y1195" s="1"/>
    </row>
    <row r="1196" spans="1:25" x14ac:dyDescent="0.2">
      <c r="A1196">
        <f t="shared" si="18"/>
        <v>12</v>
      </c>
      <c r="B1196" s="118">
        <v>39142</v>
      </c>
      <c r="C1196" s="117" t="s">
        <v>105</v>
      </c>
      <c r="D1196" s="122">
        <v>0</v>
      </c>
      <c r="E1196">
        <f t="array" ref="E1196">SUM(IF(Pricecurve=C1196,D1196))</f>
        <v>0</v>
      </c>
      <c r="F1196">
        <f t="array" ref="F1196">SUM(IF(NG=C1196,D1196))</f>
        <v>0</v>
      </c>
      <c r="Y1196" s="1"/>
    </row>
    <row r="1197" spans="1:25" x14ac:dyDescent="0.2">
      <c r="A1197">
        <f t="shared" si="18"/>
        <v>12</v>
      </c>
      <c r="B1197" s="118">
        <v>39142</v>
      </c>
      <c r="C1197" s="117" t="s">
        <v>106</v>
      </c>
      <c r="D1197" s="122">
        <v>0</v>
      </c>
      <c r="E1197">
        <f t="array" ref="E1197">SUM(IF(Pricecurve=C1197,D1197))</f>
        <v>0</v>
      </c>
      <c r="F1197">
        <f t="array" ref="F1197">SUM(IF(NG=C1197,D1197))</f>
        <v>0</v>
      </c>
      <c r="Y1197" s="1"/>
    </row>
    <row r="1198" spans="1:25" x14ac:dyDescent="0.2">
      <c r="A1198">
        <f t="shared" si="18"/>
        <v>12</v>
      </c>
      <c r="B1198" s="118">
        <v>39142</v>
      </c>
      <c r="C1198" s="117" t="s">
        <v>96</v>
      </c>
      <c r="D1198" s="122">
        <v>0</v>
      </c>
      <c r="E1198">
        <f t="array" ref="E1198">SUM(IF(Pricecurve=C1198,D1198))</f>
        <v>0</v>
      </c>
      <c r="F1198">
        <f t="array" ref="F1198">SUM(IF(NG=C1198,D1198))</f>
        <v>0</v>
      </c>
      <c r="Y1198" s="1"/>
    </row>
    <row r="1199" spans="1:25" x14ac:dyDescent="0.2">
      <c r="A1199">
        <f t="shared" si="18"/>
        <v>12</v>
      </c>
      <c r="B1199" s="118">
        <v>39142</v>
      </c>
      <c r="C1199" s="117" t="s">
        <v>120</v>
      </c>
      <c r="D1199" s="122">
        <v>17.003979730000001</v>
      </c>
      <c r="E1199">
        <f t="array" ref="E1199">SUM(IF(Pricecurve=C1199,D1199))</f>
        <v>17.003979730000001</v>
      </c>
      <c r="F1199">
        <f t="array" ref="F1199">SUM(IF(NG=C1199,D1199))</f>
        <v>0</v>
      </c>
      <c r="Y1199" s="1"/>
    </row>
    <row r="1200" spans="1:25" x14ac:dyDescent="0.2">
      <c r="A1200">
        <f t="shared" si="18"/>
        <v>12</v>
      </c>
      <c r="B1200" s="118">
        <v>39142</v>
      </c>
      <c r="C1200" s="117" t="s">
        <v>98</v>
      </c>
      <c r="D1200" s="122">
        <v>-65.791652560000003</v>
      </c>
      <c r="E1200">
        <f t="array" ref="E1200">SUM(IF(Pricecurve=C1200,D1200))</f>
        <v>-65.791652560000003</v>
      </c>
      <c r="F1200">
        <f t="array" ref="F1200">SUM(IF(NG=C1200,D1200))</f>
        <v>0</v>
      </c>
      <c r="Y1200" s="1"/>
    </row>
    <row r="1201" spans="1:25" x14ac:dyDescent="0.2">
      <c r="A1201">
        <f t="shared" si="18"/>
        <v>12</v>
      </c>
      <c r="B1201" s="118">
        <v>39173</v>
      </c>
      <c r="C1201" s="117" t="s">
        <v>84</v>
      </c>
      <c r="D1201" s="122">
        <v>-8.4300786900000002</v>
      </c>
      <c r="E1201">
        <f t="array" ref="E1201">SUM(IF(Pricecurve=C1201,D1201))</f>
        <v>0</v>
      </c>
      <c r="F1201">
        <f t="array" ref="F1201">SUM(IF(NG=C1201,D1201))</f>
        <v>0</v>
      </c>
      <c r="Y1201" s="1"/>
    </row>
    <row r="1202" spans="1:25" x14ac:dyDescent="0.2">
      <c r="A1202">
        <f t="shared" si="18"/>
        <v>12</v>
      </c>
      <c r="B1202" s="118">
        <v>39173</v>
      </c>
      <c r="C1202" s="117" t="s">
        <v>103</v>
      </c>
      <c r="D1202" s="122">
        <v>63.246047189999999</v>
      </c>
      <c r="E1202">
        <f t="array" ref="E1202">SUM(IF(Pricecurve=C1202,D1202))</f>
        <v>63.246047189999999</v>
      </c>
      <c r="F1202">
        <f t="array" ref="F1202">SUM(IF(NG=C1202,D1202))</f>
        <v>0</v>
      </c>
      <c r="Y1202" s="1"/>
    </row>
    <row r="1203" spans="1:25" x14ac:dyDescent="0.2">
      <c r="A1203">
        <f t="shared" si="18"/>
        <v>12</v>
      </c>
      <c r="B1203" s="118">
        <v>39173</v>
      </c>
      <c r="C1203" s="117" t="s">
        <v>104</v>
      </c>
      <c r="D1203" s="122">
        <v>0</v>
      </c>
      <c r="E1203">
        <f t="array" ref="E1203">SUM(IF(Pricecurve=C1203,D1203))</f>
        <v>0</v>
      </c>
      <c r="F1203">
        <f t="array" ref="F1203">SUM(IF(NG=C1203,D1203))</f>
        <v>0</v>
      </c>
      <c r="Y1203" s="1"/>
    </row>
    <row r="1204" spans="1:25" x14ac:dyDescent="0.2">
      <c r="A1204">
        <f t="shared" si="18"/>
        <v>12</v>
      </c>
      <c r="B1204" s="118">
        <v>39173</v>
      </c>
      <c r="C1204" s="117" t="s">
        <v>94</v>
      </c>
      <c r="D1204" s="122">
        <v>-16.346063099999999</v>
      </c>
      <c r="E1204">
        <f t="array" ref="E1204">SUM(IF(Pricecurve=C1204,D1204))</f>
        <v>-16.346063099999999</v>
      </c>
      <c r="F1204">
        <f t="array" ref="F1204">SUM(IF(NG=C1204,D1204))</f>
        <v>0</v>
      </c>
      <c r="Y1204" s="1"/>
    </row>
    <row r="1205" spans="1:25" x14ac:dyDescent="0.2">
      <c r="A1205">
        <f t="shared" si="18"/>
        <v>12</v>
      </c>
      <c r="B1205" s="118">
        <v>39173</v>
      </c>
      <c r="C1205" s="117" t="s">
        <v>105</v>
      </c>
      <c r="D1205" s="122">
        <v>16.346063099999999</v>
      </c>
      <c r="E1205">
        <f t="array" ref="E1205">SUM(IF(Pricecurve=C1205,D1205))</f>
        <v>16.346063099999999</v>
      </c>
      <c r="F1205">
        <f t="array" ref="F1205">SUM(IF(NG=C1205,D1205))</f>
        <v>0</v>
      </c>
      <c r="Y1205" s="1"/>
    </row>
    <row r="1206" spans="1:25" x14ac:dyDescent="0.2">
      <c r="A1206">
        <f t="shared" si="18"/>
        <v>12</v>
      </c>
      <c r="B1206" s="118">
        <v>39173</v>
      </c>
      <c r="C1206" s="117" t="s">
        <v>106</v>
      </c>
      <c r="D1206" s="122">
        <v>0</v>
      </c>
      <c r="E1206">
        <f t="array" ref="E1206">SUM(IF(Pricecurve=C1206,D1206))</f>
        <v>0</v>
      </c>
      <c r="F1206">
        <f t="array" ref="F1206">SUM(IF(NG=C1206,D1206))</f>
        <v>0</v>
      </c>
      <c r="Y1206" s="1"/>
    </row>
    <row r="1207" spans="1:25" x14ac:dyDescent="0.2">
      <c r="A1207">
        <f t="shared" si="18"/>
        <v>12</v>
      </c>
      <c r="B1207" s="118">
        <v>39173</v>
      </c>
      <c r="C1207" s="117" t="s">
        <v>96</v>
      </c>
      <c r="D1207" s="122">
        <v>0</v>
      </c>
      <c r="E1207">
        <f t="array" ref="E1207">SUM(IF(Pricecurve=C1207,D1207))</f>
        <v>0</v>
      </c>
      <c r="F1207">
        <f t="array" ref="F1207">SUM(IF(NG=C1207,D1207))</f>
        <v>0</v>
      </c>
      <c r="Y1207" s="1"/>
    </row>
    <row r="1208" spans="1:25" x14ac:dyDescent="0.2">
      <c r="A1208">
        <f t="shared" si="18"/>
        <v>12</v>
      </c>
      <c r="B1208" s="118">
        <v>39173</v>
      </c>
      <c r="C1208" s="117" t="s">
        <v>98</v>
      </c>
      <c r="D1208" s="122">
        <v>-63.246047189999999</v>
      </c>
      <c r="E1208">
        <f t="array" ref="E1208">SUM(IF(Pricecurve=C1208,D1208))</f>
        <v>-63.246047189999999</v>
      </c>
      <c r="F1208">
        <f t="array" ref="F1208">SUM(IF(NG=C1208,D1208))</f>
        <v>0</v>
      </c>
      <c r="Y1208" s="1"/>
    </row>
    <row r="1209" spans="1:25" x14ac:dyDescent="0.2">
      <c r="A1209">
        <f t="shared" si="18"/>
        <v>12</v>
      </c>
      <c r="B1209" s="118">
        <v>39203</v>
      </c>
      <c r="C1209" s="117" t="s">
        <v>84</v>
      </c>
      <c r="D1209" s="122">
        <v>-8.6549886199999992</v>
      </c>
      <c r="E1209">
        <f t="array" ref="E1209">SUM(IF(Pricecurve=C1209,D1209))</f>
        <v>0</v>
      </c>
      <c r="F1209">
        <f t="array" ref="F1209">SUM(IF(NG=C1209,D1209))</f>
        <v>0</v>
      </c>
      <c r="Y1209" s="1"/>
    </row>
    <row r="1210" spans="1:25" x14ac:dyDescent="0.2">
      <c r="A1210">
        <f t="shared" si="18"/>
        <v>12</v>
      </c>
      <c r="B1210" s="118">
        <v>39203</v>
      </c>
      <c r="C1210" s="117" t="s">
        <v>103</v>
      </c>
      <c r="D1210" s="122">
        <v>64.933417480000003</v>
      </c>
      <c r="E1210">
        <f t="array" ref="E1210">SUM(IF(Pricecurve=C1210,D1210))</f>
        <v>64.933417480000003</v>
      </c>
      <c r="F1210">
        <f t="array" ref="F1210">SUM(IF(NG=C1210,D1210))</f>
        <v>0</v>
      </c>
      <c r="Y1210" s="1"/>
    </row>
    <row r="1211" spans="1:25" x14ac:dyDescent="0.2">
      <c r="A1211">
        <f t="shared" si="18"/>
        <v>12</v>
      </c>
      <c r="B1211" s="118">
        <v>39203</v>
      </c>
      <c r="C1211" s="117" t="s">
        <v>104</v>
      </c>
      <c r="D1211" s="122">
        <v>0</v>
      </c>
      <c r="E1211">
        <f t="array" ref="E1211">SUM(IF(Pricecurve=C1211,D1211))</f>
        <v>0</v>
      </c>
      <c r="F1211">
        <f t="array" ref="F1211">SUM(IF(NG=C1211,D1211))</f>
        <v>0</v>
      </c>
      <c r="Y1211" s="1"/>
    </row>
    <row r="1212" spans="1:25" x14ac:dyDescent="0.2">
      <c r="A1212">
        <f t="shared" si="18"/>
        <v>12</v>
      </c>
      <c r="B1212" s="118">
        <v>39203</v>
      </c>
      <c r="C1212" s="117" t="s">
        <v>94</v>
      </c>
      <c r="D1212" s="122">
        <v>-16.782167220000002</v>
      </c>
      <c r="E1212">
        <f t="array" ref="E1212">SUM(IF(Pricecurve=C1212,D1212))</f>
        <v>-16.782167220000002</v>
      </c>
      <c r="F1212">
        <f t="array" ref="F1212">SUM(IF(NG=C1212,D1212))</f>
        <v>0</v>
      </c>
      <c r="Y1212" s="1"/>
    </row>
    <row r="1213" spans="1:25" x14ac:dyDescent="0.2">
      <c r="A1213">
        <f t="shared" si="18"/>
        <v>12</v>
      </c>
      <c r="B1213" s="118">
        <v>39203</v>
      </c>
      <c r="C1213" s="117" t="s">
        <v>105</v>
      </c>
      <c r="D1213" s="122">
        <v>16.782167220000002</v>
      </c>
      <c r="E1213">
        <f t="array" ref="E1213">SUM(IF(Pricecurve=C1213,D1213))</f>
        <v>16.782167220000002</v>
      </c>
      <c r="F1213">
        <f t="array" ref="F1213">SUM(IF(NG=C1213,D1213))</f>
        <v>0</v>
      </c>
      <c r="Y1213" s="1"/>
    </row>
    <row r="1214" spans="1:25" x14ac:dyDescent="0.2">
      <c r="A1214">
        <f t="shared" si="18"/>
        <v>12</v>
      </c>
      <c r="B1214" s="118">
        <v>39203</v>
      </c>
      <c r="C1214" s="117" t="s">
        <v>106</v>
      </c>
      <c r="D1214" s="122">
        <v>0</v>
      </c>
      <c r="E1214">
        <f t="array" ref="E1214">SUM(IF(Pricecurve=C1214,D1214))</f>
        <v>0</v>
      </c>
      <c r="F1214">
        <f t="array" ref="F1214">SUM(IF(NG=C1214,D1214))</f>
        <v>0</v>
      </c>
      <c r="Y1214" s="1"/>
    </row>
    <row r="1215" spans="1:25" x14ac:dyDescent="0.2">
      <c r="A1215">
        <f t="shared" si="18"/>
        <v>12</v>
      </c>
      <c r="B1215" s="118">
        <v>39203</v>
      </c>
      <c r="C1215" s="117" t="s">
        <v>96</v>
      </c>
      <c r="D1215" s="122">
        <v>0</v>
      </c>
      <c r="E1215">
        <f t="array" ref="E1215">SUM(IF(Pricecurve=C1215,D1215))</f>
        <v>0</v>
      </c>
      <c r="F1215">
        <f t="array" ref="F1215">SUM(IF(NG=C1215,D1215))</f>
        <v>0</v>
      </c>
      <c r="Y1215" s="1"/>
    </row>
    <row r="1216" spans="1:25" x14ac:dyDescent="0.2">
      <c r="A1216">
        <f t="shared" si="18"/>
        <v>12</v>
      </c>
      <c r="B1216" s="118">
        <v>39203</v>
      </c>
      <c r="C1216" s="117" t="s">
        <v>98</v>
      </c>
      <c r="D1216" s="122">
        <v>-64.933417480000003</v>
      </c>
      <c r="E1216">
        <f t="array" ref="E1216">SUM(IF(Pricecurve=C1216,D1216))</f>
        <v>-64.933417480000003</v>
      </c>
      <c r="F1216">
        <f t="array" ref="F1216">SUM(IF(NG=C1216,D1216))</f>
        <v>0</v>
      </c>
      <c r="Y1216" s="1"/>
    </row>
    <row r="1217" spans="1:25" x14ac:dyDescent="0.2">
      <c r="A1217">
        <f t="shared" si="18"/>
        <v>12</v>
      </c>
      <c r="B1217" s="118">
        <v>39234</v>
      </c>
      <c r="C1217" s="117" t="s">
        <v>84</v>
      </c>
      <c r="D1217" s="122">
        <v>-8.3201838099999996</v>
      </c>
      <c r="E1217">
        <f t="array" ref="E1217">SUM(IF(Pricecurve=C1217,D1217))</f>
        <v>0</v>
      </c>
      <c r="F1217">
        <f t="array" ref="F1217">SUM(IF(NG=C1217,D1217))</f>
        <v>0</v>
      </c>
      <c r="Y1217" s="1"/>
    </row>
    <row r="1218" spans="1:25" x14ac:dyDescent="0.2">
      <c r="A1218">
        <f t="shared" si="18"/>
        <v>12</v>
      </c>
      <c r="B1218" s="118">
        <v>39234</v>
      </c>
      <c r="C1218" s="117" t="s">
        <v>103</v>
      </c>
      <c r="D1218" s="122">
        <v>62.421568970000003</v>
      </c>
      <c r="E1218">
        <f t="array" ref="E1218">SUM(IF(Pricecurve=C1218,D1218))</f>
        <v>62.421568970000003</v>
      </c>
      <c r="F1218">
        <f t="array" ref="F1218">SUM(IF(NG=C1218,D1218))</f>
        <v>0</v>
      </c>
      <c r="Y1218" s="1"/>
    </row>
    <row r="1219" spans="1:25" x14ac:dyDescent="0.2">
      <c r="A1219">
        <f t="shared" si="18"/>
        <v>12</v>
      </c>
      <c r="B1219" s="118">
        <v>39234</v>
      </c>
      <c r="C1219" s="117" t="s">
        <v>104</v>
      </c>
      <c r="D1219" s="122">
        <v>0</v>
      </c>
      <c r="E1219">
        <f t="array" ref="E1219">SUM(IF(Pricecurve=C1219,D1219))</f>
        <v>0</v>
      </c>
      <c r="F1219">
        <f t="array" ref="F1219">SUM(IF(NG=C1219,D1219))</f>
        <v>0</v>
      </c>
      <c r="Y1219" s="1"/>
    </row>
    <row r="1220" spans="1:25" x14ac:dyDescent="0.2">
      <c r="A1220">
        <f t="shared" si="18"/>
        <v>12</v>
      </c>
      <c r="B1220" s="118">
        <v>39234</v>
      </c>
      <c r="C1220" s="117" t="s">
        <v>94</v>
      </c>
      <c r="D1220" s="122">
        <v>-16.132975120000001</v>
      </c>
      <c r="E1220">
        <f t="array" ref="E1220">SUM(IF(Pricecurve=C1220,D1220))</f>
        <v>-16.132975120000001</v>
      </c>
      <c r="F1220">
        <f t="array" ref="F1220">SUM(IF(NG=C1220,D1220))</f>
        <v>0</v>
      </c>
      <c r="Y1220" s="1"/>
    </row>
    <row r="1221" spans="1:25" x14ac:dyDescent="0.2">
      <c r="A1221">
        <f t="shared" ref="A1221:A1284" si="19">INDEX(BucketTable,MATCH(B1221,SumMonths,0),1)</f>
        <v>12</v>
      </c>
      <c r="B1221" s="118">
        <v>39234</v>
      </c>
      <c r="C1221" s="117" t="s">
        <v>105</v>
      </c>
      <c r="D1221" s="122">
        <v>16.132975120000001</v>
      </c>
      <c r="E1221">
        <f t="array" ref="E1221">SUM(IF(Pricecurve=C1221,D1221))</f>
        <v>16.132975120000001</v>
      </c>
      <c r="F1221">
        <f t="array" ref="F1221">SUM(IF(NG=C1221,D1221))</f>
        <v>0</v>
      </c>
      <c r="Y1221" s="1"/>
    </row>
    <row r="1222" spans="1:25" x14ac:dyDescent="0.2">
      <c r="A1222">
        <f t="shared" si="19"/>
        <v>12</v>
      </c>
      <c r="B1222" s="118">
        <v>39234</v>
      </c>
      <c r="C1222" s="117" t="s">
        <v>106</v>
      </c>
      <c r="D1222" s="122">
        <v>0</v>
      </c>
      <c r="E1222">
        <f t="array" ref="E1222">SUM(IF(Pricecurve=C1222,D1222))</f>
        <v>0</v>
      </c>
      <c r="F1222">
        <f t="array" ref="F1222">SUM(IF(NG=C1222,D1222))</f>
        <v>0</v>
      </c>
      <c r="Y1222" s="1"/>
    </row>
    <row r="1223" spans="1:25" x14ac:dyDescent="0.2">
      <c r="A1223">
        <f t="shared" si="19"/>
        <v>12</v>
      </c>
      <c r="B1223" s="118">
        <v>39234</v>
      </c>
      <c r="C1223" s="117" t="s">
        <v>96</v>
      </c>
      <c r="D1223" s="122">
        <v>0</v>
      </c>
      <c r="E1223">
        <f t="array" ref="E1223">SUM(IF(Pricecurve=C1223,D1223))</f>
        <v>0</v>
      </c>
      <c r="F1223">
        <f t="array" ref="F1223">SUM(IF(NG=C1223,D1223))</f>
        <v>0</v>
      </c>
      <c r="Y1223" s="1"/>
    </row>
    <row r="1224" spans="1:25" x14ac:dyDescent="0.2">
      <c r="A1224">
        <f t="shared" si="19"/>
        <v>12</v>
      </c>
      <c r="B1224" s="118">
        <v>39234</v>
      </c>
      <c r="C1224" s="117" t="s">
        <v>98</v>
      </c>
      <c r="D1224" s="122">
        <v>-62.421568970000003</v>
      </c>
      <c r="E1224">
        <f t="array" ref="E1224">SUM(IF(Pricecurve=C1224,D1224))</f>
        <v>-62.421568970000003</v>
      </c>
      <c r="F1224">
        <f t="array" ref="F1224">SUM(IF(NG=C1224,D1224))</f>
        <v>0</v>
      </c>
      <c r="Y1224" s="1"/>
    </row>
    <row r="1225" spans="1:25" x14ac:dyDescent="0.2">
      <c r="A1225">
        <f t="shared" si="19"/>
        <v>12</v>
      </c>
      <c r="B1225" s="118">
        <v>39264</v>
      </c>
      <c r="C1225" s="117" t="s">
        <v>84</v>
      </c>
      <c r="D1225" s="122">
        <v>-8.5436872699999995</v>
      </c>
      <c r="E1225">
        <f t="array" ref="E1225">SUM(IF(Pricecurve=C1225,D1225))</f>
        <v>0</v>
      </c>
      <c r="F1225">
        <f t="array" ref="F1225">SUM(IF(NG=C1225,D1225))</f>
        <v>0</v>
      </c>
      <c r="Y1225" s="1"/>
    </row>
    <row r="1226" spans="1:25" x14ac:dyDescent="0.2">
      <c r="A1226">
        <f t="shared" si="19"/>
        <v>12</v>
      </c>
      <c r="B1226" s="118">
        <v>39264</v>
      </c>
      <c r="C1226" s="117" t="s">
        <v>103</v>
      </c>
      <c r="D1226" s="122">
        <v>64.098387250000002</v>
      </c>
      <c r="E1226">
        <f t="array" ref="E1226">SUM(IF(Pricecurve=C1226,D1226))</f>
        <v>64.098387250000002</v>
      </c>
      <c r="F1226">
        <f t="array" ref="F1226">SUM(IF(NG=C1226,D1226))</f>
        <v>0</v>
      </c>
      <c r="Y1226" s="1"/>
    </row>
    <row r="1227" spans="1:25" x14ac:dyDescent="0.2">
      <c r="A1227">
        <f t="shared" si="19"/>
        <v>12</v>
      </c>
      <c r="B1227" s="118">
        <v>39264</v>
      </c>
      <c r="C1227" s="117" t="s">
        <v>104</v>
      </c>
      <c r="D1227" s="122">
        <v>0</v>
      </c>
      <c r="E1227">
        <f t="array" ref="E1227">SUM(IF(Pricecurve=C1227,D1227))</f>
        <v>0</v>
      </c>
      <c r="F1227">
        <f t="array" ref="F1227">SUM(IF(NG=C1227,D1227))</f>
        <v>0</v>
      </c>
      <c r="Y1227" s="1"/>
    </row>
    <row r="1228" spans="1:25" x14ac:dyDescent="0.2">
      <c r="A1228">
        <f t="shared" si="19"/>
        <v>12</v>
      </c>
      <c r="B1228" s="118">
        <v>39264</v>
      </c>
      <c r="C1228" s="117" t="s">
        <v>94</v>
      </c>
      <c r="D1228" s="122">
        <v>-16.566352040000002</v>
      </c>
      <c r="E1228">
        <f t="array" ref="E1228">SUM(IF(Pricecurve=C1228,D1228))</f>
        <v>-16.566352040000002</v>
      </c>
      <c r="F1228">
        <f t="array" ref="F1228">SUM(IF(NG=C1228,D1228))</f>
        <v>0</v>
      </c>
      <c r="Y1228" s="1"/>
    </row>
    <row r="1229" spans="1:25" x14ac:dyDescent="0.2">
      <c r="A1229">
        <f t="shared" si="19"/>
        <v>12</v>
      </c>
      <c r="B1229" s="118">
        <v>39264</v>
      </c>
      <c r="C1229" s="117" t="s">
        <v>105</v>
      </c>
      <c r="D1229" s="122">
        <v>16.566352040000002</v>
      </c>
      <c r="E1229">
        <f t="array" ref="E1229">SUM(IF(Pricecurve=C1229,D1229))</f>
        <v>16.566352040000002</v>
      </c>
      <c r="F1229">
        <f t="array" ref="F1229">SUM(IF(NG=C1229,D1229))</f>
        <v>0</v>
      </c>
      <c r="Y1229" s="1"/>
    </row>
    <row r="1230" spans="1:25" x14ac:dyDescent="0.2">
      <c r="A1230">
        <f t="shared" si="19"/>
        <v>12</v>
      </c>
      <c r="B1230" s="118">
        <v>39264</v>
      </c>
      <c r="C1230" s="117" t="s">
        <v>106</v>
      </c>
      <c r="D1230" s="122">
        <v>0</v>
      </c>
      <c r="E1230">
        <f t="array" ref="E1230">SUM(IF(Pricecurve=C1230,D1230))</f>
        <v>0</v>
      </c>
      <c r="F1230">
        <f t="array" ref="F1230">SUM(IF(NG=C1230,D1230))</f>
        <v>0</v>
      </c>
      <c r="Y1230" s="1"/>
    </row>
    <row r="1231" spans="1:25" x14ac:dyDescent="0.2">
      <c r="A1231">
        <f t="shared" si="19"/>
        <v>12</v>
      </c>
      <c r="B1231" s="118">
        <v>39264</v>
      </c>
      <c r="C1231" s="117" t="s">
        <v>96</v>
      </c>
      <c r="D1231" s="122">
        <v>0</v>
      </c>
      <c r="E1231">
        <f t="array" ref="E1231">SUM(IF(Pricecurve=C1231,D1231))</f>
        <v>0</v>
      </c>
      <c r="F1231">
        <f t="array" ref="F1231">SUM(IF(NG=C1231,D1231))</f>
        <v>0</v>
      </c>
      <c r="Y1231" s="1"/>
    </row>
    <row r="1232" spans="1:25" x14ac:dyDescent="0.2">
      <c r="A1232">
        <f t="shared" si="19"/>
        <v>12</v>
      </c>
      <c r="B1232" s="118">
        <v>39264</v>
      </c>
      <c r="C1232" s="117" t="s">
        <v>98</v>
      </c>
      <c r="D1232" s="122">
        <v>-64.098387250000002</v>
      </c>
      <c r="E1232">
        <f t="array" ref="E1232">SUM(IF(Pricecurve=C1232,D1232))</f>
        <v>-64.098387250000002</v>
      </c>
      <c r="F1232">
        <f t="array" ref="F1232">SUM(IF(NG=C1232,D1232))</f>
        <v>0</v>
      </c>
      <c r="Y1232" s="1"/>
    </row>
    <row r="1233" spans="1:25" x14ac:dyDescent="0.2">
      <c r="A1233">
        <f t="shared" si="19"/>
        <v>12</v>
      </c>
      <c r="B1233" s="118">
        <v>39295</v>
      </c>
      <c r="C1233" s="117" t="s">
        <v>84</v>
      </c>
      <c r="D1233" s="122">
        <v>-8.4884082000000003</v>
      </c>
      <c r="E1233">
        <f t="array" ref="E1233">SUM(IF(Pricecurve=C1233,D1233))</f>
        <v>0</v>
      </c>
      <c r="F1233">
        <f t="array" ref="F1233">SUM(IF(NG=C1233,D1233))</f>
        <v>0</v>
      </c>
      <c r="Y1233" s="1"/>
    </row>
    <row r="1234" spans="1:25" x14ac:dyDescent="0.2">
      <c r="A1234">
        <f t="shared" si="19"/>
        <v>12</v>
      </c>
      <c r="B1234" s="118">
        <v>39295</v>
      </c>
      <c r="C1234" s="117" t="s">
        <v>103</v>
      </c>
      <c r="D1234" s="122">
        <v>63.68366005</v>
      </c>
      <c r="E1234">
        <f t="array" ref="E1234">SUM(IF(Pricecurve=C1234,D1234))</f>
        <v>63.68366005</v>
      </c>
      <c r="F1234">
        <f t="array" ref="F1234">SUM(IF(NG=C1234,D1234))</f>
        <v>0</v>
      </c>
      <c r="Y1234" s="1"/>
    </row>
    <row r="1235" spans="1:25" x14ac:dyDescent="0.2">
      <c r="A1235">
        <f t="shared" si="19"/>
        <v>12</v>
      </c>
      <c r="B1235" s="118">
        <v>39295</v>
      </c>
      <c r="C1235" s="117" t="s">
        <v>104</v>
      </c>
      <c r="D1235" s="122">
        <v>0</v>
      </c>
      <c r="E1235">
        <f t="array" ref="E1235">SUM(IF(Pricecurve=C1235,D1235))</f>
        <v>0</v>
      </c>
      <c r="F1235">
        <f t="array" ref="F1235">SUM(IF(NG=C1235,D1235))</f>
        <v>0</v>
      </c>
      <c r="Y1235" s="1"/>
    </row>
    <row r="1236" spans="1:25" x14ac:dyDescent="0.2">
      <c r="A1236">
        <f t="shared" si="19"/>
        <v>12</v>
      </c>
      <c r="B1236" s="118">
        <v>39295</v>
      </c>
      <c r="C1236" s="117" t="s">
        <v>94</v>
      </c>
      <c r="D1236" s="122">
        <v>-16.459164990000001</v>
      </c>
      <c r="E1236">
        <f t="array" ref="E1236">SUM(IF(Pricecurve=C1236,D1236))</f>
        <v>-16.459164990000001</v>
      </c>
      <c r="F1236">
        <f t="array" ref="F1236">SUM(IF(NG=C1236,D1236))</f>
        <v>0</v>
      </c>
      <c r="Y1236" s="1"/>
    </row>
    <row r="1237" spans="1:25" x14ac:dyDescent="0.2">
      <c r="A1237">
        <f t="shared" si="19"/>
        <v>12</v>
      </c>
      <c r="B1237" s="118">
        <v>39295</v>
      </c>
      <c r="C1237" s="117" t="s">
        <v>105</v>
      </c>
      <c r="D1237" s="122">
        <v>16.459164990000001</v>
      </c>
      <c r="E1237">
        <f t="array" ref="E1237">SUM(IF(Pricecurve=C1237,D1237))</f>
        <v>16.459164990000001</v>
      </c>
      <c r="F1237">
        <f t="array" ref="F1237">SUM(IF(NG=C1237,D1237))</f>
        <v>0</v>
      </c>
      <c r="Y1237" s="1"/>
    </row>
    <row r="1238" spans="1:25" x14ac:dyDescent="0.2">
      <c r="A1238">
        <f t="shared" si="19"/>
        <v>12</v>
      </c>
      <c r="B1238" s="118">
        <v>39295</v>
      </c>
      <c r="C1238" s="117" t="s">
        <v>106</v>
      </c>
      <c r="D1238" s="122">
        <v>0</v>
      </c>
      <c r="E1238">
        <f t="array" ref="E1238">SUM(IF(Pricecurve=C1238,D1238))</f>
        <v>0</v>
      </c>
      <c r="F1238">
        <f t="array" ref="F1238">SUM(IF(NG=C1238,D1238))</f>
        <v>0</v>
      </c>
      <c r="Y1238" s="1"/>
    </row>
    <row r="1239" spans="1:25" x14ac:dyDescent="0.2">
      <c r="A1239">
        <f t="shared" si="19"/>
        <v>12</v>
      </c>
      <c r="B1239" s="118">
        <v>39295</v>
      </c>
      <c r="C1239" s="117" t="s">
        <v>96</v>
      </c>
      <c r="D1239" s="122">
        <v>0</v>
      </c>
      <c r="E1239">
        <f t="array" ref="E1239">SUM(IF(Pricecurve=C1239,D1239))</f>
        <v>0</v>
      </c>
      <c r="F1239">
        <f t="array" ref="F1239">SUM(IF(NG=C1239,D1239))</f>
        <v>0</v>
      </c>
      <c r="Y1239" s="1"/>
    </row>
    <row r="1240" spans="1:25" x14ac:dyDescent="0.2">
      <c r="A1240">
        <f t="shared" si="19"/>
        <v>12</v>
      </c>
      <c r="B1240" s="118">
        <v>39295</v>
      </c>
      <c r="C1240" s="117" t="s">
        <v>98</v>
      </c>
      <c r="D1240" s="122">
        <v>-63.68366005</v>
      </c>
      <c r="E1240">
        <f t="array" ref="E1240">SUM(IF(Pricecurve=C1240,D1240))</f>
        <v>-63.68366005</v>
      </c>
      <c r="F1240">
        <f t="array" ref="F1240">SUM(IF(NG=C1240,D1240))</f>
        <v>0</v>
      </c>
      <c r="Y1240" s="1"/>
    </row>
    <row r="1241" spans="1:25" x14ac:dyDescent="0.2">
      <c r="A1241">
        <f t="shared" si="19"/>
        <v>12</v>
      </c>
      <c r="B1241" s="118">
        <v>39326</v>
      </c>
      <c r="C1241" s="117" t="s">
        <v>84</v>
      </c>
      <c r="D1241" s="122">
        <v>-8.1614362200000006</v>
      </c>
      <c r="E1241">
        <f t="array" ref="E1241">SUM(IF(Pricecurve=C1241,D1241))</f>
        <v>0</v>
      </c>
      <c r="F1241">
        <f t="array" ref="F1241">SUM(IF(NG=C1241,D1241))</f>
        <v>0</v>
      </c>
      <c r="Y1241" s="1"/>
    </row>
    <row r="1242" spans="1:25" x14ac:dyDescent="0.2">
      <c r="A1242">
        <f t="shared" si="19"/>
        <v>12</v>
      </c>
      <c r="B1242" s="118">
        <v>39326</v>
      </c>
      <c r="C1242" s="117" t="s">
        <v>103</v>
      </c>
      <c r="D1242" s="122">
        <v>61.230576790000001</v>
      </c>
      <c r="E1242">
        <f t="array" ref="E1242">SUM(IF(Pricecurve=C1242,D1242))</f>
        <v>61.230576790000001</v>
      </c>
      <c r="F1242">
        <f t="array" ref="F1242">SUM(IF(NG=C1242,D1242))</f>
        <v>0</v>
      </c>
      <c r="Y1242" s="1"/>
    </row>
    <row r="1243" spans="1:25" x14ac:dyDescent="0.2">
      <c r="A1243">
        <f t="shared" si="19"/>
        <v>12</v>
      </c>
      <c r="B1243" s="118">
        <v>39326</v>
      </c>
      <c r="C1243" s="117" t="s">
        <v>104</v>
      </c>
      <c r="D1243" s="122">
        <v>0</v>
      </c>
      <c r="E1243">
        <f t="array" ref="E1243">SUM(IF(Pricecurve=C1243,D1243))</f>
        <v>0</v>
      </c>
      <c r="F1243">
        <f t="array" ref="F1243">SUM(IF(NG=C1243,D1243))</f>
        <v>0</v>
      </c>
      <c r="Y1243" s="1"/>
    </row>
    <row r="1244" spans="1:25" x14ac:dyDescent="0.2">
      <c r="A1244">
        <f t="shared" si="19"/>
        <v>12</v>
      </c>
      <c r="B1244" s="118">
        <v>39326</v>
      </c>
      <c r="C1244" s="117" t="s">
        <v>94</v>
      </c>
      <c r="D1244" s="122">
        <v>-15.825160889999999</v>
      </c>
      <c r="E1244">
        <f t="array" ref="E1244">SUM(IF(Pricecurve=C1244,D1244))</f>
        <v>-15.825160889999999</v>
      </c>
      <c r="F1244">
        <f t="array" ref="F1244">SUM(IF(NG=C1244,D1244))</f>
        <v>0</v>
      </c>
      <c r="Y1244" s="1"/>
    </row>
    <row r="1245" spans="1:25" x14ac:dyDescent="0.2">
      <c r="A1245">
        <f t="shared" si="19"/>
        <v>12</v>
      </c>
      <c r="B1245" s="118">
        <v>39326</v>
      </c>
      <c r="C1245" s="117" t="s">
        <v>105</v>
      </c>
      <c r="D1245" s="122">
        <v>15.825160889999999</v>
      </c>
      <c r="E1245">
        <f t="array" ref="E1245">SUM(IF(Pricecurve=C1245,D1245))</f>
        <v>15.825160889999999</v>
      </c>
      <c r="F1245">
        <f t="array" ref="F1245">SUM(IF(NG=C1245,D1245))</f>
        <v>0</v>
      </c>
      <c r="Y1245" s="1"/>
    </row>
    <row r="1246" spans="1:25" x14ac:dyDescent="0.2">
      <c r="A1246">
        <f t="shared" si="19"/>
        <v>12</v>
      </c>
      <c r="B1246" s="118">
        <v>39326</v>
      </c>
      <c r="C1246" s="117" t="s">
        <v>106</v>
      </c>
      <c r="D1246" s="122">
        <v>0</v>
      </c>
      <c r="E1246">
        <f t="array" ref="E1246">SUM(IF(Pricecurve=C1246,D1246))</f>
        <v>0</v>
      </c>
      <c r="F1246">
        <f t="array" ref="F1246">SUM(IF(NG=C1246,D1246))</f>
        <v>0</v>
      </c>
      <c r="Y1246" s="1"/>
    </row>
    <row r="1247" spans="1:25" x14ac:dyDescent="0.2">
      <c r="A1247">
        <f t="shared" si="19"/>
        <v>12</v>
      </c>
      <c r="B1247" s="118">
        <v>39326</v>
      </c>
      <c r="C1247" s="117" t="s">
        <v>96</v>
      </c>
      <c r="D1247" s="122">
        <v>0</v>
      </c>
      <c r="E1247">
        <f t="array" ref="E1247">SUM(IF(Pricecurve=C1247,D1247))</f>
        <v>0</v>
      </c>
      <c r="F1247">
        <f t="array" ref="F1247">SUM(IF(NG=C1247,D1247))</f>
        <v>0</v>
      </c>
      <c r="Y1247" s="1"/>
    </row>
    <row r="1248" spans="1:25" x14ac:dyDescent="0.2">
      <c r="A1248">
        <f t="shared" si="19"/>
        <v>12</v>
      </c>
      <c r="B1248" s="118">
        <v>39326</v>
      </c>
      <c r="C1248" s="117" t="s">
        <v>98</v>
      </c>
      <c r="D1248" s="122">
        <v>-61.230576790000001</v>
      </c>
      <c r="E1248">
        <f t="array" ref="E1248">SUM(IF(Pricecurve=C1248,D1248))</f>
        <v>-61.230576790000001</v>
      </c>
      <c r="F1248">
        <f t="array" ref="F1248">SUM(IF(NG=C1248,D1248))</f>
        <v>0</v>
      </c>
      <c r="Y1248" s="1"/>
    </row>
    <row r="1249" spans="1:25" x14ac:dyDescent="0.2">
      <c r="A1249">
        <f t="shared" si="19"/>
        <v>12</v>
      </c>
      <c r="B1249" s="118">
        <v>39356</v>
      </c>
      <c r="C1249" s="117" t="s">
        <v>84</v>
      </c>
      <c r="D1249" s="122">
        <v>-8.3806675899999998</v>
      </c>
      <c r="E1249">
        <f t="array" ref="E1249">SUM(IF(Pricecurve=C1249,D1249))</f>
        <v>0</v>
      </c>
      <c r="F1249">
        <f t="array" ref="F1249">SUM(IF(NG=C1249,D1249))</f>
        <v>0</v>
      </c>
      <c r="Y1249" s="1"/>
    </row>
    <row r="1250" spans="1:25" x14ac:dyDescent="0.2">
      <c r="A1250">
        <f t="shared" si="19"/>
        <v>12</v>
      </c>
      <c r="B1250" s="118">
        <v>39356</v>
      </c>
      <c r="C1250" s="117" t="s">
        <v>103</v>
      </c>
      <c r="D1250" s="122">
        <v>62.875344079999998</v>
      </c>
      <c r="E1250">
        <f t="array" ref="E1250">SUM(IF(Pricecurve=C1250,D1250))</f>
        <v>62.875344079999998</v>
      </c>
      <c r="F1250">
        <f t="array" ref="F1250">SUM(IF(NG=C1250,D1250))</f>
        <v>0</v>
      </c>
      <c r="Y1250" s="1"/>
    </row>
    <row r="1251" spans="1:25" x14ac:dyDescent="0.2">
      <c r="A1251">
        <f t="shared" si="19"/>
        <v>12</v>
      </c>
      <c r="B1251" s="118">
        <v>39356</v>
      </c>
      <c r="C1251" s="117" t="s">
        <v>104</v>
      </c>
      <c r="D1251" s="122">
        <v>0</v>
      </c>
      <c r="E1251">
        <f t="array" ref="E1251">SUM(IF(Pricecurve=C1251,D1251))</f>
        <v>0</v>
      </c>
      <c r="F1251">
        <f t="array" ref="F1251">SUM(IF(NG=C1251,D1251))</f>
        <v>0</v>
      </c>
      <c r="Y1251" s="1"/>
    </row>
    <row r="1252" spans="1:25" x14ac:dyDescent="0.2">
      <c r="A1252">
        <f t="shared" si="19"/>
        <v>12</v>
      </c>
      <c r="B1252" s="118">
        <v>39356</v>
      </c>
      <c r="C1252" s="117" t="s">
        <v>94</v>
      </c>
      <c r="D1252" s="122">
        <v>-16.250254170000002</v>
      </c>
      <c r="E1252">
        <f t="array" ref="E1252">SUM(IF(Pricecurve=C1252,D1252))</f>
        <v>-16.250254170000002</v>
      </c>
      <c r="F1252">
        <f t="array" ref="F1252">SUM(IF(NG=C1252,D1252))</f>
        <v>0</v>
      </c>
      <c r="Y1252" s="1"/>
    </row>
    <row r="1253" spans="1:25" x14ac:dyDescent="0.2">
      <c r="A1253">
        <f t="shared" si="19"/>
        <v>12</v>
      </c>
      <c r="B1253" s="118">
        <v>39356</v>
      </c>
      <c r="C1253" s="117" t="s">
        <v>105</v>
      </c>
      <c r="D1253" s="122">
        <v>16.250254170000002</v>
      </c>
      <c r="E1253">
        <f t="array" ref="E1253">SUM(IF(Pricecurve=C1253,D1253))</f>
        <v>16.250254170000002</v>
      </c>
      <c r="F1253">
        <f t="array" ref="F1253">SUM(IF(NG=C1253,D1253))</f>
        <v>0</v>
      </c>
      <c r="Y1253" s="1"/>
    </row>
    <row r="1254" spans="1:25" x14ac:dyDescent="0.2">
      <c r="A1254">
        <f t="shared" si="19"/>
        <v>12</v>
      </c>
      <c r="B1254" s="118">
        <v>39356</v>
      </c>
      <c r="C1254" s="117" t="s">
        <v>106</v>
      </c>
      <c r="D1254" s="122">
        <v>0</v>
      </c>
      <c r="E1254">
        <f t="array" ref="E1254">SUM(IF(Pricecurve=C1254,D1254))</f>
        <v>0</v>
      </c>
      <c r="F1254">
        <f t="array" ref="F1254">SUM(IF(NG=C1254,D1254))</f>
        <v>0</v>
      </c>
      <c r="Y1254" s="1"/>
    </row>
    <row r="1255" spans="1:25" x14ac:dyDescent="0.2">
      <c r="A1255">
        <f t="shared" si="19"/>
        <v>12</v>
      </c>
      <c r="B1255" s="118">
        <v>39356</v>
      </c>
      <c r="C1255" s="117" t="s">
        <v>96</v>
      </c>
      <c r="D1255" s="122">
        <v>0</v>
      </c>
      <c r="E1255">
        <f t="array" ref="E1255">SUM(IF(Pricecurve=C1255,D1255))</f>
        <v>0</v>
      </c>
      <c r="F1255">
        <f t="array" ref="F1255">SUM(IF(NG=C1255,D1255))</f>
        <v>0</v>
      </c>
      <c r="Y1255" s="1"/>
    </row>
    <row r="1256" spans="1:25" x14ac:dyDescent="0.2">
      <c r="A1256">
        <f t="shared" si="19"/>
        <v>12</v>
      </c>
      <c r="B1256" s="118">
        <v>39356</v>
      </c>
      <c r="C1256" s="117" t="s">
        <v>98</v>
      </c>
      <c r="D1256" s="122">
        <v>-62.875344079999998</v>
      </c>
      <c r="E1256">
        <f t="array" ref="E1256">SUM(IF(Pricecurve=C1256,D1256))</f>
        <v>-62.875344079999998</v>
      </c>
      <c r="F1256">
        <f t="array" ref="F1256">SUM(IF(NG=C1256,D1256))</f>
        <v>0</v>
      </c>
      <c r="Y1256" s="1"/>
    </row>
    <row r="1257" spans="1:25" x14ac:dyDescent="0.2">
      <c r="A1257">
        <f t="shared" si="19"/>
        <v>12</v>
      </c>
      <c r="B1257" s="118">
        <v>39387</v>
      </c>
      <c r="C1257" s="117" t="s">
        <v>104</v>
      </c>
      <c r="D1257" s="122">
        <v>0</v>
      </c>
      <c r="E1257">
        <f t="array" ref="E1257">SUM(IF(Pricecurve=C1257,D1257))</f>
        <v>0</v>
      </c>
      <c r="F1257">
        <f t="array" ref="F1257">SUM(IF(NG=C1257,D1257))</f>
        <v>0</v>
      </c>
      <c r="Y1257" s="1"/>
    </row>
    <row r="1258" spans="1:25" x14ac:dyDescent="0.2">
      <c r="A1258">
        <f t="shared" si="19"/>
        <v>12</v>
      </c>
      <c r="B1258" s="118">
        <v>39387</v>
      </c>
      <c r="C1258" s="117" t="s">
        <v>94</v>
      </c>
      <c r="D1258" s="122">
        <v>-15.62428746</v>
      </c>
      <c r="E1258">
        <f t="array" ref="E1258">SUM(IF(Pricecurve=C1258,D1258))</f>
        <v>-15.62428746</v>
      </c>
      <c r="F1258">
        <f t="array" ref="F1258">SUM(IF(NG=C1258,D1258))</f>
        <v>0</v>
      </c>
      <c r="Y1258" s="1"/>
    </row>
    <row r="1259" spans="1:25" x14ac:dyDescent="0.2">
      <c r="A1259">
        <f t="shared" si="19"/>
        <v>12</v>
      </c>
      <c r="B1259" s="118">
        <v>39387</v>
      </c>
      <c r="C1259" s="117" t="s">
        <v>105</v>
      </c>
      <c r="D1259" s="122">
        <v>0</v>
      </c>
      <c r="E1259">
        <f t="array" ref="E1259">SUM(IF(Pricecurve=C1259,D1259))</f>
        <v>0</v>
      </c>
      <c r="F1259">
        <f t="array" ref="F1259">SUM(IF(NG=C1259,D1259))</f>
        <v>0</v>
      </c>
      <c r="Y1259" s="1"/>
    </row>
    <row r="1260" spans="1:25" x14ac:dyDescent="0.2">
      <c r="A1260">
        <f t="shared" si="19"/>
        <v>12</v>
      </c>
      <c r="B1260" s="118">
        <v>39387</v>
      </c>
      <c r="C1260" s="117" t="s">
        <v>106</v>
      </c>
      <c r="D1260" s="122">
        <v>0</v>
      </c>
      <c r="E1260">
        <f t="array" ref="E1260">SUM(IF(Pricecurve=C1260,D1260))</f>
        <v>0</v>
      </c>
      <c r="F1260">
        <f t="array" ref="F1260">SUM(IF(NG=C1260,D1260))</f>
        <v>0</v>
      </c>
      <c r="Y1260" s="1"/>
    </row>
    <row r="1261" spans="1:25" x14ac:dyDescent="0.2">
      <c r="A1261">
        <f t="shared" si="19"/>
        <v>12</v>
      </c>
      <c r="B1261" s="118">
        <v>39387</v>
      </c>
      <c r="C1261" s="117" t="s">
        <v>120</v>
      </c>
      <c r="D1261" s="122">
        <v>15.62428746</v>
      </c>
      <c r="E1261">
        <f t="array" ref="E1261">SUM(IF(Pricecurve=C1261,D1261))</f>
        <v>15.62428746</v>
      </c>
      <c r="F1261">
        <f t="array" ref="F1261">SUM(IF(NG=C1261,D1261))</f>
        <v>0</v>
      </c>
      <c r="Y1261" s="1"/>
    </row>
    <row r="1262" spans="1:25" x14ac:dyDescent="0.2">
      <c r="A1262">
        <f t="shared" si="19"/>
        <v>12</v>
      </c>
      <c r="B1262" s="118">
        <v>39417</v>
      </c>
      <c r="C1262" s="117" t="s">
        <v>104</v>
      </c>
      <c r="D1262" s="122">
        <v>0</v>
      </c>
      <c r="E1262">
        <f t="array" ref="E1262">SUM(IF(Pricecurve=C1262,D1262))</f>
        <v>0</v>
      </c>
      <c r="F1262">
        <f t="array" ref="F1262">SUM(IF(NG=C1262,D1262))</f>
        <v>0</v>
      </c>
      <c r="Y1262" s="1"/>
    </row>
    <row r="1263" spans="1:25" x14ac:dyDescent="0.2">
      <c r="A1263">
        <f t="shared" si="19"/>
        <v>12</v>
      </c>
      <c r="B1263" s="118">
        <v>39417</v>
      </c>
      <c r="C1263" s="117" t="s">
        <v>94</v>
      </c>
      <c r="D1263" s="122">
        <v>-16.043975159999999</v>
      </c>
      <c r="E1263">
        <f t="array" ref="E1263">SUM(IF(Pricecurve=C1263,D1263))</f>
        <v>-16.043975159999999</v>
      </c>
      <c r="F1263">
        <f t="array" ref="F1263">SUM(IF(NG=C1263,D1263))</f>
        <v>0</v>
      </c>
      <c r="Y1263" s="1"/>
    </row>
    <row r="1264" spans="1:25" x14ac:dyDescent="0.2">
      <c r="A1264">
        <f t="shared" si="19"/>
        <v>12</v>
      </c>
      <c r="B1264" s="118">
        <v>39417</v>
      </c>
      <c r="C1264" s="117" t="s">
        <v>105</v>
      </c>
      <c r="D1264" s="122">
        <v>0</v>
      </c>
      <c r="E1264">
        <f t="array" ref="E1264">SUM(IF(Pricecurve=C1264,D1264))</f>
        <v>0</v>
      </c>
      <c r="F1264">
        <f t="array" ref="F1264">SUM(IF(NG=C1264,D1264))</f>
        <v>0</v>
      </c>
      <c r="Y1264" s="1"/>
    </row>
    <row r="1265" spans="1:25" x14ac:dyDescent="0.2">
      <c r="A1265">
        <f t="shared" si="19"/>
        <v>12</v>
      </c>
      <c r="B1265" s="118">
        <v>39417</v>
      </c>
      <c r="C1265" s="117" t="s">
        <v>106</v>
      </c>
      <c r="D1265" s="122">
        <v>0</v>
      </c>
      <c r="E1265">
        <f t="array" ref="E1265">SUM(IF(Pricecurve=C1265,D1265))</f>
        <v>0</v>
      </c>
      <c r="F1265">
        <f t="array" ref="F1265">SUM(IF(NG=C1265,D1265))</f>
        <v>0</v>
      </c>
      <c r="Y1265" s="1"/>
    </row>
    <row r="1266" spans="1:25" x14ac:dyDescent="0.2">
      <c r="A1266">
        <f t="shared" si="19"/>
        <v>12</v>
      </c>
      <c r="B1266" s="118">
        <v>39417</v>
      </c>
      <c r="C1266" s="117" t="s">
        <v>120</v>
      </c>
      <c r="D1266" s="122">
        <v>16.043975159999999</v>
      </c>
      <c r="E1266">
        <f t="array" ref="E1266">SUM(IF(Pricecurve=C1266,D1266))</f>
        <v>16.043975159999999</v>
      </c>
      <c r="F1266">
        <f t="array" ref="F1266">SUM(IF(NG=C1266,D1266))</f>
        <v>0</v>
      </c>
      <c r="Y1266" s="1"/>
    </row>
    <row r="1267" spans="1:25" x14ac:dyDescent="0.2">
      <c r="A1267">
        <f t="shared" si="19"/>
        <v>12</v>
      </c>
      <c r="B1267" s="118">
        <v>39448</v>
      </c>
      <c r="C1267" s="117" t="s">
        <v>104</v>
      </c>
      <c r="D1267" s="122">
        <v>0</v>
      </c>
      <c r="E1267">
        <f t="array" ref="E1267">SUM(IF(Pricecurve=C1267,D1267))</f>
        <v>0</v>
      </c>
      <c r="F1267">
        <f t="array" ref="F1267">SUM(IF(NG=C1267,D1267))</f>
        <v>0</v>
      </c>
      <c r="Y1267" s="1"/>
    </row>
    <row r="1268" spans="1:25" x14ac:dyDescent="0.2">
      <c r="A1268">
        <f t="shared" si="19"/>
        <v>12</v>
      </c>
      <c r="B1268" s="118">
        <v>39448</v>
      </c>
      <c r="C1268" s="117" t="s">
        <v>94</v>
      </c>
      <c r="D1268" s="122">
        <v>-15.94014288</v>
      </c>
      <c r="E1268">
        <f t="array" ref="E1268">SUM(IF(Pricecurve=C1268,D1268))</f>
        <v>-15.94014288</v>
      </c>
      <c r="F1268">
        <f t="array" ref="F1268">SUM(IF(NG=C1268,D1268))</f>
        <v>0</v>
      </c>
      <c r="Y1268" s="1"/>
    </row>
    <row r="1269" spans="1:25" x14ac:dyDescent="0.2">
      <c r="A1269">
        <f t="shared" si="19"/>
        <v>12</v>
      </c>
      <c r="B1269" s="118">
        <v>39448</v>
      </c>
      <c r="C1269" s="117" t="s">
        <v>105</v>
      </c>
      <c r="D1269" s="122">
        <v>0</v>
      </c>
      <c r="E1269">
        <f t="array" ref="E1269">SUM(IF(Pricecurve=C1269,D1269))</f>
        <v>0</v>
      </c>
      <c r="F1269">
        <f t="array" ref="F1269">SUM(IF(NG=C1269,D1269))</f>
        <v>0</v>
      </c>
      <c r="Y1269" s="1"/>
    </row>
    <row r="1270" spans="1:25" x14ac:dyDescent="0.2">
      <c r="A1270">
        <f t="shared" si="19"/>
        <v>12</v>
      </c>
      <c r="B1270" s="118">
        <v>39448</v>
      </c>
      <c r="C1270" s="117" t="s">
        <v>106</v>
      </c>
      <c r="D1270" s="122">
        <v>0</v>
      </c>
      <c r="E1270">
        <f t="array" ref="E1270">SUM(IF(Pricecurve=C1270,D1270))</f>
        <v>0</v>
      </c>
      <c r="F1270">
        <f t="array" ref="F1270">SUM(IF(NG=C1270,D1270))</f>
        <v>0</v>
      </c>
      <c r="Y1270" s="1"/>
    </row>
    <row r="1271" spans="1:25" x14ac:dyDescent="0.2">
      <c r="A1271">
        <f t="shared" si="19"/>
        <v>12</v>
      </c>
      <c r="B1271" s="118">
        <v>39448</v>
      </c>
      <c r="C1271" s="117" t="s">
        <v>120</v>
      </c>
      <c r="D1271" s="122">
        <v>15.94014288</v>
      </c>
      <c r="E1271">
        <f t="array" ref="E1271">SUM(IF(Pricecurve=C1271,D1271))</f>
        <v>15.94014288</v>
      </c>
      <c r="F1271">
        <f t="array" ref="F1271">SUM(IF(NG=C1271,D1271))</f>
        <v>0</v>
      </c>
      <c r="Y1271" s="1"/>
    </row>
    <row r="1272" spans="1:25" x14ac:dyDescent="0.2">
      <c r="A1272">
        <f t="shared" si="19"/>
        <v>12</v>
      </c>
      <c r="B1272" s="118">
        <v>39479</v>
      </c>
      <c r="C1272" s="117" t="s">
        <v>104</v>
      </c>
      <c r="D1272" s="122">
        <v>0</v>
      </c>
      <c r="E1272">
        <f t="array" ref="E1272">SUM(IF(Pricecurve=C1272,D1272))</f>
        <v>0</v>
      </c>
      <c r="F1272">
        <f t="array" ref="F1272">SUM(IF(NG=C1272,D1272))</f>
        <v>0</v>
      </c>
      <c r="Y1272" s="1"/>
    </row>
    <row r="1273" spans="1:25" x14ac:dyDescent="0.2">
      <c r="A1273">
        <f t="shared" si="19"/>
        <v>12</v>
      </c>
      <c r="B1273" s="118">
        <v>39479</v>
      </c>
      <c r="C1273" s="117" t="s">
        <v>94</v>
      </c>
      <c r="D1273" s="122">
        <v>-14.81523704</v>
      </c>
      <c r="E1273">
        <f t="array" ref="E1273">SUM(IF(Pricecurve=C1273,D1273))</f>
        <v>-14.81523704</v>
      </c>
      <c r="F1273">
        <f t="array" ref="F1273">SUM(IF(NG=C1273,D1273))</f>
        <v>0</v>
      </c>
      <c r="Y1273" s="1"/>
    </row>
    <row r="1274" spans="1:25" x14ac:dyDescent="0.2">
      <c r="A1274">
        <f t="shared" si="19"/>
        <v>12</v>
      </c>
      <c r="B1274" s="118">
        <v>39479</v>
      </c>
      <c r="C1274" s="117" t="s">
        <v>105</v>
      </c>
      <c r="D1274" s="122">
        <v>0</v>
      </c>
      <c r="E1274">
        <f t="array" ref="E1274">SUM(IF(Pricecurve=C1274,D1274))</f>
        <v>0</v>
      </c>
      <c r="F1274">
        <f t="array" ref="F1274">SUM(IF(NG=C1274,D1274))</f>
        <v>0</v>
      </c>
      <c r="Y1274" s="1"/>
    </row>
    <row r="1275" spans="1:25" x14ac:dyDescent="0.2">
      <c r="A1275">
        <f t="shared" si="19"/>
        <v>12</v>
      </c>
      <c r="B1275" s="118">
        <v>39479</v>
      </c>
      <c r="C1275" s="117" t="s">
        <v>106</v>
      </c>
      <c r="D1275" s="122">
        <v>0</v>
      </c>
      <c r="E1275">
        <f t="array" ref="E1275">SUM(IF(Pricecurve=C1275,D1275))</f>
        <v>0</v>
      </c>
      <c r="F1275">
        <f t="array" ref="F1275">SUM(IF(NG=C1275,D1275))</f>
        <v>0</v>
      </c>
      <c r="Y1275" s="1"/>
    </row>
    <row r="1276" spans="1:25" x14ac:dyDescent="0.2">
      <c r="A1276">
        <f t="shared" si="19"/>
        <v>12</v>
      </c>
      <c r="B1276" s="118">
        <v>39479</v>
      </c>
      <c r="C1276" s="117" t="s">
        <v>120</v>
      </c>
      <c r="D1276" s="122">
        <v>14.81523704</v>
      </c>
      <c r="E1276">
        <f t="array" ref="E1276">SUM(IF(Pricecurve=C1276,D1276))</f>
        <v>14.81523704</v>
      </c>
      <c r="F1276">
        <f t="array" ref="F1276">SUM(IF(NG=C1276,D1276))</f>
        <v>0</v>
      </c>
      <c r="Y1276" s="1"/>
    </row>
    <row r="1277" spans="1:25" x14ac:dyDescent="0.2">
      <c r="A1277">
        <f t="shared" si="19"/>
        <v>12</v>
      </c>
      <c r="B1277" s="118">
        <v>39508</v>
      </c>
      <c r="C1277" s="117" t="s">
        <v>104</v>
      </c>
      <c r="D1277" s="122">
        <v>0</v>
      </c>
      <c r="E1277">
        <f t="array" ref="E1277">SUM(IF(Pricecurve=C1277,D1277))</f>
        <v>0</v>
      </c>
      <c r="F1277">
        <f t="array" ref="F1277">SUM(IF(NG=C1277,D1277))</f>
        <v>0</v>
      </c>
      <c r="Y1277" s="1"/>
    </row>
    <row r="1278" spans="1:25" x14ac:dyDescent="0.2">
      <c r="A1278">
        <f t="shared" si="19"/>
        <v>12</v>
      </c>
      <c r="B1278" s="118">
        <v>39508</v>
      </c>
      <c r="C1278" s="117" t="s">
        <v>94</v>
      </c>
      <c r="D1278" s="122">
        <v>-15.741068</v>
      </c>
      <c r="E1278">
        <f t="array" ref="E1278">SUM(IF(Pricecurve=C1278,D1278))</f>
        <v>-15.741068</v>
      </c>
      <c r="F1278">
        <f t="array" ref="F1278">SUM(IF(NG=C1278,D1278))</f>
        <v>0</v>
      </c>
      <c r="Y1278" s="1"/>
    </row>
    <row r="1279" spans="1:25" x14ac:dyDescent="0.2">
      <c r="A1279">
        <f t="shared" si="19"/>
        <v>12</v>
      </c>
      <c r="B1279" s="118">
        <v>39508</v>
      </c>
      <c r="C1279" s="117" t="s">
        <v>105</v>
      </c>
      <c r="D1279" s="122">
        <v>0</v>
      </c>
      <c r="E1279">
        <f t="array" ref="E1279">SUM(IF(Pricecurve=C1279,D1279))</f>
        <v>0</v>
      </c>
      <c r="F1279">
        <f t="array" ref="F1279">SUM(IF(NG=C1279,D1279))</f>
        <v>0</v>
      </c>
      <c r="Y1279" s="1"/>
    </row>
    <row r="1280" spans="1:25" x14ac:dyDescent="0.2">
      <c r="A1280">
        <f t="shared" si="19"/>
        <v>12</v>
      </c>
      <c r="B1280" s="118">
        <v>39508</v>
      </c>
      <c r="C1280" s="117" t="s">
        <v>106</v>
      </c>
      <c r="D1280" s="122">
        <v>0</v>
      </c>
      <c r="E1280">
        <f t="array" ref="E1280">SUM(IF(Pricecurve=C1280,D1280))</f>
        <v>0</v>
      </c>
      <c r="F1280">
        <f t="array" ref="F1280">SUM(IF(NG=C1280,D1280))</f>
        <v>0</v>
      </c>
      <c r="Y1280" s="1"/>
    </row>
    <row r="1281" spans="1:25" x14ac:dyDescent="0.2">
      <c r="A1281">
        <f t="shared" si="19"/>
        <v>12</v>
      </c>
      <c r="B1281" s="118">
        <v>39508</v>
      </c>
      <c r="C1281" s="117" t="s">
        <v>120</v>
      </c>
      <c r="D1281" s="122">
        <v>15.741068</v>
      </c>
      <c r="E1281">
        <f t="array" ref="E1281">SUM(IF(Pricecurve=C1281,D1281))</f>
        <v>15.741068</v>
      </c>
      <c r="F1281">
        <f t="array" ref="F1281">SUM(IF(NG=C1281,D1281))</f>
        <v>0</v>
      </c>
      <c r="Y1281" s="1"/>
    </row>
    <row r="1282" spans="1:25" x14ac:dyDescent="0.2">
      <c r="A1282">
        <f t="shared" si="19"/>
        <v>12</v>
      </c>
      <c r="B1282" s="118">
        <v>39539</v>
      </c>
      <c r="C1282" s="117" t="s">
        <v>104</v>
      </c>
      <c r="D1282" s="122">
        <v>0</v>
      </c>
      <c r="E1282">
        <f t="array" ref="E1282">SUM(IF(Pricecurve=C1282,D1282))</f>
        <v>0</v>
      </c>
      <c r="F1282">
        <f t="array" ref="F1282">SUM(IF(NG=C1282,D1282))</f>
        <v>0</v>
      </c>
      <c r="Y1282" s="1"/>
    </row>
    <row r="1283" spans="1:25" x14ac:dyDescent="0.2">
      <c r="A1283">
        <f t="shared" si="19"/>
        <v>12</v>
      </c>
      <c r="B1283" s="118">
        <v>39539</v>
      </c>
      <c r="C1283" s="117" t="s">
        <v>94</v>
      </c>
      <c r="D1283" s="122">
        <v>-15.13469168</v>
      </c>
      <c r="E1283">
        <f t="array" ref="E1283">SUM(IF(Pricecurve=C1283,D1283))</f>
        <v>-15.13469168</v>
      </c>
      <c r="F1283">
        <f t="array" ref="F1283">SUM(IF(NG=C1283,D1283))</f>
        <v>0</v>
      </c>
      <c r="Y1283" s="1"/>
    </row>
    <row r="1284" spans="1:25" x14ac:dyDescent="0.2">
      <c r="A1284">
        <f t="shared" si="19"/>
        <v>12</v>
      </c>
      <c r="B1284" s="118">
        <v>39539</v>
      </c>
      <c r="C1284" s="117" t="s">
        <v>105</v>
      </c>
      <c r="D1284" s="122">
        <v>15.13469168</v>
      </c>
      <c r="E1284">
        <f t="array" ref="E1284">SUM(IF(Pricecurve=C1284,D1284))</f>
        <v>15.13469168</v>
      </c>
      <c r="F1284">
        <f t="array" ref="F1284">SUM(IF(NG=C1284,D1284))</f>
        <v>0</v>
      </c>
      <c r="Y1284" s="1"/>
    </row>
    <row r="1285" spans="1:25" x14ac:dyDescent="0.2">
      <c r="A1285">
        <f t="shared" ref="A1285:A1348" si="20">INDEX(BucketTable,MATCH(B1285,SumMonths,0),1)</f>
        <v>12</v>
      </c>
      <c r="B1285" s="118">
        <v>39539</v>
      </c>
      <c r="C1285" s="117" t="s">
        <v>106</v>
      </c>
      <c r="D1285" s="122">
        <v>0</v>
      </c>
      <c r="E1285">
        <f t="array" ref="E1285">SUM(IF(Pricecurve=C1285,D1285))</f>
        <v>0</v>
      </c>
      <c r="F1285">
        <f t="array" ref="F1285">SUM(IF(NG=C1285,D1285))</f>
        <v>0</v>
      </c>
      <c r="Y1285" s="1"/>
    </row>
    <row r="1286" spans="1:25" x14ac:dyDescent="0.2">
      <c r="A1286">
        <f t="shared" si="20"/>
        <v>12</v>
      </c>
      <c r="B1286" s="118">
        <v>39569</v>
      </c>
      <c r="C1286" s="117" t="s">
        <v>104</v>
      </c>
      <c r="D1286" s="122">
        <v>0</v>
      </c>
      <c r="E1286">
        <f t="array" ref="E1286">SUM(IF(Pricecurve=C1286,D1286))</f>
        <v>0</v>
      </c>
      <c r="F1286">
        <f t="array" ref="F1286">SUM(IF(NG=C1286,D1286))</f>
        <v>0</v>
      </c>
      <c r="Y1286" s="1"/>
    </row>
    <row r="1287" spans="1:25" x14ac:dyDescent="0.2">
      <c r="A1287">
        <f t="shared" si="20"/>
        <v>12</v>
      </c>
      <c r="B1287" s="118">
        <v>39569</v>
      </c>
      <c r="C1287" s="117" t="s">
        <v>94</v>
      </c>
      <c r="D1287" s="122">
        <v>-15.541204710000001</v>
      </c>
      <c r="E1287">
        <f t="array" ref="E1287">SUM(IF(Pricecurve=C1287,D1287))</f>
        <v>-15.541204710000001</v>
      </c>
      <c r="F1287">
        <f t="array" ref="F1287">SUM(IF(NG=C1287,D1287))</f>
        <v>0</v>
      </c>
      <c r="Y1287" s="1"/>
    </row>
    <row r="1288" spans="1:25" x14ac:dyDescent="0.2">
      <c r="A1288">
        <f t="shared" si="20"/>
        <v>12</v>
      </c>
      <c r="B1288" s="118">
        <v>39569</v>
      </c>
      <c r="C1288" s="117" t="s">
        <v>105</v>
      </c>
      <c r="D1288" s="122">
        <v>15.541204710000001</v>
      </c>
      <c r="E1288">
        <f t="array" ref="E1288">SUM(IF(Pricecurve=C1288,D1288))</f>
        <v>15.541204710000001</v>
      </c>
      <c r="F1288">
        <f t="array" ref="F1288">SUM(IF(NG=C1288,D1288))</f>
        <v>0</v>
      </c>
      <c r="Y1288" s="1"/>
    </row>
    <row r="1289" spans="1:25" x14ac:dyDescent="0.2">
      <c r="A1289">
        <f t="shared" si="20"/>
        <v>12</v>
      </c>
      <c r="B1289" s="118">
        <v>39569</v>
      </c>
      <c r="C1289" s="117" t="s">
        <v>106</v>
      </c>
      <c r="D1289" s="122">
        <v>0</v>
      </c>
      <c r="E1289">
        <f t="array" ref="E1289">SUM(IF(Pricecurve=C1289,D1289))</f>
        <v>0</v>
      </c>
      <c r="F1289">
        <f t="array" ref="F1289">SUM(IF(NG=C1289,D1289))</f>
        <v>0</v>
      </c>
      <c r="Y1289" s="1"/>
    </row>
    <row r="1290" spans="1:25" x14ac:dyDescent="0.2">
      <c r="A1290">
        <f t="shared" si="20"/>
        <v>12</v>
      </c>
      <c r="B1290" s="118">
        <v>39600</v>
      </c>
      <c r="C1290" s="117" t="s">
        <v>104</v>
      </c>
      <c r="D1290" s="122">
        <v>0</v>
      </c>
      <c r="E1290">
        <f t="array" ref="E1290">SUM(IF(Pricecurve=C1290,D1290))</f>
        <v>0</v>
      </c>
      <c r="F1290">
        <f t="array" ref="F1290">SUM(IF(NG=C1290,D1290))</f>
        <v>0</v>
      </c>
      <c r="Y1290" s="1"/>
    </row>
    <row r="1291" spans="1:25" x14ac:dyDescent="0.2">
      <c r="A1291">
        <f t="shared" si="20"/>
        <v>12</v>
      </c>
      <c r="B1291" s="118">
        <v>39600</v>
      </c>
      <c r="C1291" s="117" t="s">
        <v>94</v>
      </c>
      <c r="D1291" s="122">
        <v>-14.94251813</v>
      </c>
      <c r="E1291">
        <f t="array" ref="E1291">SUM(IF(Pricecurve=C1291,D1291))</f>
        <v>-14.94251813</v>
      </c>
      <c r="F1291">
        <f t="array" ref="F1291">SUM(IF(NG=C1291,D1291))</f>
        <v>0</v>
      </c>
      <c r="Y1291" s="1"/>
    </row>
    <row r="1292" spans="1:25" x14ac:dyDescent="0.2">
      <c r="A1292">
        <f t="shared" si="20"/>
        <v>12</v>
      </c>
      <c r="B1292" s="118">
        <v>39600</v>
      </c>
      <c r="C1292" s="117" t="s">
        <v>105</v>
      </c>
      <c r="D1292" s="122">
        <v>14.94251813</v>
      </c>
      <c r="E1292">
        <f t="array" ref="E1292">SUM(IF(Pricecurve=C1292,D1292))</f>
        <v>14.94251813</v>
      </c>
      <c r="F1292">
        <f t="array" ref="F1292">SUM(IF(NG=C1292,D1292))</f>
        <v>0</v>
      </c>
      <c r="Y1292" s="1"/>
    </row>
    <row r="1293" spans="1:25" x14ac:dyDescent="0.2">
      <c r="A1293">
        <f t="shared" si="20"/>
        <v>12</v>
      </c>
      <c r="B1293" s="118">
        <v>39600</v>
      </c>
      <c r="C1293" s="117" t="s">
        <v>106</v>
      </c>
      <c r="D1293" s="122">
        <v>0</v>
      </c>
      <c r="E1293">
        <f t="array" ref="E1293">SUM(IF(Pricecurve=C1293,D1293))</f>
        <v>0</v>
      </c>
      <c r="F1293">
        <f t="array" ref="F1293">SUM(IF(NG=C1293,D1293))</f>
        <v>0</v>
      </c>
      <c r="Y1293" s="1"/>
    </row>
    <row r="1294" spans="1:25" x14ac:dyDescent="0.2">
      <c r="A1294">
        <f t="shared" si="20"/>
        <v>12</v>
      </c>
      <c r="B1294" s="118">
        <v>39630</v>
      </c>
      <c r="C1294" s="117" t="s">
        <v>104</v>
      </c>
      <c r="D1294" s="122">
        <v>0</v>
      </c>
      <c r="E1294">
        <f t="array" ref="E1294">SUM(IF(Pricecurve=C1294,D1294))</f>
        <v>0</v>
      </c>
      <c r="F1294">
        <f t="array" ref="F1294">SUM(IF(NG=C1294,D1294))</f>
        <v>0</v>
      </c>
      <c r="Y1294" s="1"/>
    </row>
    <row r="1295" spans="1:25" x14ac:dyDescent="0.2">
      <c r="A1295">
        <f t="shared" si="20"/>
        <v>12</v>
      </c>
      <c r="B1295" s="118">
        <v>39630</v>
      </c>
      <c r="C1295" s="117" t="s">
        <v>94</v>
      </c>
      <c r="D1295" s="122">
        <v>-15.34386012</v>
      </c>
      <c r="E1295">
        <f t="array" ref="E1295">SUM(IF(Pricecurve=C1295,D1295))</f>
        <v>-15.34386012</v>
      </c>
      <c r="F1295">
        <f t="array" ref="F1295">SUM(IF(NG=C1295,D1295))</f>
        <v>0</v>
      </c>
      <c r="Y1295" s="1"/>
    </row>
    <row r="1296" spans="1:25" x14ac:dyDescent="0.2">
      <c r="A1296">
        <f t="shared" si="20"/>
        <v>12</v>
      </c>
      <c r="B1296" s="118">
        <v>39630</v>
      </c>
      <c r="C1296" s="117" t="s">
        <v>105</v>
      </c>
      <c r="D1296" s="122">
        <v>15.34386012</v>
      </c>
      <c r="E1296">
        <f t="array" ref="E1296">SUM(IF(Pricecurve=C1296,D1296))</f>
        <v>15.34386012</v>
      </c>
      <c r="F1296">
        <f t="array" ref="F1296">SUM(IF(NG=C1296,D1296))</f>
        <v>0</v>
      </c>
      <c r="Y1296" s="1"/>
    </row>
    <row r="1297" spans="1:25" x14ac:dyDescent="0.2">
      <c r="A1297">
        <f t="shared" si="20"/>
        <v>12</v>
      </c>
      <c r="B1297" s="118">
        <v>39630</v>
      </c>
      <c r="C1297" s="117" t="s">
        <v>106</v>
      </c>
      <c r="D1297" s="122">
        <v>0</v>
      </c>
      <c r="E1297">
        <f t="array" ref="E1297">SUM(IF(Pricecurve=C1297,D1297))</f>
        <v>0</v>
      </c>
      <c r="F1297">
        <f t="array" ref="F1297">SUM(IF(NG=C1297,D1297))</f>
        <v>0</v>
      </c>
      <c r="Y1297" s="1"/>
    </row>
    <row r="1298" spans="1:25" x14ac:dyDescent="0.2">
      <c r="A1298">
        <f t="shared" si="20"/>
        <v>12</v>
      </c>
      <c r="B1298" s="118">
        <v>39661</v>
      </c>
      <c r="C1298" s="117" t="s">
        <v>104</v>
      </c>
      <c r="D1298" s="122">
        <v>0</v>
      </c>
      <c r="E1298">
        <f t="array" ref="E1298">SUM(IF(Pricecurve=C1298,D1298))</f>
        <v>0</v>
      </c>
      <c r="F1298">
        <f t="array" ref="F1298">SUM(IF(NG=C1298,D1298))</f>
        <v>0</v>
      </c>
      <c r="Y1298" s="1"/>
    </row>
    <row r="1299" spans="1:25" x14ac:dyDescent="0.2">
      <c r="A1299">
        <f t="shared" si="20"/>
        <v>12</v>
      </c>
      <c r="B1299" s="118">
        <v>39661</v>
      </c>
      <c r="C1299" s="117" t="s">
        <v>94</v>
      </c>
      <c r="D1299" s="122">
        <v>-15.244525380000001</v>
      </c>
      <c r="E1299">
        <f t="array" ref="E1299">SUM(IF(Pricecurve=C1299,D1299))</f>
        <v>-15.244525380000001</v>
      </c>
      <c r="F1299">
        <f t="array" ref="F1299">SUM(IF(NG=C1299,D1299))</f>
        <v>0</v>
      </c>
      <c r="Y1299" s="1"/>
    </row>
    <row r="1300" spans="1:25" x14ac:dyDescent="0.2">
      <c r="A1300">
        <f t="shared" si="20"/>
        <v>12</v>
      </c>
      <c r="B1300" s="118">
        <v>39661</v>
      </c>
      <c r="C1300" s="117" t="s">
        <v>105</v>
      </c>
      <c r="D1300" s="122">
        <v>15.244525380000001</v>
      </c>
      <c r="E1300">
        <f t="array" ref="E1300">SUM(IF(Pricecurve=C1300,D1300))</f>
        <v>15.244525380000001</v>
      </c>
      <c r="F1300">
        <f t="array" ref="F1300">SUM(IF(NG=C1300,D1300))</f>
        <v>0</v>
      </c>
      <c r="Y1300" s="1"/>
    </row>
    <row r="1301" spans="1:25" x14ac:dyDescent="0.2">
      <c r="A1301">
        <f t="shared" si="20"/>
        <v>12</v>
      </c>
      <c r="B1301" s="118">
        <v>39661</v>
      </c>
      <c r="C1301" s="117" t="s">
        <v>106</v>
      </c>
      <c r="D1301" s="122">
        <v>0</v>
      </c>
      <c r="E1301">
        <f t="array" ref="E1301">SUM(IF(Pricecurve=C1301,D1301))</f>
        <v>0</v>
      </c>
      <c r="F1301">
        <f t="array" ref="F1301">SUM(IF(NG=C1301,D1301))</f>
        <v>0</v>
      </c>
      <c r="Y1301" s="1"/>
    </row>
    <row r="1302" spans="1:25" x14ac:dyDescent="0.2">
      <c r="A1302">
        <f t="shared" si="20"/>
        <v>12</v>
      </c>
      <c r="B1302" s="118">
        <v>39692</v>
      </c>
      <c r="C1302" s="117" t="s">
        <v>104</v>
      </c>
      <c r="D1302" s="122">
        <v>0</v>
      </c>
      <c r="E1302">
        <f t="array" ref="E1302">SUM(IF(Pricecurve=C1302,D1302))</f>
        <v>0</v>
      </c>
      <c r="F1302">
        <f t="array" ref="F1302">SUM(IF(NG=C1302,D1302))</f>
        <v>0</v>
      </c>
      <c r="Y1302" s="1"/>
    </row>
    <row r="1303" spans="1:25" x14ac:dyDescent="0.2">
      <c r="A1303">
        <f t="shared" si="20"/>
        <v>12</v>
      </c>
      <c r="B1303" s="118">
        <v>39692</v>
      </c>
      <c r="C1303" s="117" t="s">
        <v>94</v>
      </c>
      <c r="D1303" s="122">
        <v>-14.65725376</v>
      </c>
      <c r="E1303">
        <f t="array" ref="E1303">SUM(IF(Pricecurve=C1303,D1303))</f>
        <v>-14.65725376</v>
      </c>
      <c r="F1303">
        <f t="array" ref="F1303">SUM(IF(NG=C1303,D1303))</f>
        <v>0</v>
      </c>
      <c r="Y1303" s="1"/>
    </row>
    <row r="1304" spans="1:25" x14ac:dyDescent="0.2">
      <c r="A1304">
        <f t="shared" si="20"/>
        <v>12</v>
      </c>
      <c r="B1304" s="118">
        <v>39692</v>
      </c>
      <c r="C1304" s="117" t="s">
        <v>105</v>
      </c>
      <c r="D1304" s="122">
        <v>14.65725376</v>
      </c>
      <c r="E1304">
        <f t="array" ref="E1304">SUM(IF(Pricecurve=C1304,D1304))</f>
        <v>14.65725376</v>
      </c>
      <c r="F1304">
        <f t="array" ref="F1304">SUM(IF(NG=C1304,D1304))</f>
        <v>0</v>
      </c>
      <c r="Y1304" s="1"/>
    </row>
    <row r="1305" spans="1:25" x14ac:dyDescent="0.2">
      <c r="A1305">
        <f t="shared" si="20"/>
        <v>12</v>
      </c>
      <c r="B1305" s="118">
        <v>39692</v>
      </c>
      <c r="C1305" s="117" t="s">
        <v>106</v>
      </c>
      <c r="D1305" s="122">
        <v>0</v>
      </c>
      <c r="E1305">
        <f t="array" ref="E1305">SUM(IF(Pricecurve=C1305,D1305))</f>
        <v>0</v>
      </c>
      <c r="F1305">
        <f t="array" ref="F1305">SUM(IF(NG=C1305,D1305))</f>
        <v>0</v>
      </c>
      <c r="Y1305" s="1"/>
    </row>
    <row r="1306" spans="1:25" x14ac:dyDescent="0.2">
      <c r="A1306">
        <f t="shared" si="20"/>
        <v>12</v>
      </c>
      <c r="B1306" s="118">
        <v>39722</v>
      </c>
      <c r="C1306" s="117" t="s">
        <v>104</v>
      </c>
      <c r="D1306" s="122">
        <v>0</v>
      </c>
      <c r="E1306">
        <f t="array" ref="E1306">SUM(IF(Pricecurve=C1306,D1306))</f>
        <v>0</v>
      </c>
      <c r="F1306">
        <f t="array" ref="F1306">SUM(IF(NG=C1306,D1306))</f>
        <v>0</v>
      </c>
      <c r="Y1306" s="1"/>
    </row>
    <row r="1307" spans="1:25" x14ac:dyDescent="0.2">
      <c r="A1307">
        <f t="shared" si="20"/>
        <v>12</v>
      </c>
      <c r="B1307" s="118">
        <v>39722</v>
      </c>
      <c r="C1307" s="117" t="s">
        <v>94</v>
      </c>
      <c r="D1307" s="122">
        <v>-15.05092002</v>
      </c>
      <c r="E1307">
        <f t="array" ref="E1307">SUM(IF(Pricecurve=C1307,D1307))</f>
        <v>-15.05092002</v>
      </c>
      <c r="F1307">
        <f t="array" ref="F1307">SUM(IF(NG=C1307,D1307))</f>
        <v>0</v>
      </c>
      <c r="Y1307" s="1"/>
    </row>
    <row r="1308" spans="1:25" x14ac:dyDescent="0.2">
      <c r="A1308">
        <f t="shared" si="20"/>
        <v>12</v>
      </c>
      <c r="B1308" s="118">
        <v>39722</v>
      </c>
      <c r="C1308" s="117" t="s">
        <v>105</v>
      </c>
      <c r="D1308" s="122">
        <v>15.05092002</v>
      </c>
      <c r="E1308">
        <f t="array" ref="E1308">SUM(IF(Pricecurve=C1308,D1308))</f>
        <v>15.05092002</v>
      </c>
      <c r="F1308">
        <f t="array" ref="F1308">SUM(IF(NG=C1308,D1308))</f>
        <v>0</v>
      </c>
      <c r="Y1308" s="1"/>
    </row>
    <row r="1309" spans="1:25" x14ac:dyDescent="0.2">
      <c r="A1309">
        <f t="shared" si="20"/>
        <v>12</v>
      </c>
      <c r="B1309" s="118">
        <v>39722</v>
      </c>
      <c r="C1309" s="117" t="s">
        <v>106</v>
      </c>
      <c r="D1309" s="122">
        <v>0</v>
      </c>
      <c r="E1309">
        <f t="array" ref="E1309">SUM(IF(Pricecurve=C1309,D1309))</f>
        <v>0</v>
      </c>
      <c r="F1309">
        <f t="array" ref="F1309">SUM(IF(NG=C1309,D1309))</f>
        <v>0</v>
      </c>
      <c r="Y1309" s="1"/>
    </row>
    <row r="1310" spans="1:25" x14ac:dyDescent="0.2">
      <c r="A1310" t="e">
        <f t="shared" si="20"/>
        <v>#N/A</v>
      </c>
      <c r="E1310">
        <f t="array" ref="E1310">SUM(IF(Pricecurve=C1310,D1310))</f>
        <v>0</v>
      </c>
      <c r="F1310">
        <f t="array" ref="F1310">SUM(IF(NG=C1310,D1310))</f>
        <v>0</v>
      </c>
      <c r="Y1310" s="1"/>
    </row>
    <row r="1311" spans="1:25" x14ac:dyDescent="0.2">
      <c r="A1311" t="e">
        <f t="shared" si="20"/>
        <v>#N/A</v>
      </c>
      <c r="E1311">
        <f t="array" ref="E1311">SUM(IF(Pricecurve=C1311,D1311))</f>
        <v>0</v>
      </c>
      <c r="F1311">
        <f t="array" ref="F1311">SUM(IF(NG=C1311,D1311))</f>
        <v>0</v>
      </c>
      <c r="Y1311" s="1"/>
    </row>
    <row r="1312" spans="1:25" x14ac:dyDescent="0.2">
      <c r="A1312" t="e">
        <f t="shared" si="20"/>
        <v>#N/A</v>
      </c>
      <c r="E1312">
        <f t="array" ref="E1312">SUM(IF(Pricecurve=C1312,D1312))</f>
        <v>0</v>
      </c>
      <c r="F1312">
        <f t="array" ref="F1312">SUM(IF(NG=C1312,D1312))</f>
        <v>0</v>
      </c>
      <c r="Y1312" s="1"/>
    </row>
    <row r="1313" spans="1:25" x14ac:dyDescent="0.2">
      <c r="A1313" t="e">
        <f t="shared" si="20"/>
        <v>#N/A</v>
      </c>
      <c r="E1313">
        <f t="array" ref="E1313">SUM(IF(Pricecurve=C1313,D1313))</f>
        <v>0</v>
      </c>
      <c r="F1313">
        <f t="array" ref="F1313">SUM(IF(NG=C1313,D1313))</f>
        <v>0</v>
      </c>
      <c r="Y1313" s="1"/>
    </row>
    <row r="1314" spans="1:25" x14ac:dyDescent="0.2">
      <c r="A1314" t="e">
        <f t="shared" si="20"/>
        <v>#N/A</v>
      </c>
      <c r="E1314">
        <f t="array" ref="E1314">SUM(IF(Pricecurve=C1314,D1314))</f>
        <v>0</v>
      </c>
      <c r="F1314">
        <f t="array" ref="F1314">SUM(IF(NG=C1314,D1314))</f>
        <v>0</v>
      </c>
      <c r="Y1314" s="1"/>
    </row>
    <row r="1315" spans="1:25" x14ac:dyDescent="0.2">
      <c r="A1315" t="e">
        <f t="shared" si="20"/>
        <v>#N/A</v>
      </c>
      <c r="E1315">
        <f t="array" ref="E1315">SUM(IF(Pricecurve=C1315,D1315))</f>
        <v>0</v>
      </c>
      <c r="F1315">
        <f t="array" ref="F1315">SUM(IF(NG=C1315,D1315))</f>
        <v>0</v>
      </c>
      <c r="Y1315" s="1"/>
    </row>
    <row r="1316" spans="1:25" x14ac:dyDescent="0.2">
      <c r="A1316" t="e">
        <f t="shared" si="20"/>
        <v>#N/A</v>
      </c>
      <c r="E1316">
        <f t="array" ref="E1316">SUM(IF(Pricecurve=C1316,D1316))</f>
        <v>0</v>
      </c>
      <c r="F1316">
        <f t="array" ref="F1316">SUM(IF(NG=C1316,D1316))</f>
        <v>0</v>
      </c>
      <c r="Y1316" s="1"/>
    </row>
    <row r="1317" spans="1:25" x14ac:dyDescent="0.2">
      <c r="A1317" t="e">
        <f t="shared" si="20"/>
        <v>#N/A</v>
      </c>
      <c r="E1317">
        <f t="array" ref="E1317">SUM(IF(Pricecurve=C1317,D1317))</f>
        <v>0</v>
      </c>
      <c r="F1317">
        <f t="array" ref="F1317">SUM(IF(NG=C1317,D1317))</f>
        <v>0</v>
      </c>
      <c r="Y1317" s="1"/>
    </row>
    <row r="1318" spans="1:25" x14ac:dyDescent="0.2">
      <c r="A1318" t="e">
        <f t="shared" si="20"/>
        <v>#N/A</v>
      </c>
      <c r="E1318">
        <f t="array" ref="E1318">SUM(IF(Pricecurve=C1318,D1318))</f>
        <v>0</v>
      </c>
      <c r="F1318">
        <f t="array" ref="F1318">SUM(IF(NG=C1318,D1318))</f>
        <v>0</v>
      </c>
      <c r="Y1318" s="1"/>
    </row>
    <row r="1319" spans="1:25" x14ac:dyDescent="0.2">
      <c r="A1319" t="e">
        <f t="shared" si="20"/>
        <v>#N/A</v>
      </c>
      <c r="E1319">
        <f t="array" ref="E1319">SUM(IF(Pricecurve=C1319,D1319))</f>
        <v>0</v>
      </c>
      <c r="F1319">
        <f t="array" ref="F1319">SUM(IF(NG=C1319,D1319))</f>
        <v>0</v>
      </c>
      <c r="Y1319" s="1"/>
    </row>
    <row r="1320" spans="1:25" x14ac:dyDescent="0.2">
      <c r="A1320" t="e">
        <f t="shared" si="20"/>
        <v>#N/A</v>
      </c>
      <c r="E1320">
        <f t="array" ref="E1320">SUM(IF(Pricecurve=C1320,D1320))</f>
        <v>0</v>
      </c>
      <c r="F1320">
        <f t="array" ref="F1320">SUM(IF(NG=C1320,D1320))</f>
        <v>0</v>
      </c>
      <c r="Y1320" s="1"/>
    </row>
    <row r="1321" spans="1:25" x14ac:dyDescent="0.2">
      <c r="A1321" t="e">
        <f t="shared" si="20"/>
        <v>#N/A</v>
      </c>
      <c r="E1321">
        <f t="array" ref="E1321">SUM(IF(Pricecurve=C1321,D1321))</f>
        <v>0</v>
      </c>
      <c r="F1321">
        <f t="array" ref="F1321">SUM(IF(NG=C1321,D1321))</f>
        <v>0</v>
      </c>
      <c r="Y1321" s="1"/>
    </row>
    <row r="1322" spans="1:25" x14ac:dyDescent="0.2">
      <c r="A1322" t="e">
        <f t="shared" si="20"/>
        <v>#N/A</v>
      </c>
      <c r="E1322">
        <f t="array" ref="E1322">SUM(IF(Pricecurve=C1322,D1322))</f>
        <v>0</v>
      </c>
      <c r="F1322">
        <f t="array" ref="F1322">SUM(IF(NG=C1322,D1322))</f>
        <v>0</v>
      </c>
      <c r="Y1322" s="1"/>
    </row>
    <row r="1323" spans="1:25" x14ac:dyDescent="0.2">
      <c r="A1323" t="e">
        <f t="shared" si="20"/>
        <v>#N/A</v>
      </c>
      <c r="E1323">
        <f t="array" ref="E1323">SUM(IF(Pricecurve=C1323,D1323))</f>
        <v>0</v>
      </c>
      <c r="F1323">
        <f t="array" ref="F1323">SUM(IF(NG=C1323,D1323))</f>
        <v>0</v>
      </c>
      <c r="Y1323" s="1"/>
    </row>
    <row r="1324" spans="1:25" x14ac:dyDescent="0.2">
      <c r="A1324" t="e">
        <f t="shared" si="20"/>
        <v>#N/A</v>
      </c>
      <c r="E1324">
        <f t="array" ref="E1324">SUM(IF(Pricecurve=C1324,D1324))</f>
        <v>0</v>
      </c>
      <c r="F1324">
        <f t="array" ref="F1324">SUM(IF(NG=C1324,D1324))</f>
        <v>0</v>
      </c>
      <c r="Y1324" s="1"/>
    </row>
    <row r="1325" spans="1:25" x14ac:dyDescent="0.2">
      <c r="A1325" t="e">
        <f t="shared" si="20"/>
        <v>#N/A</v>
      </c>
      <c r="E1325">
        <f t="array" ref="E1325">SUM(IF(Pricecurve=C1325,D1325))</f>
        <v>0</v>
      </c>
      <c r="F1325">
        <f t="array" ref="F1325">SUM(IF(NG=C1325,D1325))</f>
        <v>0</v>
      </c>
      <c r="Y1325" s="1"/>
    </row>
    <row r="1326" spans="1:25" x14ac:dyDescent="0.2">
      <c r="A1326" t="e">
        <f t="shared" si="20"/>
        <v>#N/A</v>
      </c>
      <c r="E1326">
        <f t="array" ref="E1326">SUM(IF(Pricecurve=C1326,D1326))</f>
        <v>0</v>
      </c>
      <c r="F1326">
        <f t="array" ref="F1326">SUM(IF(NG=C1326,D1326))</f>
        <v>0</v>
      </c>
      <c r="Y1326" s="1"/>
    </row>
    <row r="1327" spans="1:25" x14ac:dyDescent="0.2">
      <c r="A1327" t="e">
        <f t="shared" si="20"/>
        <v>#N/A</v>
      </c>
      <c r="E1327">
        <f t="array" ref="E1327">SUM(IF(Pricecurve=C1327,D1327))</f>
        <v>0</v>
      </c>
      <c r="F1327">
        <f t="array" ref="F1327">SUM(IF(NG=C1327,D1327))</f>
        <v>0</v>
      </c>
      <c r="Y1327" s="1"/>
    </row>
    <row r="1328" spans="1:25" x14ac:dyDescent="0.2">
      <c r="A1328" t="e">
        <f t="shared" si="20"/>
        <v>#N/A</v>
      </c>
      <c r="E1328">
        <f t="array" ref="E1328">SUM(IF(Pricecurve=C1328,D1328))</f>
        <v>0</v>
      </c>
      <c r="F1328">
        <f t="array" ref="F1328">SUM(IF(NG=C1328,D1328))</f>
        <v>0</v>
      </c>
      <c r="Y1328" s="1"/>
    </row>
    <row r="1329" spans="1:25" x14ac:dyDescent="0.2">
      <c r="A1329" t="e">
        <f t="shared" si="20"/>
        <v>#N/A</v>
      </c>
      <c r="E1329">
        <f t="array" ref="E1329">SUM(IF(Pricecurve=C1329,D1329))</f>
        <v>0</v>
      </c>
      <c r="F1329">
        <f t="array" ref="F1329">SUM(IF(NG=C1329,D1329))</f>
        <v>0</v>
      </c>
      <c r="Y1329" s="1"/>
    </row>
    <row r="1330" spans="1:25" x14ac:dyDescent="0.2">
      <c r="A1330" t="e">
        <f t="shared" si="20"/>
        <v>#N/A</v>
      </c>
      <c r="E1330">
        <f t="array" ref="E1330">SUM(IF(Pricecurve=C1330,D1330))</f>
        <v>0</v>
      </c>
      <c r="F1330">
        <f t="array" ref="F1330">SUM(IF(NG=C1330,D1330))</f>
        <v>0</v>
      </c>
      <c r="Y1330" s="1"/>
    </row>
    <row r="1331" spans="1:25" x14ac:dyDescent="0.2">
      <c r="A1331" t="e">
        <f t="shared" si="20"/>
        <v>#N/A</v>
      </c>
      <c r="E1331">
        <f t="array" ref="E1331">SUM(IF(Pricecurve=C1331,D1331))</f>
        <v>0</v>
      </c>
      <c r="F1331">
        <f t="array" ref="F1331">SUM(IF(NG=C1331,D1331))</f>
        <v>0</v>
      </c>
      <c r="Y1331" s="1"/>
    </row>
    <row r="1332" spans="1:25" x14ac:dyDescent="0.2">
      <c r="A1332" t="e">
        <f t="shared" si="20"/>
        <v>#N/A</v>
      </c>
      <c r="E1332">
        <f t="array" ref="E1332">SUM(IF(Pricecurve=C1332,D1332))</f>
        <v>0</v>
      </c>
      <c r="F1332">
        <f t="array" ref="F1332">SUM(IF(NG=C1332,D1332))</f>
        <v>0</v>
      </c>
      <c r="Y1332" s="1"/>
    </row>
    <row r="1333" spans="1:25" x14ac:dyDescent="0.2">
      <c r="A1333" t="e">
        <f t="shared" si="20"/>
        <v>#N/A</v>
      </c>
      <c r="E1333">
        <f t="array" ref="E1333">SUM(IF(Pricecurve=C1333,D1333))</f>
        <v>0</v>
      </c>
      <c r="F1333">
        <f t="array" ref="F1333">SUM(IF(NG=C1333,D1333))</f>
        <v>0</v>
      </c>
      <c r="Y1333" s="1"/>
    </row>
    <row r="1334" spans="1:25" x14ac:dyDescent="0.2">
      <c r="A1334" t="e">
        <f t="shared" si="20"/>
        <v>#N/A</v>
      </c>
      <c r="E1334">
        <f t="array" ref="E1334">SUM(IF(Pricecurve=C1334,D1334))</f>
        <v>0</v>
      </c>
      <c r="F1334">
        <f t="array" ref="F1334">SUM(IF(NG=C1334,D1334))</f>
        <v>0</v>
      </c>
      <c r="Y1334" s="1"/>
    </row>
    <row r="1335" spans="1:25" x14ac:dyDescent="0.2">
      <c r="A1335" t="e">
        <f t="shared" si="20"/>
        <v>#N/A</v>
      </c>
      <c r="E1335">
        <f t="array" ref="E1335">SUM(IF(Pricecurve=C1335,D1335))</f>
        <v>0</v>
      </c>
      <c r="F1335">
        <f t="array" ref="F1335">SUM(IF(NG=C1335,D1335))</f>
        <v>0</v>
      </c>
      <c r="Y1335" s="1"/>
    </row>
    <row r="1336" spans="1:25" x14ac:dyDescent="0.2">
      <c r="A1336" t="e">
        <f t="shared" si="20"/>
        <v>#N/A</v>
      </c>
      <c r="E1336">
        <f t="array" ref="E1336">SUM(IF(Pricecurve=C1336,D1336))</f>
        <v>0</v>
      </c>
      <c r="F1336">
        <f t="array" ref="F1336">SUM(IF(NG=C1336,D1336))</f>
        <v>0</v>
      </c>
      <c r="Y1336" s="1"/>
    </row>
    <row r="1337" spans="1:25" x14ac:dyDescent="0.2">
      <c r="A1337" t="e">
        <f t="shared" si="20"/>
        <v>#N/A</v>
      </c>
      <c r="E1337">
        <f t="array" ref="E1337">SUM(IF(Pricecurve=C1337,D1337))</f>
        <v>0</v>
      </c>
      <c r="F1337">
        <f t="array" ref="F1337">SUM(IF(NG=C1337,D1337))</f>
        <v>0</v>
      </c>
      <c r="Y1337" s="1"/>
    </row>
    <row r="1338" spans="1:25" x14ac:dyDescent="0.2">
      <c r="A1338" t="e">
        <f t="shared" si="20"/>
        <v>#N/A</v>
      </c>
      <c r="E1338">
        <f t="array" ref="E1338">SUM(IF(Pricecurve=C1338,D1338))</f>
        <v>0</v>
      </c>
      <c r="F1338">
        <f t="array" ref="F1338">SUM(IF(NG=C1338,D1338))</f>
        <v>0</v>
      </c>
      <c r="Y1338" s="1"/>
    </row>
    <row r="1339" spans="1:25" x14ac:dyDescent="0.2">
      <c r="A1339" t="e">
        <f t="shared" si="20"/>
        <v>#N/A</v>
      </c>
      <c r="E1339">
        <f t="array" ref="E1339">SUM(IF(Pricecurve=C1339,D1339))</f>
        <v>0</v>
      </c>
      <c r="F1339">
        <f t="array" ref="F1339">SUM(IF(NG=C1339,D1339))</f>
        <v>0</v>
      </c>
      <c r="Y1339" s="1"/>
    </row>
    <row r="1340" spans="1:25" x14ac:dyDescent="0.2">
      <c r="A1340" t="e">
        <f t="shared" si="20"/>
        <v>#N/A</v>
      </c>
      <c r="E1340">
        <f t="array" ref="E1340">SUM(IF(Pricecurve=C1340,D1340))</f>
        <v>0</v>
      </c>
      <c r="F1340">
        <f t="array" ref="F1340">SUM(IF(NG=C1340,D1340))</f>
        <v>0</v>
      </c>
      <c r="Y1340" s="1"/>
    </row>
    <row r="1341" spans="1:25" x14ac:dyDescent="0.2">
      <c r="A1341" t="e">
        <f t="shared" si="20"/>
        <v>#N/A</v>
      </c>
      <c r="E1341">
        <f t="array" ref="E1341">SUM(IF(Pricecurve=C1341,D1341))</f>
        <v>0</v>
      </c>
      <c r="F1341">
        <f t="array" ref="F1341">SUM(IF(NG=C1341,D1341))</f>
        <v>0</v>
      </c>
      <c r="Y1341" s="1"/>
    </row>
    <row r="1342" spans="1:25" x14ac:dyDescent="0.2">
      <c r="A1342" t="e">
        <f t="shared" si="20"/>
        <v>#N/A</v>
      </c>
      <c r="E1342">
        <f t="array" ref="E1342">SUM(IF(Pricecurve=C1342,D1342))</f>
        <v>0</v>
      </c>
      <c r="F1342">
        <f t="array" ref="F1342">SUM(IF(NG=C1342,D1342))</f>
        <v>0</v>
      </c>
      <c r="Y1342" s="1"/>
    </row>
    <row r="1343" spans="1:25" x14ac:dyDescent="0.2">
      <c r="A1343" t="e">
        <f t="shared" si="20"/>
        <v>#N/A</v>
      </c>
      <c r="E1343">
        <f t="array" ref="E1343">SUM(IF(Pricecurve=C1343,D1343))</f>
        <v>0</v>
      </c>
      <c r="F1343">
        <f t="array" ref="F1343">SUM(IF(NG=C1343,D1343))</f>
        <v>0</v>
      </c>
      <c r="Y1343" s="1"/>
    </row>
    <row r="1344" spans="1:25" x14ac:dyDescent="0.2">
      <c r="A1344" t="e">
        <f t="shared" si="20"/>
        <v>#N/A</v>
      </c>
      <c r="E1344">
        <f t="array" ref="E1344">SUM(IF(Pricecurve=C1344,D1344))</f>
        <v>0</v>
      </c>
      <c r="F1344">
        <f t="array" ref="F1344">SUM(IF(NG=C1344,D1344))</f>
        <v>0</v>
      </c>
      <c r="Y1344" s="1"/>
    </row>
    <row r="1345" spans="1:25" x14ac:dyDescent="0.2">
      <c r="A1345" t="e">
        <f t="shared" si="20"/>
        <v>#N/A</v>
      </c>
      <c r="E1345">
        <f t="array" ref="E1345">SUM(IF(Pricecurve=C1345,D1345))</f>
        <v>0</v>
      </c>
      <c r="F1345">
        <f t="array" ref="F1345">SUM(IF(NG=C1345,D1345))</f>
        <v>0</v>
      </c>
      <c r="Y1345" s="1"/>
    </row>
    <row r="1346" spans="1:25" x14ac:dyDescent="0.2">
      <c r="A1346" t="e">
        <f t="shared" si="20"/>
        <v>#N/A</v>
      </c>
      <c r="E1346">
        <f t="array" ref="E1346">SUM(IF(Pricecurve=C1346,D1346))</f>
        <v>0</v>
      </c>
      <c r="F1346">
        <f t="array" ref="F1346">SUM(IF(NG=C1346,D1346))</f>
        <v>0</v>
      </c>
      <c r="Y1346" s="1"/>
    </row>
    <row r="1347" spans="1:25" x14ac:dyDescent="0.2">
      <c r="A1347" t="e">
        <f t="shared" si="20"/>
        <v>#N/A</v>
      </c>
      <c r="E1347">
        <f t="array" ref="E1347">SUM(IF(Pricecurve=C1347,D1347))</f>
        <v>0</v>
      </c>
      <c r="F1347">
        <f t="array" ref="F1347">SUM(IF(NG=C1347,D1347))</f>
        <v>0</v>
      </c>
      <c r="Y1347" s="1"/>
    </row>
    <row r="1348" spans="1:25" x14ac:dyDescent="0.2">
      <c r="A1348" t="e">
        <f t="shared" si="20"/>
        <v>#N/A</v>
      </c>
      <c r="E1348">
        <f t="array" ref="E1348">SUM(IF(Pricecurve=C1348,D1348))</f>
        <v>0</v>
      </c>
      <c r="F1348">
        <f t="array" ref="F1348">SUM(IF(NG=C1348,D1348))</f>
        <v>0</v>
      </c>
      <c r="Y1348" s="1"/>
    </row>
    <row r="1349" spans="1:25" x14ac:dyDescent="0.2">
      <c r="A1349" t="e">
        <f t="shared" ref="A1349:A1412" si="21">INDEX(BucketTable,MATCH(B1349,SumMonths,0),1)</f>
        <v>#N/A</v>
      </c>
      <c r="E1349">
        <f t="array" ref="E1349">SUM(IF(Pricecurve=C1349,D1349))</f>
        <v>0</v>
      </c>
      <c r="F1349">
        <f t="array" ref="F1349">SUM(IF(NG=C1349,D1349))</f>
        <v>0</v>
      </c>
      <c r="Y1349" s="1"/>
    </row>
    <row r="1350" spans="1:25" x14ac:dyDescent="0.2">
      <c r="A1350" t="e">
        <f t="shared" si="21"/>
        <v>#N/A</v>
      </c>
      <c r="E1350">
        <f t="array" ref="E1350">SUM(IF(Pricecurve=C1350,D1350))</f>
        <v>0</v>
      </c>
      <c r="F1350">
        <f t="array" ref="F1350">SUM(IF(NG=C1350,D1350))</f>
        <v>0</v>
      </c>
      <c r="Y1350" s="1"/>
    </row>
    <row r="1351" spans="1:25" x14ac:dyDescent="0.2">
      <c r="A1351" t="e">
        <f t="shared" si="21"/>
        <v>#N/A</v>
      </c>
      <c r="E1351">
        <f t="array" ref="E1351">SUM(IF(Pricecurve=C1351,D1351))</f>
        <v>0</v>
      </c>
      <c r="F1351">
        <f t="array" ref="F1351">SUM(IF(NG=C1351,D1351))</f>
        <v>0</v>
      </c>
      <c r="Y1351" s="1"/>
    </row>
    <row r="1352" spans="1:25" x14ac:dyDescent="0.2">
      <c r="A1352" t="e">
        <f t="shared" si="21"/>
        <v>#N/A</v>
      </c>
      <c r="E1352">
        <f t="array" ref="E1352">SUM(IF(Pricecurve=C1352,D1352))</f>
        <v>0</v>
      </c>
      <c r="F1352">
        <f t="array" ref="F1352">SUM(IF(NG=C1352,D1352))</f>
        <v>0</v>
      </c>
      <c r="Y1352" s="1"/>
    </row>
    <row r="1353" spans="1:25" x14ac:dyDescent="0.2">
      <c r="A1353" t="e">
        <f t="shared" si="21"/>
        <v>#N/A</v>
      </c>
      <c r="E1353">
        <f t="array" ref="E1353">SUM(IF(Pricecurve=C1353,D1353))</f>
        <v>0</v>
      </c>
      <c r="F1353">
        <f t="array" ref="F1353">SUM(IF(NG=C1353,D1353))</f>
        <v>0</v>
      </c>
      <c r="Y1353" s="1"/>
    </row>
    <row r="1354" spans="1:25" x14ac:dyDescent="0.2">
      <c r="A1354" t="e">
        <f t="shared" si="21"/>
        <v>#N/A</v>
      </c>
      <c r="E1354">
        <f t="array" ref="E1354">SUM(IF(Pricecurve=C1354,D1354))</f>
        <v>0</v>
      </c>
      <c r="F1354">
        <f t="array" ref="F1354">SUM(IF(NG=C1354,D1354))</f>
        <v>0</v>
      </c>
      <c r="Y1354" s="1"/>
    </row>
    <row r="1355" spans="1:25" x14ac:dyDescent="0.2">
      <c r="A1355" t="e">
        <f t="shared" si="21"/>
        <v>#N/A</v>
      </c>
      <c r="E1355">
        <f t="array" ref="E1355">SUM(IF(Pricecurve=C1355,D1355))</f>
        <v>0</v>
      </c>
      <c r="F1355">
        <f t="array" ref="F1355">SUM(IF(NG=C1355,D1355))</f>
        <v>0</v>
      </c>
      <c r="Y1355" s="1"/>
    </row>
    <row r="1356" spans="1:25" x14ac:dyDescent="0.2">
      <c r="A1356" t="e">
        <f t="shared" si="21"/>
        <v>#N/A</v>
      </c>
      <c r="E1356">
        <f t="array" ref="E1356">SUM(IF(Pricecurve=C1356,D1356))</f>
        <v>0</v>
      </c>
      <c r="F1356">
        <f t="array" ref="F1356">SUM(IF(NG=C1356,D1356))</f>
        <v>0</v>
      </c>
      <c r="Y1356" s="1"/>
    </row>
    <row r="1357" spans="1:25" x14ac:dyDescent="0.2">
      <c r="A1357" t="e">
        <f t="shared" si="21"/>
        <v>#N/A</v>
      </c>
      <c r="E1357">
        <f t="array" ref="E1357">SUM(IF(Pricecurve=C1357,D1357))</f>
        <v>0</v>
      </c>
      <c r="F1357">
        <f t="array" ref="F1357">SUM(IF(NG=C1357,D1357))</f>
        <v>0</v>
      </c>
      <c r="Y1357" s="1"/>
    </row>
    <row r="1358" spans="1:25" x14ac:dyDescent="0.2">
      <c r="A1358" t="e">
        <f t="shared" si="21"/>
        <v>#N/A</v>
      </c>
      <c r="E1358">
        <f t="array" ref="E1358">SUM(IF(Pricecurve=C1358,D1358))</f>
        <v>0</v>
      </c>
      <c r="F1358">
        <f t="array" ref="F1358">SUM(IF(NG=C1358,D1358))</f>
        <v>0</v>
      </c>
      <c r="Y1358" s="1"/>
    </row>
    <row r="1359" spans="1:25" x14ac:dyDescent="0.2">
      <c r="A1359" t="e">
        <f t="shared" si="21"/>
        <v>#N/A</v>
      </c>
      <c r="E1359">
        <f t="array" ref="E1359">SUM(IF(Pricecurve=C1359,D1359))</f>
        <v>0</v>
      </c>
      <c r="F1359">
        <f t="array" ref="F1359">SUM(IF(NG=C1359,D1359))</f>
        <v>0</v>
      </c>
      <c r="Y1359" s="1"/>
    </row>
    <row r="1360" spans="1:25" x14ac:dyDescent="0.2">
      <c r="A1360" t="e">
        <f t="shared" si="21"/>
        <v>#N/A</v>
      </c>
      <c r="E1360">
        <f t="array" ref="E1360">SUM(IF(Pricecurve=C1360,D1360))</f>
        <v>0</v>
      </c>
      <c r="F1360">
        <f t="array" ref="F1360">SUM(IF(NG=C1360,D1360))</f>
        <v>0</v>
      </c>
      <c r="Y1360" s="1"/>
    </row>
    <row r="1361" spans="1:25" x14ac:dyDescent="0.2">
      <c r="A1361" t="e">
        <f t="shared" si="21"/>
        <v>#N/A</v>
      </c>
      <c r="E1361">
        <f t="array" ref="E1361">SUM(IF(Pricecurve=C1361,D1361))</f>
        <v>0</v>
      </c>
      <c r="F1361">
        <f t="array" ref="F1361">SUM(IF(NG=C1361,D1361))</f>
        <v>0</v>
      </c>
      <c r="Y1361" s="1"/>
    </row>
    <row r="1362" spans="1:25" x14ac:dyDescent="0.2">
      <c r="A1362" t="e">
        <f t="shared" si="21"/>
        <v>#N/A</v>
      </c>
      <c r="E1362">
        <f t="array" ref="E1362">SUM(IF(Pricecurve=C1362,D1362))</f>
        <v>0</v>
      </c>
      <c r="F1362">
        <f t="array" ref="F1362">SUM(IF(NG=C1362,D1362))</f>
        <v>0</v>
      </c>
      <c r="Y1362" s="1"/>
    </row>
    <row r="1363" spans="1:25" x14ac:dyDescent="0.2">
      <c r="A1363" t="e">
        <f t="shared" si="21"/>
        <v>#N/A</v>
      </c>
      <c r="E1363">
        <f t="array" ref="E1363">SUM(IF(Pricecurve=C1363,D1363))</f>
        <v>0</v>
      </c>
      <c r="F1363">
        <f t="array" ref="F1363">SUM(IF(NG=C1363,D1363))</f>
        <v>0</v>
      </c>
      <c r="Y1363" s="1"/>
    </row>
    <row r="1364" spans="1:25" x14ac:dyDescent="0.2">
      <c r="A1364" t="e">
        <f t="shared" si="21"/>
        <v>#N/A</v>
      </c>
      <c r="E1364">
        <f t="array" ref="E1364">SUM(IF(Pricecurve=C1364,D1364))</f>
        <v>0</v>
      </c>
      <c r="F1364">
        <f t="array" ref="F1364">SUM(IF(NG=C1364,D1364))</f>
        <v>0</v>
      </c>
      <c r="Y1364" s="1"/>
    </row>
    <row r="1365" spans="1:25" x14ac:dyDescent="0.2">
      <c r="A1365" t="e">
        <f t="shared" si="21"/>
        <v>#N/A</v>
      </c>
      <c r="E1365">
        <f t="array" ref="E1365">SUM(IF(Pricecurve=C1365,D1365))</f>
        <v>0</v>
      </c>
      <c r="F1365">
        <f t="array" ref="F1365">SUM(IF(NG=C1365,D1365))</f>
        <v>0</v>
      </c>
      <c r="Y1365" s="1"/>
    </row>
    <row r="1366" spans="1:25" x14ac:dyDescent="0.2">
      <c r="A1366" t="e">
        <f t="shared" si="21"/>
        <v>#N/A</v>
      </c>
      <c r="E1366">
        <f t="array" ref="E1366">SUM(IF(Pricecurve=C1366,D1366))</f>
        <v>0</v>
      </c>
      <c r="F1366">
        <f t="array" ref="F1366">SUM(IF(NG=C1366,D1366))</f>
        <v>0</v>
      </c>
      <c r="Y1366" s="1"/>
    </row>
    <row r="1367" spans="1:25" x14ac:dyDescent="0.2">
      <c r="A1367" t="e">
        <f t="shared" si="21"/>
        <v>#N/A</v>
      </c>
      <c r="E1367">
        <f t="array" ref="E1367">SUM(IF(Pricecurve=C1367,D1367))</f>
        <v>0</v>
      </c>
      <c r="F1367">
        <f t="array" ref="F1367">SUM(IF(NG=C1367,D1367))</f>
        <v>0</v>
      </c>
      <c r="Y1367" s="1"/>
    </row>
    <row r="1368" spans="1:25" x14ac:dyDescent="0.2">
      <c r="A1368" t="e">
        <f t="shared" si="21"/>
        <v>#N/A</v>
      </c>
      <c r="E1368">
        <f t="array" ref="E1368">SUM(IF(Pricecurve=C1368,D1368))</f>
        <v>0</v>
      </c>
      <c r="F1368">
        <f t="array" ref="F1368">SUM(IF(NG=C1368,D1368))</f>
        <v>0</v>
      </c>
      <c r="Y1368" s="1"/>
    </row>
    <row r="1369" spans="1:25" x14ac:dyDescent="0.2">
      <c r="A1369" t="e">
        <f t="shared" si="21"/>
        <v>#N/A</v>
      </c>
      <c r="E1369">
        <f t="array" ref="E1369">SUM(IF(Pricecurve=C1369,D1369))</f>
        <v>0</v>
      </c>
      <c r="F1369">
        <f t="array" ref="F1369">SUM(IF(NG=C1369,D1369))</f>
        <v>0</v>
      </c>
      <c r="Y1369" s="1"/>
    </row>
    <row r="1370" spans="1:25" x14ac:dyDescent="0.2">
      <c r="A1370" t="e">
        <f t="shared" si="21"/>
        <v>#N/A</v>
      </c>
      <c r="E1370">
        <f t="array" ref="E1370">SUM(IF(Pricecurve=C1370,D1370))</f>
        <v>0</v>
      </c>
      <c r="F1370">
        <f t="array" ref="F1370">SUM(IF(NG=C1370,D1370))</f>
        <v>0</v>
      </c>
      <c r="Y1370" s="1"/>
    </row>
    <row r="1371" spans="1:25" x14ac:dyDescent="0.2">
      <c r="A1371" t="e">
        <f t="shared" si="21"/>
        <v>#N/A</v>
      </c>
      <c r="E1371">
        <f t="array" ref="E1371">SUM(IF(Pricecurve=C1371,D1371))</f>
        <v>0</v>
      </c>
      <c r="F1371">
        <f t="array" ref="F1371">SUM(IF(NG=C1371,D1371))</f>
        <v>0</v>
      </c>
      <c r="Y1371" s="1"/>
    </row>
    <row r="1372" spans="1:25" x14ac:dyDescent="0.2">
      <c r="A1372" t="e">
        <f t="shared" si="21"/>
        <v>#N/A</v>
      </c>
      <c r="E1372">
        <f t="array" ref="E1372">SUM(IF(Pricecurve=C1372,D1372))</f>
        <v>0</v>
      </c>
      <c r="F1372">
        <f t="array" ref="F1372">SUM(IF(NG=C1372,D1372))</f>
        <v>0</v>
      </c>
      <c r="Y1372" s="1"/>
    </row>
    <row r="1373" spans="1:25" x14ac:dyDescent="0.2">
      <c r="A1373" t="e">
        <f t="shared" si="21"/>
        <v>#N/A</v>
      </c>
      <c r="E1373">
        <f t="array" ref="E1373">SUM(IF(Pricecurve=C1373,D1373))</f>
        <v>0</v>
      </c>
      <c r="F1373">
        <f t="array" ref="F1373">SUM(IF(NG=C1373,D1373))</f>
        <v>0</v>
      </c>
      <c r="Y1373" s="1"/>
    </row>
    <row r="1374" spans="1:25" x14ac:dyDescent="0.2">
      <c r="A1374" t="e">
        <f t="shared" si="21"/>
        <v>#N/A</v>
      </c>
      <c r="E1374">
        <f t="array" ref="E1374">SUM(IF(Pricecurve=C1374,D1374))</f>
        <v>0</v>
      </c>
      <c r="F1374">
        <f t="array" ref="F1374">SUM(IF(NG=C1374,D1374))</f>
        <v>0</v>
      </c>
      <c r="Y1374" s="1"/>
    </row>
    <row r="1375" spans="1:25" x14ac:dyDescent="0.2">
      <c r="A1375" t="e">
        <f t="shared" si="21"/>
        <v>#N/A</v>
      </c>
      <c r="E1375">
        <f t="array" ref="E1375">SUM(IF(Pricecurve=C1375,D1375))</f>
        <v>0</v>
      </c>
      <c r="F1375">
        <f t="array" ref="F1375">SUM(IF(NG=C1375,D1375))</f>
        <v>0</v>
      </c>
      <c r="Y1375" s="1"/>
    </row>
    <row r="1376" spans="1:25" x14ac:dyDescent="0.2">
      <c r="A1376" t="e">
        <f t="shared" si="21"/>
        <v>#N/A</v>
      </c>
      <c r="E1376">
        <f t="array" ref="E1376">SUM(IF(Pricecurve=C1376,D1376))</f>
        <v>0</v>
      </c>
      <c r="F1376">
        <f t="array" ref="F1376">SUM(IF(NG=C1376,D1376))</f>
        <v>0</v>
      </c>
      <c r="Y1376" s="1"/>
    </row>
    <row r="1377" spans="1:25" x14ac:dyDescent="0.2">
      <c r="A1377" t="e">
        <f t="shared" si="21"/>
        <v>#N/A</v>
      </c>
      <c r="E1377">
        <f t="array" ref="E1377">SUM(IF(Pricecurve=C1377,D1377))</f>
        <v>0</v>
      </c>
      <c r="F1377">
        <f t="array" ref="F1377">SUM(IF(NG=C1377,D1377))</f>
        <v>0</v>
      </c>
      <c r="Y1377" s="1"/>
    </row>
    <row r="1378" spans="1:25" x14ac:dyDescent="0.2">
      <c r="A1378" t="e">
        <f t="shared" si="21"/>
        <v>#N/A</v>
      </c>
      <c r="E1378">
        <f t="array" ref="E1378">SUM(IF(Pricecurve=C1378,D1378))</f>
        <v>0</v>
      </c>
      <c r="F1378">
        <f t="array" ref="F1378">SUM(IF(NG=C1378,D1378))</f>
        <v>0</v>
      </c>
      <c r="Y1378" s="1"/>
    </row>
    <row r="1379" spans="1:25" x14ac:dyDescent="0.2">
      <c r="A1379" t="e">
        <f t="shared" si="21"/>
        <v>#N/A</v>
      </c>
      <c r="E1379">
        <f t="array" ref="E1379">SUM(IF(Pricecurve=C1379,D1379))</f>
        <v>0</v>
      </c>
      <c r="F1379">
        <f t="array" ref="F1379">SUM(IF(NG=C1379,D1379))</f>
        <v>0</v>
      </c>
      <c r="Y1379" s="1"/>
    </row>
    <row r="1380" spans="1:25" x14ac:dyDescent="0.2">
      <c r="A1380" t="e">
        <f t="shared" si="21"/>
        <v>#N/A</v>
      </c>
      <c r="E1380">
        <f t="array" ref="E1380">SUM(IF(Pricecurve=C1380,D1380))</f>
        <v>0</v>
      </c>
      <c r="F1380">
        <f t="array" ref="F1380">SUM(IF(NG=C1380,D1380))</f>
        <v>0</v>
      </c>
      <c r="Y1380" s="1"/>
    </row>
    <row r="1381" spans="1:25" x14ac:dyDescent="0.2">
      <c r="A1381" t="e">
        <f t="shared" si="21"/>
        <v>#N/A</v>
      </c>
      <c r="E1381">
        <f t="array" ref="E1381">SUM(IF(Pricecurve=C1381,D1381))</f>
        <v>0</v>
      </c>
      <c r="F1381">
        <f t="array" ref="F1381">SUM(IF(NG=C1381,D1381))</f>
        <v>0</v>
      </c>
      <c r="Y1381" s="1"/>
    </row>
    <row r="1382" spans="1:25" x14ac:dyDescent="0.2">
      <c r="A1382" t="e">
        <f t="shared" si="21"/>
        <v>#N/A</v>
      </c>
      <c r="E1382">
        <f t="array" ref="E1382">SUM(IF(Pricecurve=C1382,D1382))</f>
        <v>0</v>
      </c>
      <c r="F1382">
        <f t="array" ref="F1382">SUM(IF(NG=C1382,D1382))</f>
        <v>0</v>
      </c>
      <c r="Y1382" s="1"/>
    </row>
    <row r="1383" spans="1:25" x14ac:dyDescent="0.2">
      <c r="A1383" t="e">
        <f t="shared" si="21"/>
        <v>#N/A</v>
      </c>
      <c r="E1383">
        <f t="array" ref="E1383">SUM(IF(Pricecurve=C1383,D1383))</f>
        <v>0</v>
      </c>
      <c r="F1383">
        <f t="array" ref="F1383">SUM(IF(NG=C1383,D1383))</f>
        <v>0</v>
      </c>
      <c r="Y1383" s="1"/>
    </row>
    <row r="1384" spans="1:25" x14ac:dyDescent="0.2">
      <c r="A1384" t="e">
        <f t="shared" si="21"/>
        <v>#N/A</v>
      </c>
      <c r="E1384">
        <f t="array" ref="E1384">SUM(IF(Pricecurve=C1384,D1384))</f>
        <v>0</v>
      </c>
      <c r="F1384">
        <f t="array" ref="F1384">SUM(IF(NG=C1384,D1384))</f>
        <v>0</v>
      </c>
      <c r="Y1384" s="1"/>
    </row>
    <row r="1385" spans="1:25" x14ac:dyDescent="0.2">
      <c r="A1385" t="e">
        <f t="shared" si="21"/>
        <v>#N/A</v>
      </c>
      <c r="E1385">
        <f t="array" ref="E1385">SUM(IF(Pricecurve=C1385,D1385))</f>
        <v>0</v>
      </c>
      <c r="F1385">
        <f t="array" ref="F1385">SUM(IF(NG=C1385,D1385))</f>
        <v>0</v>
      </c>
      <c r="Y1385" s="1"/>
    </row>
    <row r="1386" spans="1:25" x14ac:dyDescent="0.2">
      <c r="A1386" t="e">
        <f t="shared" si="21"/>
        <v>#N/A</v>
      </c>
      <c r="E1386">
        <f t="array" ref="E1386">SUM(IF(Pricecurve=C1386,D1386))</f>
        <v>0</v>
      </c>
      <c r="F1386">
        <f t="array" ref="F1386">SUM(IF(NG=C1386,D1386))</f>
        <v>0</v>
      </c>
      <c r="Y1386" s="1"/>
    </row>
    <row r="1387" spans="1:25" x14ac:dyDescent="0.2">
      <c r="A1387" t="e">
        <f t="shared" si="21"/>
        <v>#N/A</v>
      </c>
      <c r="E1387">
        <f t="array" ref="E1387">SUM(IF(Pricecurve=C1387,D1387))</f>
        <v>0</v>
      </c>
      <c r="F1387">
        <f t="array" ref="F1387">SUM(IF(NG=C1387,D1387))</f>
        <v>0</v>
      </c>
      <c r="Y1387" s="1"/>
    </row>
    <row r="1388" spans="1:25" x14ac:dyDescent="0.2">
      <c r="A1388" t="e">
        <f t="shared" si="21"/>
        <v>#N/A</v>
      </c>
      <c r="E1388">
        <f t="array" ref="E1388">SUM(IF(Pricecurve=C1388,D1388))</f>
        <v>0</v>
      </c>
      <c r="F1388">
        <f t="array" ref="F1388">SUM(IF(NG=C1388,D1388))</f>
        <v>0</v>
      </c>
      <c r="Y1388" s="1"/>
    </row>
    <row r="1389" spans="1:25" x14ac:dyDescent="0.2">
      <c r="A1389" t="e">
        <f t="shared" si="21"/>
        <v>#N/A</v>
      </c>
      <c r="E1389">
        <f t="array" ref="E1389">SUM(IF(Pricecurve=C1389,D1389))</f>
        <v>0</v>
      </c>
      <c r="F1389">
        <f t="array" ref="F1389">SUM(IF(NG=C1389,D1389))</f>
        <v>0</v>
      </c>
      <c r="Y1389" s="1"/>
    </row>
    <row r="1390" spans="1:25" x14ac:dyDescent="0.2">
      <c r="A1390" t="e">
        <f t="shared" si="21"/>
        <v>#N/A</v>
      </c>
      <c r="E1390">
        <f t="array" ref="E1390">SUM(IF(Pricecurve=C1390,D1390))</f>
        <v>0</v>
      </c>
      <c r="F1390">
        <f t="array" ref="F1390">SUM(IF(NG=C1390,D1390))</f>
        <v>0</v>
      </c>
      <c r="Y1390" s="1"/>
    </row>
    <row r="1391" spans="1:25" x14ac:dyDescent="0.2">
      <c r="A1391" t="e">
        <f t="shared" si="21"/>
        <v>#N/A</v>
      </c>
      <c r="E1391">
        <f t="array" ref="E1391">SUM(IF(Pricecurve=C1391,D1391))</f>
        <v>0</v>
      </c>
      <c r="F1391">
        <f t="array" ref="F1391">SUM(IF(NG=C1391,D1391))</f>
        <v>0</v>
      </c>
      <c r="Y1391" s="1"/>
    </row>
    <row r="1392" spans="1:25" x14ac:dyDescent="0.2">
      <c r="A1392" t="e">
        <f t="shared" si="21"/>
        <v>#N/A</v>
      </c>
      <c r="E1392">
        <f t="array" ref="E1392">SUM(IF(Pricecurve=C1392,D1392))</f>
        <v>0</v>
      </c>
      <c r="F1392">
        <f t="array" ref="F1392">SUM(IF(NG=C1392,D1392))</f>
        <v>0</v>
      </c>
      <c r="Y1392" s="1"/>
    </row>
    <row r="1393" spans="1:25" x14ac:dyDescent="0.2">
      <c r="A1393" t="e">
        <f t="shared" si="21"/>
        <v>#N/A</v>
      </c>
      <c r="E1393">
        <f t="array" ref="E1393">SUM(IF(Pricecurve=C1393,D1393))</f>
        <v>0</v>
      </c>
      <c r="F1393">
        <f t="array" ref="F1393">SUM(IF(NG=C1393,D1393))</f>
        <v>0</v>
      </c>
      <c r="Y1393" s="1"/>
    </row>
    <row r="1394" spans="1:25" x14ac:dyDescent="0.2">
      <c r="A1394" t="e">
        <f t="shared" si="21"/>
        <v>#N/A</v>
      </c>
      <c r="E1394">
        <f t="array" ref="E1394">SUM(IF(Pricecurve=C1394,D1394))</f>
        <v>0</v>
      </c>
      <c r="F1394">
        <f t="array" ref="F1394">SUM(IF(NG=C1394,D1394))</f>
        <v>0</v>
      </c>
      <c r="Y1394" s="1"/>
    </row>
    <row r="1395" spans="1:25" x14ac:dyDescent="0.2">
      <c r="A1395" t="e">
        <f t="shared" si="21"/>
        <v>#N/A</v>
      </c>
      <c r="E1395">
        <f t="array" ref="E1395">SUM(IF(Pricecurve=C1395,D1395))</f>
        <v>0</v>
      </c>
      <c r="F1395">
        <f t="array" ref="F1395">SUM(IF(NG=C1395,D1395))</f>
        <v>0</v>
      </c>
      <c r="Y1395" s="1"/>
    </row>
    <row r="1396" spans="1:25" x14ac:dyDescent="0.2">
      <c r="A1396" t="e">
        <f t="shared" si="21"/>
        <v>#N/A</v>
      </c>
      <c r="E1396">
        <f t="array" ref="E1396">SUM(IF(Pricecurve=C1396,D1396))</f>
        <v>0</v>
      </c>
      <c r="F1396">
        <f t="array" ref="F1396">SUM(IF(NG=C1396,D1396))</f>
        <v>0</v>
      </c>
      <c r="Y1396" s="1"/>
    </row>
    <row r="1397" spans="1:25" x14ac:dyDescent="0.2">
      <c r="A1397" t="e">
        <f t="shared" si="21"/>
        <v>#N/A</v>
      </c>
      <c r="E1397">
        <f t="array" ref="E1397">SUM(IF(Pricecurve=C1397,D1397))</f>
        <v>0</v>
      </c>
      <c r="F1397">
        <f t="array" ref="F1397">SUM(IF(NG=C1397,D1397))</f>
        <v>0</v>
      </c>
      <c r="Y1397" s="1"/>
    </row>
    <row r="1398" spans="1:25" x14ac:dyDescent="0.2">
      <c r="A1398" t="e">
        <f t="shared" si="21"/>
        <v>#N/A</v>
      </c>
      <c r="E1398">
        <f t="array" ref="E1398">SUM(IF(Pricecurve=C1398,D1398))</f>
        <v>0</v>
      </c>
      <c r="F1398">
        <f t="array" ref="F1398">SUM(IF(NG=C1398,D1398))</f>
        <v>0</v>
      </c>
      <c r="Y1398" s="1"/>
    </row>
    <row r="1399" spans="1:25" x14ac:dyDescent="0.2">
      <c r="A1399" t="e">
        <f t="shared" si="21"/>
        <v>#N/A</v>
      </c>
      <c r="E1399">
        <f t="array" ref="E1399">SUM(IF(Pricecurve=C1399,D1399))</f>
        <v>0</v>
      </c>
      <c r="F1399">
        <f t="array" ref="F1399">SUM(IF(NG=C1399,D1399))</f>
        <v>0</v>
      </c>
      <c r="Y1399" s="1"/>
    </row>
    <row r="1400" spans="1:25" x14ac:dyDescent="0.2">
      <c r="A1400" t="e">
        <f t="shared" si="21"/>
        <v>#N/A</v>
      </c>
      <c r="E1400">
        <f t="array" ref="E1400">SUM(IF(Pricecurve=C1400,D1400))</f>
        <v>0</v>
      </c>
      <c r="F1400">
        <f t="array" ref="F1400">SUM(IF(NG=C1400,D1400))</f>
        <v>0</v>
      </c>
      <c r="Y1400" s="1"/>
    </row>
    <row r="1401" spans="1:25" x14ac:dyDescent="0.2">
      <c r="A1401" t="e">
        <f t="shared" si="21"/>
        <v>#N/A</v>
      </c>
      <c r="E1401">
        <f t="array" ref="E1401">SUM(IF(Pricecurve=C1401,D1401))</f>
        <v>0</v>
      </c>
      <c r="F1401">
        <f t="array" ref="F1401">SUM(IF(NG=C1401,D1401))</f>
        <v>0</v>
      </c>
      <c r="Y1401" s="1"/>
    </row>
    <row r="1402" spans="1:25" x14ac:dyDescent="0.2">
      <c r="A1402" t="e">
        <f t="shared" si="21"/>
        <v>#N/A</v>
      </c>
      <c r="E1402">
        <f t="array" ref="E1402">SUM(IF(Pricecurve=C1402,D1402))</f>
        <v>0</v>
      </c>
      <c r="F1402">
        <f t="array" ref="F1402">SUM(IF(NG=C1402,D1402))</f>
        <v>0</v>
      </c>
      <c r="Y1402" s="1"/>
    </row>
    <row r="1403" spans="1:25" x14ac:dyDescent="0.2">
      <c r="A1403" t="e">
        <f t="shared" si="21"/>
        <v>#N/A</v>
      </c>
      <c r="E1403">
        <f t="array" ref="E1403">SUM(IF(Pricecurve=C1403,D1403))</f>
        <v>0</v>
      </c>
      <c r="F1403">
        <f t="array" ref="F1403">SUM(IF(NG=C1403,D1403))</f>
        <v>0</v>
      </c>
      <c r="Y1403" s="1"/>
    </row>
    <row r="1404" spans="1:25" x14ac:dyDescent="0.2">
      <c r="A1404" t="e">
        <f t="shared" si="21"/>
        <v>#N/A</v>
      </c>
      <c r="E1404">
        <f t="array" ref="E1404">SUM(IF(Pricecurve=C1404,D1404))</f>
        <v>0</v>
      </c>
      <c r="F1404">
        <f t="array" ref="F1404">SUM(IF(NG=C1404,D1404))</f>
        <v>0</v>
      </c>
      <c r="Y1404" s="1"/>
    </row>
    <row r="1405" spans="1:25" x14ac:dyDescent="0.2">
      <c r="A1405" t="e">
        <f t="shared" si="21"/>
        <v>#N/A</v>
      </c>
      <c r="E1405">
        <f t="array" ref="E1405">SUM(IF(Pricecurve=C1405,D1405))</f>
        <v>0</v>
      </c>
      <c r="F1405">
        <f t="array" ref="F1405">SUM(IF(NG=C1405,D1405))</f>
        <v>0</v>
      </c>
      <c r="Y1405" s="1"/>
    </row>
    <row r="1406" spans="1:25" x14ac:dyDescent="0.2">
      <c r="A1406" t="e">
        <f t="shared" si="21"/>
        <v>#N/A</v>
      </c>
      <c r="E1406">
        <f t="array" ref="E1406">SUM(IF(Pricecurve=C1406,D1406))</f>
        <v>0</v>
      </c>
      <c r="F1406">
        <f t="array" ref="F1406">SUM(IF(NG=C1406,D1406))</f>
        <v>0</v>
      </c>
      <c r="Y1406" s="1"/>
    </row>
    <row r="1407" spans="1:25" x14ac:dyDescent="0.2">
      <c r="A1407" t="e">
        <f t="shared" si="21"/>
        <v>#N/A</v>
      </c>
      <c r="E1407">
        <f t="array" ref="E1407">SUM(IF(Pricecurve=C1407,D1407))</f>
        <v>0</v>
      </c>
      <c r="F1407">
        <f t="array" ref="F1407">SUM(IF(NG=C1407,D1407))</f>
        <v>0</v>
      </c>
      <c r="Y1407" s="1"/>
    </row>
    <row r="1408" spans="1:25" x14ac:dyDescent="0.2">
      <c r="A1408" t="e">
        <f t="shared" si="21"/>
        <v>#N/A</v>
      </c>
      <c r="E1408">
        <f t="array" ref="E1408">SUM(IF(Pricecurve=C1408,D1408))</f>
        <v>0</v>
      </c>
      <c r="F1408">
        <f t="array" ref="F1408">SUM(IF(NG=C1408,D1408))</f>
        <v>0</v>
      </c>
      <c r="Y1408" s="1"/>
    </row>
    <row r="1409" spans="1:25" x14ac:dyDescent="0.2">
      <c r="A1409" t="e">
        <f t="shared" si="21"/>
        <v>#N/A</v>
      </c>
      <c r="E1409">
        <f t="array" ref="E1409">SUM(IF(Pricecurve=C1409,D1409))</f>
        <v>0</v>
      </c>
      <c r="F1409">
        <f t="array" ref="F1409">SUM(IF(NG=C1409,D1409))</f>
        <v>0</v>
      </c>
      <c r="Y1409" s="1"/>
    </row>
    <row r="1410" spans="1:25" x14ac:dyDescent="0.2">
      <c r="A1410" t="e">
        <f t="shared" si="21"/>
        <v>#N/A</v>
      </c>
      <c r="E1410">
        <f t="array" ref="E1410">SUM(IF(Pricecurve=C1410,D1410))</f>
        <v>0</v>
      </c>
      <c r="F1410">
        <f t="array" ref="F1410">SUM(IF(NG=C1410,D1410))</f>
        <v>0</v>
      </c>
      <c r="Y1410" s="1"/>
    </row>
    <row r="1411" spans="1:25" x14ac:dyDescent="0.2">
      <c r="A1411" t="e">
        <f t="shared" si="21"/>
        <v>#N/A</v>
      </c>
      <c r="E1411">
        <f t="array" ref="E1411">SUM(IF(Pricecurve=C1411,D1411))</f>
        <v>0</v>
      </c>
      <c r="F1411">
        <f t="array" ref="F1411">SUM(IF(NG=C1411,D1411))</f>
        <v>0</v>
      </c>
      <c r="Y1411" s="1"/>
    </row>
    <row r="1412" spans="1:25" x14ac:dyDescent="0.2">
      <c r="A1412" t="e">
        <f t="shared" si="21"/>
        <v>#N/A</v>
      </c>
      <c r="E1412">
        <f t="array" ref="E1412">SUM(IF(Pricecurve=C1412,D1412))</f>
        <v>0</v>
      </c>
      <c r="F1412">
        <f t="array" ref="F1412">SUM(IF(NG=C1412,D1412))</f>
        <v>0</v>
      </c>
      <c r="Y1412" s="1"/>
    </row>
    <row r="1413" spans="1:25" x14ac:dyDescent="0.2">
      <c r="A1413" t="e">
        <f t="shared" ref="A1413:A1476" si="22">INDEX(BucketTable,MATCH(B1413,SumMonths,0),1)</f>
        <v>#N/A</v>
      </c>
      <c r="E1413">
        <f t="array" ref="E1413">SUM(IF(Pricecurve=C1413,D1413))</f>
        <v>0</v>
      </c>
      <c r="F1413">
        <f t="array" ref="F1413">SUM(IF(NG=C1413,D1413))</f>
        <v>0</v>
      </c>
      <c r="Y1413" s="1"/>
    </row>
    <row r="1414" spans="1:25" x14ac:dyDescent="0.2">
      <c r="A1414" t="e">
        <f t="shared" si="22"/>
        <v>#N/A</v>
      </c>
      <c r="E1414">
        <f t="array" ref="E1414">SUM(IF(Pricecurve=C1414,D1414))</f>
        <v>0</v>
      </c>
      <c r="F1414">
        <f t="array" ref="F1414">SUM(IF(NG=C1414,D1414))</f>
        <v>0</v>
      </c>
      <c r="Y1414" s="1"/>
    </row>
    <row r="1415" spans="1:25" x14ac:dyDescent="0.2">
      <c r="A1415" t="e">
        <f t="shared" si="22"/>
        <v>#N/A</v>
      </c>
      <c r="E1415">
        <f t="array" ref="E1415">SUM(IF(Pricecurve=C1415,D1415))</f>
        <v>0</v>
      </c>
      <c r="F1415">
        <f t="array" ref="F1415">SUM(IF(NG=C1415,D1415))</f>
        <v>0</v>
      </c>
      <c r="Y1415" s="1"/>
    </row>
    <row r="1416" spans="1:25" x14ac:dyDescent="0.2">
      <c r="A1416" t="e">
        <f t="shared" si="22"/>
        <v>#N/A</v>
      </c>
      <c r="E1416">
        <f t="array" ref="E1416">SUM(IF(Pricecurve=C1416,D1416))</f>
        <v>0</v>
      </c>
      <c r="F1416">
        <f t="array" ref="F1416">SUM(IF(NG=C1416,D1416))</f>
        <v>0</v>
      </c>
      <c r="Y1416" s="1"/>
    </row>
    <row r="1417" spans="1:25" x14ac:dyDescent="0.2">
      <c r="A1417" t="e">
        <f t="shared" si="22"/>
        <v>#N/A</v>
      </c>
      <c r="E1417">
        <f t="array" ref="E1417">SUM(IF(Pricecurve=C1417,D1417))</f>
        <v>0</v>
      </c>
      <c r="F1417">
        <f t="array" ref="F1417">SUM(IF(NG=C1417,D1417))</f>
        <v>0</v>
      </c>
      <c r="Y1417" s="1"/>
    </row>
    <row r="1418" spans="1:25" x14ac:dyDescent="0.2">
      <c r="A1418" t="e">
        <f t="shared" si="22"/>
        <v>#N/A</v>
      </c>
      <c r="E1418">
        <f t="array" ref="E1418">SUM(IF(Pricecurve=C1418,D1418))</f>
        <v>0</v>
      </c>
      <c r="F1418">
        <f t="array" ref="F1418">SUM(IF(NG=C1418,D1418))</f>
        <v>0</v>
      </c>
      <c r="Y1418" s="1"/>
    </row>
    <row r="1419" spans="1:25" x14ac:dyDescent="0.2">
      <c r="A1419" t="e">
        <f t="shared" si="22"/>
        <v>#N/A</v>
      </c>
      <c r="E1419">
        <f t="array" ref="E1419">SUM(IF(Pricecurve=C1419,D1419))</f>
        <v>0</v>
      </c>
      <c r="F1419">
        <f t="array" ref="F1419">SUM(IF(NG=C1419,D1419))</f>
        <v>0</v>
      </c>
      <c r="Y1419" s="1"/>
    </row>
    <row r="1420" spans="1:25" x14ac:dyDescent="0.2">
      <c r="A1420" t="e">
        <f t="shared" si="22"/>
        <v>#N/A</v>
      </c>
      <c r="E1420">
        <f t="array" ref="E1420">SUM(IF(Pricecurve=C1420,D1420))</f>
        <v>0</v>
      </c>
      <c r="F1420">
        <f t="array" ref="F1420">SUM(IF(NG=C1420,D1420))</f>
        <v>0</v>
      </c>
      <c r="Y1420" s="1"/>
    </row>
    <row r="1421" spans="1:25" x14ac:dyDescent="0.2">
      <c r="A1421" t="e">
        <f t="shared" si="22"/>
        <v>#N/A</v>
      </c>
      <c r="E1421">
        <f t="array" ref="E1421">SUM(IF(Pricecurve=C1421,D1421))</f>
        <v>0</v>
      </c>
      <c r="F1421">
        <f t="array" ref="F1421">SUM(IF(NG=C1421,D1421))</f>
        <v>0</v>
      </c>
      <c r="Y1421" s="1"/>
    </row>
    <row r="1422" spans="1:25" x14ac:dyDescent="0.2">
      <c r="A1422" t="e">
        <f t="shared" si="22"/>
        <v>#N/A</v>
      </c>
      <c r="E1422">
        <f t="array" ref="E1422">SUM(IF(Pricecurve=C1422,D1422))</f>
        <v>0</v>
      </c>
      <c r="F1422">
        <f t="array" ref="F1422">SUM(IF(NG=C1422,D1422))</f>
        <v>0</v>
      </c>
      <c r="Y1422" s="1"/>
    </row>
    <row r="1423" spans="1:25" x14ac:dyDescent="0.2">
      <c r="A1423" t="e">
        <f t="shared" si="22"/>
        <v>#N/A</v>
      </c>
      <c r="E1423">
        <f t="array" ref="E1423">SUM(IF(Pricecurve=C1423,D1423))</f>
        <v>0</v>
      </c>
      <c r="F1423">
        <f t="array" ref="F1423">SUM(IF(NG=C1423,D1423))</f>
        <v>0</v>
      </c>
      <c r="Y1423" s="1"/>
    </row>
    <row r="1424" spans="1:25" x14ac:dyDescent="0.2">
      <c r="A1424" t="e">
        <f t="shared" si="22"/>
        <v>#N/A</v>
      </c>
      <c r="E1424">
        <f t="array" ref="E1424">SUM(IF(Pricecurve=C1424,D1424))</f>
        <v>0</v>
      </c>
      <c r="F1424">
        <f t="array" ref="F1424">SUM(IF(NG=C1424,D1424))</f>
        <v>0</v>
      </c>
      <c r="Y1424" s="1"/>
    </row>
    <row r="1425" spans="1:25" x14ac:dyDescent="0.2">
      <c r="A1425" t="e">
        <f t="shared" si="22"/>
        <v>#N/A</v>
      </c>
      <c r="E1425">
        <f t="array" ref="E1425">SUM(IF(Pricecurve=C1425,D1425))</f>
        <v>0</v>
      </c>
      <c r="F1425">
        <f t="array" ref="F1425">SUM(IF(NG=C1425,D1425))</f>
        <v>0</v>
      </c>
      <c r="Y1425" s="1"/>
    </row>
    <row r="1426" spans="1:25" x14ac:dyDescent="0.2">
      <c r="A1426" t="e">
        <f t="shared" si="22"/>
        <v>#N/A</v>
      </c>
      <c r="E1426">
        <f t="array" ref="E1426">SUM(IF(Pricecurve=C1426,D1426))</f>
        <v>0</v>
      </c>
      <c r="F1426">
        <f t="array" ref="F1426">SUM(IF(NG=C1426,D1426))</f>
        <v>0</v>
      </c>
      <c r="Y1426" s="1"/>
    </row>
    <row r="1427" spans="1:25" x14ac:dyDescent="0.2">
      <c r="A1427" t="e">
        <f t="shared" si="22"/>
        <v>#N/A</v>
      </c>
      <c r="E1427">
        <f t="array" ref="E1427">SUM(IF(Pricecurve=C1427,D1427))</f>
        <v>0</v>
      </c>
      <c r="F1427">
        <f t="array" ref="F1427">SUM(IF(NG=C1427,D1427))</f>
        <v>0</v>
      </c>
      <c r="Y1427" s="1"/>
    </row>
    <row r="1428" spans="1:25" x14ac:dyDescent="0.2">
      <c r="A1428" t="e">
        <f t="shared" si="22"/>
        <v>#N/A</v>
      </c>
      <c r="E1428">
        <f t="array" ref="E1428">SUM(IF(Pricecurve=C1428,D1428))</f>
        <v>0</v>
      </c>
      <c r="F1428">
        <f t="array" ref="F1428">SUM(IF(NG=C1428,D1428))</f>
        <v>0</v>
      </c>
      <c r="Y1428" s="1"/>
    </row>
    <row r="1429" spans="1:25" x14ac:dyDescent="0.2">
      <c r="A1429" t="e">
        <f t="shared" si="22"/>
        <v>#N/A</v>
      </c>
      <c r="E1429">
        <f t="array" ref="E1429">SUM(IF(Pricecurve=C1429,D1429))</f>
        <v>0</v>
      </c>
      <c r="F1429">
        <f t="array" ref="F1429">SUM(IF(NG=C1429,D1429))</f>
        <v>0</v>
      </c>
      <c r="Y1429" s="1"/>
    </row>
    <row r="1430" spans="1:25" x14ac:dyDescent="0.2">
      <c r="A1430" t="e">
        <f t="shared" si="22"/>
        <v>#N/A</v>
      </c>
      <c r="E1430">
        <f t="array" ref="E1430">SUM(IF(Pricecurve=C1430,D1430))</f>
        <v>0</v>
      </c>
      <c r="F1430">
        <f t="array" ref="F1430">SUM(IF(NG=C1430,D1430))</f>
        <v>0</v>
      </c>
      <c r="Y1430" s="1"/>
    </row>
    <row r="1431" spans="1:25" x14ac:dyDescent="0.2">
      <c r="A1431" t="e">
        <f t="shared" si="22"/>
        <v>#N/A</v>
      </c>
      <c r="E1431">
        <f t="array" ref="E1431">SUM(IF(Pricecurve=C1431,D1431))</f>
        <v>0</v>
      </c>
      <c r="F1431">
        <f t="array" ref="F1431">SUM(IF(NG=C1431,D1431))</f>
        <v>0</v>
      </c>
      <c r="Y1431" s="1"/>
    </row>
    <row r="1432" spans="1:25" x14ac:dyDescent="0.2">
      <c r="A1432" t="e">
        <f t="shared" si="22"/>
        <v>#N/A</v>
      </c>
      <c r="E1432">
        <f t="array" ref="E1432">SUM(IF(Pricecurve=C1432,D1432))</f>
        <v>0</v>
      </c>
      <c r="F1432">
        <f t="array" ref="F1432">SUM(IF(NG=C1432,D1432))</f>
        <v>0</v>
      </c>
      <c r="Y1432" s="1"/>
    </row>
    <row r="1433" spans="1:25" x14ac:dyDescent="0.2">
      <c r="A1433" t="e">
        <f t="shared" si="22"/>
        <v>#N/A</v>
      </c>
      <c r="E1433">
        <f t="array" ref="E1433">SUM(IF(Pricecurve=C1433,D1433))</f>
        <v>0</v>
      </c>
      <c r="F1433">
        <f t="array" ref="F1433">SUM(IF(NG=C1433,D1433))</f>
        <v>0</v>
      </c>
      <c r="Y1433" s="1"/>
    </row>
    <row r="1434" spans="1:25" x14ac:dyDescent="0.2">
      <c r="A1434" t="e">
        <f t="shared" si="22"/>
        <v>#N/A</v>
      </c>
      <c r="E1434">
        <f t="array" ref="E1434">SUM(IF(Pricecurve=C1434,D1434))</f>
        <v>0</v>
      </c>
      <c r="F1434">
        <f t="array" ref="F1434">SUM(IF(NG=C1434,D1434))</f>
        <v>0</v>
      </c>
      <c r="Y1434" s="1"/>
    </row>
    <row r="1435" spans="1:25" x14ac:dyDescent="0.2">
      <c r="A1435" t="e">
        <f t="shared" si="22"/>
        <v>#N/A</v>
      </c>
      <c r="E1435">
        <f t="array" ref="E1435">SUM(IF(Pricecurve=C1435,D1435))</f>
        <v>0</v>
      </c>
      <c r="F1435">
        <f t="array" ref="F1435">SUM(IF(NG=C1435,D1435))</f>
        <v>0</v>
      </c>
      <c r="Y1435" s="1"/>
    </row>
    <row r="1436" spans="1:25" x14ac:dyDescent="0.2">
      <c r="A1436" t="e">
        <f t="shared" si="22"/>
        <v>#N/A</v>
      </c>
      <c r="E1436">
        <f t="array" ref="E1436">SUM(IF(Pricecurve=C1436,D1436))</f>
        <v>0</v>
      </c>
      <c r="F1436">
        <f t="array" ref="F1436">SUM(IF(NG=C1436,D1436))</f>
        <v>0</v>
      </c>
      <c r="Y1436" s="1"/>
    </row>
    <row r="1437" spans="1:25" x14ac:dyDescent="0.2">
      <c r="A1437" t="e">
        <f t="shared" si="22"/>
        <v>#N/A</v>
      </c>
      <c r="E1437">
        <f t="array" ref="E1437">SUM(IF(Pricecurve=C1437,D1437))</f>
        <v>0</v>
      </c>
      <c r="F1437">
        <f t="array" ref="F1437">SUM(IF(NG=C1437,D1437))</f>
        <v>0</v>
      </c>
      <c r="Y1437" s="1"/>
    </row>
    <row r="1438" spans="1:25" x14ac:dyDescent="0.2">
      <c r="A1438" t="e">
        <f t="shared" si="22"/>
        <v>#N/A</v>
      </c>
      <c r="E1438">
        <f t="array" ref="E1438">SUM(IF(Pricecurve=C1438,D1438))</f>
        <v>0</v>
      </c>
      <c r="F1438">
        <f t="array" ref="F1438">SUM(IF(NG=C1438,D1438))</f>
        <v>0</v>
      </c>
      <c r="Y1438" s="1"/>
    </row>
    <row r="1439" spans="1:25" x14ac:dyDescent="0.2">
      <c r="A1439" t="e">
        <f t="shared" si="22"/>
        <v>#N/A</v>
      </c>
      <c r="E1439">
        <f t="array" ref="E1439">SUM(IF(Pricecurve=C1439,D1439))</f>
        <v>0</v>
      </c>
      <c r="F1439">
        <f t="array" ref="F1439">SUM(IF(NG=C1439,D1439))</f>
        <v>0</v>
      </c>
      <c r="Y1439" s="1"/>
    </row>
    <row r="1440" spans="1:25" x14ac:dyDescent="0.2">
      <c r="A1440" t="e">
        <f t="shared" si="22"/>
        <v>#N/A</v>
      </c>
      <c r="E1440">
        <f t="array" ref="E1440">SUM(IF(Pricecurve=C1440,D1440))</f>
        <v>0</v>
      </c>
      <c r="F1440">
        <f t="array" ref="F1440">SUM(IF(NG=C1440,D1440))</f>
        <v>0</v>
      </c>
      <c r="Y1440" s="1"/>
    </row>
    <row r="1441" spans="1:25" x14ac:dyDescent="0.2">
      <c r="A1441" t="e">
        <f t="shared" si="22"/>
        <v>#N/A</v>
      </c>
      <c r="E1441">
        <f t="array" ref="E1441">SUM(IF(Pricecurve=C1441,D1441))</f>
        <v>0</v>
      </c>
      <c r="F1441">
        <f t="array" ref="F1441">SUM(IF(NG=C1441,D1441))</f>
        <v>0</v>
      </c>
      <c r="Y1441" s="1"/>
    </row>
    <row r="1442" spans="1:25" x14ac:dyDescent="0.2">
      <c r="A1442" t="e">
        <f t="shared" si="22"/>
        <v>#N/A</v>
      </c>
      <c r="E1442">
        <f t="array" ref="E1442">SUM(IF(Pricecurve=C1442,D1442))</f>
        <v>0</v>
      </c>
      <c r="F1442">
        <f t="array" ref="F1442">SUM(IF(NG=C1442,D1442))</f>
        <v>0</v>
      </c>
      <c r="Y1442" s="1"/>
    </row>
    <row r="1443" spans="1:25" x14ac:dyDescent="0.2">
      <c r="A1443" t="e">
        <f t="shared" si="22"/>
        <v>#N/A</v>
      </c>
      <c r="E1443">
        <f t="array" ref="E1443">SUM(IF(Pricecurve=C1443,D1443))</f>
        <v>0</v>
      </c>
      <c r="F1443">
        <f t="array" ref="F1443">SUM(IF(NG=C1443,D1443))</f>
        <v>0</v>
      </c>
      <c r="Y1443" s="1"/>
    </row>
    <row r="1444" spans="1:25" x14ac:dyDescent="0.2">
      <c r="A1444" t="e">
        <f t="shared" si="22"/>
        <v>#N/A</v>
      </c>
      <c r="E1444">
        <f t="array" ref="E1444">SUM(IF(Pricecurve=C1444,D1444))</f>
        <v>0</v>
      </c>
      <c r="F1444">
        <f t="array" ref="F1444">SUM(IF(NG=C1444,D1444))</f>
        <v>0</v>
      </c>
      <c r="Y1444" s="1"/>
    </row>
    <row r="1445" spans="1:25" x14ac:dyDescent="0.2">
      <c r="A1445" t="e">
        <f t="shared" si="22"/>
        <v>#N/A</v>
      </c>
      <c r="E1445">
        <f t="array" ref="E1445">SUM(IF(Pricecurve=C1445,D1445))</f>
        <v>0</v>
      </c>
      <c r="F1445">
        <f t="array" ref="F1445">SUM(IF(NG=C1445,D1445))</f>
        <v>0</v>
      </c>
      <c r="Y1445" s="1"/>
    </row>
    <row r="1446" spans="1:25" x14ac:dyDescent="0.2">
      <c r="A1446" t="e">
        <f t="shared" si="22"/>
        <v>#N/A</v>
      </c>
      <c r="E1446">
        <f t="array" ref="E1446">SUM(IF(Pricecurve=C1446,D1446))</f>
        <v>0</v>
      </c>
      <c r="F1446">
        <f t="array" ref="F1446">SUM(IF(NG=C1446,D1446))</f>
        <v>0</v>
      </c>
      <c r="Y1446" s="1"/>
    </row>
    <row r="1447" spans="1:25" x14ac:dyDescent="0.2">
      <c r="A1447" t="e">
        <f t="shared" si="22"/>
        <v>#N/A</v>
      </c>
      <c r="E1447">
        <f t="array" ref="E1447">SUM(IF(Pricecurve=C1447,D1447))</f>
        <v>0</v>
      </c>
      <c r="F1447">
        <f t="array" ref="F1447">SUM(IF(NG=C1447,D1447))</f>
        <v>0</v>
      </c>
      <c r="Y1447" s="1"/>
    </row>
    <row r="1448" spans="1:25" x14ac:dyDescent="0.2">
      <c r="A1448" t="e">
        <f t="shared" si="22"/>
        <v>#N/A</v>
      </c>
      <c r="E1448">
        <f t="array" ref="E1448">SUM(IF(Pricecurve=C1448,D1448))</f>
        <v>0</v>
      </c>
      <c r="F1448">
        <f t="array" ref="F1448">SUM(IF(NG=C1448,D1448))</f>
        <v>0</v>
      </c>
      <c r="Y1448" s="1"/>
    </row>
    <row r="1449" spans="1:25" x14ac:dyDescent="0.2">
      <c r="A1449" t="e">
        <f t="shared" si="22"/>
        <v>#N/A</v>
      </c>
      <c r="E1449">
        <f t="array" ref="E1449">SUM(IF(Pricecurve=C1449,D1449))</f>
        <v>0</v>
      </c>
      <c r="F1449">
        <f t="array" ref="F1449">SUM(IF(NG=C1449,D1449))</f>
        <v>0</v>
      </c>
      <c r="Y1449" s="1"/>
    </row>
    <row r="1450" spans="1:25" x14ac:dyDescent="0.2">
      <c r="A1450" t="e">
        <f t="shared" si="22"/>
        <v>#N/A</v>
      </c>
      <c r="E1450">
        <f t="array" ref="E1450">SUM(IF(Pricecurve=C1450,D1450))</f>
        <v>0</v>
      </c>
      <c r="F1450">
        <f t="array" ref="F1450">SUM(IF(NG=C1450,D1450))</f>
        <v>0</v>
      </c>
      <c r="Y1450" s="1"/>
    </row>
    <row r="1451" spans="1:25" x14ac:dyDescent="0.2">
      <c r="A1451" t="e">
        <f t="shared" si="22"/>
        <v>#N/A</v>
      </c>
      <c r="E1451">
        <f t="array" ref="E1451">SUM(IF(Pricecurve=C1451,D1451))</f>
        <v>0</v>
      </c>
      <c r="F1451">
        <f t="array" ref="F1451">SUM(IF(NG=C1451,D1451))</f>
        <v>0</v>
      </c>
      <c r="Y1451" s="1"/>
    </row>
    <row r="1452" spans="1:25" x14ac:dyDescent="0.2">
      <c r="A1452" t="e">
        <f t="shared" si="22"/>
        <v>#N/A</v>
      </c>
      <c r="E1452">
        <f t="array" ref="E1452">SUM(IF(Pricecurve=C1452,D1452))</f>
        <v>0</v>
      </c>
      <c r="F1452">
        <f t="array" ref="F1452">SUM(IF(NG=C1452,D1452))</f>
        <v>0</v>
      </c>
      <c r="Y1452" s="1"/>
    </row>
    <row r="1453" spans="1:25" x14ac:dyDescent="0.2">
      <c r="A1453" t="e">
        <f t="shared" si="22"/>
        <v>#N/A</v>
      </c>
      <c r="E1453">
        <f t="array" ref="E1453">SUM(IF(Pricecurve=C1453,D1453))</f>
        <v>0</v>
      </c>
      <c r="F1453">
        <f t="array" ref="F1453">SUM(IF(NG=C1453,D1453))</f>
        <v>0</v>
      </c>
      <c r="Y1453" s="1"/>
    </row>
    <row r="1454" spans="1:25" x14ac:dyDescent="0.2">
      <c r="A1454" t="e">
        <f t="shared" si="22"/>
        <v>#N/A</v>
      </c>
      <c r="E1454">
        <f t="array" ref="E1454">SUM(IF(Pricecurve=C1454,D1454))</f>
        <v>0</v>
      </c>
      <c r="F1454">
        <f t="array" ref="F1454">SUM(IF(NG=C1454,D1454))</f>
        <v>0</v>
      </c>
      <c r="Y1454" s="1"/>
    </row>
    <row r="1455" spans="1:25" x14ac:dyDescent="0.2">
      <c r="A1455" t="e">
        <f t="shared" si="22"/>
        <v>#N/A</v>
      </c>
      <c r="E1455">
        <f t="array" ref="E1455">SUM(IF(Pricecurve=C1455,D1455))</f>
        <v>0</v>
      </c>
      <c r="F1455">
        <f t="array" ref="F1455">SUM(IF(NG=C1455,D1455))</f>
        <v>0</v>
      </c>
      <c r="Y1455" s="1"/>
    </row>
    <row r="1456" spans="1:25" x14ac:dyDescent="0.2">
      <c r="A1456" t="e">
        <f t="shared" si="22"/>
        <v>#N/A</v>
      </c>
      <c r="E1456">
        <f t="array" ref="E1456">SUM(IF(Pricecurve=C1456,D1456))</f>
        <v>0</v>
      </c>
      <c r="F1456">
        <f t="array" ref="F1456">SUM(IF(NG=C1456,D1456))</f>
        <v>0</v>
      </c>
      <c r="Y1456" s="1"/>
    </row>
    <row r="1457" spans="1:25" x14ac:dyDescent="0.2">
      <c r="A1457" t="e">
        <f t="shared" si="22"/>
        <v>#N/A</v>
      </c>
      <c r="E1457">
        <f t="array" ref="E1457">SUM(IF(Pricecurve=C1457,D1457))</f>
        <v>0</v>
      </c>
      <c r="F1457">
        <f t="array" ref="F1457">SUM(IF(NG=C1457,D1457))</f>
        <v>0</v>
      </c>
      <c r="Y1457" s="1"/>
    </row>
    <row r="1458" spans="1:25" x14ac:dyDescent="0.2">
      <c r="A1458" t="e">
        <f t="shared" si="22"/>
        <v>#N/A</v>
      </c>
      <c r="E1458">
        <f t="array" ref="E1458">SUM(IF(Pricecurve=C1458,D1458))</f>
        <v>0</v>
      </c>
      <c r="F1458">
        <f t="array" ref="F1458">SUM(IF(NG=C1458,D1458))</f>
        <v>0</v>
      </c>
      <c r="Y1458" s="1"/>
    </row>
    <row r="1459" spans="1:25" x14ac:dyDescent="0.2">
      <c r="A1459" t="e">
        <f t="shared" si="22"/>
        <v>#N/A</v>
      </c>
      <c r="E1459">
        <f t="array" ref="E1459">SUM(IF(Pricecurve=C1459,D1459))</f>
        <v>0</v>
      </c>
      <c r="F1459">
        <f t="array" ref="F1459">SUM(IF(NG=C1459,D1459))</f>
        <v>0</v>
      </c>
      <c r="Y1459" s="1"/>
    </row>
    <row r="1460" spans="1:25" x14ac:dyDescent="0.2">
      <c r="A1460" t="e">
        <f t="shared" si="22"/>
        <v>#N/A</v>
      </c>
      <c r="E1460">
        <f t="array" ref="E1460">SUM(IF(Pricecurve=C1460,D1460))</f>
        <v>0</v>
      </c>
      <c r="F1460">
        <f t="array" ref="F1460">SUM(IF(NG=C1460,D1460))</f>
        <v>0</v>
      </c>
      <c r="Y1460" s="1"/>
    </row>
    <row r="1461" spans="1:25" x14ac:dyDescent="0.2">
      <c r="A1461" t="e">
        <f t="shared" si="22"/>
        <v>#N/A</v>
      </c>
      <c r="E1461">
        <f t="array" ref="E1461">SUM(IF(Pricecurve=C1461,D1461))</f>
        <v>0</v>
      </c>
      <c r="F1461">
        <f t="array" ref="F1461">SUM(IF(NG=C1461,D1461))</f>
        <v>0</v>
      </c>
      <c r="Y1461" s="1"/>
    </row>
    <row r="1462" spans="1:25" x14ac:dyDescent="0.2">
      <c r="A1462" t="e">
        <f t="shared" si="22"/>
        <v>#N/A</v>
      </c>
      <c r="E1462">
        <f t="array" ref="E1462">SUM(IF(Pricecurve=C1462,D1462))</f>
        <v>0</v>
      </c>
      <c r="F1462">
        <f t="array" ref="F1462">SUM(IF(NG=C1462,D1462))</f>
        <v>0</v>
      </c>
      <c r="Y1462" s="1"/>
    </row>
    <row r="1463" spans="1:25" x14ac:dyDescent="0.2">
      <c r="A1463" t="e">
        <f t="shared" si="22"/>
        <v>#N/A</v>
      </c>
      <c r="E1463">
        <f t="array" ref="E1463">SUM(IF(Pricecurve=C1463,D1463))</f>
        <v>0</v>
      </c>
      <c r="F1463">
        <f t="array" ref="F1463">SUM(IF(NG=C1463,D1463))</f>
        <v>0</v>
      </c>
      <c r="Y1463" s="1"/>
    </row>
    <row r="1464" spans="1:25" x14ac:dyDescent="0.2">
      <c r="A1464" t="e">
        <f t="shared" si="22"/>
        <v>#N/A</v>
      </c>
      <c r="E1464">
        <f t="array" ref="E1464">SUM(IF(Pricecurve=C1464,D1464))</f>
        <v>0</v>
      </c>
      <c r="F1464">
        <f t="array" ref="F1464">SUM(IF(NG=C1464,D1464))</f>
        <v>0</v>
      </c>
      <c r="Y1464" s="1"/>
    </row>
    <row r="1465" spans="1:25" x14ac:dyDescent="0.2">
      <c r="A1465" t="e">
        <f t="shared" si="22"/>
        <v>#N/A</v>
      </c>
      <c r="E1465">
        <f t="array" ref="E1465">SUM(IF(Pricecurve=C1465,D1465))</f>
        <v>0</v>
      </c>
      <c r="F1465">
        <f t="array" ref="F1465">SUM(IF(NG=C1465,D1465))</f>
        <v>0</v>
      </c>
      <c r="Y1465" s="1"/>
    </row>
    <row r="1466" spans="1:25" x14ac:dyDescent="0.2">
      <c r="A1466" t="e">
        <f t="shared" si="22"/>
        <v>#N/A</v>
      </c>
      <c r="E1466">
        <f t="array" ref="E1466">SUM(IF(Pricecurve=C1466,D1466))</f>
        <v>0</v>
      </c>
      <c r="F1466">
        <f t="array" ref="F1466">SUM(IF(NG=C1466,D1466))</f>
        <v>0</v>
      </c>
      <c r="Y1466" s="1"/>
    </row>
    <row r="1467" spans="1:25" x14ac:dyDescent="0.2">
      <c r="A1467" t="e">
        <f t="shared" si="22"/>
        <v>#N/A</v>
      </c>
      <c r="E1467">
        <f t="array" ref="E1467">SUM(IF(Pricecurve=C1467,D1467))</f>
        <v>0</v>
      </c>
      <c r="F1467">
        <f t="array" ref="F1467">SUM(IF(NG=C1467,D1467))</f>
        <v>0</v>
      </c>
      <c r="Y1467" s="1"/>
    </row>
    <row r="1468" spans="1:25" x14ac:dyDescent="0.2">
      <c r="A1468" t="e">
        <f t="shared" si="22"/>
        <v>#N/A</v>
      </c>
      <c r="E1468">
        <f t="array" ref="E1468">SUM(IF(Pricecurve=C1468,D1468))</f>
        <v>0</v>
      </c>
      <c r="F1468">
        <f t="array" ref="F1468">SUM(IF(NG=C1468,D1468))</f>
        <v>0</v>
      </c>
      <c r="Y1468" s="1"/>
    </row>
    <row r="1469" spans="1:25" x14ac:dyDescent="0.2">
      <c r="A1469" t="e">
        <f t="shared" si="22"/>
        <v>#N/A</v>
      </c>
      <c r="E1469">
        <f t="array" ref="E1469">SUM(IF(Pricecurve=C1469,D1469))</f>
        <v>0</v>
      </c>
      <c r="F1469">
        <f t="array" ref="F1469">SUM(IF(NG=C1469,D1469))</f>
        <v>0</v>
      </c>
      <c r="Y1469" s="1"/>
    </row>
    <row r="1470" spans="1:25" x14ac:dyDescent="0.2">
      <c r="A1470" t="e">
        <f t="shared" si="22"/>
        <v>#N/A</v>
      </c>
      <c r="E1470">
        <f t="array" ref="E1470">SUM(IF(Pricecurve=C1470,D1470))</f>
        <v>0</v>
      </c>
      <c r="F1470">
        <f t="array" ref="F1470">SUM(IF(NG=C1470,D1470))</f>
        <v>0</v>
      </c>
      <c r="Y1470" s="1"/>
    </row>
    <row r="1471" spans="1:25" x14ac:dyDescent="0.2">
      <c r="A1471" t="e">
        <f t="shared" si="22"/>
        <v>#N/A</v>
      </c>
      <c r="E1471">
        <f t="array" ref="E1471">SUM(IF(Pricecurve=C1471,D1471))</f>
        <v>0</v>
      </c>
      <c r="F1471">
        <f t="array" ref="F1471">SUM(IF(NG=C1471,D1471))</f>
        <v>0</v>
      </c>
      <c r="Y1471" s="1"/>
    </row>
    <row r="1472" spans="1:25" x14ac:dyDescent="0.2">
      <c r="A1472" t="e">
        <f t="shared" si="22"/>
        <v>#N/A</v>
      </c>
      <c r="E1472">
        <f t="array" ref="E1472">SUM(IF(Pricecurve=C1472,D1472))</f>
        <v>0</v>
      </c>
      <c r="F1472">
        <f t="array" ref="F1472">SUM(IF(NG=C1472,D1472))</f>
        <v>0</v>
      </c>
      <c r="Y1472" s="1"/>
    </row>
    <row r="1473" spans="1:25" x14ac:dyDescent="0.2">
      <c r="A1473" t="e">
        <f t="shared" si="22"/>
        <v>#N/A</v>
      </c>
      <c r="E1473">
        <f t="array" ref="E1473">SUM(IF(Pricecurve=C1473,D1473))</f>
        <v>0</v>
      </c>
      <c r="F1473">
        <f t="array" ref="F1473">SUM(IF(NG=C1473,D1473))</f>
        <v>0</v>
      </c>
      <c r="Y1473" s="1"/>
    </row>
    <row r="1474" spans="1:25" x14ac:dyDescent="0.2">
      <c r="A1474" t="e">
        <f t="shared" si="22"/>
        <v>#N/A</v>
      </c>
      <c r="E1474">
        <f t="array" ref="E1474">SUM(IF(Pricecurve=C1474,D1474))</f>
        <v>0</v>
      </c>
      <c r="F1474">
        <f t="array" ref="F1474">SUM(IF(NG=C1474,D1474))</f>
        <v>0</v>
      </c>
      <c r="Y1474" s="1"/>
    </row>
    <row r="1475" spans="1:25" x14ac:dyDescent="0.2">
      <c r="A1475" t="e">
        <f t="shared" si="22"/>
        <v>#N/A</v>
      </c>
      <c r="E1475">
        <f t="array" ref="E1475">SUM(IF(Pricecurve=C1475,D1475))</f>
        <v>0</v>
      </c>
      <c r="F1475">
        <f t="array" ref="F1475">SUM(IF(NG=C1475,D1475))</f>
        <v>0</v>
      </c>
      <c r="Y1475" s="1"/>
    </row>
    <row r="1476" spans="1:25" x14ac:dyDescent="0.2">
      <c r="A1476" t="e">
        <f t="shared" si="22"/>
        <v>#N/A</v>
      </c>
      <c r="E1476">
        <f t="array" ref="E1476">SUM(IF(Pricecurve=C1476,D1476))</f>
        <v>0</v>
      </c>
      <c r="F1476">
        <f t="array" ref="F1476">SUM(IF(NG=C1476,D1476))</f>
        <v>0</v>
      </c>
      <c r="Y1476" s="1"/>
    </row>
    <row r="1477" spans="1:25" x14ac:dyDescent="0.2">
      <c r="A1477" t="e">
        <f t="shared" ref="A1477:A1540" si="23">INDEX(BucketTable,MATCH(B1477,SumMonths,0),1)</f>
        <v>#N/A</v>
      </c>
      <c r="E1477">
        <f t="array" ref="E1477">SUM(IF(Pricecurve=C1477,D1477))</f>
        <v>0</v>
      </c>
      <c r="F1477">
        <f t="array" ref="F1477">SUM(IF(NG=C1477,D1477))</f>
        <v>0</v>
      </c>
      <c r="Y1477" s="1"/>
    </row>
    <row r="1478" spans="1:25" x14ac:dyDescent="0.2">
      <c r="A1478" t="e">
        <f t="shared" si="23"/>
        <v>#N/A</v>
      </c>
      <c r="E1478">
        <f t="array" ref="E1478">SUM(IF(Pricecurve=C1478,D1478))</f>
        <v>0</v>
      </c>
      <c r="F1478">
        <f t="array" ref="F1478">SUM(IF(NG=C1478,D1478))</f>
        <v>0</v>
      </c>
      <c r="Y1478" s="1"/>
    </row>
    <row r="1479" spans="1:25" x14ac:dyDescent="0.2">
      <c r="A1479" t="e">
        <f t="shared" si="23"/>
        <v>#N/A</v>
      </c>
      <c r="E1479">
        <f t="array" ref="E1479">SUM(IF(Pricecurve=C1479,D1479))</f>
        <v>0</v>
      </c>
      <c r="F1479">
        <f t="array" ref="F1479">SUM(IF(NG=C1479,D1479))</f>
        <v>0</v>
      </c>
      <c r="Y1479" s="1"/>
    </row>
    <row r="1480" spans="1:25" x14ac:dyDescent="0.2">
      <c r="A1480" t="e">
        <f t="shared" si="23"/>
        <v>#N/A</v>
      </c>
      <c r="E1480">
        <f t="array" ref="E1480">SUM(IF(Pricecurve=C1480,D1480))</f>
        <v>0</v>
      </c>
      <c r="F1480">
        <f t="array" ref="F1480">SUM(IF(NG=C1480,D1480))</f>
        <v>0</v>
      </c>
      <c r="Y1480" s="1"/>
    </row>
    <row r="1481" spans="1:25" x14ac:dyDescent="0.2">
      <c r="A1481" t="e">
        <f t="shared" si="23"/>
        <v>#N/A</v>
      </c>
      <c r="E1481">
        <f t="array" ref="E1481">SUM(IF(Pricecurve=C1481,D1481))</f>
        <v>0</v>
      </c>
      <c r="F1481">
        <f t="array" ref="F1481">SUM(IF(NG=C1481,D1481))</f>
        <v>0</v>
      </c>
      <c r="Y1481" s="1"/>
    </row>
    <row r="1482" spans="1:25" x14ac:dyDescent="0.2">
      <c r="A1482" t="e">
        <f t="shared" si="23"/>
        <v>#N/A</v>
      </c>
      <c r="E1482">
        <f t="array" ref="E1482">SUM(IF(Pricecurve=C1482,D1482))</f>
        <v>0</v>
      </c>
      <c r="F1482">
        <f t="array" ref="F1482">SUM(IF(NG=C1482,D1482))</f>
        <v>0</v>
      </c>
      <c r="Y1482" s="1"/>
    </row>
    <row r="1483" spans="1:25" x14ac:dyDescent="0.2">
      <c r="A1483" t="e">
        <f t="shared" si="23"/>
        <v>#N/A</v>
      </c>
      <c r="E1483">
        <f t="array" ref="E1483">SUM(IF(Pricecurve=C1483,D1483))</f>
        <v>0</v>
      </c>
      <c r="F1483">
        <f t="array" ref="F1483">SUM(IF(NG=C1483,D1483))</f>
        <v>0</v>
      </c>
      <c r="Y1483" s="1"/>
    </row>
    <row r="1484" spans="1:25" x14ac:dyDescent="0.2">
      <c r="A1484" t="e">
        <f t="shared" si="23"/>
        <v>#N/A</v>
      </c>
      <c r="E1484">
        <f t="array" ref="E1484">SUM(IF(Pricecurve=C1484,D1484))</f>
        <v>0</v>
      </c>
      <c r="F1484">
        <f t="array" ref="F1484">SUM(IF(NG=C1484,D1484))</f>
        <v>0</v>
      </c>
      <c r="Y1484" s="1"/>
    </row>
    <row r="1485" spans="1:25" x14ac:dyDescent="0.2">
      <c r="A1485" t="e">
        <f t="shared" si="23"/>
        <v>#N/A</v>
      </c>
      <c r="E1485">
        <f t="array" ref="E1485">SUM(IF(Pricecurve=C1485,D1485))</f>
        <v>0</v>
      </c>
      <c r="F1485">
        <f t="array" ref="F1485">SUM(IF(NG=C1485,D1485))</f>
        <v>0</v>
      </c>
      <c r="Y1485" s="1"/>
    </row>
    <row r="1486" spans="1:25" x14ac:dyDescent="0.2">
      <c r="A1486" t="e">
        <f t="shared" si="23"/>
        <v>#N/A</v>
      </c>
      <c r="E1486">
        <f t="array" ref="E1486">SUM(IF(Pricecurve=C1486,D1486))</f>
        <v>0</v>
      </c>
      <c r="F1486">
        <f t="array" ref="F1486">SUM(IF(NG=C1486,D1486))</f>
        <v>0</v>
      </c>
      <c r="Y1486" s="1"/>
    </row>
    <row r="1487" spans="1:25" x14ac:dyDescent="0.2">
      <c r="A1487" t="e">
        <f t="shared" si="23"/>
        <v>#N/A</v>
      </c>
      <c r="E1487">
        <f t="array" ref="E1487">SUM(IF(Pricecurve=C1487,D1487))</f>
        <v>0</v>
      </c>
      <c r="F1487">
        <f t="array" ref="F1487">SUM(IF(NG=C1487,D1487))</f>
        <v>0</v>
      </c>
      <c r="Y1487" s="1"/>
    </row>
    <row r="1488" spans="1:25" x14ac:dyDescent="0.2">
      <c r="A1488" t="e">
        <f t="shared" si="23"/>
        <v>#N/A</v>
      </c>
      <c r="E1488">
        <f t="array" ref="E1488">SUM(IF(Pricecurve=C1488,D1488))</f>
        <v>0</v>
      </c>
      <c r="F1488">
        <f t="array" ref="F1488">SUM(IF(NG=C1488,D1488))</f>
        <v>0</v>
      </c>
      <c r="Y1488" s="1"/>
    </row>
    <row r="1489" spans="1:25" x14ac:dyDescent="0.2">
      <c r="A1489" t="e">
        <f t="shared" si="23"/>
        <v>#N/A</v>
      </c>
      <c r="E1489">
        <f t="array" ref="E1489">SUM(IF(Pricecurve=C1489,D1489))</f>
        <v>0</v>
      </c>
      <c r="F1489">
        <f t="array" ref="F1489">SUM(IF(NG=C1489,D1489))</f>
        <v>0</v>
      </c>
      <c r="Y1489" s="1"/>
    </row>
    <row r="1490" spans="1:25" x14ac:dyDescent="0.2">
      <c r="A1490" t="e">
        <f t="shared" si="23"/>
        <v>#N/A</v>
      </c>
      <c r="E1490">
        <f t="array" ref="E1490">SUM(IF(Pricecurve=C1490,D1490))</f>
        <v>0</v>
      </c>
      <c r="F1490">
        <f t="array" ref="F1490">SUM(IF(NG=C1490,D1490))</f>
        <v>0</v>
      </c>
      <c r="Y1490" s="1"/>
    </row>
    <row r="1491" spans="1:25" x14ac:dyDescent="0.2">
      <c r="A1491" t="e">
        <f t="shared" si="23"/>
        <v>#N/A</v>
      </c>
      <c r="E1491">
        <f t="array" ref="E1491">SUM(IF(Pricecurve=C1491,D1491))</f>
        <v>0</v>
      </c>
      <c r="F1491">
        <f t="array" ref="F1491">SUM(IF(NG=C1491,D1491))</f>
        <v>0</v>
      </c>
      <c r="Y1491" s="1"/>
    </row>
    <row r="1492" spans="1:25" x14ac:dyDescent="0.2">
      <c r="A1492" t="e">
        <f t="shared" si="23"/>
        <v>#N/A</v>
      </c>
      <c r="E1492">
        <f t="array" ref="E1492">SUM(IF(Pricecurve=C1492,D1492))</f>
        <v>0</v>
      </c>
      <c r="F1492">
        <f t="array" ref="F1492">SUM(IF(NG=C1492,D1492))</f>
        <v>0</v>
      </c>
      <c r="Y1492" s="1"/>
    </row>
    <row r="1493" spans="1:25" x14ac:dyDescent="0.2">
      <c r="A1493" t="e">
        <f t="shared" si="23"/>
        <v>#N/A</v>
      </c>
      <c r="E1493">
        <f t="array" ref="E1493">SUM(IF(Pricecurve=C1493,D1493))</f>
        <v>0</v>
      </c>
      <c r="F1493">
        <f t="array" ref="F1493">SUM(IF(NG=C1493,D1493))</f>
        <v>0</v>
      </c>
      <c r="Y1493" s="1"/>
    </row>
    <row r="1494" spans="1:25" x14ac:dyDescent="0.2">
      <c r="A1494" t="e">
        <f t="shared" si="23"/>
        <v>#N/A</v>
      </c>
      <c r="E1494">
        <f t="array" ref="E1494">SUM(IF(Pricecurve=C1494,D1494))</f>
        <v>0</v>
      </c>
      <c r="F1494">
        <f t="array" ref="F1494">SUM(IF(NG=C1494,D1494))</f>
        <v>0</v>
      </c>
      <c r="Y1494" s="1"/>
    </row>
    <row r="1495" spans="1:25" x14ac:dyDescent="0.2">
      <c r="A1495" t="e">
        <f t="shared" si="23"/>
        <v>#N/A</v>
      </c>
      <c r="E1495">
        <f t="array" ref="E1495">SUM(IF(Pricecurve=C1495,D1495))</f>
        <v>0</v>
      </c>
      <c r="F1495">
        <f t="array" ref="F1495">SUM(IF(NG=C1495,D1495))</f>
        <v>0</v>
      </c>
      <c r="Y1495" s="1"/>
    </row>
    <row r="1496" spans="1:25" x14ac:dyDescent="0.2">
      <c r="A1496" t="e">
        <f t="shared" si="23"/>
        <v>#N/A</v>
      </c>
      <c r="E1496">
        <f t="array" ref="E1496">SUM(IF(Pricecurve=C1496,D1496))</f>
        <v>0</v>
      </c>
      <c r="F1496">
        <f t="array" ref="F1496">SUM(IF(NG=C1496,D1496))</f>
        <v>0</v>
      </c>
      <c r="Y1496" s="1"/>
    </row>
    <row r="1497" spans="1:25" x14ac:dyDescent="0.2">
      <c r="A1497" t="e">
        <f t="shared" si="23"/>
        <v>#N/A</v>
      </c>
      <c r="E1497">
        <f t="array" ref="E1497">SUM(IF(Pricecurve=C1497,D1497))</f>
        <v>0</v>
      </c>
      <c r="F1497">
        <f t="array" ref="F1497">SUM(IF(NG=C1497,D1497))</f>
        <v>0</v>
      </c>
      <c r="Y1497" s="1"/>
    </row>
    <row r="1498" spans="1:25" x14ac:dyDescent="0.2">
      <c r="A1498" t="e">
        <f t="shared" si="23"/>
        <v>#N/A</v>
      </c>
      <c r="E1498">
        <f t="array" ref="E1498">SUM(IF(Pricecurve=C1498,D1498))</f>
        <v>0</v>
      </c>
      <c r="F1498">
        <f t="array" ref="F1498">SUM(IF(NG=C1498,D1498))</f>
        <v>0</v>
      </c>
      <c r="Y1498" s="1"/>
    </row>
    <row r="1499" spans="1:25" x14ac:dyDescent="0.2">
      <c r="A1499" t="e">
        <f t="shared" si="23"/>
        <v>#N/A</v>
      </c>
      <c r="E1499">
        <f t="array" ref="E1499">SUM(IF(Pricecurve=C1499,D1499))</f>
        <v>0</v>
      </c>
      <c r="F1499">
        <f t="array" ref="F1499">SUM(IF(NG=C1499,D1499))</f>
        <v>0</v>
      </c>
      <c r="Y1499" s="1"/>
    </row>
    <row r="1500" spans="1:25" x14ac:dyDescent="0.2">
      <c r="A1500" t="e">
        <f t="shared" si="23"/>
        <v>#N/A</v>
      </c>
      <c r="E1500">
        <f t="array" ref="E1500">SUM(IF(Pricecurve=C1500,D1500))</f>
        <v>0</v>
      </c>
      <c r="F1500">
        <f t="array" ref="F1500">SUM(IF(NG=C1500,D1500))</f>
        <v>0</v>
      </c>
      <c r="Y1500" s="1"/>
    </row>
    <row r="1501" spans="1:25" x14ac:dyDescent="0.2">
      <c r="A1501" t="e">
        <f t="shared" si="23"/>
        <v>#N/A</v>
      </c>
      <c r="E1501">
        <f t="array" ref="E1501">SUM(IF(Pricecurve=C1501,D1501))</f>
        <v>0</v>
      </c>
      <c r="F1501">
        <f t="array" ref="F1501">SUM(IF(NG=C1501,D1501))</f>
        <v>0</v>
      </c>
      <c r="Y1501" s="1"/>
    </row>
    <row r="1502" spans="1:25" x14ac:dyDescent="0.2">
      <c r="A1502" t="e">
        <f t="shared" si="23"/>
        <v>#N/A</v>
      </c>
      <c r="E1502">
        <f t="array" ref="E1502">SUM(IF(Pricecurve=C1502,D1502))</f>
        <v>0</v>
      </c>
      <c r="F1502">
        <f t="array" ref="F1502">SUM(IF(NG=C1502,D1502))</f>
        <v>0</v>
      </c>
      <c r="Y1502" s="1"/>
    </row>
    <row r="1503" spans="1:25" x14ac:dyDescent="0.2">
      <c r="A1503" t="e">
        <f t="shared" si="23"/>
        <v>#N/A</v>
      </c>
      <c r="E1503">
        <f t="array" ref="E1503">SUM(IF(Pricecurve=C1503,D1503))</f>
        <v>0</v>
      </c>
      <c r="F1503">
        <f t="array" ref="F1503">SUM(IF(NG=C1503,D1503))</f>
        <v>0</v>
      </c>
      <c r="Y1503" s="1"/>
    </row>
    <row r="1504" spans="1:25" x14ac:dyDescent="0.2">
      <c r="A1504" t="e">
        <f t="shared" si="23"/>
        <v>#N/A</v>
      </c>
      <c r="E1504">
        <f t="array" ref="E1504">SUM(IF(Pricecurve=C1504,D1504))</f>
        <v>0</v>
      </c>
      <c r="F1504">
        <f t="array" ref="F1504">SUM(IF(NG=C1504,D1504))</f>
        <v>0</v>
      </c>
      <c r="Y1504" s="1"/>
    </row>
    <row r="1505" spans="1:25" x14ac:dyDescent="0.2">
      <c r="A1505" t="e">
        <f t="shared" si="23"/>
        <v>#N/A</v>
      </c>
      <c r="E1505">
        <f t="array" ref="E1505">SUM(IF(Pricecurve=C1505,D1505))</f>
        <v>0</v>
      </c>
      <c r="F1505">
        <f t="array" ref="F1505">SUM(IF(NG=C1505,D1505))</f>
        <v>0</v>
      </c>
      <c r="Y1505" s="1"/>
    </row>
    <row r="1506" spans="1:25" x14ac:dyDescent="0.2">
      <c r="A1506" t="e">
        <f t="shared" si="23"/>
        <v>#N/A</v>
      </c>
      <c r="E1506">
        <f t="array" ref="E1506">SUM(IF(Pricecurve=C1506,D1506))</f>
        <v>0</v>
      </c>
      <c r="F1506">
        <f t="array" ref="F1506">SUM(IF(NG=C1506,D1506))</f>
        <v>0</v>
      </c>
      <c r="Y1506" s="1"/>
    </row>
    <row r="1507" spans="1:25" x14ac:dyDescent="0.2">
      <c r="A1507" t="e">
        <f t="shared" si="23"/>
        <v>#N/A</v>
      </c>
      <c r="E1507">
        <f t="array" ref="E1507">SUM(IF(Pricecurve=C1507,D1507))</f>
        <v>0</v>
      </c>
      <c r="F1507">
        <f t="array" ref="F1507">SUM(IF(NG=C1507,D1507))</f>
        <v>0</v>
      </c>
      <c r="Y1507" s="1"/>
    </row>
    <row r="1508" spans="1:25" x14ac:dyDescent="0.2">
      <c r="A1508" t="e">
        <f t="shared" si="23"/>
        <v>#N/A</v>
      </c>
      <c r="E1508">
        <f t="array" ref="E1508">SUM(IF(Pricecurve=C1508,D1508))</f>
        <v>0</v>
      </c>
      <c r="F1508">
        <f t="array" ref="F1508">SUM(IF(NG=C1508,D1508))</f>
        <v>0</v>
      </c>
      <c r="Y1508" s="1"/>
    </row>
    <row r="1509" spans="1:25" x14ac:dyDescent="0.2">
      <c r="A1509" t="e">
        <f t="shared" si="23"/>
        <v>#N/A</v>
      </c>
      <c r="E1509">
        <f t="array" ref="E1509">SUM(IF(Pricecurve=C1509,D1509))</f>
        <v>0</v>
      </c>
      <c r="F1509">
        <f t="array" ref="F1509">SUM(IF(NG=C1509,D1509))</f>
        <v>0</v>
      </c>
      <c r="Y1509" s="1"/>
    </row>
    <row r="1510" spans="1:25" x14ac:dyDescent="0.2">
      <c r="A1510" t="e">
        <f t="shared" si="23"/>
        <v>#N/A</v>
      </c>
      <c r="E1510">
        <f t="array" ref="E1510">SUM(IF(Pricecurve=C1510,D1510))</f>
        <v>0</v>
      </c>
      <c r="F1510">
        <f t="array" ref="F1510">SUM(IF(NG=C1510,D1510))</f>
        <v>0</v>
      </c>
      <c r="Y1510" s="1"/>
    </row>
    <row r="1511" spans="1:25" x14ac:dyDescent="0.2">
      <c r="A1511" t="e">
        <f t="shared" si="23"/>
        <v>#N/A</v>
      </c>
      <c r="E1511">
        <f t="array" ref="E1511">SUM(IF(Pricecurve=C1511,D1511))</f>
        <v>0</v>
      </c>
      <c r="F1511">
        <f t="array" ref="F1511">SUM(IF(NG=C1511,D1511))</f>
        <v>0</v>
      </c>
      <c r="Y1511" s="1"/>
    </row>
    <row r="1512" spans="1:25" x14ac:dyDescent="0.2">
      <c r="A1512" t="e">
        <f t="shared" si="23"/>
        <v>#N/A</v>
      </c>
      <c r="E1512">
        <f t="array" ref="E1512">SUM(IF(Pricecurve=C1512,D1512))</f>
        <v>0</v>
      </c>
      <c r="F1512">
        <f t="array" ref="F1512">SUM(IF(NG=C1512,D1512))</f>
        <v>0</v>
      </c>
      <c r="Y1512" s="1"/>
    </row>
    <row r="1513" spans="1:25" x14ac:dyDescent="0.2">
      <c r="A1513" t="e">
        <f t="shared" si="23"/>
        <v>#N/A</v>
      </c>
      <c r="E1513">
        <f t="array" ref="E1513">SUM(IF(Pricecurve=C1513,D1513))</f>
        <v>0</v>
      </c>
      <c r="F1513">
        <f t="array" ref="F1513">SUM(IF(NG=C1513,D1513))</f>
        <v>0</v>
      </c>
      <c r="Y1513" s="1"/>
    </row>
    <row r="1514" spans="1:25" x14ac:dyDescent="0.2">
      <c r="A1514" t="e">
        <f t="shared" si="23"/>
        <v>#N/A</v>
      </c>
      <c r="E1514">
        <f t="array" ref="E1514">SUM(IF(Pricecurve=C1514,D1514))</f>
        <v>0</v>
      </c>
      <c r="F1514">
        <f t="array" ref="F1514">SUM(IF(NG=C1514,D1514))</f>
        <v>0</v>
      </c>
      <c r="Y1514" s="1"/>
    </row>
    <row r="1515" spans="1:25" x14ac:dyDescent="0.2">
      <c r="A1515" t="e">
        <f t="shared" si="23"/>
        <v>#N/A</v>
      </c>
      <c r="E1515">
        <f t="array" ref="E1515">SUM(IF(Pricecurve=C1515,D1515))</f>
        <v>0</v>
      </c>
      <c r="F1515">
        <f t="array" ref="F1515">SUM(IF(NG=C1515,D1515))</f>
        <v>0</v>
      </c>
      <c r="Y1515" s="1"/>
    </row>
    <row r="1516" spans="1:25" x14ac:dyDescent="0.2">
      <c r="A1516" t="e">
        <f t="shared" si="23"/>
        <v>#N/A</v>
      </c>
      <c r="E1516">
        <f t="array" ref="E1516">SUM(IF(Pricecurve=C1516,D1516))</f>
        <v>0</v>
      </c>
      <c r="F1516">
        <f t="array" ref="F1516">SUM(IF(NG=C1516,D1516))</f>
        <v>0</v>
      </c>
      <c r="Y1516" s="1"/>
    </row>
    <row r="1517" spans="1:25" x14ac:dyDescent="0.2">
      <c r="A1517" t="e">
        <f t="shared" si="23"/>
        <v>#N/A</v>
      </c>
      <c r="E1517">
        <f t="array" ref="E1517">SUM(IF(Pricecurve=C1517,D1517))</f>
        <v>0</v>
      </c>
      <c r="F1517">
        <f t="array" ref="F1517">SUM(IF(NG=C1517,D1517))</f>
        <v>0</v>
      </c>
      <c r="Y1517" s="1"/>
    </row>
    <row r="1518" spans="1:25" x14ac:dyDescent="0.2">
      <c r="A1518" t="e">
        <f t="shared" si="23"/>
        <v>#N/A</v>
      </c>
      <c r="E1518">
        <f t="array" ref="E1518">SUM(IF(Pricecurve=C1518,D1518))</f>
        <v>0</v>
      </c>
      <c r="F1518">
        <f t="array" ref="F1518">SUM(IF(NG=C1518,D1518))</f>
        <v>0</v>
      </c>
      <c r="Y1518" s="1"/>
    </row>
    <row r="1519" spans="1:25" x14ac:dyDescent="0.2">
      <c r="A1519" t="e">
        <f t="shared" si="23"/>
        <v>#N/A</v>
      </c>
      <c r="E1519">
        <f t="array" ref="E1519">SUM(IF(Pricecurve=C1519,D1519))</f>
        <v>0</v>
      </c>
      <c r="F1519">
        <f t="array" ref="F1519">SUM(IF(NG=C1519,D1519))</f>
        <v>0</v>
      </c>
      <c r="Y1519" s="1"/>
    </row>
    <row r="1520" spans="1:25" x14ac:dyDescent="0.2">
      <c r="A1520" t="e">
        <f t="shared" si="23"/>
        <v>#N/A</v>
      </c>
      <c r="E1520">
        <f t="array" ref="E1520">SUM(IF(Pricecurve=C1520,D1520))</f>
        <v>0</v>
      </c>
      <c r="F1520">
        <f t="array" ref="F1520">SUM(IF(NG=C1520,D1520))</f>
        <v>0</v>
      </c>
      <c r="Y1520" s="1"/>
    </row>
    <row r="1521" spans="1:25" x14ac:dyDescent="0.2">
      <c r="A1521" t="e">
        <f t="shared" si="23"/>
        <v>#N/A</v>
      </c>
      <c r="E1521">
        <f t="array" ref="E1521">SUM(IF(Pricecurve=C1521,D1521))</f>
        <v>0</v>
      </c>
      <c r="F1521">
        <f t="array" ref="F1521">SUM(IF(NG=C1521,D1521))</f>
        <v>0</v>
      </c>
      <c r="Y1521" s="1"/>
    </row>
    <row r="1522" spans="1:25" x14ac:dyDescent="0.2">
      <c r="A1522" t="e">
        <f t="shared" si="23"/>
        <v>#N/A</v>
      </c>
      <c r="E1522">
        <f t="array" ref="E1522">SUM(IF(Pricecurve=C1522,D1522))</f>
        <v>0</v>
      </c>
      <c r="F1522">
        <f t="array" ref="F1522">SUM(IF(NG=C1522,D1522))</f>
        <v>0</v>
      </c>
      <c r="Y1522" s="1"/>
    </row>
    <row r="1523" spans="1:25" x14ac:dyDescent="0.2">
      <c r="A1523" t="e">
        <f t="shared" si="23"/>
        <v>#N/A</v>
      </c>
      <c r="E1523">
        <f t="array" ref="E1523">SUM(IF(Pricecurve=C1523,D1523))</f>
        <v>0</v>
      </c>
      <c r="F1523">
        <f t="array" ref="F1523">SUM(IF(NG=C1523,D1523))</f>
        <v>0</v>
      </c>
      <c r="Y1523" s="1"/>
    </row>
    <row r="1524" spans="1:25" x14ac:dyDescent="0.2">
      <c r="A1524" t="e">
        <f t="shared" si="23"/>
        <v>#N/A</v>
      </c>
      <c r="E1524">
        <f t="array" ref="E1524">SUM(IF(Pricecurve=C1524,D1524))</f>
        <v>0</v>
      </c>
      <c r="F1524">
        <f t="array" ref="F1524">SUM(IF(NG=C1524,D1524))</f>
        <v>0</v>
      </c>
      <c r="Y1524" s="1"/>
    </row>
    <row r="1525" spans="1:25" x14ac:dyDescent="0.2">
      <c r="A1525" t="e">
        <f t="shared" si="23"/>
        <v>#N/A</v>
      </c>
      <c r="E1525">
        <f t="array" ref="E1525">SUM(IF(Pricecurve=C1525,D1525))</f>
        <v>0</v>
      </c>
      <c r="F1525">
        <f t="array" ref="F1525">SUM(IF(NG=C1525,D1525))</f>
        <v>0</v>
      </c>
      <c r="Y1525" s="1"/>
    </row>
    <row r="1526" spans="1:25" x14ac:dyDescent="0.2">
      <c r="A1526" t="e">
        <f t="shared" si="23"/>
        <v>#N/A</v>
      </c>
      <c r="E1526">
        <f t="array" ref="E1526">SUM(IF(Pricecurve=C1526,D1526))</f>
        <v>0</v>
      </c>
      <c r="F1526">
        <f t="array" ref="F1526">SUM(IF(NG=C1526,D1526))</f>
        <v>0</v>
      </c>
      <c r="Y1526" s="1"/>
    </row>
    <row r="1527" spans="1:25" x14ac:dyDescent="0.2">
      <c r="A1527" t="e">
        <f t="shared" si="23"/>
        <v>#N/A</v>
      </c>
      <c r="E1527">
        <f t="array" ref="E1527">SUM(IF(Pricecurve=C1527,D1527))</f>
        <v>0</v>
      </c>
      <c r="F1527">
        <f t="array" ref="F1527">SUM(IF(NG=C1527,D1527))</f>
        <v>0</v>
      </c>
      <c r="Y1527" s="1"/>
    </row>
    <row r="1528" spans="1:25" x14ac:dyDescent="0.2">
      <c r="A1528" t="e">
        <f t="shared" si="23"/>
        <v>#N/A</v>
      </c>
      <c r="E1528">
        <f t="array" ref="E1528">SUM(IF(Pricecurve=C1528,D1528))</f>
        <v>0</v>
      </c>
      <c r="F1528">
        <f t="array" ref="F1528">SUM(IF(NG=C1528,D1528))</f>
        <v>0</v>
      </c>
      <c r="Y1528" s="1"/>
    </row>
    <row r="1529" spans="1:25" x14ac:dyDescent="0.2">
      <c r="A1529" t="e">
        <f t="shared" si="23"/>
        <v>#N/A</v>
      </c>
      <c r="E1529">
        <f t="array" ref="E1529">SUM(IF(Pricecurve=C1529,D1529))</f>
        <v>0</v>
      </c>
      <c r="F1529">
        <f t="array" ref="F1529">SUM(IF(NG=C1529,D1529))</f>
        <v>0</v>
      </c>
      <c r="Y1529" s="1"/>
    </row>
    <row r="1530" spans="1:25" x14ac:dyDescent="0.2">
      <c r="A1530" t="e">
        <f t="shared" si="23"/>
        <v>#N/A</v>
      </c>
      <c r="E1530">
        <f t="array" ref="E1530">SUM(IF(Pricecurve=C1530,D1530))</f>
        <v>0</v>
      </c>
      <c r="F1530">
        <f t="array" ref="F1530">SUM(IF(NG=C1530,D1530))</f>
        <v>0</v>
      </c>
      <c r="Y1530" s="1"/>
    </row>
    <row r="1531" spans="1:25" x14ac:dyDescent="0.2">
      <c r="A1531" t="e">
        <f t="shared" si="23"/>
        <v>#N/A</v>
      </c>
      <c r="E1531">
        <f t="array" ref="E1531">SUM(IF(Pricecurve=C1531,D1531))</f>
        <v>0</v>
      </c>
      <c r="F1531">
        <f t="array" ref="F1531">SUM(IF(NG=C1531,D1531))</f>
        <v>0</v>
      </c>
      <c r="Y1531" s="1"/>
    </row>
    <row r="1532" spans="1:25" x14ac:dyDescent="0.2">
      <c r="A1532" t="e">
        <f t="shared" si="23"/>
        <v>#N/A</v>
      </c>
      <c r="E1532">
        <f t="array" ref="E1532">SUM(IF(Pricecurve=C1532,D1532))</f>
        <v>0</v>
      </c>
      <c r="F1532">
        <f t="array" ref="F1532">SUM(IF(NG=C1532,D1532))</f>
        <v>0</v>
      </c>
      <c r="Y1532" s="1"/>
    </row>
    <row r="1533" spans="1:25" x14ac:dyDescent="0.2">
      <c r="A1533" t="e">
        <f t="shared" si="23"/>
        <v>#N/A</v>
      </c>
      <c r="E1533">
        <f t="array" ref="E1533">SUM(IF(Pricecurve=C1533,D1533))</f>
        <v>0</v>
      </c>
      <c r="F1533">
        <f t="array" ref="F1533">SUM(IF(NG=C1533,D1533))</f>
        <v>0</v>
      </c>
      <c r="Y1533" s="1"/>
    </row>
    <row r="1534" spans="1:25" x14ac:dyDescent="0.2">
      <c r="A1534" t="e">
        <f t="shared" si="23"/>
        <v>#N/A</v>
      </c>
      <c r="E1534">
        <f t="array" ref="E1534">SUM(IF(Pricecurve=C1534,D1534))</f>
        <v>0</v>
      </c>
      <c r="F1534">
        <f t="array" ref="F1534">SUM(IF(NG=C1534,D1534))</f>
        <v>0</v>
      </c>
      <c r="Y1534" s="1"/>
    </row>
    <row r="1535" spans="1:25" x14ac:dyDescent="0.2">
      <c r="A1535" t="e">
        <f t="shared" si="23"/>
        <v>#N/A</v>
      </c>
      <c r="E1535">
        <f t="array" ref="E1535">SUM(IF(Pricecurve=C1535,D1535))</f>
        <v>0</v>
      </c>
      <c r="F1535">
        <f t="array" ref="F1535">SUM(IF(NG=C1535,D1535))</f>
        <v>0</v>
      </c>
      <c r="Y1535" s="1"/>
    </row>
    <row r="1536" spans="1:25" x14ac:dyDescent="0.2">
      <c r="A1536" t="e">
        <f t="shared" si="23"/>
        <v>#N/A</v>
      </c>
      <c r="E1536">
        <f t="array" ref="E1536">SUM(IF(Pricecurve=C1536,D1536))</f>
        <v>0</v>
      </c>
      <c r="F1536">
        <f t="array" ref="F1536">SUM(IF(NG=C1536,D1536))</f>
        <v>0</v>
      </c>
      <c r="Y1536" s="1"/>
    </row>
    <row r="1537" spans="1:25" x14ac:dyDescent="0.2">
      <c r="A1537" t="e">
        <f t="shared" si="23"/>
        <v>#N/A</v>
      </c>
      <c r="E1537">
        <f t="array" ref="E1537">SUM(IF(Pricecurve=C1537,D1537))</f>
        <v>0</v>
      </c>
      <c r="F1537">
        <f t="array" ref="F1537">SUM(IF(NG=C1537,D1537))</f>
        <v>0</v>
      </c>
      <c r="Y1537" s="1"/>
    </row>
    <row r="1538" spans="1:25" x14ac:dyDescent="0.2">
      <c r="A1538" t="e">
        <f t="shared" si="23"/>
        <v>#N/A</v>
      </c>
      <c r="E1538">
        <f t="array" ref="E1538">SUM(IF(Pricecurve=C1538,D1538))</f>
        <v>0</v>
      </c>
      <c r="F1538">
        <f t="array" ref="F1538">SUM(IF(NG=C1538,D1538))</f>
        <v>0</v>
      </c>
      <c r="Y1538" s="1"/>
    </row>
    <row r="1539" spans="1:25" x14ac:dyDescent="0.2">
      <c r="A1539" t="e">
        <f t="shared" si="23"/>
        <v>#N/A</v>
      </c>
      <c r="E1539">
        <f t="array" ref="E1539">SUM(IF(Pricecurve=C1539,D1539))</f>
        <v>0</v>
      </c>
      <c r="F1539">
        <f t="array" ref="F1539">SUM(IF(NG=C1539,D1539))</f>
        <v>0</v>
      </c>
      <c r="Y1539" s="1"/>
    </row>
    <row r="1540" spans="1:25" x14ac:dyDescent="0.2">
      <c r="A1540" t="e">
        <f t="shared" si="23"/>
        <v>#N/A</v>
      </c>
      <c r="E1540">
        <f t="array" ref="E1540">SUM(IF(Pricecurve=C1540,D1540))</f>
        <v>0</v>
      </c>
      <c r="F1540">
        <f t="array" ref="F1540">SUM(IF(NG=C1540,D1540))</f>
        <v>0</v>
      </c>
      <c r="Y1540" s="1"/>
    </row>
    <row r="1541" spans="1:25" x14ac:dyDescent="0.2">
      <c r="A1541" t="e">
        <f t="shared" ref="A1541:A1604" si="24">INDEX(BucketTable,MATCH(B1541,SumMonths,0),1)</f>
        <v>#N/A</v>
      </c>
      <c r="E1541">
        <f t="array" ref="E1541">SUM(IF(Pricecurve=C1541,D1541))</f>
        <v>0</v>
      </c>
      <c r="F1541">
        <f t="array" ref="F1541">SUM(IF(NG=C1541,D1541))</f>
        <v>0</v>
      </c>
      <c r="Y1541" s="1"/>
    </row>
    <row r="1542" spans="1:25" x14ac:dyDescent="0.2">
      <c r="A1542" t="e">
        <f t="shared" si="24"/>
        <v>#N/A</v>
      </c>
      <c r="E1542">
        <f t="array" ref="E1542">SUM(IF(Pricecurve=C1542,D1542))</f>
        <v>0</v>
      </c>
      <c r="F1542">
        <f t="array" ref="F1542">SUM(IF(NG=C1542,D1542))</f>
        <v>0</v>
      </c>
      <c r="Y1542" s="1"/>
    </row>
    <row r="1543" spans="1:25" x14ac:dyDescent="0.2">
      <c r="A1543" t="e">
        <f t="shared" si="24"/>
        <v>#N/A</v>
      </c>
      <c r="E1543">
        <f t="array" ref="E1543">SUM(IF(Pricecurve=C1543,D1543))</f>
        <v>0</v>
      </c>
      <c r="F1543">
        <f t="array" ref="F1543">SUM(IF(NG=C1543,D1543))</f>
        <v>0</v>
      </c>
      <c r="Y1543" s="1"/>
    </row>
    <row r="1544" spans="1:25" x14ac:dyDescent="0.2">
      <c r="A1544" t="e">
        <f t="shared" si="24"/>
        <v>#N/A</v>
      </c>
      <c r="E1544">
        <f t="array" ref="E1544">SUM(IF(Pricecurve=C1544,D1544))</f>
        <v>0</v>
      </c>
      <c r="F1544">
        <f t="array" ref="F1544">SUM(IF(NG=C1544,D1544))</f>
        <v>0</v>
      </c>
      <c r="Y1544" s="1"/>
    </row>
    <row r="1545" spans="1:25" x14ac:dyDescent="0.2">
      <c r="A1545" t="e">
        <f t="shared" si="24"/>
        <v>#N/A</v>
      </c>
      <c r="E1545">
        <f t="array" ref="E1545">SUM(IF(Pricecurve=C1545,D1545))</f>
        <v>0</v>
      </c>
      <c r="F1545">
        <f t="array" ref="F1545">SUM(IF(NG=C1545,D1545))</f>
        <v>0</v>
      </c>
      <c r="Y1545" s="1"/>
    </row>
    <row r="1546" spans="1:25" x14ac:dyDescent="0.2">
      <c r="A1546" t="e">
        <f t="shared" si="24"/>
        <v>#N/A</v>
      </c>
      <c r="E1546">
        <f t="array" ref="E1546">SUM(IF(Pricecurve=C1546,D1546))</f>
        <v>0</v>
      </c>
      <c r="F1546">
        <f t="array" ref="F1546">SUM(IF(NG=C1546,D1546))</f>
        <v>0</v>
      </c>
      <c r="Y1546" s="1"/>
    </row>
    <row r="1547" spans="1:25" x14ac:dyDescent="0.2">
      <c r="A1547" t="e">
        <f t="shared" si="24"/>
        <v>#N/A</v>
      </c>
      <c r="E1547">
        <f t="array" ref="E1547">SUM(IF(Pricecurve=C1547,D1547))</f>
        <v>0</v>
      </c>
      <c r="F1547">
        <f t="array" ref="F1547">SUM(IF(NG=C1547,D1547))</f>
        <v>0</v>
      </c>
      <c r="Y1547" s="1"/>
    </row>
    <row r="1548" spans="1:25" x14ac:dyDescent="0.2">
      <c r="A1548" t="e">
        <f t="shared" si="24"/>
        <v>#N/A</v>
      </c>
      <c r="E1548">
        <f t="array" ref="E1548">SUM(IF(Pricecurve=C1548,D1548))</f>
        <v>0</v>
      </c>
      <c r="F1548">
        <f t="array" ref="F1548">SUM(IF(NG=C1548,D1548))</f>
        <v>0</v>
      </c>
      <c r="Y1548" s="1"/>
    </row>
    <row r="1549" spans="1:25" x14ac:dyDescent="0.2">
      <c r="A1549" t="e">
        <f t="shared" si="24"/>
        <v>#N/A</v>
      </c>
      <c r="E1549">
        <f t="array" ref="E1549">SUM(IF(Pricecurve=C1549,D1549))</f>
        <v>0</v>
      </c>
      <c r="F1549">
        <f t="array" ref="F1549">SUM(IF(NG=C1549,D1549))</f>
        <v>0</v>
      </c>
      <c r="Y1549" s="1"/>
    </row>
    <row r="1550" spans="1:25" x14ac:dyDescent="0.2">
      <c r="A1550" t="e">
        <f t="shared" si="24"/>
        <v>#N/A</v>
      </c>
      <c r="E1550">
        <f t="array" ref="E1550">SUM(IF(Pricecurve=C1550,D1550))</f>
        <v>0</v>
      </c>
      <c r="F1550">
        <f t="array" ref="F1550">SUM(IF(NG=C1550,D1550))</f>
        <v>0</v>
      </c>
      <c r="Y1550" s="1"/>
    </row>
    <row r="1551" spans="1:25" x14ac:dyDescent="0.2">
      <c r="A1551" t="e">
        <f t="shared" si="24"/>
        <v>#N/A</v>
      </c>
      <c r="E1551">
        <f t="array" ref="E1551">SUM(IF(Pricecurve=C1551,D1551))</f>
        <v>0</v>
      </c>
      <c r="F1551">
        <f t="array" ref="F1551">SUM(IF(NG=C1551,D1551))</f>
        <v>0</v>
      </c>
      <c r="Y1551" s="1"/>
    </row>
    <row r="1552" spans="1:25" x14ac:dyDescent="0.2">
      <c r="A1552" t="e">
        <f t="shared" si="24"/>
        <v>#N/A</v>
      </c>
      <c r="E1552">
        <f t="array" ref="E1552">SUM(IF(Pricecurve=C1552,D1552))</f>
        <v>0</v>
      </c>
      <c r="F1552">
        <f t="array" ref="F1552">SUM(IF(NG=C1552,D1552))</f>
        <v>0</v>
      </c>
      <c r="Y1552" s="1"/>
    </row>
    <row r="1553" spans="1:25" x14ac:dyDescent="0.2">
      <c r="A1553" t="e">
        <f t="shared" si="24"/>
        <v>#N/A</v>
      </c>
      <c r="E1553">
        <f t="array" ref="E1553">SUM(IF(Pricecurve=C1553,D1553))</f>
        <v>0</v>
      </c>
      <c r="F1553">
        <f t="array" ref="F1553">SUM(IF(NG=C1553,D1553))</f>
        <v>0</v>
      </c>
      <c r="Y1553" s="1"/>
    </row>
    <row r="1554" spans="1:25" x14ac:dyDescent="0.2">
      <c r="A1554" t="e">
        <f t="shared" si="24"/>
        <v>#N/A</v>
      </c>
      <c r="E1554">
        <f t="array" ref="E1554">SUM(IF(Pricecurve=C1554,D1554))</f>
        <v>0</v>
      </c>
      <c r="F1554">
        <f t="array" ref="F1554">SUM(IF(NG=C1554,D1554))</f>
        <v>0</v>
      </c>
      <c r="Y1554" s="1"/>
    </row>
    <row r="1555" spans="1:25" x14ac:dyDescent="0.2">
      <c r="A1555" t="e">
        <f t="shared" si="24"/>
        <v>#N/A</v>
      </c>
      <c r="E1555">
        <f t="array" ref="E1555">SUM(IF(Pricecurve=C1555,D1555))</f>
        <v>0</v>
      </c>
      <c r="F1555">
        <f t="array" ref="F1555">SUM(IF(NG=C1555,D1555))</f>
        <v>0</v>
      </c>
      <c r="Y1555" s="1"/>
    </row>
    <row r="1556" spans="1:25" x14ac:dyDescent="0.2">
      <c r="A1556" t="e">
        <f t="shared" si="24"/>
        <v>#N/A</v>
      </c>
      <c r="E1556">
        <f t="array" ref="E1556">SUM(IF(Pricecurve=C1556,D1556))</f>
        <v>0</v>
      </c>
      <c r="F1556">
        <f t="array" ref="F1556">SUM(IF(NG=C1556,D1556))</f>
        <v>0</v>
      </c>
      <c r="Y1556" s="1"/>
    </row>
    <row r="1557" spans="1:25" x14ac:dyDescent="0.2">
      <c r="A1557" t="e">
        <f t="shared" si="24"/>
        <v>#N/A</v>
      </c>
      <c r="E1557">
        <f t="array" ref="E1557">SUM(IF(Pricecurve=C1557,D1557))</f>
        <v>0</v>
      </c>
      <c r="F1557">
        <f t="array" ref="F1557">SUM(IF(NG=C1557,D1557))</f>
        <v>0</v>
      </c>
      <c r="Y1557" s="1"/>
    </row>
    <row r="1558" spans="1:25" x14ac:dyDescent="0.2">
      <c r="A1558" t="e">
        <f t="shared" si="24"/>
        <v>#N/A</v>
      </c>
      <c r="E1558">
        <f t="array" ref="E1558">SUM(IF(Pricecurve=C1558,D1558))</f>
        <v>0</v>
      </c>
      <c r="F1558">
        <f t="array" ref="F1558">SUM(IF(NG=C1558,D1558))</f>
        <v>0</v>
      </c>
      <c r="Y1558" s="1"/>
    </row>
    <row r="1559" spans="1:25" x14ac:dyDescent="0.2">
      <c r="A1559" t="e">
        <f t="shared" si="24"/>
        <v>#N/A</v>
      </c>
      <c r="E1559">
        <f t="array" ref="E1559">SUM(IF(Pricecurve=C1559,D1559))</f>
        <v>0</v>
      </c>
      <c r="F1559">
        <f t="array" ref="F1559">SUM(IF(NG=C1559,D1559))</f>
        <v>0</v>
      </c>
      <c r="Y1559" s="1"/>
    </row>
    <row r="1560" spans="1:25" x14ac:dyDescent="0.2">
      <c r="A1560" t="e">
        <f t="shared" si="24"/>
        <v>#N/A</v>
      </c>
      <c r="E1560">
        <f t="array" ref="E1560">SUM(IF(Pricecurve=C1560,D1560))</f>
        <v>0</v>
      </c>
      <c r="F1560">
        <f t="array" ref="F1560">SUM(IF(NG=C1560,D1560))</f>
        <v>0</v>
      </c>
      <c r="Y1560" s="1"/>
    </row>
    <row r="1561" spans="1:25" x14ac:dyDescent="0.2">
      <c r="A1561" t="e">
        <f t="shared" si="24"/>
        <v>#N/A</v>
      </c>
      <c r="E1561">
        <f t="array" ref="E1561">SUM(IF(Pricecurve=C1561,D1561))</f>
        <v>0</v>
      </c>
      <c r="F1561">
        <f t="array" ref="F1561">SUM(IF(NG=C1561,D1561))</f>
        <v>0</v>
      </c>
      <c r="Y1561" s="1"/>
    </row>
    <row r="1562" spans="1:25" x14ac:dyDescent="0.2">
      <c r="A1562" t="e">
        <f t="shared" si="24"/>
        <v>#N/A</v>
      </c>
      <c r="E1562">
        <f t="array" ref="E1562">SUM(IF(Pricecurve=C1562,D1562))</f>
        <v>0</v>
      </c>
      <c r="F1562">
        <f t="array" ref="F1562">SUM(IF(NG=C1562,D1562))</f>
        <v>0</v>
      </c>
      <c r="Y1562" s="1"/>
    </row>
    <row r="1563" spans="1:25" x14ac:dyDescent="0.2">
      <c r="A1563" t="e">
        <f t="shared" si="24"/>
        <v>#N/A</v>
      </c>
      <c r="E1563">
        <f t="array" ref="E1563">SUM(IF(Pricecurve=C1563,D1563))</f>
        <v>0</v>
      </c>
      <c r="F1563">
        <f t="array" ref="F1563">SUM(IF(NG=C1563,D1563))</f>
        <v>0</v>
      </c>
      <c r="Y1563" s="1"/>
    </row>
    <row r="1564" spans="1:25" x14ac:dyDescent="0.2">
      <c r="A1564" t="e">
        <f t="shared" si="24"/>
        <v>#N/A</v>
      </c>
      <c r="E1564">
        <f t="array" ref="E1564">SUM(IF(Pricecurve=C1564,D1564))</f>
        <v>0</v>
      </c>
      <c r="F1564">
        <f t="array" ref="F1564">SUM(IF(NG=C1564,D1564))</f>
        <v>0</v>
      </c>
      <c r="Y1564" s="1"/>
    </row>
    <row r="1565" spans="1:25" x14ac:dyDescent="0.2">
      <c r="A1565" t="e">
        <f t="shared" si="24"/>
        <v>#N/A</v>
      </c>
      <c r="E1565">
        <f t="array" ref="E1565">SUM(IF(Pricecurve=C1565,D1565))</f>
        <v>0</v>
      </c>
      <c r="F1565">
        <f t="array" ref="F1565">SUM(IF(NG=C1565,D1565))</f>
        <v>0</v>
      </c>
      <c r="Y1565" s="1"/>
    </row>
    <row r="1566" spans="1:25" x14ac:dyDescent="0.2">
      <c r="A1566" t="e">
        <f t="shared" si="24"/>
        <v>#N/A</v>
      </c>
      <c r="E1566">
        <f t="array" ref="E1566">SUM(IF(Pricecurve=C1566,D1566))</f>
        <v>0</v>
      </c>
      <c r="F1566">
        <f t="array" ref="F1566">SUM(IF(NG=C1566,D1566))</f>
        <v>0</v>
      </c>
      <c r="Y1566" s="1"/>
    </row>
    <row r="1567" spans="1:25" x14ac:dyDescent="0.2">
      <c r="A1567" t="e">
        <f t="shared" si="24"/>
        <v>#N/A</v>
      </c>
      <c r="E1567">
        <f t="array" ref="E1567">SUM(IF(Pricecurve=C1567,D1567))</f>
        <v>0</v>
      </c>
      <c r="F1567">
        <f t="array" ref="F1567">SUM(IF(NG=C1567,D1567))</f>
        <v>0</v>
      </c>
      <c r="Y1567" s="1"/>
    </row>
    <row r="1568" spans="1:25" x14ac:dyDescent="0.2">
      <c r="A1568" t="e">
        <f t="shared" si="24"/>
        <v>#N/A</v>
      </c>
      <c r="E1568">
        <f t="array" ref="E1568">SUM(IF(Pricecurve=C1568,D1568))</f>
        <v>0</v>
      </c>
      <c r="F1568">
        <f t="array" ref="F1568">SUM(IF(NG=C1568,D1568))</f>
        <v>0</v>
      </c>
      <c r="Y1568" s="1"/>
    </row>
    <row r="1569" spans="1:25" x14ac:dyDescent="0.2">
      <c r="A1569" t="e">
        <f t="shared" si="24"/>
        <v>#N/A</v>
      </c>
      <c r="E1569">
        <f t="array" ref="E1569">SUM(IF(Pricecurve=C1569,D1569))</f>
        <v>0</v>
      </c>
      <c r="F1569">
        <f t="array" ref="F1569">SUM(IF(NG=C1569,D1569))</f>
        <v>0</v>
      </c>
      <c r="Y1569" s="1"/>
    </row>
    <row r="1570" spans="1:25" x14ac:dyDescent="0.2">
      <c r="A1570" t="e">
        <f t="shared" si="24"/>
        <v>#N/A</v>
      </c>
      <c r="E1570">
        <f t="array" ref="E1570">SUM(IF(Pricecurve=C1570,D1570))</f>
        <v>0</v>
      </c>
      <c r="F1570">
        <f t="array" ref="F1570">SUM(IF(NG=C1570,D1570))</f>
        <v>0</v>
      </c>
      <c r="Y1570" s="1"/>
    </row>
    <row r="1571" spans="1:25" x14ac:dyDescent="0.2">
      <c r="A1571" t="e">
        <f t="shared" si="24"/>
        <v>#N/A</v>
      </c>
      <c r="E1571">
        <f t="array" ref="E1571">SUM(IF(Pricecurve=C1571,D1571))</f>
        <v>0</v>
      </c>
      <c r="F1571">
        <f t="array" ref="F1571">SUM(IF(NG=C1571,D1571))</f>
        <v>0</v>
      </c>
      <c r="Y1571" s="1"/>
    </row>
    <row r="1572" spans="1:25" x14ac:dyDescent="0.2">
      <c r="A1572" t="e">
        <f t="shared" si="24"/>
        <v>#N/A</v>
      </c>
      <c r="E1572">
        <f t="array" ref="E1572">SUM(IF(Pricecurve=C1572,D1572))</f>
        <v>0</v>
      </c>
      <c r="F1572">
        <f t="array" ref="F1572">SUM(IF(NG=C1572,D1572))</f>
        <v>0</v>
      </c>
      <c r="Y1572" s="1"/>
    </row>
    <row r="1573" spans="1:25" x14ac:dyDescent="0.2">
      <c r="A1573" t="e">
        <f t="shared" si="24"/>
        <v>#N/A</v>
      </c>
      <c r="E1573">
        <f t="array" ref="E1573">SUM(IF(Pricecurve=C1573,D1573))</f>
        <v>0</v>
      </c>
      <c r="F1573">
        <f t="array" ref="F1573">SUM(IF(NG=C1573,D1573))</f>
        <v>0</v>
      </c>
      <c r="Y1573" s="1"/>
    </row>
    <row r="1574" spans="1:25" x14ac:dyDescent="0.2">
      <c r="A1574" t="e">
        <f t="shared" si="24"/>
        <v>#N/A</v>
      </c>
      <c r="E1574">
        <f t="array" ref="E1574">SUM(IF(Pricecurve=C1574,D1574))</f>
        <v>0</v>
      </c>
      <c r="F1574">
        <f t="array" ref="F1574">SUM(IF(NG=C1574,D1574))</f>
        <v>0</v>
      </c>
      <c r="Y1574" s="1"/>
    </row>
    <row r="1575" spans="1:25" x14ac:dyDescent="0.2">
      <c r="A1575" t="e">
        <f t="shared" si="24"/>
        <v>#N/A</v>
      </c>
      <c r="E1575">
        <f t="array" ref="E1575">SUM(IF(Pricecurve=C1575,D1575))</f>
        <v>0</v>
      </c>
      <c r="F1575">
        <f t="array" ref="F1575">SUM(IF(NG=C1575,D1575))</f>
        <v>0</v>
      </c>
      <c r="Y1575" s="1"/>
    </row>
    <row r="1576" spans="1:25" x14ac:dyDescent="0.2">
      <c r="A1576" t="e">
        <f t="shared" si="24"/>
        <v>#N/A</v>
      </c>
      <c r="E1576">
        <f t="array" ref="E1576">SUM(IF(Pricecurve=C1576,D1576))</f>
        <v>0</v>
      </c>
      <c r="F1576">
        <f t="array" ref="F1576">SUM(IF(NG=C1576,D1576))</f>
        <v>0</v>
      </c>
      <c r="Y1576" s="1"/>
    </row>
    <row r="1577" spans="1:25" x14ac:dyDescent="0.2">
      <c r="A1577" t="e">
        <f t="shared" si="24"/>
        <v>#N/A</v>
      </c>
      <c r="E1577">
        <f t="array" ref="E1577">SUM(IF(Pricecurve=C1577,D1577))</f>
        <v>0</v>
      </c>
      <c r="F1577">
        <f t="array" ref="F1577">SUM(IF(NG=C1577,D1577))</f>
        <v>0</v>
      </c>
      <c r="Y1577" s="1"/>
    </row>
    <row r="1578" spans="1:25" x14ac:dyDescent="0.2">
      <c r="A1578" t="e">
        <f t="shared" si="24"/>
        <v>#N/A</v>
      </c>
      <c r="E1578">
        <f t="array" ref="E1578">SUM(IF(Pricecurve=C1578,D1578))</f>
        <v>0</v>
      </c>
      <c r="F1578">
        <f t="array" ref="F1578">SUM(IF(NG=C1578,D1578))</f>
        <v>0</v>
      </c>
      <c r="Y1578" s="1"/>
    </row>
    <row r="1579" spans="1:25" x14ac:dyDescent="0.2">
      <c r="A1579" t="e">
        <f t="shared" si="24"/>
        <v>#N/A</v>
      </c>
      <c r="E1579">
        <f t="array" ref="E1579">SUM(IF(Pricecurve=C1579,D1579))</f>
        <v>0</v>
      </c>
      <c r="F1579">
        <f t="array" ref="F1579">SUM(IF(NG=C1579,D1579))</f>
        <v>0</v>
      </c>
      <c r="Y1579" s="1"/>
    </row>
    <row r="1580" spans="1:25" x14ac:dyDescent="0.2">
      <c r="A1580" t="e">
        <f t="shared" si="24"/>
        <v>#N/A</v>
      </c>
      <c r="E1580">
        <f t="array" ref="E1580">SUM(IF(Pricecurve=C1580,D1580))</f>
        <v>0</v>
      </c>
      <c r="F1580">
        <f t="array" ref="F1580">SUM(IF(NG=C1580,D1580))</f>
        <v>0</v>
      </c>
      <c r="Y1580" s="1"/>
    </row>
    <row r="1581" spans="1:25" x14ac:dyDescent="0.2">
      <c r="A1581" t="e">
        <f t="shared" si="24"/>
        <v>#N/A</v>
      </c>
      <c r="E1581">
        <f t="array" ref="E1581">SUM(IF(Pricecurve=C1581,D1581))</f>
        <v>0</v>
      </c>
      <c r="F1581">
        <f t="array" ref="F1581">SUM(IF(NG=C1581,D1581))</f>
        <v>0</v>
      </c>
      <c r="Y1581" s="1"/>
    </row>
    <row r="1582" spans="1:25" x14ac:dyDescent="0.2">
      <c r="A1582" t="e">
        <f t="shared" si="24"/>
        <v>#N/A</v>
      </c>
      <c r="E1582">
        <f t="array" ref="E1582">SUM(IF(Pricecurve=C1582,D1582))</f>
        <v>0</v>
      </c>
      <c r="F1582">
        <f t="array" ref="F1582">SUM(IF(NG=C1582,D1582))</f>
        <v>0</v>
      </c>
      <c r="Y1582" s="1"/>
    </row>
    <row r="1583" spans="1:25" x14ac:dyDescent="0.2">
      <c r="A1583" t="e">
        <f t="shared" si="24"/>
        <v>#N/A</v>
      </c>
      <c r="E1583">
        <f t="array" ref="E1583">SUM(IF(Pricecurve=C1583,D1583))</f>
        <v>0</v>
      </c>
      <c r="F1583">
        <f t="array" ref="F1583">SUM(IF(NG=C1583,D1583))</f>
        <v>0</v>
      </c>
      <c r="Y1583" s="1"/>
    </row>
    <row r="1584" spans="1:25" x14ac:dyDescent="0.2">
      <c r="A1584" t="e">
        <f t="shared" si="24"/>
        <v>#N/A</v>
      </c>
      <c r="E1584">
        <f t="array" ref="E1584">SUM(IF(Pricecurve=C1584,D1584))</f>
        <v>0</v>
      </c>
      <c r="F1584">
        <f t="array" ref="F1584">SUM(IF(NG=C1584,D1584))</f>
        <v>0</v>
      </c>
      <c r="Y1584" s="1"/>
    </row>
    <row r="1585" spans="1:25" x14ac:dyDescent="0.2">
      <c r="A1585" t="e">
        <f t="shared" si="24"/>
        <v>#N/A</v>
      </c>
      <c r="E1585">
        <f t="array" ref="E1585">SUM(IF(Pricecurve=C1585,D1585))</f>
        <v>0</v>
      </c>
      <c r="F1585">
        <f t="array" ref="F1585">SUM(IF(NG=C1585,D1585))</f>
        <v>0</v>
      </c>
      <c r="Y1585" s="1"/>
    </row>
    <row r="1586" spans="1:25" x14ac:dyDescent="0.2">
      <c r="A1586" t="e">
        <f t="shared" si="24"/>
        <v>#N/A</v>
      </c>
      <c r="E1586">
        <f t="array" ref="E1586">SUM(IF(Pricecurve=C1586,D1586))</f>
        <v>0</v>
      </c>
      <c r="F1586">
        <f t="array" ref="F1586">SUM(IF(NG=C1586,D1586))</f>
        <v>0</v>
      </c>
      <c r="Y1586" s="1"/>
    </row>
    <row r="1587" spans="1:25" x14ac:dyDescent="0.2">
      <c r="A1587" t="e">
        <f t="shared" si="24"/>
        <v>#N/A</v>
      </c>
      <c r="E1587">
        <f t="array" ref="E1587">SUM(IF(Pricecurve=C1587,D1587))</f>
        <v>0</v>
      </c>
      <c r="F1587">
        <f t="array" ref="F1587">SUM(IF(NG=C1587,D1587))</f>
        <v>0</v>
      </c>
      <c r="Y1587" s="1"/>
    </row>
    <row r="1588" spans="1:25" x14ac:dyDescent="0.2">
      <c r="A1588" t="e">
        <f t="shared" si="24"/>
        <v>#N/A</v>
      </c>
      <c r="E1588">
        <f t="array" ref="E1588">SUM(IF(Pricecurve=C1588,D1588))</f>
        <v>0</v>
      </c>
      <c r="F1588">
        <f t="array" ref="F1588">SUM(IF(NG=C1588,D1588))</f>
        <v>0</v>
      </c>
      <c r="Y1588" s="1"/>
    </row>
    <row r="1589" spans="1:25" x14ac:dyDescent="0.2">
      <c r="A1589" t="e">
        <f t="shared" si="24"/>
        <v>#N/A</v>
      </c>
      <c r="E1589">
        <f t="array" ref="E1589">SUM(IF(Pricecurve=C1589,D1589))</f>
        <v>0</v>
      </c>
      <c r="F1589">
        <f t="array" ref="F1589">SUM(IF(NG=C1589,D1589))</f>
        <v>0</v>
      </c>
      <c r="Y1589" s="1"/>
    </row>
    <row r="1590" spans="1:25" x14ac:dyDescent="0.2">
      <c r="A1590" t="e">
        <f t="shared" si="24"/>
        <v>#N/A</v>
      </c>
      <c r="E1590">
        <f t="array" ref="E1590">SUM(IF(Pricecurve=C1590,D1590))</f>
        <v>0</v>
      </c>
      <c r="F1590">
        <f t="array" ref="F1590">SUM(IF(NG=C1590,D1590))</f>
        <v>0</v>
      </c>
      <c r="Y1590" s="1"/>
    </row>
    <row r="1591" spans="1:25" x14ac:dyDescent="0.2">
      <c r="A1591" t="e">
        <f t="shared" si="24"/>
        <v>#N/A</v>
      </c>
      <c r="E1591">
        <f t="array" ref="E1591">SUM(IF(Pricecurve=C1591,D1591))</f>
        <v>0</v>
      </c>
      <c r="F1591">
        <f t="array" ref="F1591">SUM(IF(NG=C1591,D1591))</f>
        <v>0</v>
      </c>
      <c r="Y1591" s="1"/>
    </row>
    <row r="1592" spans="1:25" x14ac:dyDescent="0.2">
      <c r="A1592" t="e">
        <f t="shared" si="24"/>
        <v>#N/A</v>
      </c>
      <c r="E1592">
        <f t="array" ref="E1592">SUM(IF(Pricecurve=C1592,D1592))</f>
        <v>0</v>
      </c>
      <c r="F1592">
        <f t="array" ref="F1592">SUM(IF(NG=C1592,D1592))</f>
        <v>0</v>
      </c>
      <c r="Y1592" s="1"/>
    </row>
    <row r="1593" spans="1:25" x14ac:dyDescent="0.2">
      <c r="A1593" t="e">
        <f t="shared" si="24"/>
        <v>#N/A</v>
      </c>
      <c r="E1593">
        <f t="array" ref="E1593">SUM(IF(Pricecurve=C1593,D1593))</f>
        <v>0</v>
      </c>
      <c r="F1593">
        <f t="array" ref="F1593">SUM(IF(NG=C1593,D1593))</f>
        <v>0</v>
      </c>
      <c r="Y1593" s="1"/>
    </row>
    <row r="1594" spans="1:25" x14ac:dyDescent="0.2">
      <c r="A1594" t="e">
        <f t="shared" si="24"/>
        <v>#N/A</v>
      </c>
      <c r="E1594">
        <f t="array" ref="E1594">SUM(IF(Pricecurve=C1594,D1594))</f>
        <v>0</v>
      </c>
      <c r="F1594">
        <f t="array" ref="F1594">SUM(IF(NG=C1594,D1594))</f>
        <v>0</v>
      </c>
      <c r="Y1594" s="1"/>
    </row>
    <row r="1595" spans="1:25" x14ac:dyDescent="0.2">
      <c r="A1595" t="e">
        <f t="shared" si="24"/>
        <v>#N/A</v>
      </c>
      <c r="E1595">
        <f t="array" ref="E1595">SUM(IF(Pricecurve=C1595,D1595))</f>
        <v>0</v>
      </c>
      <c r="F1595">
        <f t="array" ref="F1595">SUM(IF(NG=C1595,D1595))</f>
        <v>0</v>
      </c>
      <c r="Y1595" s="1"/>
    </row>
    <row r="1596" spans="1:25" x14ac:dyDescent="0.2">
      <c r="A1596" t="e">
        <f t="shared" si="24"/>
        <v>#N/A</v>
      </c>
      <c r="E1596">
        <f t="array" ref="E1596">SUM(IF(Pricecurve=C1596,D1596))</f>
        <v>0</v>
      </c>
      <c r="F1596">
        <f t="array" ref="F1596">SUM(IF(NG=C1596,D1596))</f>
        <v>0</v>
      </c>
      <c r="Y1596" s="1"/>
    </row>
    <row r="1597" spans="1:25" x14ac:dyDescent="0.2">
      <c r="A1597" t="e">
        <f t="shared" si="24"/>
        <v>#N/A</v>
      </c>
      <c r="E1597">
        <f t="array" ref="E1597">SUM(IF(Pricecurve=C1597,D1597))</f>
        <v>0</v>
      </c>
      <c r="F1597">
        <f t="array" ref="F1597">SUM(IF(NG=C1597,D1597))</f>
        <v>0</v>
      </c>
      <c r="Y1597" s="1"/>
    </row>
    <row r="1598" spans="1:25" x14ac:dyDescent="0.2">
      <c r="A1598" t="e">
        <f t="shared" si="24"/>
        <v>#N/A</v>
      </c>
      <c r="E1598">
        <f t="array" ref="E1598">SUM(IF(Pricecurve=C1598,D1598))</f>
        <v>0</v>
      </c>
      <c r="F1598">
        <f t="array" ref="F1598">SUM(IF(NG=C1598,D1598))</f>
        <v>0</v>
      </c>
      <c r="Y1598" s="1"/>
    </row>
    <row r="1599" spans="1:25" x14ac:dyDescent="0.2">
      <c r="A1599" t="e">
        <f t="shared" si="24"/>
        <v>#N/A</v>
      </c>
      <c r="E1599">
        <f t="array" ref="E1599">SUM(IF(Pricecurve=C1599,D1599))</f>
        <v>0</v>
      </c>
      <c r="F1599">
        <f t="array" ref="F1599">SUM(IF(NG=C1599,D1599))</f>
        <v>0</v>
      </c>
      <c r="Y1599" s="1"/>
    </row>
    <row r="1600" spans="1:25" x14ac:dyDescent="0.2">
      <c r="A1600" t="e">
        <f t="shared" si="24"/>
        <v>#N/A</v>
      </c>
      <c r="E1600">
        <f t="array" ref="E1600">SUM(IF(Pricecurve=C1600,D1600))</f>
        <v>0</v>
      </c>
      <c r="F1600">
        <f t="array" ref="F1600">SUM(IF(NG=C1600,D1600))</f>
        <v>0</v>
      </c>
      <c r="Y1600" s="1"/>
    </row>
    <row r="1601" spans="1:25" x14ac:dyDescent="0.2">
      <c r="A1601" t="e">
        <f t="shared" si="24"/>
        <v>#N/A</v>
      </c>
      <c r="E1601">
        <f t="array" ref="E1601">SUM(IF(Pricecurve=C1601,D1601))</f>
        <v>0</v>
      </c>
      <c r="F1601">
        <f t="array" ref="F1601">SUM(IF(NG=C1601,D1601))</f>
        <v>0</v>
      </c>
      <c r="Y1601" s="1"/>
    </row>
    <row r="1602" spans="1:25" x14ac:dyDescent="0.2">
      <c r="A1602" t="e">
        <f t="shared" si="24"/>
        <v>#N/A</v>
      </c>
      <c r="E1602">
        <f t="array" ref="E1602">SUM(IF(Pricecurve=C1602,D1602))</f>
        <v>0</v>
      </c>
      <c r="F1602">
        <f t="array" ref="F1602">SUM(IF(NG=C1602,D1602))</f>
        <v>0</v>
      </c>
      <c r="Y1602" s="1"/>
    </row>
    <row r="1603" spans="1:25" x14ac:dyDescent="0.2">
      <c r="A1603" t="e">
        <f t="shared" si="24"/>
        <v>#N/A</v>
      </c>
      <c r="E1603">
        <f t="array" ref="E1603">SUM(IF(Pricecurve=C1603,D1603))</f>
        <v>0</v>
      </c>
      <c r="F1603">
        <f t="array" ref="F1603">SUM(IF(NG=C1603,D1603))</f>
        <v>0</v>
      </c>
      <c r="Y1603" s="1"/>
    </row>
    <row r="1604" spans="1:25" x14ac:dyDescent="0.2">
      <c r="A1604" t="e">
        <f t="shared" si="24"/>
        <v>#N/A</v>
      </c>
      <c r="E1604">
        <f t="array" ref="E1604">SUM(IF(Pricecurve=C1604,D1604))</f>
        <v>0</v>
      </c>
      <c r="F1604">
        <f t="array" ref="F1604">SUM(IF(NG=C1604,D1604))</f>
        <v>0</v>
      </c>
      <c r="Y1604" s="1"/>
    </row>
    <row r="1605" spans="1:25" x14ac:dyDescent="0.2">
      <c r="A1605" t="e">
        <f t="shared" ref="A1605:A1668" si="25">INDEX(BucketTable,MATCH(B1605,SumMonths,0),1)</f>
        <v>#N/A</v>
      </c>
      <c r="E1605">
        <f t="array" ref="E1605">SUM(IF(Pricecurve=C1605,D1605))</f>
        <v>0</v>
      </c>
      <c r="F1605">
        <f t="array" ref="F1605">SUM(IF(NG=C1605,D1605))</f>
        <v>0</v>
      </c>
      <c r="Y1605" s="1"/>
    </row>
    <row r="1606" spans="1:25" x14ac:dyDescent="0.2">
      <c r="A1606" t="e">
        <f t="shared" si="25"/>
        <v>#N/A</v>
      </c>
      <c r="E1606">
        <f t="array" ref="E1606">SUM(IF(Pricecurve=C1606,D1606))</f>
        <v>0</v>
      </c>
      <c r="F1606">
        <f t="array" ref="F1606">SUM(IF(NG=C1606,D1606))</f>
        <v>0</v>
      </c>
      <c r="Y1606" s="1"/>
    </row>
    <row r="1607" spans="1:25" x14ac:dyDescent="0.2">
      <c r="A1607" t="e">
        <f t="shared" si="25"/>
        <v>#N/A</v>
      </c>
      <c r="E1607">
        <f t="array" ref="E1607">SUM(IF(Pricecurve=C1607,D1607))</f>
        <v>0</v>
      </c>
      <c r="F1607">
        <f t="array" ref="F1607">SUM(IF(NG=C1607,D1607))</f>
        <v>0</v>
      </c>
      <c r="Y1607" s="1"/>
    </row>
    <row r="1608" spans="1:25" x14ac:dyDescent="0.2">
      <c r="A1608" t="e">
        <f t="shared" si="25"/>
        <v>#N/A</v>
      </c>
      <c r="E1608">
        <f t="array" ref="E1608">SUM(IF(Pricecurve=C1608,D1608))</f>
        <v>0</v>
      </c>
      <c r="F1608">
        <f t="array" ref="F1608">SUM(IF(NG=C1608,D1608))</f>
        <v>0</v>
      </c>
      <c r="Y1608" s="1"/>
    </row>
    <row r="1609" spans="1:25" x14ac:dyDescent="0.2">
      <c r="A1609" t="e">
        <f t="shared" si="25"/>
        <v>#N/A</v>
      </c>
      <c r="E1609">
        <f t="array" ref="E1609">SUM(IF(Pricecurve=C1609,D1609))</f>
        <v>0</v>
      </c>
      <c r="F1609">
        <f t="array" ref="F1609">SUM(IF(NG=C1609,D1609))</f>
        <v>0</v>
      </c>
      <c r="Y1609" s="1"/>
    </row>
    <row r="1610" spans="1:25" x14ac:dyDescent="0.2">
      <c r="A1610" t="e">
        <f t="shared" si="25"/>
        <v>#N/A</v>
      </c>
      <c r="E1610">
        <f t="array" ref="E1610">SUM(IF(Pricecurve=C1610,D1610))</f>
        <v>0</v>
      </c>
      <c r="F1610">
        <f t="array" ref="F1610">SUM(IF(NG=C1610,D1610))</f>
        <v>0</v>
      </c>
      <c r="Y1610" s="1"/>
    </row>
    <row r="1611" spans="1:25" x14ac:dyDescent="0.2">
      <c r="A1611" t="e">
        <f t="shared" si="25"/>
        <v>#N/A</v>
      </c>
      <c r="E1611">
        <f t="array" ref="E1611">SUM(IF(Pricecurve=C1611,D1611))</f>
        <v>0</v>
      </c>
      <c r="F1611">
        <f t="array" ref="F1611">SUM(IF(NG=C1611,D1611))</f>
        <v>0</v>
      </c>
      <c r="Y1611" s="1"/>
    </row>
    <row r="1612" spans="1:25" x14ac:dyDescent="0.2">
      <c r="A1612" t="e">
        <f t="shared" si="25"/>
        <v>#N/A</v>
      </c>
      <c r="E1612">
        <f t="array" ref="E1612">SUM(IF(Pricecurve=C1612,D1612))</f>
        <v>0</v>
      </c>
      <c r="F1612">
        <f t="array" ref="F1612">SUM(IF(NG=C1612,D1612))</f>
        <v>0</v>
      </c>
      <c r="Y1612" s="1"/>
    </row>
    <row r="1613" spans="1:25" x14ac:dyDescent="0.2">
      <c r="A1613" t="e">
        <f t="shared" si="25"/>
        <v>#N/A</v>
      </c>
      <c r="E1613">
        <f t="array" ref="E1613">SUM(IF(Pricecurve=C1613,D1613))</f>
        <v>0</v>
      </c>
      <c r="F1613">
        <f t="array" ref="F1613">SUM(IF(NG=C1613,D1613))</f>
        <v>0</v>
      </c>
      <c r="Y1613" s="1"/>
    </row>
    <row r="1614" spans="1:25" x14ac:dyDescent="0.2">
      <c r="A1614" t="e">
        <f t="shared" si="25"/>
        <v>#N/A</v>
      </c>
      <c r="E1614">
        <f t="array" ref="E1614">SUM(IF(Pricecurve=C1614,D1614))</f>
        <v>0</v>
      </c>
      <c r="F1614">
        <f t="array" ref="F1614">SUM(IF(NG=C1614,D1614))</f>
        <v>0</v>
      </c>
      <c r="Y1614" s="1"/>
    </row>
    <row r="1615" spans="1:25" x14ac:dyDescent="0.2">
      <c r="A1615" t="e">
        <f t="shared" si="25"/>
        <v>#N/A</v>
      </c>
      <c r="E1615">
        <f t="array" ref="E1615">SUM(IF(Pricecurve=C1615,D1615))</f>
        <v>0</v>
      </c>
      <c r="F1615">
        <f t="array" ref="F1615">SUM(IF(NG=C1615,D1615))</f>
        <v>0</v>
      </c>
      <c r="Y1615" s="1"/>
    </row>
    <row r="1616" spans="1:25" x14ac:dyDescent="0.2">
      <c r="A1616" t="e">
        <f t="shared" si="25"/>
        <v>#N/A</v>
      </c>
      <c r="E1616">
        <f t="array" ref="E1616">SUM(IF(Pricecurve=C1616,D1616))</f>
        <v>0</v>
      </c>
      <c r="F1616">
        <f t="array" ref="F1616">SUM(IF(NG=C1616,D1616))</f>
        <v>0</v>
      </c>
      <c r="Y1616" s="1"/>
    </row>
    <row r="1617" spans="1:25" x14ac:dyDescent="0.2">
      <c r="A1617" t="e">
        <f t="shared" si="25"/>
        <v>#N/A</v>
      </c>
      <c r="E1617">
        <f t="array" ref="E1617">SUM(IF(Pricecurve=C1617,D1617))</f>
        <v>0</v>
      </c>
      <c r="F1617">
        <f t="array" ref="F1617">SUM(IF(NG=C1617,D1617))</f>
        <v>0</v>
      </c>
      <c r="Y1617" s="1"/>
    </row>
    <row r="1618" spans="1:25" x14ac:dyDescent="0.2">
      <c r="A1618" t="e">
        <f t="shared" si="25"/>
        <v>#N/A</v>
      </c>
      <c r="E1618">
        <f t="array" ref="E1618">SUM(IF(Pricecurve=C1618,D1618))</f>
        <v>0</v>
      </c>
      <c r="F1618">
        <f t="array" ref="F1618">SUM(IF(NG=C1618,D1618))</f>
        <v>0</v>
      </c>
      <c r="Y1618" s="1"/>
    </row>
    <row r="1619" spans="1:25" x14ac:dyDescent="0.2">
      <c r="A1619" t="e">
        <f t="shared" si="25"/>
        <v>#N/A</v>
      </c>
      <c r="E1619">
        <f t="array" ref="E1619">SUM(IF(Pricecurve=C1619,D1619))</f>
        <v>0</v>
      </c>
      <c r="F1619">
        <f t="array" ref="F1619">SUM(IF(NG=C1619,D1619))</f>
        <v>0</v>
      </c>
      <c r="Y1619" s="1"/>
    </row>
    <row r="1620" spans="1:25" x14ac:dyDescent="0.2">
      <c r="A1620" t="e">
        <f t="shared" si="25"/>
        <v>#N/A</v>
      </c>
      <c r="E1620">
        <f t="array" ref="E1620">SUM(IF(Pricecurve=C1620,D1620))</f>
        <v>0</v>
      </c>
      <c r="F1620">
        <f t="array" ref="F1620">SUM(IF(NG=C1620,D1620))</f>
        <v>0</v>
      </c>
      <c r="Y1620" s="1"/>
    </row>
    <row r="1621" spans="1:25" x14ac:dyDescent="0.2">
      <c r="A1621" t="e">
        <f t="shared" si="25"/>
        <v>#N/A</v>
      </c>
      <c r="E1621">
        <f t="array" ref="E1621">SUM(IF(Pricecurve=C1621,D1621))</f>
        <v>0</v>
      </c>
      <c r="F1621">
        <f t="array" ref="F1621">SUM(IF(NG=C1621,D1621))</f>
        <v>0</v>
      </c>
      <c r="Y1621" s="1"/>
    </row>
    <row r="1622" spans="1:25" x14ac:dyDescent="0.2">
      <c r="A1622" t="e">
        <f t="shared" si="25"/>
        <v>#N/A</v>
      </c>
      <c r="E1622">
        <f t="array" ref="E1622">SUM(IF(Pricecurve=C1622,D1622))</f>
        <v>0</v>
      </c>
      <c r="F1622">
        <f t="array" ref="F1622">SUM(IF(NG=C1622,D1622))</f>
        <v>0</v>
      </c>
      <c r="Y1622" s="1"/>
    </row>
    <row r="1623" spans="1:25" x14ac:dyDescent="0.2">
      <c r="A1623" t="e">
        <f t="shared" si="25"/>
        <v>#N/A</v>
      </c>
      <c r="E1623">
        <f t="array" ref="E1623">SUM(IF(Pricecurve=C1623,D1623))</f>
        <v>0</v>
      </c>
      <c r="F1623">
        <f t="array" ref="F1623">SUM(IF(NG=C1623,D1623))</f>
        <v>0</v>
      </c>
      <c r="Y1623" s="1"/>
    </row>
    <row r="1624" spans="1:25" x14ac:dyDescent="0.2">
      <c r="A1624" t="e">
        <f t="shared" si="25"/>
        <v>#N/A</v>
      </c>
      <c r="E1624">
        <f t="array" ref="E1624">SUM(IF(Pricecurve=C1624,D1624))</f>
        <v>0</v>
      </c>
      <c r="F1624">
        <f t="array" ref="F1624">SUM(IF(NG=C1624,D1624))</f>
        <v>0</v>
      </c>
      <c r="Y1624" s="1"/>
    </row>
    <row r="1625" spans="1:25" x14ac:dyDescent="0.2">
      <c r="A1625" t="e">
        <f t="shared" si="25"/>
        <v>#N/A</v>
      </c>
      <c r="E1625">
        <f t="array" ref="E1625">SUM(IF(Pricecurve=C1625,D1625))</f>
        <v>0</v>
      </c>
      <c r="F1625">
        <f t="array" ref="F1625">SUM(IF(NG=C1625,D1625))</f>
        <v>0</v>
      </c>
      <c r="Y1625" s="1"/>
    </row>
    <row r="1626" spans="1:25" x14ac:dyDescent="0.2">
      <c r="A1626" t="e">
        <f t="shared" si="25"/>
        <v>#N/A</v>
      </c>
      <c r="E1626">
        <f t="array" ref="E1626">SUM(IF(Pricecurve=C1626,D1626))</f>
        <v>0</v>
      </c>
      <c r="F1626">
        <f t="array" ref="F1626">SUM(IF(NG=C1626,D1626))</f>
        <v>0</v>
      </c>
      <c r="Y1626" s="1"/>
    </row>
    <row r="1627" spans="1:25" x14ac:dyDescent="0.2">
      <c r="A1627" t="e">
        <f t="shared" si="25"/>
        <v>#N/A</v>
      </c>
      <c r="E1627">
        <f t="array" ref="E1627">SUM(IF(Pricecurve=C1627,D1627))</f>
        <v>0</v>
      </c>
      <c r="F1627">
        <f t="array" ref="F1627">SUM(IF(NG=C1627,D1627))</f>
        <v>0</v>
      </c>
      <c r="Y1627" s="1"/>
    </row>
    <row r="1628" spans="1:25" x14ac:dyDescent="0.2">
      <c r="A1628" t="e">
        <f t="shared" si="25"/>
        <v>#N/A</v>
      </c>
      <c r="E1628">
        <f t="array" ref="E1628">SUM(IF(Pricecurve=C1628,D1628))</f>
        <v>0</v>
      </c>
      <c r="F1628">
        <f t="array" ref="F1628">SUM(IF(NG=C1628,D1628))</f>
        <v>0</v>
      </c>
      <c r="Y1628" s="1"/>
    </row>
    <row r="1629" spans="1:25" x14ac:dyDescent="0.2">
      <c r="A1629" t="e">
        <f t="shared" si="25"/>
        <v>#N/A</v>
      </c>
      <c r="E1629">
        <f t="array" ref="E1629">SUM(IF(Pricecurve=C1629,D1629))</f>
        <v>0</v>
      </c>
      <c r="F1629">
        <f t="array" ref="F1629">SUM(IF(NG=C1629,D1629))</f>
        <v>0</v>
      </c>
      <c r="Y1629" s="1"/>
    </row>
    <row r="1630" spans="1:25" x14ac:dyDescent="0.2">
      <c r="A1630" t="e">
        <f t="shared" si="25"/>
        <v>#N/A</v>
      </c>
      <c r="E1630">
        <f t="array" ref="E1630">SUM(IF(Pricecurve=C1630,D1630))</f>
        <v>0</v>
      </c>
      <c r="F1630">
        <f t="array" ref="F1630">SUM(IF(NG=C1630,D1630))</f>
        <v>0</v>
      </c>
      <c r="Y1630" s="1"/>
    </row>
    <row r="1631" spans="1:25" x14ac:dyDescent="0.2">
      <c r="A1631" t="e">
        <f t="shared" si="25"/>
        <v>#N/A</v>
      </c>
      <c r="E1631">
        <f t="array" ref="E1631">SUM(IF(Pricecurve=C1631,D1631))</f>
        <v>0</v>
      </c>
      <c r="F1631">
        <f t="array" ref="F1631">SUM(IF(NG=C1631,D1631))</f>
        <v>0</v>
      </c>
      <c r="Y1631" s="1"/>
    </row>
    <row r="1632" spans="1:25" x14ac:dyDescent="0.2">
      <c r="A1632" t="e">
        <f t="shared" si="25"/>
        <v>#N/A</v>
      </c>
      <c r="E1632">
        <f t="array" ref="E1632">SUM(IF(Pricecurve=C1632,D1632))</f>
        <v>0</v>
      </c>
      <c r="F1632">
        <f t="array" ref="F1632">SUM(IF(NG=C1632,D1632))</f>
        <v>0</v>
      </c>
      <c r="Y1632" s="1"/>
    </row>
    <row r="1633" spans="1:25" x14ac:dyDescent="0.2">
      <c r="A1633" t="e">
        <f t="shared" si="25"/>
        <v>#N/A</v>
      </c>
      <c r="E1633">
        <f t="array" ref="E1633">SUM(IF(Pricecurve=C1633,D1633))</f>
        <v>0</v>
      </c>
      <c r="F1633">
        <f t="array" ref="F1633">SUM(IF(NG=C1633,D1633))</f>
        <v>0</v>
      </c>
      <c r="Y1633" s="1"/>
    </row>
    <row r="1634" spans="1:25" x14ac:dyDescent="0.2">
      <c r="A1634" t="e">
        <f t="shared" si="25"/>
        <v>#N/A</v>
      </c>
      <c r="E1634">
        <f t="array" ref="E1634">SUM(IF(Pricecurve=C1634,D1634))</f>
        <v>0</v>
      </c>
      <c r="F1634">
        <f t="array" ref="F1634">SUM(IF(NG=C1634,D1634))</f>
        <v>0</v>
      </c>
      <c r="Y1634" s="1"/>
    </row>
    <row r="1635" spans="1:25" x14ac:dyDescent="0.2">
      <c r="A1635" t="e">
        <f t="shared" si="25"/>
        <v>#N/A</v>
      </c>
      <c r="E1635">
        <f t="array" ref="E1635">SUM(IF(Pricecurve=C1635,D1635))</f>
        <v>0</v>
      </c>
      <c r="F1635">
        <f t="array" ref="F1635">SUM(IF(NG=C1635,D1635))</f>
        <v>0</v>
      </c>
      <c r="Y1635" s="1"/>
    </row>
    <row r="1636" spans="1:25" x14ac:dyDescent="0.2">
      <c r="A1636" t="e">
        <f t="shared" si="25"/>
        <v>#N/A</v>
      </c>
      <c r="E1636">
        <f t="array" ref="E1636">SUM(IF(Pricecurve=C1636,D1636))</f>
        <v>0</v>
      </c>
      <c r="F1636">
        <f t="array" ref="F1636">SUM(IF(NG=C1636,D1636))</f>
        <v>0</v>
      </c>
      <c r="Y1636" s="1"/>
    </row>
    <row r="1637" spans="1:25" x14ac:dyDescent="0.2">
      <c r="A1637" t="e">
        <f t="shared" si="25"/>
        <v>#N/A</v>
      </c>
      <c r="E1637">
        <f t="array" ref="E1637">SUM(IF(Pricecurve=C1637,D1637))</f>
        <v>0</v>
      </c>
      <c r="F1637">
        <f t="array" ref="F1637">SUM(IF(NG=C1637,D1637))</f>
        <v>0</v>
      </c>
      <c r="Y1637" s="1"/>
    </row>
    <row r="1638" spans="1:25" x14ac:dyDescent="0.2">
      <c r="A1638" t="e">
        <f t="shared" si="25"/>
        <v>#N/A</v>
      </c>
      <c r="E1638">
        <f t="array" ref="E1638">SUM(IF(Pricecurve=C1638,D1638))</f>
        <v>0</v>
      </c>
      <c r="F1638">
        <f t="array" ref="F1638">SUM(IF(NG=C1638,D1638))</f>
        <v>0</v>
      </c>
      <c r="Y1638" s="1"/>
    </row>
    <row r="1639" spans="1:25" x14ac:dyDescent="0.2">
      <c r="A1639" t="e">
        <f t="shared" si="25"/>
        <v>#N/A</v>
      </c>
      <c r="E1639">
        <f t="array" ref="E1639">SUM(IF(Pricecurve=C1639,D1639))</f>
        <v>0</v>
      </c>
      <c r="F1639">
        <f t="array" ref="F1639">SUM(IF(NG=C1639,D1639))</f>
        <v>0</v>
      </c>
      <c r="Y1639" s="1"/>
    </row>
    <row r="1640" spans="1:25" x14ac:dyDescent="0.2">
      <c r="A1640" t="e">
        <f t="shared" si="25"/>
        <v>#N/A</v>
      </c>
      <c r="E1640">
        <f t="array" ref="E1640">SUM(IF(Pricecurve=C1640,D1640))</f>
        <v>0</v>
      </c>
      <c r="F1640">
        <f t="array" ref="F1640">SUM(IF(NG=C1640,D1640))</f>
        <v>0</v>
      </c>
      <c r="Y1640" s="1"/>
    </row>
    <row r="1641" spans="1:25" x14ac:dyDescent="0.2">
      <c r="A1641" t="e">
        <f t="shared" si="25"/>
        <v>#N/A</v>
      </c>
      <c r="E1641">
        <f t="array" ref="E1641">SUM(IF(Pricecurve=C1641,D1641))</f>
        <v>0</v>
      </c>
      <c r="F1641">
        <f t="array" ref="F1641">SUM(IF(NG=C1641,D1641))</f>
        <v>0</v>
      </c>
      <c r="Y1641" s="1"/>
    </row>
    <row r="1642" spans="1:25" x14ac:dyDescent="0.2">
      <c r="A1642" t="e">
        <f t="shared" si="25"/>
        <v>#N/A</v>
      </c>
      <c r="E1642">
        <f t="array" ref="E1642">SUM(IF(Pricecurve=C1642,D1642))</f>
        <v>0</v>
      </c>
      <c r="F1642">
        <f t="array" ref="F1642">SUM(IF(NG=C1642,D1642))</f>
        <v>0</v>
      </c>
      <c r="Y1642" s="1"/>
    </row>
    <row r="1643" spans="1:25" x14ac:dyDescent="0.2">
      <c r="A1643" t="e">
        <f t="shared" si="25"/>
        <v>#N/A</v>
      </c>
      <c r="E1643">
        <f t="array" ref="E1643">SUM(IF(Pricecurve=C1643,D1643))</f>
        <v>0</v>
      </c>
      <c r="F1643">
        <f t="array" ref="F1643">SUM(IF(NG=C1643,D1643))</f>
        <v>0</v>
      </c>
      <c r="Y1643" s="1"/>
    </row>
    <row r="1644" spans="1:25" x14ac:dyDescent="0.2">
      <c r="A1644" t="e">
        <f t="shared" si="25"/>
        <v>#N/A</v>
      </c>
      <c r="E1644">
        <f t="array" ref="E1644">SUM(IF(Pricecurve=C1644,D1644))</f>
        <v>0</v>
      </c>
      <c r="F1644">
        <f t="array" ref="F1644">SUM(IF(NG=C1644,D1644))</f>
        <v>0</v>
      </c>
      <c r="Y1644" s="1"/>
    </row>
    <row r="1645" spans="1:25" x14ac:dyDescent="0.2">
      <c r="A1645" t="e">
        <f t="shared" si="25"/>
        <v>#N/A</v>
      </c>
      <c r="E1645">
        <f t="array" ref="E1645">SUM(IF(Pricecurve=C1645,D1645))</f>
        <v>0</v>
      </c>
      <c r="F1645">
        <f t="array" ref="F1645">SUM(IF(NG=C1645,D1645))</f>
        <v>0</v>
      </c>
      <c r="Y1645" s="1"/>
    </row>
    <row r="1646" spans="1:25" x14ac:dyDescent="0.2">
      <c r="A1646" t="e">
        <f t="shared" si="25"/>
        <v>#N/A</v>
      </c>
      <c r="E1646">
        <f t="array" ref="E1646">SUM(IF(Pricecurve=C1646,D1646))</f>
        <v>0</v>
      </c>
      <c r="F1646">
        <f t="array" ref="F1646">SUM(IF(NG=C1646,D1646))</f>
        <v>0</v>
      </c>
      <c r="Y1646" s="1"/>
    </row>
    <row r="1647" spans="1:25" x14ac:dyDescent="0.2">
      <c r="A1647" t="e">
        <f t="shared" si="25"/>
        <v>#N/A</v>
      </c>
      <c r="E1647">
        <f t="array" ref="E1647">SUM(IF(Pricecurve=C1647,D1647))</f>
        <v>0</v>
      </c>
      <c r="F1647">
        <f t="array" ref="F1647">SUM(IF(NG=C1647,D1647))</f>
        <v>0</v>
      </c>
      <c r="Y1647" s="1"/>
    </row>
    <row r="1648" spans="1:25" x14ac:dyDescent="0.2">
      <c r="A1648" t="e">
        <f t="shared" si="25"/>
        <v>#N/A</v>
      </c>
      <c r="E1648">
        <f t="array" ref="E1648">SUM(IF(Pricecurve=C1648,D1648))</f>
        <v>0</v>
      </c>
      <c r="F1648">
        <f t="array" ref="F1648">SUM(IF(NG=C1648,D1648))</f>
        <v>0</v>
      </c>
      <c r="Y1648" s="1"/>
    </row>
    <row r="1649" spans="1:25" x14ac:dyDescent="0.2">
      <c r="A1649" t="e">
        <f t="shared" si="25"/>
        <v>#N/A</v>
      </c>
      <c r="E1649">
        <f t="array" ref="E1649">SUM(IF(Pricecurve=C1649,D1649))</f>
        <v>0</v>
      </c>
      <c r="F1649">
        <f t="array" ref="F1649">SUM(IF(NG=C1649,D1649))</f>
        <v>0</v>
      </c>
      <c r="Y1649" s="1"/>
    </row>
    <row r="1650" spans="1:25" x14ac:dyDescent="0.2">
      <c r="A1650" t="e">
        <f t="shared" si="25"/>
        <v>#N/A</v>
      </c>
      <c r="E1650">
        <f t="array" ref="E1650">SUM(IF(Pricecurve=C1650,D1650))</f>
        <v>0</v>
      </c>
      <c r="F1650">
        <f t="array" ref="F1650">SUM(IF(NG=C1650,D1650))</f>
        <v>0</v>
      </c>
      <c r="Y1650" s="1"/>
    </row>
    <row r="1651" spans="1:25" x14ac:dyDescent="0.2">
      <c r="A1651" t="e">
        <f t="shared" si="25"/>
        <v>#N/A</v>
      </c>
      <c r="E1651">
        <f t="array" ref="E1651">SUM(IF(Pricecurve=C1651,D1651))</f>
        <v>0</v>
      </c>
      <c r="F1651">
        <f t="array" ref="F1651">SUM(IF(NG=C1651,D1651))</f>
        <v>0</v>
      </c>
      <c r="Y1651" s="1"/>
    </row>
    <row r="1652" spans="1:25" x14ac:dyDescent="0.2">
      <c r="A1652" t="e">
        <f t="shared" si="25"/>
        <v>#N/A</v>
      </c>
      <c r="E1652">
        <f t="array" ref="E1652">SUM(IF(Pricecurve=C1652,D1652))</f>
        <v>0</v>
      </c>
      <c r="F1652">
        <f t="array" ref="F1652">SUM(IF(NG=C1652,D1652))</f>
        <v>0</v>
      </c>
      <c r="Y1652" s="1"/>
    </row>
    <row r="1653" spans="1:25" x14ac:dyDescent="0.2">
      <c r="A1653" t="e">
        <f t="shared" si="25"/>
        <v>#N/A</v>
      </c>
      <c r="E1653">
        <f t="array" ref="E1653">SUM(IF(Pricecurve=C1653,D1653))</f>
        <v>0</v>
      </c>
      <c r="F1653">
        <f t="array" ref="F1653">SUM(IF(NG=C1653,D1653))</f>
        <v>0</v>
      </c>
      <c r="Y1653" s="1"/>
    </row>
    <row r="1654" spans="1:25" x14ac:dyDescent="0.2">
      <c r="A1654" t="e">
        <f t="shared" si="25"/>
        <v>#N/A</v>
      </c>
      <c r="E1654">
        <f t="array" ref="E1654">SUM(IF(Pricecurve=C1654,D1654))</f>
        <v>0</v>
      </c>
      <c r="F1654">
        <f t="array" ref="F1654">SUM(IF(NG=C1654,D1654))</f>
        <v>0</v>
      </c>
      <c r="Y1654" s="1"/>
    </row>
    <row r="1655" spans="1:25" x14ac:dyDescent="0.2">
      <c r="A1655" t="e">
        <f t="shared" si="25"/>
        <v>#N/A</v>
      </c>
      <c r="E1655">
        <f t="array" ref="E1655">SUM(IF(Pricecurve=C1655,D1655))</f>
        <v>0</v>
      </c>
      <c r="F1655">
        <f t="array" ref="F1655">SUM(IF(NG=C1655,D1655))</f>
        <v>0</v>
      </c>
      <c r="Y1655" s="1"/>
    </row>
    <row r="1656" spans="1:25" x14ac:dyDescent="0.2">
      <c r="A1656" t="e">
        <f t="shared" si="25"/>
        <v>#N/A</v>
      </c>
      <c r="E1656">
        <f t="array" ref="E1656">SUM(IF(Pricecurve=C1656,D1656))</f>
        <v>0</v>
      </c>
      <c r="F1656">
        <f t="array" ref="F1656">SUM(IF(NG=C1656,D1656))</f>
        <v>0</v>
      </c>
      <c r="Y1656" s="1"/>
    </row>
    <row r="1657" spans="1:25" x14ac:dyDescent="0.2">
      <c r="A1657" t="e">
        <f t="shared" si="25"/>
        <v>#N/A</v>
      </c>
      <c r="E1657">
        <f t="array" ref="E1657">SUM(IF(Pricecurve=C1657,D1657))</f>
        <v>0</v>
      </c>
      <c r="F1657">
        <f t="array" ref="F1657">SUM(IF(NG=C1657,D1657))</f>
        <v>0</v>
      </c>
      <c r="Y1657" s="1"/>
    </row>
    <row r="1658" spans="1:25" x14ac:dyDescent="0.2">
      <c r="A1658" t="e">
        <f t="shared" si="25"/>
        <v>#N/A</v>
      </c>
      <c r="E1658">
        <f t="array" ref="E1658">SUM(IF(Pricecurve=C1658,D1658))</f>
        <v>0</v>
      </c>
      <c r="F1658">
        <f t="array" ref="F1658">SUM(IF(NG=C1658,D1658))</f>
        <v>0</v>
      </c>
      <c r="Y1658" s="1"/>
    </row>
    <row r="1659" spans="1:25" x14ac:dyDescent="0.2">
      <c r="A1659" t="e">
        <f t="shared" si="25"/>
        <v>#N/A</v>
      </c>
      <c r="E1659">
        <f t="array" ref="E1659">SUM(IF(Pricecurve=C1659,D1659))</f>
        <v>0</v>
      </c>
      <c r="F1659">
        <f t="array" ref="F1659">SUM(IF(NG=C1659,D1659))</f>
        <v>0</v>
      </c>
      <c r="Y1659" s="1"/>
    </row>
    <row r="1660" spans="1:25" x14ac:dyDescent="0.2">
      <c r="A1660" t="e">
        <f t="shared" si="25"/>
        <v>#N/A</v>
      </c>
      <c r="E1660">
        <f t="array" ref="E1660">SUM(IF(Pricecurve=C1660,D1660))</f>
        <v>0</v>
      </c>
      <c r="F1660">
        <f t="array" ref="F1660">SUM(IF(NG=C1660,D1660))</f>
        <v>0</v>
      </c>
      <c r="Y1660" s="1"/>
    </row>
    <row r="1661" spans="1:25" x14ac:dyDescent="0.2">
      <c r="A1661" t="e">
        <f t="shared" si="25"/>
        <v>#N/A</v>
      </c>
      <c r="E1661">
        <f t="array" ref="E1661">SUM(IF(Pricecurve=C1661,D1661))</f>
        <v>0</v>
      </c>
      <c r="F1661">
        <f t="array" ref="F1661">SUM(IF(NG=C1661,D1661))</f>
        <v>0</v>
      </c>
      <c r="Y1661" s="1"/>
    </row>
    <row r="1662" spans="1:25" x14ac:dyDescent="0.2">
      <c r="A1662" t="e">
        <f t="shared" si="25"/>
        <v>#N/A</v>
      </c>
      <c r="E1662">
        <f t="array" ref="E1662">SUM(IF(Pricecurve=C1662,D1662))</f>
        <v>0</v>
      </c>
      <c r="F1662">
        <f t="array" ref="F1662">SUM(IF(NG=C1662,D1662))</f>
        <v>0</v>
      </c>
      <c r="Y1662" s="1"/>
    </row>
    <row r="1663" spans="1:25" x14ac:dyDescent="0.2">
      <c r="A1663" t="e">
        <f t="shared" si="25"/>
        <v>#N/A</v>
      </c>
      <c r="E1663">
        <f t="array" ref="E1663">SUM(IF(Pricecurve=C1663,D1663))</f>
        <v>0</v>
      </c>
      <c r="F1663">
        <f t="array" ref="F1663">SUM(IF(NG=C1663,D1663))</f>
        <v>0</v>
      </c>
      <c r="Y1663" s="1"/>
    </row>
    <row r="1664" spans="1:25" x14ac:dyDescent="0.2">
      <c r="A1664" t="e">
        <f t="shared" si="25"/>
        <v>#N/A</v>
      </c>
      <c r="E1664">
        <f t="array" ref="E1664">SUM(IF(Pricecurve=C1664,D1664))</f>
        <v>0</v>
      </c>
      <c r="F1664">
        <f t="array" ref="F1664">SUM(IF(NG=C1664,D1664))</f>
        <v>0</v>
      </c>
      <c r="Y1664" s="1"/>
    </row>
    <row r="1665" spans="1:25" x14ac:dyDescent="0.2">
      <c r="A1665" t="e">
        <f t="shared" si="25"/>
        <v>#N/A</v>
      </c>
      <c r="E1665">
        <f t="array" ref="E1665">SUM(IF(Pricecurve=C1665,D1665))</f>
        <v>0</v>
      </c>
      <c r="F1665">
        <f t="array" ref="F1665">SUM(IF(NG=C1665,D1665))</f>
        <v>0</v>
      </c>
      <c r="Y1665" s="1"/>
    </row>
    <row r="1666" spans="1:25" x14ac:dyDescent="0.2">
      <c r="A1666" t="e">
        <f t="shared" si="25"/>
        <v>#N/A</v>
      </c>
      <c r="E1666">
        <f t="array" ref="E1666">SUM(IF(Pricecurve=C1666,D1666))</f>
        <v>0</v>
      </c>
      <c r="F1666">
        <f t="array" ref="F1666">SUM(IF(NG=C1666,D1666))</f>
        <v>0</v>
      </c>
      <c r="Y1666" s="1"/>
    </row>
    <row r="1667" spans="1:25" x14ac:dyDescent="0.2">
      <c r="A1667" t="e">
        <f t="shared" si="25"/>
        <v>#N/A</v>
      </c>
      <c r="E1667">
        <f t="array" ref="E1667">SUM(IF(Pricecurve=C1667,D1667))</f>
        <v>0</v>
      </c>
      <c r="F1667">
        <f t="array" ref="F1667">SUM(IF(NG=C1667,D1667))</f>
        <v>0</v>
      </c>
      <c r="Y1667" s="1"/>
    </row>
    <row r="1668" spans="1:25" x14ac:dyDescent="0.2">
      <c r="A1668" t="e">
        <f t="shared" si="25"/>
        <v>#N/A</v>
      </c>
      <c r="E1668">
        <f t="array" ref="E1668">SUM(IF(Pricecurve=C1668,D1668))</f>
        <v>0</v>
      </c>
      <c r="F1668">
        <f t="array" ref="F1668">SUM(IF(NG=C1668,D1668))</f>
        <v>0</v>
      </c>
      <c r="Y1668" s="1"/>
    </row>
    <row r="1669" spans="1:25" x14ac:dyDescent="0.2">
      <c r="A1669" t="e">
        <f t="shared" ref="A1669:A1732" si="26">INDEX(BucketTable,MATCH(B1669,SumMonths,0),1)</f>
        <v>#N/A</v>
      </c>
      <c r="E1669">
        <f t="array" ref="E1669">SUM(IF(Pricecurve=C1669,D1669))</f>
        <v>0</v>
      </c>
      <c r="F1669">
        <f t="array" ref="F1669">SUM(IF(NG=C1669,D1669))</f>
        <v>0</v>
      </c>
      <c r="Y1669" s="1"/>
    </row>
    <row r="1670" spans="1:25" x14ac:dyDescent="0.2">
      <c r="A1670" t="e">
        <f t="shared" si="26"/>
        <v>#N/A</v>
      </c>
      <c r="E1670">
        <f t="array" ref="E1670">SUM(IF(Pricecurve=C1670,D1670))</f>
        <v>0</v>
      </c>
      <c r="F1670">
        <f t="array" ref="F1670">SUM(IF(NG=C1670,D1670))</f>
        <v>0</v>
      </c>
      <c r="Y1670" s="1"/>
    </row>
    <row r="1671" spans="1:25" x14ac:dyDescent="0.2">
      <c r="A1671" t="e">
        <f t="shared" si="26"/>
        <v>#N/A</v>
      </c>
      <c r="E1671">
        <f t="array" ref="E1671">SUM(IF(Pricecurve=C1671,D1671))</f>
        <v>0</v>
      </c>
      <c r="F1671">
        <f t="array" ref="F1671">SUM(IF(NG=C1671,D1671))</f>
        <v>0</v>
      </c>
      <c r="Y1671" s="1"/>
    </row>
    <row r="1672" spans="1:25" x14ac:dyDescent="0.2">
      <c r="A1672" t="e">
        <f t="shared" si="26"/>
        <v>#N/A</v>
      </c>
      <c r="E1672">
        <f t="array" ref="E1672">SUM(IF(Pricecurve=C1672,D1672))</f>
        <v>0</v>
      </c>
      <c r="F1672">
        <f t="array" ref="F1672">SUM(IF(NG=C1672,D1672))</f>
        <v>0</v>
      </c>
      <c r="Y1672" s="1"/>
    </row>
    <row r="1673" spans="1:25" x14ac:dyDescent="0.2">
      <c r="A1673" t="e">
        <f t="shared" si="26"/>
        <v>#N/A</v>
      </c>
      <c r="E1673">
        <f t="array" ref="E1673">SUM(IF(Pricecurve=C1673,D1673))</f>
        <v>0</v>
      </c>
      <c r="F1673">
        <f t="array" ref="F1673">SUM(IF(NG=C1673,D1673))</f>
        <v>0</v>
      </c>
      <c r="Y1673" s="1"/>
    </row>
    <row r="1674" spans="1:25" x14ac:dyDescent="0.2">
      <c r="A1674" t="e">
        <f t="shared" si="26"/>
        <v>#N/A</v>
      </c>
      <c r="E1674">
        <f t="array" ref="E1674">SUM(IF(Pricecurve=C1674,D1674))</f>
        <v>0</v>
      </c>
      <c r="F1674">
        <f t="array" ref="F1674">SUM(IF(NG=C1674,D1674))</f>
        <v>0</v>
      </c>
      <c r="Y1674" s="1"/>
    </row>
    <row r="1675" spans="1:25" x14ac:dyDescent="0.2">
      <c r="A1675" t="e">
        <f t="shared" si="26"/>
        <v>#N/A</v>
      </c>
      <c r="E1675">
        <f t="array" ref="E1675">SUM(IF(Pricecurve=C1675,D1675))</f>
        <v>0</v>
      </c>
      <c r="F1675">
        <f t="array" ref="F1675">SUM(IF(NG=C1675,D1675))</f>
        <v>0</v>
      </c>
      <c r="Y1675" s="1"/>
    </row>
    <row r="1676" spans="1:25" x14ac:dyDescent="0.2">
      <c r="A1676" t="e">
        <f t="shared" si="26"/>
        <v>#N/A</v>
      </c>
      <c r="E1676">
        <f t="array" ref="E1676">SUM(IF(Pricecurve=C1676,D1676))</f>
        <v>0</v>
      </c>
      <c r="F1676">
        <f t="array" ref="F1676">SUM(IF(NG=C1676,D1676))</f>
        <v>0</v>
      </c>
      <c r="Y1676" s="1"/>
    </row>
    <row r="1677" spans="1:25" x14ac:dyDescent="0.2">
      <c r="A1677" t="e">
        <f t="shared" si="26"/>
        <v>#N/A</v>
      </c>
      <c r="E1677">
        <f t="array" ref="E1677">SUM(IF(Pricecurve=C1677,D1677))</f>
        <v>0</v>
      </c>
      <c r="F1677">
        <f t="array" ref="F1677">SUM(IF(NG=C1677,D1677))</f>
        <v>0</v>
      </c>
      <c r="Y1677" s="1"/>
    </row>
    <row r="1678" spans="1:25" x14ac:dyDescent="0.2">
      <c r="A1678" t="e">
        <f t="shared" si="26"/>
        <v>#N/A</v>
      </c>
      <c r="E1678">
        <f t="array" ref="E1678">SUM(IF(Pricecurve=C1678,D1678))</f>
        <v>0</v>
      </c>
      <c r="F1678">
        <f t="array" ref="F1678">SUM(IF(NG=C1678,D1678))</f>
        <v>0</v>
      </c>
      <c r="Y1678" s="1"/>
    </row>
    <row r="1679" spans="1:25" x14ac:dyDescent="0.2">
      <c r="A1679" t="e">
        <f t="shared" si="26"/>
        <v>#N/A</v>
      </c>
      <c r="E1679">
        <f t="array" ref="E1679">SUM(IF(Pricecurve=C1679,D1679))</f>
        <v>0</v>
      </c>
      <c r="F1679">
        <f t="array" ref="F1679">SUM(IF(NG=C1679,D1679))</f>
        <v>0</v>
      </c>
      <c r="Y1679" s="1"/>
    </row>
    <row r="1680" spans="1:25" x14ac:dyDescent="0.2">
      <c r="A1680" t="e">
        <f t="shared" si="26"/>
        <v>#N/A</v>
      </c>
      <c r="E1680">
        <f t="array" ref="E1680">SUM(IF(Pricecurve=C1680,D1680))</f>
        <v>0</v>
      </c>
      <c r="F1680">
        <f t="array" ref="F1680">SUM(IF(NG=C1680,D1680))</f>
        <v>0</v>
      </c>
      <c r="Y1680" s="1"/>
    </row>
    <row r="1681" spans="1:25" x14ac:dyDescent="0.2">
      <c r="A1681" t="e">
        <f t="shared" si="26"/>
        <v>#N/A</v>
      </c>
      <c r="E1681">
        <f t="array" ref="E1681">SUM(IF(Pricecurve=C1681,D1681))</f>
        <v>0</v>
      </c>
      <c r="F1681">
        <f t="array" ref="F1681">SUM(IF(NG=C1681,D1681))</f>
        <v>0</v>
      </c>
      <c r="Y1681" s="1"/>
    </row>
    <row r="1682" spans="1:25" x14ac:dyDescent="0.2">
      <c r="A1682" t="e">
        <f t="shared" si="26"/>
        <v>#N/A</v>
      </c>
      <c r="E1682">
        <f t="array" ref="E1682">SUM(IF(Pricecurve=C1682,D1682))</f>
        <v>0</v>
      </c>
      <c r="F1682">
        <f t="array" ref="F1682">SUM(IF(NG=C1682,D1682))</f>
        <v>0</v>
      </c>
      <c r="Y1682" s="1"/>
    </row>
    <row r="1683" spans="1:25" x14ac:dyDescent="0.2">
      <c r="A1683" t="e">
        <f t="shared" si="26"/>
        <v>#N/A</v>
      </c>
      <c r="E1683">
        <f t="array" ref="E1683">SUM(IF(Pricecurve=C1683,D1683))</f>
        <v>0</v>
      </c>
      <c r="F1683">
        <f t="array" ref="F1683">SUM(IF(NG=C1683,D1683))</f>
        <v>0</v>
      </c>
      <c r="Y1683" s="1"/>
    </row>
    <row r="1684" spans="1:25" x14ac:dyDescent="0.2">
      <c r="A1684" t="e">
        <f t="shared" si="26"/>
        <v>#N/A</v>
      </c>
      <c r="E1684">
        <f t="array" ref="E1684">SUM(IF(Pricecurve=C1684,D1684))</f>
        <v>0</v>
      </c>
      <c r="F1684">
        <f t="array" ref="F1684">SUM(IF(NG=C1684,D1684))</f>
        <v>0</v>
      </c>
      <c r="Y1684" s="1"/>
    </row>
    <row r="1685" spans="1:25" x14ac:dyDescent="0.2">
      <c r="A1685" t="e">
        <f t="shared" si="26"/>
        <v>#N/A</v>
      </c>
      <c r="E1685">
        <f t="array" ref="E1685">SUM(IF(Pricecurve=C1685,D1685))</f>
        <v>0</v>
      </c>
      <c r="F1685">
        <f t="array" ref="F1685">SUM(IF(NG=C1685,D1685))</f>
        <v>0</v>
      </c>
      <c r="Y1685" s="1"/>
    </row>
    <row r="1686" spans="1:25" x14ac:dyDescent="0.2">
      <c r="A1686" t="e">
        <f t="shared" si="26"/>
        <v>#N/A</v>
      </c>
      <c r="E1686">
        <f t="array" ref="E1686">SUM(IF(Pricecurve=C1686,D1686))</f>
        <v>0</v>
      </c>
      <c r="F1686">
        <f t="array" ref="F1686">SUM(IF(NG=C1686,D1686))</f>
        <v>0</v>
      </c>
      <c r="Y1686" s="1"/>
    </row>
    <row r="1687" spans="1:25" x14ac:dyDescent="0.2">
      <c r="A1687" t="e">
        <f t="shared" si="26"/>
        <v>#N/A</v>
      </c>
      <c r="E1687">
        <f t="array" ref="E1687">SUM(IF(Pricecurve=C1687,D1687))</f>
        <v>0</v>
      </c>
      <c r="F1687">
        <f t="array" ref="F1687">SUM(IF(NG=C1687,D1687))</f>
        <v>0</v>
      </c>
      <c r="Y1687" s="1"/>
    </row>
    <row r="1688" spans="1:25" x14ac:dyDescent="0.2">
      <c r="A1688" t="e">
        <f t="shared" si="26"/>
        <v>#N/A</v>
      </c>
      <c r="E1688">
        <f t="array" ref="E1688">SUM(IF(Pricecurve=C1688,D1688))</f>
        <v>0</v>
      </c>
      <c r="F1688">
        <f t="array" ref="F1688">SUM(IF(NG=C1688,D1688))</f>
        <v>0</v>
      </c>
      <c r="Y1688" s="1"/>
    </row>
    <row r="1689" spans="1:25" x14ac:dyDescent="0.2">
      <c r="A1689" t="e">
        <f t="shared" si="26"/>
        <v>#N/A</v>
      </c>
      <c r="E1689">
        <f t="array" ref="E1689">SUM(IF(Pricecurve=C1689,D1689))</f>
        <v>0</v>
      </c>
      <c r="F1689">
        <f t="array" ref="F1689">SUM(IF(NG=C1689,D1689))</f>
        <v>0</v>
      </c>
      <c r="Y1689" s="1"/>
    </row>
    <row r="1690" spans="1:25" x14ac:dyDescent="0.2">
      <c r="A1690" t="e">
        <f t="shared" si="26"/>
        <v>#N/A</v>
      </c>
      <c r="E1690">
        <f t="array" ref="E1690">SUM(IF(Pricecurve=C1690,D1690))</f>
        <v>0</v>
      </c>
      <c r="F1690">
        <f t="array" ref="F1690">SUM(IF(NG=C1690,D1690))</f>
        <v>0</v>
      </c>
      <c r="Y1690" s="1"/>
    </row>
    <row r="1691" spans="1:25" x14ac:dyDescent="0.2">
      <c r="A1691" t="e">
        <f t="shared" si="26"/>
        <v>#N/A</v>
      </c>
      <c r="E1691">
        <f t="array" ref="E1691">SUM(IF(Pricecurve=C1691,D1691))</f>
        <v>0</v>
      </c>
      <c r="F1691">
        <f t="array" ref="F1691">SUM(IF(NG=C1691,D1691))</f>
        <v>0</v>
      </c>
      <c r="Y1691" s="1"/>
    </row>
    <row r="1692" spans="1:25" x14ac:dyDescent="0.2">
      <c r="A1692" t="e">
        <f t="shared" si="26"/>
        <v>#N/A</v>
      </c>
      <c r="E1692">
        <f t="array" ref="E1692">SUM(IF(Pricecurve=C1692,D1692))</f>
        <v>0</v>
      </c>
      <c r="F1692">
        <f t="array" ref="F1692">SUM(IF(NG=C1692,D1692))</f>
        <v>0</v>
      </c>
      <c r="Y1692" s="1"/>
    </row>
    <row r="1693" spans="1:25" x14ac:dyDescent="0.2">
      <c r="A1693" t="e">
        <f t="shared" si="26"/>
        <v>#N/A</v>
      </c>
      <c r="E1693">
        <f t="array" ref="E1693">SUM(IF(Pricecurve=C1693,D1693))</f>
        <v>0</v>
      </c>
      <c r="F1693">
        <f t="array" ref="F1693">SUM(IF(NG=C1693,D1693))</f>
        <v>0</v>
      </c>
      <c r="Y1693" s="1"/>
    </row>
    <row r="1694" spans="1:25" x14ac:dyDescent="0.2">
      <c r="A1694" t="e">
        <f t="shared" si="26"/>
        <v>#N/A</v>
      </c>
      <c r="E1694">
        <f t="array" ref="E1694">SUM(IF(Pricecurve=C1694,D1694))</f>
        <v>0</v>
      </c>
      <c r="F1694">
        <f t="array" ref="F1694">SUM(IF(NG=C1694,D1694))</f>
        <v>0</v>
      </c>
      <c r="Y1694" s="1"/>
    </row>
    <row r="1695" spans="1:25" x14ac:dyDescent="0.2">
      <c r="A1695" t="e">
        <f t="shared" si="26"/>
        <v>#N/A</v>
      </c>
      <c r="E1695">
        <f t="array" ref="E1695">SUM(IF(Pricecurve=C1695,D1695))</f>
        <v>0</v>
      </c>
      <c r="F1695">
        <f t="array" ref="F1695">SUM(IF(NG=C1695,D1695))</f>
        <v>0</v>
      </c>
      <c r="Y1695" s="1"/>
    </row>
    <row r="1696" spans="1:25" x14ac:dyDescent="0.2">
      <c r="A1696" t="e">
        <f t="shared" si="26"/>
        <v>#N/A</v>
      </c>
      <c r="E1696">
        <f t="array" ref="E1696">SUM(IF(Pricecurve=C1696,D1696))</f>
        <v>0</v>
      </c>
      <c r="F1696">
        <f t="array" ref="F1696">SUM(IF(NG=C1696,D1696))</f>
        <v>0</v>
      </c>
      <c r="Y1696" s="1"/>
    </row>
    <row r="1697" spans="1:25" x14ac:dyDescent="0.2">
      <c r="A1697" t="e">
        <f t="shared" si="26"/>
        <v>#N/A</v>
      </c>
      <c r="E1697">
        <f t="array" ref="E1697">SUM(IF(Pricecurve=C1697,D1697))</f>
        <v>0</v>
      </c>
      <c r="F1697">
        <f t="array" ref="F1697">SUM(IF(NG=C1697,D1697))</f>
        <v>0</v>
      </c>
      <c r="Y1697" s="1"/>
    </row>
    <row r="1698" spans="1:25" x14ac:dyDescent="0.2">
      <c r="A1698" t="e">
        <f t="shared" si="26"/>
        <v>#N/A</v>
      </c>
      <c r="E1698">
        <f t="array" ref="E1698">SUM(IF(Pricecurve=C1698,D1698))</f>
        <v>0</v>
      </c>
      <c r="F1698">
        <f t="array" ref="F1698">SUM(IF(NG=C1698,D1698))</f>
        <v>0</v>
      </c>
      <c r="Y1698" s="1"/>
    </row>
    <row r="1699" spans="1:25" x14ac:dyDescent="0.2">
      <c r="A1699" t="e">
        <f t="shared" si="26"/>
        <v>#N/A</v>
      </c>
      <c r="E1699">
        <f t="array" ref="E1699">SUM(IF(Pricecurve=C1699,D1699))</f>
        <v>0</v>
      </c>
      <c r="F1699">
        <f t="array" ref="F1699">SUM(IF(NG=C1699,D1699))</f>
        <v>0</v>
      </c>
      <c r="Y1699" s="1"/>
    </row>
    <row r="1700" spans="1:25" x14ac:dyDescent="0.2">
      <c r="A1700" t="e">
        <f t="shared" si="26"/>
        <v>#N/A</v>
      </c>
      <c r="E1700">
        <f t="array" ref="E1700">SUM(IF(Pricecurve=C1700,D1700))</f>
        <v>0</v>
      </c>
      <c r="F1700">
        <f t="array" ref="F1700">SUM(IF(NG=C1700,D1700))</f>
        <v>0</v>
      </c>
      <c r="Y1700" s="1"/>
    </row>
    <row r="1701" spans="1:25" x14ac:dyDescent="0.2">
      <c r="A1701" t="e">
        <f t="shared" si="26"/>
        <v>#N/A</v>
      </c>
      <c r="E1701">
        <f t="array" ref="E1701">SUM(IF(Pricecurve=C1701,D1701))</f>
        <v>0</v>
      </c>
      <c r="F1701">
        <f t="array" ref="F1701">SUM(IF(NG=C1701,D1701))</f>
        <v>0</v>
      </c>
      <c r="Y1701" s="1"/>
    </row>
    <row r="1702" spans="1:25" x14ac:dyDescent="0.2">
      <c r="A1702" t="e">
        <f t="shared" si="26"/>
        <v>#N/A</v>
      </c>
      <c r="E1702">
        <f t="array" ref="E1702">SUM(IF(Pricecurve=C1702,D1702))</f>
        <v>0</v>
      </c>
      <c r="F1702">
        <f t="array" ref="F1702">SUM(IF(NG=C1702,D1702))</f>
        <v>0</v>
      </c>
      <c r="Y1702" s="1"/>
    </row>
    <row r="1703" spans="1:25" x14ac:dyDescent="0.2">
      <c r="A1703" t="e">
        <f t="shared" si="26"/>
        <v>#N/A</v>
      </c>
      <c r="E1703">
        <f t="array" ref="E1703">SUM(IF(Pricecurve=C1703,D1703))</f>
        <v>0</v>
      </c>
      <c r="F1703">
        <f t="array" ref="F1703">SUM(IF(NG=C1703,D1703))</f>
        <v>0</v>
      </c>
      <c r="Y1703" s="1"/>
    </row>
    <row r="1704" spans="1:25" x14ac:dyDescent="0.2">
      <c r="A1704" t="e">
        <f t="shared" si="26"/>
        <v>#N/A</v>
      </c>
      <c r="E1704">
        <f t="array" ref="E1704">SUM(IF(Pricecurve=C1704,D1704))</f>
        <v>0</v>
      </c>
      <c r="F1704">
        <f t="array" ref="F1704">SUM(IF(NG=C1704,D1704))</f>
        <v>0</v>
      </c>
      <c r="Y1704" s="1"/>
    </row>
    <row r="1705" spans="1:25" x14ac:dyDescent="0.2">
      <c r="A1705" t="e">
        <f t="shared" si="26"/>
        <v>#N/A</v>
      </c>
      <c r="E1705">
        <f t="array" ref="E1705">SUM(IF(Pricecurve=C1705,D1705))</f>
        <v>0</v>
      </c>
      <c r="F1705">
        <f t="array" ref="F1705">SUM(IF(NG=C1705,D1705))</f>
        <v>0</v>
      </c>
      <c r="Y1705" s="1"/>
    </row>
    <row r="1706" spans="1:25" x14ac:dyDescent="0.2">
      <c r="A1706" t="e">
        <f t="shared" si="26"/>
        <v>#N/A</v>
      </c>
      <c r="E1706">
        <f t="array" ref="E1706">SUM(IF(Pricecurve=C1706,D1706))</f>
        <v>0</v>
      </c>
      <c r="F1706">
        <f t="array" ref="F1706">SUM(IF(NG=C1706,D1706))</f>
        <v>0</v>
      </c>
      <c r="Y1706" s="1"/>
    </row>
    <row r="1707" spans="1:25" x14ac:dyDescent="0.2">
      <c r="A1707" t="e">
        <f t="shared" si="26"/>
        <v>#N/A</v>
      </c>
      <c r="E1707">
        <f t="array" ref="E1707">SUM(IF(Pricecurve=C1707,D1707))</f>
        <v>0</v>
      </c>
      <c r="F1707">
        <f t="array" ref="F1707">SUM(IF(NG=C1707,D1707))</f>
        <v>0</v>
      </c>
      <c r="Y1707" s="1"/>
    </row>
    <row r="1708" spans="1:25" x14ac:dyDescent="0.2">
      <c r="A1708" t="e">
        <f t="shared" si="26"/>
        <v>#N/A</v>
      </c>
      <c r="E1708">
        <f t="array" ref="E1708">SUM(IF(Pricecurve=C1708,D1708))</f>
        <v>0</v>
      </c>
      <c r="F1708">
        <f t="array" ref="F1708">SUM(IF(NG=C1708,D1708))</f>
        <v>0</v>
      </c>
      <c r="Y1708" s="1"/>
    </row>
    <row r="1709" spans="1:25" x14ac:dyDescent="0.2">
      <c r="A1709" t="e">
        <f t="shared" si="26"/>
        <v>#N/A</v>
      </c>
      <c r="E1709">
        <f t="array" ref="E1709">SUM(IF(Pricecurve=C1709,D1709))</f>
        <v>0</v>
      </c>
      <c r="F1709">
        <f t="array" ref="F1709">SUM(IF(NG=C1709,D1709))</f>
        <v>0</v>
      </c>
      <c r="Y1709" s="1"/>
    </row>
    <row r="1710" spans="1:25" x14ac:dyDescent="0.2">
      <c r="A1710" t="e">
        <f t="shared" si="26"/>
        <v>#N/A</v>
      </c>
      <c r="E1710">
        <f t="array" ref="E1710">SUM(IF(Pricecurve=C1710,D1710))</f>
        <v>0</v>
      </c>
      <c r="F1710">
        <f t="array" ref="F1710">SUM(IF(NG=C1710,D1710))</f>
        <v>0</v>
      </c>
      <c r="Y1710" s="1"/>
    </row>
    <row r="1711" spans="1:25" x14ac:dyDescent="0.2">
      <c r="A1711" t="e">
        <f t="shared" si="26"/>
        <v>#N/A</v>
      </c>
      <c r="E1711">
        <f t="array" ref="E1711">SUM(IF(Pricecurve=C1711,D1711))</f>
        <v>0</v>
      </c>
      <c r="F1711">
        <f t="array" ref="F1711">SUM(IF(NG=C1711,D1711))</f>
        <v>0</v>
      </c>
      <c r="Y1711" s="1"/>
    </row>
    <row r="1712" spans="1:25" x14ac:dyDescent="0.2">
      <c r="A1712" t="e">
        <f t="shared" si="26"/>
        <v>#N/A</v>
      </c>
      <c r="E1712">
        <f t="array" ref="E1712">SUM(IF(Pricecurve=C1712,D1712))</f>
        <v>0</v>
      </c>
      <c r="F1712">
        <f t="array" ref="F1712">SUM(IF(NG=C1712,D1712))</f>
        <v>0</v>
      </c>
      <c r="Y1712" s="1"/>
    </row>
    <row r="1713" spans="1:25" x14ac:dyDescent="0.2">
      <c r="A1713" t="e">
        <f t="shared" si="26"/>
        <v>#N/A</v>
      </c>
      <c r="E1713">
        <f t="array" ref="E1713">SUM(IF(Pricecurve=C1713,D1713))</f>
        <v>0</v>
      </c>
      <c r="F1713">
        <f t="array" ref="F1713">SUM(IF(NG=C1713,D1713))</f>
        <v>0</v>
      </c>
      <c r="Y1713" s="1"/>
    </row>
    <row r="1714" spans="1:25" x14ac:dyDescent="0.2">
      <c r="A1714" t="e">
        <f t="shared" si="26"/>
        <v>#N/A</v>
      </c>
      <c r="E1714">
        <f t="array" ref="E1714">SUM(IF(Pricecurve=C1714,D1714))</f>
        <v>0</v>
      </c>
      <c r="F1714">
        <f t="array" ref="F1714">SUM(IF(NG=C1714,D1714))</f>
        <v>0</v>
      </c>
      <c r="Y1714" s="1"/>
    </row>
    <row r="1715" spans="1:25" x14ac:dyDescent="0.2">
      <c r="A1715" t="e">
        <f t="shared" si="26"/>
        <v>#N/A</v>
      </c>
      <c r="E1715">
        <f t="array" ref="E1715">SUM(IF(Pricecurve=C1715,D1715))</f>
        <v>0</v>
      </c>
      <c r="F1715">
        <f t="array" ref="F1715">SUM(IF(NG=C1715,D1715))</f>
        <v>0</v>
      </c>
      <c r="Y1715" s="1"/>
    </row>
    <row r="1716" spans="1:25" x14ac:dyDescent="0.2">
      <c r="A1716" t="e">
        <f t="shared" si="26"/>
        <v>#N/A</v>
      </c>
      <c r="E1716">
        <f t="array" ref="E1716">SUM(IF(Pricecurve=C1716,D1716))</f>
        <v>0</v>
      </c>
      <c r="F1716">
        <f t="array" ref="F1716">SUM(IF(NG=C1716,D1716))</f>
        <v>0</v>
      </c>
      <c r="Y1716" s="1"/>
    </row>
    <row r="1717" spans="1:25" x14ac:dyDescent="0.2">
      <c r="A1717" t="e">
        <f t="shared" si="26"/>
        <v>#N/A</v>
      </c>
      <c r="E1717">
        <f t="array" ref="E1717">SUM(IF(Pricecurve=C1717,D1717))</f>
        <v>0</v>
      </c>
      <c r="F1717">
        <f t="array" ref="F1717">SUM(IF(NG=C1717,D1717))</f>
        <v>0</v>
      </c>
      <c r="Y1717" s="1"/>
    </row>
    <row r="1718" spans="1:25" x14ac:dyDescent="0.2">
      <c r="A1718" t="e">
        <f t="shared" si="26"/>
        <v>#N/A</v>
      </c>
      <c r="E1718">
        <f t="array" ref="E1718">SUM(IF(Pricecurve=C1718,D1718))</f>
        <v>0</v>
      </c>
      <c r="F1718">
        <f t="array" ref="F1718">SUM(IF(NG=C1718,D1718))</f>
        <v>0</v>
      </c>
      <c r="Y1718" s="1"/>
    </row>
    <row r="1719" spans="1:25" x14ac:dyDescent="0.2">
      <c r="A1719" t="e">
        <f t="shared" si="26"/>
        <v>#N/A</v>
      </c>
      <c r="E1719">
        <f t="array" ref="E1719">SUM(IF(Pricecurve=C1719,D1719))</f>
        <v>0</v>
      </c>
      <c r="F1719">
        <f t="array" ref="F1719">SUM(IF(NG=C1719,D1719))</f>
        <v>0</v>
      </c>
      <c r="Y1719" s="1"/>
    </row>
    <row r="1720" spans="1:25" x14ac:dyDescent="0.2">
      <c r="A1720" t="e">
        <f t="shared" si="26"/>
        <v>#N/A</v>
      </c>
      <c r="E1720">
        <f t="array" ref="E1720">SUM(IF(Pricecurve=C1720,D1720))</f>
        <v>0</v>
      </c>
      <c r="F1720">
        <f t="array" ref="F1720">SUM(IF(NG=C1720,D1720))</f>
        <v>0</v>
      </c>
      <c r="Y1720" s="1"/>
    </row>
    <row r="1721" spans="1:25" x14ac:dyDescent="0.2">
      <c r="A1721" t="e">
        <f t="shared" si="26"/>
        <v>#N/A</v>
      </c>
      <c r="E1721">
        <f t="array" ref="E1721">SUM(IF(Pricecurve=C1721,D1721))</f>
        <v>0</v>
      </c>
      <c r="F1721">
        <f t="array" ref="F1721">SUM(IF(NG=C1721,D1721))</f>
        <v>0</v>
      </c>
      <c r="Y1721" s="1"/>
    </row>
    <row r="1722" spans="1:25" x14ac:dyDescent="0.2">
      <c r="A1722" t="e">
        <f t="shared" si="26"/>
        <v>#N/A</v>
      </c>
      <c r="E1722">
        <f t="array" ref="E1722">SUM(IF(Pricecurve=C1722,D1722))</f>
        <v>0</v>
      </c>
      <c r="F1722">
        <f t="array" ref="F1722">SUM(IF(NG=C1722,D1722))</f>
        <v>0</v>
      </c>
      <c r="Y1722" s="1"/>
    </row>
    <row r="1723" spans="1:25" x14ac:dyDescent="0.2">
      <c r="A1723" t="e">
        <f t="shared" si="26"/>
        <v>#N/A</v>
      </c>
      <c r="E1723">
        <f t="array" ref="E1723">SUM(IF(Pricecurve=C1723,D1723))</f>
        <v>0</v>
      </c>
      <c r="F1723">
        <f t="array" ref="F1723">SUM(IF(NG=C1723,D1723))</f>
        <v>0</v>
      </c>
      <c r="Y1723" s="1"/>
    </row>
    <row r="1724" spans="1:25" x14ac:dyDescent="0.2">
      <c r="A1724" t="e">
        <f t="shared" si="26"/>
        <v>#N/A</v>
      </c>
      <c r="E1724">
        <f t="array" ref="E1724">SUM(IF(Pricecurve=C1724,D1724))</f>
        <v>0</v>
      </c>
      <c r="F1724">
        <f t="array" ref="F1724">SUM(IF(NG=C1724,D1724))</f>
        <v>0</v>
      </c>
      <c r="Y1724" s="1"/>
    </row>
    <row r="1725" spans="1:25" x14ac:dyDescent="0.2">
      <c r="A1725" t="e">
        <f t="shared" si="26"/>
        <v>#N/A</v>
      </c>
      <c r="E1725">
        <f t="array" ref="E1725">SUM(IF(Pricecurve=C1725,D1725))</f>
        <v>0</v>
      </c>
      <c r="F1725">
        <f t="array" ref="F1725">SUM(IF(NG=C1725,D1725))</f>
        <v>0</v>
      </c>
      <c r="Y1725" s="1"/>
    </row>
    <row r="1726" spans="1:25" x14ac:dyDescent="0.2">
      <c r="A1726" t="e">
        <f t="shared" si="26"/>
        <v>#N/A</v>
      </c>
      <c r="E1726">
        <f t="array" ref="E1726">SUM(IF(Pricecurve=C1726,D1726))</f>
        <v>0</v>
      </c>
      <c r="F1726">
        <f t="array" ref="F1726">SUM(IF(NG=C1726,D1726))</f>
        <v>0</v>
      </c>
      <c r="Y1726" s="1"/>
    </row>
    <row r="1727" spans="1:25" x14ac:dyDescent="0.2">
      <c r="A1727" t="e">
        <f t="shared" si="26"/>
        <v>#N/A</v>
      </c>
      <c r="E1727">
        <f t="array" ref="E1727">SUM(IF(Pricecurve=C1727,D1727))</f>
        <v>0</v>
      </c>
      <c r="F1727">
        <f t="array" ref="F1727">SUM(IF(NG=C1727,D1727))</f>
        <v>0</v>
      </c>
      <c r="Y1727" s="1"/>
    </row>
    <row r="1728" spans="1:25" x14ac:dyDescent="0.2">
      <c r="A1728" t="e">
        <f t="shared" si="26"/>
        <v>#N/A</v>
      </c>
      <c r="E1728">
        <f t="array" ref="E1728">SUM(IF(Pricecurve=C1728,D1728))</f>
        <v>0</v>
      </c>
      <c r="F1728">
        <f t="array" ref="F1728">SUM(IF(NG=C1728,D1728))</f>
        <v>0</v>
      </c>
      <c r="Y1728" s="1"/>
    </row>
    <row r="1729" spans="1:25" x14ac:dyDescent="0.2">
      <c r="A1729" t="e">
        <f t="shared" si="26"/>
        <v>#N/A</v>
      </c>
      <c r="E1729">
        <f t="array" ref="E1729">SUM(IF(Pricecurve=C1729,D1729))</f>
        <v>0</v>
      </c>
      <c r="F1729">
        <f t="array" ref="F1729">SUM(IF(NG=C1729,D1729))</f>
        <v>0</v>
      </c>
      <c r="Y1729" s="1"/>
    </row>
    <row r="1730" spans="1:25" x14ac:dyDescent="0.2">
      <c r="A1730" t="e">
        <f t="shared" si="26"/>
        <v>#N/A</v>
      </c>
      <c r="E1730">
        <f t="array" ref="E1730">SUM(IF(Pricecurve=C1730,D1730))</f>
        <v>0</v>
      </c>
      <c r="F1730">
        <f t="array" ref="F1730">SUM(IF(NG=C1730,D1730))</f>
        <v>0</v>
      </c>
      <c r="Y1730" s="1"/>
    </row>
    <row r="1731" spans="1:25" x14ac:dyDescent="0.2">
      <c r="A1731" t="e">
        <f t="shared" si="26"/>
        <v>#N/A</v>
      </c>
      <c r="E1731">
        <f t="array" ref="E1731">SUM(IF(Pricecurve=C1731,D1731))</f>
        <v>0</v>
      </c>
      <c r="F1731">
        <f t="array" ref="F1731">SUM(IF(NG=C1731,D1731))</f>
        <v>0</v>
      </c>
      <c r="Y1731" s="1"/>
    </row>
    <row r="1732" spans="1:25" x14ac:dyDescent="0.2">
      <c r="A1732" t="e">
        <f t="shared" si="26"/>
        <v>#N/A</v>
      </c>
      <c r="E1732">
        <f t="array" ref="E1732">SUM(IF(Pricecurve=C1732,D1732))</f>
        <v>0</v>
      </c>
      <c r="F1732">
        <f t="array" ref="F1732">SUM(IF(NG=C1732,D1732))</f>
        <v>0</v>
      </c>
      <c r="Y1732" s="1"/>
    </row>
    <row r="1733" spans="1:25" x14ac:dyDescent="0.2">
      <c r="A1733" t="e">
        <f t="shared" ref="A1733:A1796" si="27">INDEX(BucketTable,MATCH(B1733,SumMonths,0),1)</f>
        <v>#N/A</v>
      </c>
      <c r="E1733">
        <f t="array" ref="E1733">SUM(IF(Pricecurve=C1733,D1733))</f>
        <v>0</v>
      </c>
      <c r="F1733">
        <f t="array" ref="F1733">SUM(IF(NG=C1733,D1733))</f>
        <v>0</v>
      </c>
      <c r="Y1733" s="1"/>
    </row>
    <row r="1734" spans="1:25" x14ac:dyDescent="0.2">
      <c r="A1734" t="e">
        <f t="shared" si="27"/>
        <v>#N/A</v>
      </c>
      <c r="E1734">
        <f t="array" ref="E1734">SUM(IF(Pricecurve=C1734,D1734))</f>
        <v>0</v>
      </c>
      <c r="F1734">
        <f t="array" ref="F1734">SUM(IF(NG=C1734,D1734))</f>
        <v>0</v>
      </c>
      <c r="Y1734" s="1"/>
    </row>
    <row r="1735" spans="1:25" x14ac:dyDescent="0.2">
      <c r="A1735" t="e">
        <f t="shared" si="27"/>
        <v>#N/A</v>
      </c>
      <c r="E1735">
        <f t="array" ref="E1735">SUM(IF(Pricecurve=C1735,D1735))</f>
        <v>0</v>
      </c>
      <c r="F1735">
        <f t="array" ref="F1735">SUM(IF(NG=C1735,D1735))</f>
        <v>0</v>
      </c>
      <c r="Y1735" s="1"/>
    </row>
    <row r="1736" spans="1:25" x14ac:dyDescent="0.2">
      <c r="A1736" t="e">
        <f t="shared" si="27"/>
        <v>#N/A</v>
      </c>
      <c r="E1736">
        <f t="array" ref="E1736">SUM(IF(Pricecurve=C1736,D1736))</f>
        <v>0</v>
      </c>
      <c r="F1736">
        <f t="array" ref="F1736">SUM(IF(NG=C1736,D1736))</f>
        <v>0</v>
      </c>
      <c r="Y1736" s="1"/>
    </row>
    <row r="1737" spans="1:25" x14ac:dyDescent="0.2">
      <c r="A1737" t="e">
        <f t="shared" si="27"/>
        <v>#N/A</v>
      </c>
      <c r="E1737">
        <f t="array" ref="E1737">SUM(IF(Pricecurve=C1737,D1737))</f>
        <v>0</v>
      </c>
      <c r="F1737">
        <f t="array" ref="F1737">SUM(IF(NG=C1737,D1737))</f>
        <v>0</v>
      </c>
      <c r="Y1737" s="1"/>
    </row>
    <row r="1738" spans="1:25" x14ac:dyDescent="0.2">
      <c r="A1738" t="e">
        <f t="shared" si="27"/>
        <v>#N/A</v>
      </c>
      <c r="E1738">
        <f t="array" ref="E1738">SUM(IF(Pricecurve=C1738,D1738))</f>
        <v>0</v>
      </c>
      <c r="F1738">
        <f t="array" ref="F1738">SUM(IF(NG=C1738,D1738))</f>
        <v>0</v>
      </c>
      <c r="Y1738" s="1"/>
    </row>
    <row r="1739" spans="1:25" x14ac:dyDescent="0.2">
      <c r="A1739" t="e">
        <f t="shared" si="27"/>
        <v>#N/A</v>
      </c>
      <c r="E1739">
        <f t="array" ref="E1739">SUM(IF(Pricecurve=C1739,D1739))</f>
        <v>0</v>
      </c>
      <c r="F1739">
        <f t="array" ref="F1739">SUM(IF(NG=C1739,D1739))</f>
        <v>0</v>
      </c>
      <c r="Y1739" s="1"/>
    </row>
    <row r="1740" spans="1:25" x14ac:dyDescent="0.2">
      <c r="A1740" t="e">
        <f t="shared" si="27"/>
        <v>#N/A</v>
      </c>
      <c r="E1740">
        <f t="array" ref="E1740">SUM(IF(Pricecurve=C1740,D1740))</f>
        <v>0</v>
      </c>
      <c r="F1740">
        <f t="array" ref="F1740">SUM(IF(NG=C1740,D1740))</f>
        <v>0</v>
      </c>
      <c r="Y1740" s="1"/>
    </row>
    <row r="1741" spans="1:25" x14ac:dyDescent="0.2">
      <c r="A1741" t="e">
        <f t="shared" si="27"/>
        <v>#N/A</v>
      </c>
      <c r="E1741">
        <f t="array" ref="E1741">SUM(IF(Pricecurve=C1741,D1741))</f>
        <v>0</v>
      </c>
      <c r="F1741">
        <f t="array" ref="F1741">SUM(IF(NG=C1741,D1741))</f>
        <v>0</v>
      </c>
      <c r="Y1741" s="1"/>
    </row>
    <row r="1742" spans="1:25" x14ac:dyDescent="0.2">
      <c r="A1742" t="e">
        <f t="shared" si="27"/>
        <v>#N/A</v>
      </c>
      <c r="E1742">
        <f t="array" ref="E1742">SUM(IF(Pricecurve=C1742,D1742))</f>
        <v>0</v>
      </c>
      <c r="F1742">
        <f t="array" ref="F1742">SUM(IF(NG=C1742,D1742))</f>
        <v>0</v>
      </c>
      <c r="Y1742" s="1"/>
    </row>
    <row r="1743" spans="1:25" x14ac:dyDescent="0.2">
      <c r="A1743" t="e">
        <f t="shared" si="27"/>
        <v>#N/A</v>
      </c>
      <c r="E1743">
        <f t="array" ref="E1743">SUM(IF(Pricecurve=C1743,D1743))</f>
        <v>0</v>
      </c>
      <c r="F1743">
        <f t="array" ref="F1743">SUM(IF(NG=C1743,D1743))</f>
        <v>0</v>
      </c>
      <c r="Y1743" s="1"/>
    </row>
    <row r="1744" spans="1:25" x14ac:dyDescent="0.2">
      <c r="A1744" t="e">
        <f t="shared" si="27"/>
        <v>#N/A</v>
      </c>
      <c r="E1744">
        <f t="array" ref="E1744">SUM(IF(Pricecurve=C1744,D1744))</f>
        <v>0</v>
      </c>
      <c r="F1744">
        <f t="array" ref="F1744">SUM(IF(NG=C1744,D1744))</f>
        <v>0</v>
      </c>
      <c r="Y1744" s="1"/>
    </row>
    <row r="1745" spans="1:25" x14ac:dyDescent="0.2">
      <c r="A1745" t="e">
        <f t="shared" si="27"/>
        <v>#N/A</v>
      </c>
      <c r="E1745">
        <f t="array" ref="E1745">SUM(IF(Pricecurve=C1745,D1745))</f>
        <v>0</v>
      </c>
      <c r="F1745">
        <f t="array" ref="F1745">SUM(IF(NG=C1745,D1745))</f>
        <v>0</v>
      </c>
      <c r="Y1745" s="1"/>
    </row>
    <row r="1746" spans="1:25" x14ac:dyDescent="0.2">
      <c r="A1746" t="e">
        <f t="shared" si="27"/>
        <v>#N/A</v>
      </c>
      <c r="E1746">
        <f t="array" ref="E1746">SUM(IF(Pricecurve=C1746,D1746))</f>
        <v>0</v>
      </c>
      <c r="F1746">
        <f t="array" ref="F1746">SUM(IF(NG=C1746,D1746))</f>
        <v>0</v>
      </c>
      <c r="Y1746" s="1"/>
    </row>
    <row r="1747" spans="1:25" x14ac:dyDescent="0.2">
      <c r="A1747" t="e">
        <f t="shared" si="27"/>
        <v>#N/A</v>
      </c>
      <c r="E1747">
        <f t="array" ref="E1747">SUM(IF(Pricecurve=C1747,D1747))</f>
        <v>0</v>
      </c>
      <c r="F1747">
        <f t="array" ref="F1747">SUM(IF(NG=C1747,D1747))</f>
        <v>0</v>
      </c>
      <c r="Y1747" s="1"/>
    </row>
    <row r="1748" spans="1:25" x14ac:dyDescent="0.2">
      <c r="A1748" t="e">
        <f t="shared" si="27"/>
        <v>#N/A</v>
      </c>
      <c r="E1748">
        <f t="array" ref="E1748">SUM(IF(Pricecurve=C1748,D1748))</f>
        <v>0</v>
      </c>
      <c r="F1748">
        <f t="array" ref="F1748">SUM(IF(NG=C1748,D1748))</f>
        <v>0</v>
      </c>
      <c r="Y1748" s="1"/>
    </row>
    <row r="1749" spans="1:25" x14ac:dyDescent="0.2">
      <c r="A1749" t="e">
        <f t="shared" si="27"/>
        <v>#N/A</v>
      </c>
      <c r="E1749">
        <f t="array" ref="E1749">SUM(IF(Pricecurve=C1749,D1749))</f>
        <v>0</v>
      </c>
      <c r="F1749">
        <f t="array" ref="F1749">SUM(IF(NG=C1749,D1749))</f>
        <v>0</v>
      </c>
      <c r="Y1749" s="1"/>
    </row>
    <row r="1750" spans="1:25" x14ac:dyDescent="0.2">
      <c r="A1750" t="e">
        <f t="shared" si="27"/>
        <v>#N/A</v>
      </c>
      <c r="E1750">
        <f t="array" ref="E1750">SUM(IF(Pricecurve=C1750,D1750))</f>
        <v>0</v>
      </c>
      <c r="F1750">
        <f t="array" ref="F1750">SUM(IF(NG=C1750,D1750))</f>
        <v>0</v>
      </c>
      <c r="Y1750" s="1"/>
    </row>
    <row r="1751" spans="1:25" x14ac:dyDescent="0.2">
      <c r="A1751" t="e">
        <f t="shared" si="27"/>
        <v>#N/A</v>
      </c>
      <c r="E1751">
        <f t="array" ref="E1751">SUM(IF(Pricecurve=C1751,D1751))</f>
        <v>0</v>
      </c>
      <c r="F1751">
        <f t="array" ref="F1751">SUM(IF(NG=C1751,D1751))</f>
        <v>0</v>
      </c>
      <c r="Y1751" s="1"/>
    </row>
    <row r="1752" spans="1:25" x14ac:dyDescent="0.2">
      <c r="A1752" t="e">
        <f t="shared" si="27"/>
        <v>#N/A</v>
      </c>
      <c r="E1752">
        <f t="array" ref="E1752">SUM(IF(Pricecurve=C1752,D1752))</f>
        <v>0</v>
      </c>
      <c r="F1752">
        <f t="array" ref="F1752">SUM(IF(NG=C1752,D1752))</f>
        <v>0</v>
      </c>
      <c r="Y1752" s="1"/>
    </row>
    <row r="1753" spans="1:25" x14ac:dyDescent="0.2">
      <c r="A1753" t="e">
        <f t="shared" si="27"/>
        <v>#N/A</v>
      </c>
      <c r="E1753">
        <f t="array" ref="E1753">SUM(IF(Pricecurve=C1753,D1753))</f>
        <v>0</v>
      </c>
      <c r="F1753">
        <f t="array" ref="F1753">SUM(IF(NG=C1753,D1753))</f>
        <v>0</v>
      </c>
      <c r="Y1753" s="1"/>
    </row>
    <row r="1754" spans="1:25" x14ac:dyDescent="0.2">
      <c r="A1754" t="e">
        <f t="shared" si="27"/>
        <v>#N/A</v>
      </c>
      <c r="E1754">
        <f t="array" ref="E1754">SUM(IF(Pricecurve=C1754,D1754))</f>
        <v>0</v>
      </c>
      <c r="F1754">
        <f t="array" ref="F1754">SUM(IF(NG=C1754,D1754))</f>
        <v>0</v>
      </c>
      <c r="Y1754" s="1"/>
    </row>
    <row r="1755" spans="1:25" x14ac:dyDescent="0.2">
      <c r="A1755" t="e">
        <f t="shared" si="27"/>
        <v>#N/A</v>
      </c>
      <c r="E1755">
        <f t="array" ref="E1755">SUM(IF(Pricecurve=C1755,D1755))</f>
        <v>0</v>
      </c>
      <c r="F1755">
        <f t="array" ref="F1755">SUM(IF(NG=C1755,D1755))</f>
        <v>0</v>
      </c>
      <c r="Y1755" s="1"/>
    </row>
    <row r="1756" spans="1:25" x14ac:dyDescent="0.2">
      <c r="A1756" t="e">
        <f t="shared" si="27"/>
        <v>#N/A</v>
      </c>
      <c r="E1756">
        <f t="array" ref="E1756">SUM(IF(Pricecurve=C1756,D1756))</f>
        <v>0</v>
      </c>
      <c r="F1756">
        <f t="array" ref="F1756">SUM(IF(NG=C1756,D1756))</f>
        <v>0</v>
      </c>
      <c r="Y1756" s="1"/>
    </row>
    <row r="1757" spans="1:25" x14ac:dyDescent="0.2">
      <c r="A1757" t="e">
        <f t="shared" si="27"/>
        <v>#N/A</v>
      </c>
      <c r="E1757">
        <f t="array" ref="E1757">SUM(IF(Pricecurve=C1757,D1757))</f>
        <v>0</v>
      </c>
      <c r="F1757">
        <f t="array" ref="F1757">SUM(IF(NG=C1757,D1757))</f>
        <v>0</v>
      </c>
      <c r="Y1757" s="1"/>
    </row>
    <row r="1758" spans="1:25" x14ac:dyDescent="0.2">
      <c r="A1758" t="e">
        <f t="shared" si="27"/>
        <v>#N/A</v>
      </c>
      <c r="E1758">
        <f t="array" ref="E1758">SUM(IF(Pricecurve=C1758,D1758))</f>
        <v>0</v>
      </c>
      <c r="F1758">
        <f t="array" ref="F1758">SUM(IF(NG=C1758,D1758))</f>
        <v>0</v>
      </c>
      <c r="Y1758" s="1"/>
    </row>
    <row r="1759" spans="1:25" x14ac:dyDescent="0.2">
      <c r="A1759" t="e">
        <f t="shared" si="27"/>
        <v>#N/A</v>
      </c>
      <c r="E1759">
        <f t="array" ref="E1759">SUM(IF(Pricecurve=C1759,D1759))</f>
        <v>0</v>
      </c>
      <c r="F1759">
        <f t="array" ref="F1759">SUM(IF(NG=C1759,D1759))</f>
        <v>0</v>
      </c>
      <c r="Y1759" s="1"/>
    </row>
    <row r="1760" spans="1:25" x14ac:dyDescent="0.2">
      <c r="A1760" t="e">
        <f t="shared" si="27"/>
        <v>#N/A</v>
      </c>
      <c r="E1760">
        <f t="array" ref="E1760">SUM(IF(Pricecurve=C1760,D1760))</f>
        <v>0</v>
      </c>
      <c r="F1760">
        <f t="array" ref="F1760">SUM(IF(NG=C1760,D1760))</f>
        <v>0</v>
      </c>
      <c r="Y1760" s="1"/>
    </row>
    <row r="1761" spans="1:25" x14ac:dyDescent="0.2">
      <c r="A1761" t="e">
        <f t="shared" si="27"/>
        <v>#N/A</v>
      </c>
      <c r="E1761">
        <f t="array" ref="E1761">SUM(IF(Pricecurve=C1761,D1761))</f>
        <v>0</v>
      </c>
      <c r="F1761">
        <f t="array" ref="F1761">SUM(IF(NG=C1761,D1761))</f>
        <v>0</v>
      </c>
      <c r="Y1761" s="1"/>
    </row>
    <row r="1762" spans="1:25" x14ac:dyDescent="0.2">
      <c r="A1762" t="e">
        <f t="shared" si="27"/>
        <v>#N/A</v>
      </c>
      <c r="E1762">
        <f t="array" ref="E1762">SUM(IF(Pricecurve=C1762,D1762))</f>
        <v>0</v>
      </c>
      <c r="F1762">
        <f t="array" ref="F1762">SUM(IF(NG=C1762,D1762))</f>
        <v>0</v>
      </c>
      <c r="Y1762" s="1"/>
    </row>
    <row r="1763" spans="1:25" x14ac:dyDescent="0.2">
      <c r="A1763" t="e">
        <f t="shared" si="27"/>
        <v>#N/A</v>
      </c>
      <c r="E1763">
        <f t="array" ref="E1763">SUM(IF(Pricecurve=C1763,D1763))</f>
        <v>0</v>
      </c>
      <c r="F1763">
        <f t="array" ref="F1763">SUM(IF(NG=C1763,D1763))</f>
        <v>0</v>
      </c>
      <c r="Y1763" s="1"/>
    </row>
    <row r="1764" spans="1:25" x14ac:dyDescent="0.2">
      <c r="A1764" t="e">
        <f t="shared" si="27"/>
        <v>#N/A</v>
      </c>
      <c r="E1764">
        <f t="array" ref="E1764">SUM(IF(Pricecurve=C1764,D1764))</f>
        <v>0</v>
      </c>
      <c r="F1764">
        <f t="array" ref="F1764">SUM(IF(NG=C1764,D1764))</f>
        <v>0</v>
      </c>
      <c r="Y1764" s="1"/>
    </row>
    <row r="1765" spans="1:25" x14ac:dyDescent="0.2">
      <c r="A1765" t="e">
        <f t="shared" si="27"/>
        <v>#N/A</v>
      </c>
      <c r="E1765">
        <f t="array" ref="E1765">SUM(IF(Pricecurve=C1765,D1765))</f>
        <v>0</v>
      </c>
      <c r="F1765">
        <f t="array" ref="F1765">SUM(IF(NG=C1765,D1765))</f>
        <v>0</v>
      </c>
      <c r="Y1765" s="1"/>
    </row>
    <row r="1766" spans="1:25" x14ac:dyDescent="0.2">
      <c r="A1766" t="e">
        <f t="shared" si="27"/>
        <v>#N/A</v>
      </c>
      <c r="E1766">
        <f t="array" ref="E1766">SUM(IF(Pricecurve=C1766,D1766))</f>
        <v>0</v>
      </c>
      <c r="F1766">
        <f t="array" ref="F1766">SUM(IF(NG=C1766,D1766))</f>
        <v>0</v>
      </c>
      <c r="Y1766" s="1"/>
    </row>
    <row r="1767" spans="1:25" x14ac:dyDescent="0.2">
      <c r="A1767" t="e">
        <f t="shared" si="27"/>
        <v>#N/A</v>
      </c>
      <c r="E1767">
        <f t="array" ref="E1767">SUM(IF(Pricecurve=C1767,D1767))</f>
        <v>0</v>
      </c>
      <c r="F1767">
        <f t="array" ref="F1767">SUM(IF(NG=C1767,D1767))</f>
        <v>0</v>
      </c>
      <c r="Y1767" s="1"/>
    </row>
    <row r="1768" spans="1:25" x14ac:dyDescent="0.2">
      <c r="A1768" t="e">
        <f t="shared" si="27"/>
        <v>#N/A</v>
      </c>
      <c r="E1768">
        <f t="array" ref="E1768">SUM(IF(Pricecurve=C1768,D1768))</f>
        <v>0</v>
      </c>
      <c r="F1768">
        <f t="array" ref="F1768">SUM(IF(NG=C1768,D1768))</f>
        <v>0</v>
      </c>
      <c r="Y1768" s="1"/>
    </row>
    <row r="1769" spans="1:25" x14ac:dyDescent="0.2">
      <c r="A1769" t="e">
        <f t="shared" si="27"/>
        <v>#N/A</v>
      </c>
      <c r="E1769">
        <f t="array" ref="E1769">SUM(IF(Pricecurve=C1769,D1769))</f>
        <v>0</v>
      </c>
      <c r="F1769">
        <f t="array" ref="F1769">SUM(IF(NG=C1769,D1769))</f>
        <v>0</v>
      </c>
      <c r="Y1769" s="1"/>
    </row>
    <row r="1770" spans="1:25" x14ac:dyDescent="0.2">
      <c r="A1770" t="e">
        <f t="shared" si="27"/>
        <v>#N/A</v>
      </c>
      <c r="E1770">
        <f t="array" ref="E1770">SUM(IF(Pricecurve=C1770,D1770))</f>
        <v>0</v>
      </c>
      <c r="F1770">
        <f t="array" ref="F1770">SUM(IF(NG=C1770,D1770))</f>
        <v>0</v>
      </c>
      <c r="Y1770" s="1"/>
    </row>
    <row r="1771" spans="1:25" x14ac:dyDescent="0.2">
      <c r="A1771" t="e">
        <f t="shared" si="27"/>
        <v>#N/A</v>
      </c>
      <c r="E1771">
        <f t="array" ref="E1771">SUM(IF(Pricecurve=C1771,D1771))</f>
        <v>0</v>
      </c>
      <c r="F1771">
        <f t="array" ref="F1771">SUM(IF(NG=C1771,D1771))</f>
        <v>0</v>
      </c>
      <c r="Y1771" s="1"/>
    </row>
    <row r="1772" spans="1:25" x14ac:dyDescent="0.2">
      <c r="A1772" t="e">
        <f t="shared" si="27"/>
        <v>#N/A</v>
      </c>
      <c r="E1772">
        <f t="array" ref="E1772">SUM(IF(Pricecurve=C1772,D1772))</f>
        <v>0</v>
      </c>
      <c r="F1772">
        <f t="array" ref="F1772">SUM(IF(NG=C1772,D1772))</f>
        <v>0</v>
      </c>
      <c r="Y1772" s="1"/>
    </row>
    <row r="1773" spans="1:25" x14ac:dyDescent="0.2">
      <c r="A1773" t="e">
        <f t="shared" si="27"/>
        <v>#N/A</v>
      </c>
      <c r="E1773">
        <f t="array" ref="E1773">SUM(IF(Pricecurve=C1773,D1773))</f>
        <v>0</v>
      </c>
      <c r="F1773">
        <f t="array" ref="F1773">SUM(IF(NG=C1773,D1773))</f>
        <v>0</v>
      </c>
      <c r="Y1773" s="1"/>
    </row>
    <row r="1774" spans="1:25" x14ac:dyDescent="0.2">
      <c r="A1774" t="e">
        <f t="shared" si="27"/>
        <v>#N/A</v>
      </c>
      <c r="E1774">
        <f t="array" ref="E1774">SUM(IF(Pricecurve=C1774,D1774))</f>
        <v>0</v>
      </c>
      <c r="F1774">
        <f t="array" ref="F1774">SUM(IF(NG=C1774,D1774))</f>
        <v>0</v>
      </c>
      <c r="Y1774" s="1"/>
    </row>
    <row r="1775" spans="1:25" x14ac:dyDescent="0.2">
      <c r="A1775" t="e">
        <f t="shared" si="27"/>
        <v>#N/A</v>
      </c>
      <c r="E1775">
        <f t="array" ref="E1775">SUM(IF(Pricecurve=C1775,D1775))</f>
        <v>0</v>
      </c>
      <c r="F1775">
        <f t="array" ref="F1775">SUM(IF(NG=C1775,D1775))</f>
        <v>0</v>
      </c>
      <c r="Y1775" s="1"/>
    </row>
    <row r="1776" spans="1:25" x14ac:dyDescent="0.2">
      <c r="A1776" t="e">
        <f t="shared" si="27"/>
        <v>#N/A</v>
      </c>
      <c r="E1776">
        <f t="array" ref="E1776">SUM(IF(Pricecurve=C1776,D1776))</f>
        <v>0</v>
      </c>
      <c r="F1776">
        <f t="array" ref="F1776">SUM(IF(NG=C1776,D1776))</f>
        <v>0</v>
      </c>
      <c r="Y1776" s="1"/>
    </row>
    <row r="1777" spans="1:25" x14ac:dyDescent="0.2">
      <c r="A1777" t="e">
        <f t="shared" si="27"/>
        <v>#N/A</v>
      </c>
      <c r="E1777">
        <f t="array" ref="E1777">SUM(IF(Pricecurve=C1777,D1777))</f>
        <v>0</v>
      </c>
      <c r="F1777">
        <f t="array" ref="F1777">SUM(IF(NG=C1777,D1777))</f>
        <v>0</v>
      </c>
      <c r="Y1777" s="1"/>
    </row>
    <row r="1778" spans="1:25" x14ac:dyDescent="0.2">
      <c r="A1778" t="e">
        <f t="shared" si="27"/>
        <v>#N/A</v>
      </c>
      <c r="E1778">
        <f t="array" ref="E1778">SUM(IF(Pricecurve=C1778,D1778))</f>
        <v>0</v>
      </c>
      <c r="F1778">
        <f t="array" ref="F1778">SUM(IF(NG=C1778,D1778))</f>
        <v>0</v>
      </c>
      <c r="Y1778" s="1"/>
    </row>
    <row r="1779" spans="1:25" x14ac:dyDescent="0.2">
      <c r="A1779" t="e">
        <f t="shared" si="27"/>
        <v>#N/A</v>
      </c>
      <c r="E1779">
        <f t="array" ref="E1779">SUM(IF(Pricecurve=C1779,D1779))</f>
        <v>0</v>
      </c>
      <c r="F1779">
        <f t="array" ref="F1779">SUM(IF(NG=C1779,D1779))</f>
        <v>0</v>
      </c>
      <c r="Y1779" s="1"/>
    </row>
    <row r="1780" spans="1:25" x14ac:dyDescent="0.2">
      <c r="A1780" t="e">
        <f t="shared" si="27"/>
        <v>#N/A</v>
      </c>
      <c r="E1780">
        <f t="array" ref="E1780">SUM(IF(Pricecurve=C1780,D1780))</f>
        <v>0</v>
      </c>
      <c r="F1780">
        <f t="array" ref="F1780">SUM(IF(NG=C1780,D1780))</f>
        <v>0</v>
      </c>
      <c r="Y1780" s="1"/>
    </row>
    <row r="1781" spans="1:25" x14ac:dyDescent="0.2">
      <c r="A1781" t="e">
        <f t="shared" si="27"/>
        <v>#N/A</v>
      </c>
      <c r="E1781">
        <f t="array" ref="E1781">SUM(IF(Pricecurve=C1781,D1781))</f>
        <v>0</v>
      </c>
      <c r="F1781">
        <f t="array" ref="F1781">SUM(IF(NG=C1781,D1781))</f>
        <v>0</v>
      </c>
      <c r="Y1781" s="1"/>
    </row>
    <row r="1782" spans="1:25" x14ac:dyDescent="0.2">
      <c r="A1782" t="e">
        <f t="shared" si="27"/>
        <v>#N/A</v>
      </c>
      <c r="E1782">
        <f t="array" ref="E1782">SUM(IF(Pricecurve=C1782,D1782))</f>
        <v>0</v>
      </c>
      <c r="F1782">
        <f t="array" ref="F1782">SUM(IF(NG=C1782,D1782))</f>
        <v>0</v>
      </c>
      <c r="Y1782" s="1"/>
    </row>
    <row r="1783" spans="1:25" x14ac:dyDescent="0.2">
      <c r="A1783" t="e">
        <f t="shared" si="27"/>
        <v>#N/A</v>
      </c>
      <c r="E1783">
        <f t="array" ref="E1783">SUM(IF(Pricecurve=C1783,D1783))</f>
        <v>0</v>
      </c>
      <c r="F1783">
        <f t="array" ref="F1783">SUM(IF(NG=C1783,D1783))</f>
        <v>0</v>
      </c>
      <c r="Y1783" s="1"/>
    </row>
    <row r="1784" spans="1:25" x14ac:dyDescent="0.2">
      <c r="A1784" t="e">
        <f t="shared" si="27"/>
        <v>#N/A</v>
      </c>
      <c r="E1784">
        <f t="array" ref="E1784">SUM(IF(Pricecurve=C1784,D1784))</f>
        <v>0</v>
      </c>
      <c r="F1784">
        <f t="array" ref="F1784">SUM(IF(NG=C1784,D1784))</f>
        <v>0</v>
      </c>
      <c r="Y1784" s="1"/>
    </row>
    <row r="1785" spans="1:25" x14ac:dyDescent="0.2">
      <c r="A1785" t="e">
        <f t="shared" si="27"/>
        <v>#N/A</v>
      </c>
      <c r="E1785">
        <f t="array" ref="E1785">SUM(IF(Pricecurve=C1785,D1785))</f>
        <v>0</v>
      </c>
      <c r="F1785">
        <f t="array" ref="F1785">SUM(IF(NG=C1785,D1785))</f>
        <v>0</v>
      </c>
      <c r="Y1785" s="1"/>
    </row>
    <row r="1786" spans="1:25" x14ac:dyDescent="0.2">
      <c r="A1786" t="e">
        <f t="shared" si="27"/>
        <v>#N/A</v>
      </c>
      <c r="E1786">
        <f t="array" ref="E1786">SUM(IF(Pricecurve=C1786,D1786))</f>
        <v>0</v>
      </c>
      <c r="F1786">
        <f t="array" ref="F1786">SUM(IF(NG=C1786,D1786))</f>
        <v>0</v>
      </c>
      <c r="Y1786" s="1"/>
    </row>
    <row r="1787" spans="1:25" x14ac:dyDescent="0.2">
      <c r="A1787" t="e">
        <f t="shared" si="27"/>
        <v>#N/A</v>
      </c>
      <c r="E1787">
        <f t="array" ref="E1787">SUM(IF(Pricecurve=C1787,D1787))</f>
        <v>0</v>
      </c>
      <c r="F1787">
        <f t="array" ref="F1787">SUM(IF(NG=C1787,D1787))</f>
        <v>0</v>
      </c>
      <c r="Y1787" s="1"/>
    </row>
    <row r="1788" spans="1:25" x14ac:dyDescent="0.2">
      <c r="A1788" t="e">
        <f t="shared" si="27"/>
        <v>#N/A</v>
      </c>
      <c r="E1788">
        <f t="array" ref="E1788">SUM(IF(Pricecurve=C1788,D1788))</f>
        <v>0</v>
      </c>
      <c r="F1788">
        <f t="array" ref="F1788">SUM(IF(NG=C1788,D1788))</f>
        <v>0</v>
      </c>
      <c r="Y1788" s="1"/>
    </row>
    <row r="1789" spans="1:25" x14ac:dyDescent="0.2">
      <c r="A1789" t="e">
        <f t="shared" si="27"/>
        <v>#N/A</v>
      </c>
      <c r="E1789">
        <f t="array" ref="E1789">SUM(IF(Pricecurve=C1789,D1789))</f>
        <v>0</v>
      </c>
      <c r="F1789">
        <f t="array" ref="F1789">SUM(IF(NG=C1789,D1789))</f>
        <v>0</v>
      </c>
      <c r="Y1789" s="1"/>
    </row>
    <row r="1790" spans="1:25" x14ac:dyDescent="0.2">
      <c r="A1790" t="e">
        <f t="shared" si="27"/>
        <v>#N/A</v>
      </c>
      <c r="E1790">
        <f t="array" ref="E1790">SUM(IF(Pricecurve=C1790,D1790))</f>
        <v>0</v>
      </c>
      <c r="F1790">
        <f t="array" ref="F1790">SUM(IF(NG=C1790,D1790))</f>
        <v>0</v>
      </c>
      <c r="Y1790" s="1"/>
    </row>
    <row r="1791" spans="1:25" x14ac:dyDescent="0.2">
      <c r="A1791" t="e">
        <f t="shared" si="27"/>
        <v>#N/A</v>
      </c>
      <c r="E1791">
        <f t="array" ref="E1791">SUM(IF(Pricecurve=C1791,D1791))</f>
        <v>0</v>
      </c>
      <c r="F1791">
        <f t="array" ref="F1791">SUM(IF(NG=C1791,D1791))</f>
        <v>0</v>
      </c>
      <c r="Y1791" s="1"/>
    </row>
    <row r="1792" spans="1:25" x14ac:dyDescent="0.2">
      <c r="A1792" t="e">
        <f t="shared" si="27"/>
        <v>#N/A</v>
      </c>
      <c r="E1792">
        <f t="array" ref="E1792">SUM(IF(Pricecurve=C1792,D1792))</f>
        <v>0</v>
      </c>
      <c r="F1792">
        <f t="array" ref="F1792">SUM(IF(NG=C1792,D1792))</f>
        <v>0</v>
      </c>
      <c r="Y1792" s="1"/>
    </row>
    <row r="1793" spans="1:25" x14ac:dyDescent="0.2">
      <c r="A1793" t="e">
        <f t="shared" si="27"/>
        <v>#N/A</v>
      </c>
      <c r="E1793">
        <f t="array" ref="E1793">SUM(IF(Pricecurve=C1793,D1793))</f>
        <v>0</v>
      </c>
      <c r="F1793">
        <f t="array" ref="F1793">SUM(IF(NG=C1793,D1793))</f>
        <v>0</v>
      </c>
      <c r="Y1793" s="1"/>
    </row>
    <row r="1794" spans="1:25" x14ac:dyDescent="0.2">
      <c r="A1794" t="e">
        <f t="shared" si="27"/>
        <v>#N/A</v>
      </c>
      <c r="E1794">
        <f t="array" ref="E1794">SUM(IF(Pricecurve=C1794,D1794))</f>
        <v>0</v>
      </c>
      <c r="F1794">
        <f t="array" ref="F1794">SUM(IF(NG=C1794,D1794))</f>
        <v>0</v>
      </c>
      <c r="Y1794" s="1"/>
    </row>
    <row r="1795" spans="1:25" x14ac:dyDescent="0.2">
      <c r="A1795" t="e">
        <f t="shared" si="27"/>
        <v>#N/A</v>
      </c>
      <c r="E1795">
        <f t="array" ref="E1795">SUM(IF(Pricecurve=C1795,D1795))</f>
        <v>0</v>
      </c>
      <c r="F1795">
        <f t="array" ref="F1795">SUM(IF(NG=C1795,D1795))</f>
        <v>0</v>
      </c>
      <c r="Y1795" s="1"/>
    </row>
    <row r="1796" spans="1:25" x14ac:dyDescent="0.2">
      <c r="A1796" t="e">
        <f t="shared" si="27"/>
        <v>#N/A</v>
      </c>
      <c r="E1796">
        <f t="array" ref="E1796">SUM(IF(Pricecurve=C1796,D1796))</f>
        <v>0</v>
      </c>
      <c r="F1796">
        <f t="array" ref="F1796">SUM(IF(NG=C1796,D1796))</f>
        <v>0</v>
      </c>
      <c r="Y1796" s="1"/>
    </row>
    <row r="1797" spans="1:25" x14ac:dyDescent="0.2">
      <c r="A1797" t="e">
        <f t="shared" ref="A1797:A1860" si="28">INDEX(BucketTable,MATCH(B1797,SumMonths,0),1)</f>
        <v>#N/A</v>
      </c>
      <c r="E1797">
        <f t="array" ref="E1797">SUM(IF(Pricecurve=C1797,D1797))</f>
        <v>0</v>
      </c>
      <c r="F1797">
        <f t="array" ref="F1797">SUM(IF(NG=C1797,D1797))</f>
        <v>0</v>
      </c>
      <c r="Y1797" s="1"/>
    </row>
    <row r="1798" spans="1:25" x14ac:dyDescent="0.2">
      <c r="A1798" t="e">
        <f t="shared" si="28"/>
        <v>#N/A</v>
      </c>
      <c r="E1798">
        <f t="array" ref="E1798">SUM(IF(Pricecurve=C1798,D1798))</f>
        <v>0</v>
      </c>
      <c r="F1798">
        <f t="array" ref="F1798">SUM(IF(NG=C1798,D1798))</f>
        <v>0</v>
      </c>
      <c r="Y1798" s="1"/>
    </row>
    <row r="1799" spans="1:25" x14ac:dyDescent="0.2">
      <c r="A1799" t="e">
        <f t="shared" si="28"/>
        <v>#N/A</v>
      </c>
      <c r="E1799">
        <f t="array" ref="E1799">SUM(IF(Pricecurve=C1799,D1799))</f>
        <v>0</v>
      </c>
      <c r="F1799">
        <f t="array" ref="F1799">SUM(IF(NG=C1799,D1799))</f>
        <v>0</v>
      </c>
      <c r="Y1799" s="1"/>
    </row>
    <row r="1800" spans="1:25" x14ac:dyDescent="0.2">
      <c r="A1800" t="e">
        <f t="shared" si="28"/>
        <v>#N/A</v>
      </c>
      <c r="E1800">
        <f t="array" ref="E1800">SUM(IF(Pricecurve=C1800,D1800))</f>
        <v>0</v>
      </c>
      <c r="F1800">
        <f t="array" ref="F1800">SUM(IF(NG=C1800,D1800))</f>
        <v>0</v>
      </c>
      <c r="Y1800" s="1"/>
    </row>
    <row r="1801" spans="1:25" x14ac:dyDescent="0.2">
      <c r="A1801" t="e">
        <f t="shared" si="28"/>
        <v>#N/A</v>
      </c>
      <c r="E1801">
        <f t="array" ref="E1801">SUM(IF(Pricecurve=C1801,D1801))</f>
        <v>0</v>
      </c>
      <c r="F1801">
        <f t="array" ref="F1801">SUM(IF(NG=C1801,D1801))</f>
        <v>0</v>
      </c>
      <c r="Y1801" s="1"/>
    </row>
    <row r="1802" spans="1:25" x14ac:dyDescent="0.2">
      <c r="A1802" t="e">
        <f t="shared" si="28"/>
        <v>#N/A</v>
      </c>
      <c r="E1802">
        <f t="array" ref="E1802">SUM(IF(Pricecurve=C1802,D1802))</f>
        <v>0</v>
      </c>
      <c r="F1802">
        <f t="array" ref="F1802">SUM(IF(NG=C1802,D1802))</f>
        <v>0</v>
      </c>
      <c r="Y1802" s="1"/>
    </row>
    <row r="1803" spans="1:25" x14ac:dyDescent="0.2">
      <c r="A1803" t="e">
        <f t="shared" si="28"/>
        <v>#N/A</v>
      </c>
      <c r="E1803">
        <f t="array" ref="E1803">SUM(IF(Pricecurve=C1803,D1803))</f>
        <v>0</v>
      </c>
      <c r="F1803">
        <f t="array" ref="F1803">SUM(IF(NG=C1803,D1803))</f>
        <v>0</v>
      </c>
      <c r="Y1803" s="1"/>
    </row>
    <row r="1804" spans="1:25" x14ac:dyDescent="0.2">
      <c r="A1804" t="e">
        <f t="shared" si="28"/>
        <v>#N/A</v>
      </c>
      <c r="E1804">
        <f t="array" ref="E1804">SUM(IF(Pricecurve=C1804,D1804))</f>
        <v>0</v>
      </c>
      <c r="F1804">
        <f t="array" ref="F1804">SUM(IF(NG=C1804,D1804))</f>
        <v>0</v>
      </c>
      <c r="Y1804" s="1"/>
    </row>
    <row r="1805" spans="1:25" x14ac:dyDescent="0.2">
      <c r="A1805" t="e">
        <f t="shared" si="28"/>
        <v>#N/A</v>
      </c>
      <c r="E1805">
        <f t="array" ref="E1805">SUM(IF(Pricecurve=C1805,D1805))</f>
        <v>0</v>
      </c>
      <c r="F1805">
        <f t="array" ref="F1805">SUM(IF(NG=C1805,D1805))</f>
        <v>0</v>
      </c>
      <c r="Y1805" s="1"/>
    </row>
    <row r="1806" spans="1:25" x14ac:dyDescent="0.2">
      <c r="A1806" t="e">
        <f t="shared" si="28"/>
        <v>#N/A</v>
      </c>
      <c r="E1806">
        <f t="array" ref="E1806">SUM(IF(Pricecurve=C1806,D1806))</f>
        <v>0</v>
      </c>
      <c r="F1806">
        <f t="array" ref="F1806">SUM(IF(NG=C1806,D1806))</f>
        <v>0</v>
      </c>
      <c r="Y1806" s="1"/>
    </row>
    <row r="1807" spans="1:25" x14ac:dyDescent="0.2">
      <c r="A1807" t="e">
        <f t="shared" si="28"/>
        <v>#N/A</v>
      </c>
      <c r="E1807">
        <f t="array" ref="E1807">SUM(IF(Pricecurve=C1807,D1807))</f>
        <v>0</v>
      </c>
      <c r="F1807">
        <f t="array" ref="F1807">SUM(IF(NG=C1807,D1807))</f>
        <v>0</v>
      </c>
      <c r="Y1807" s="1"/>
    </row>
    <row r="1808" spans="1:25" x14ac:dyDescent="0.2">
      <c r="A1808" t="e">
        <f t="shared" si="28"/>
        <v>#N/A</v>
      </c>
      <c r="E1808">
        <f t="array" ref="E1808">SUM(IF(Pricecurve=C1808,D1808))</f>
        <v>0</v>
      </c>
      <c r="F1808">
        <f t="array" ref="F1808">SUM(IF(NG=C1808,D1808))</f>
        <v>0</v>
      </c>
      <c r="Y1808" s="1"/>
    </row>
    <row r="1809" spans="1:25" x14ac:dyDescent="0.2">
      <c r="A1809" t="e">
        <f t="shared" si="28"/>
        <v>#N/A</v>
      </c>
      <c r="E1809">
        <f t="array" ref="E1809">SUM(IF(Pricecurve=C1809,D1809))</f>
        <v>0</v>
      </c>
      <c r="F1809">
        <f t="array" ref="F1809">SUM(IF(NG=C1809,D1809))</f>
        <v>0</v>
      </c>
      <c r="Y1809" s="1"/>
    </row>
    <row r="1810" spans="1:25" x14ac:dyDescent="0.2">
      <c r="A1810" t="e">
        <f t="shared" si="28"/>
        <v>#N/A</v>
      </c>
      <c r="E1810">
        <f t="array" ref="E1810">SUM(IF(Pricecurve=C1810,D1810))</f>
        <v>0</v>
      </c>
      <c r="F1810">
        <f t="array" ref="F1810">SUM(IF(NG=C1810,D1810))</f>
        <v>0</v>
      </c>
      <c r="Y1810" s="1"/>
    </row>
    <row r="1811" spans="1:25" x14ac:dyDescent="0.2">
      <c r="A1811" t="e">
        <f t="shared" si="28"/>
        <v>#N/A</v>
      </c>
      <c r="E1811">
        <f t="array" ref="E1811">SUM(IF(Pricecurve=C1811,D1811))</f>
        <v>0</v>
      </c>
      <c r="F1811">
        <f t="array" ref="F1811">SUM(IF(NG=C1811,D1811))</f>
        <v>0</v>
      </c>
      <c r="Y1811" s="1"/>
    </row>
    <row r="1812" spans="1:25" x14ac:dyDescent="0.2">
      <c r="A1812" t="e">
        <f t="shared" si="28"/>
        <v>#N/A</v>
      </c>
      <c r="E1812">
        <f t="array" ref="E1812">SUM(IF(Pricecurve=C1812,D1812))</f>
        <v>0</v>
      </c>
      <c r="F1812">
        <f t="array" ref="F1812">SUM(IF(NG=C1812,D1812))</f>
        <v>0</v>
      </c>
      <c r="Y1812" s="1"/>
    </row>
    <row r="1813" spans="1:25" x14ac:dyDescent="0.2">
      <c r="A1813" t="e">
        <f t="shared" si="28"/>
        <v>#N/A</v>
      </c>
      <c r="E1813">
        <f t="array" ref="E1813">SUM(IF(Pricecurve=C1813,D1813))</f>
        <v>0</v>
      </c>
      <c r="F1813">
        <f t="array" ref="F1813">SUM(IF(NG=C1813,D1813))</f>
        <v>0</v>
      </c>
      <c r="Y1813" s="1"/>
    </row>
    <row r="1814" spans="1:25" x14ac:dyDescent="0.2">
      <c r="A1814" t="e">
        <f t="shared" si="28"/>
        <v>#N/A</v>
      </c>
      <c r="E1814">
        <f t="array" ref="E1814">SUM(IF(Pricecurve=C1814,D1814))</f>
        <v>0</v>
      </c>
      <c r="F1814">
        <f t="array" ref="F1814">SUM(IF(NG=C1814,D1814))</f>
        <v>0</v>
      </c>
      <c r="Y1814" s="1"/>
    </row>
    <row r="1815" spans="1:25" x14ac:dyDescent="0.2">
      <c r="A1815" t="e">
        <f t="shared" si="28"/>
        <v>#N/A</v>
      </c>
      <c r="E1815">
        <f t="array" ref="E1815">SUM(IF(Pricecurve=C1815,D1815))</f>
        <v>0</v>
      </c>
      <c r="F1815">
        <f t="array" ref="F1815">SUM(IF(NG=C1815,D1815))</f>
        <v>0</v>
      </c>
      <c r="Y1815" s="1"/>
    </row>
    <row r="1816" spans="1:25" x14ac:dyDescent="0.2">
      <c r="A1816" t="e">
        <f t="shared" si="28"/>
        <v>#N/A</v>
      </c>
      <c r="E1816">
        <f t="array" ref="E1816">SUM(IF(Pricecurve=C1816,D1816))</f>
        <v>0</v>
      </c>
      <c r="F1816">
        <f t="array" ref="F1816">SUM(IF(NG=C1816,D1816))</f>
        <v>0</v>
      </c>
      <c r="Y1816" s="1"/>
    </row>
    <row r="1817" spans="1:25" x14ac:dyDescent="0.2">
      <c r="A1817" t="e">
        <f t="shared" si="28"/>
        <v>#N/A</v>
      </c>
      <c r="E1817">
        <f t="array" ref="E1817">SUM(IF(Pricecurve=C1817,D1817))</f>
        <v>0</v>
      </c>
      <c r="F1817">
        <f t="array" ref="F1817">SUM(IF(NG=C1817,D1817))</f>
        <v>0</v>
      </c>
      <c r="Y1817" s="1"/>
    </row>
    <row r="1818" spans="1:25" x14ac:dyDescent="0.2">
      <c r="A1818" t="e">
        <f t="shared" si="28"/>
        <v>#N/A</v>
      </c>
      <c r="E1818">
        <f t="array" ref="E1818">SUM(IF(Pricecurve=C1818,D1818))</f>
        <v>0</v>
      </c>
      <c r="F1818">
        <f t="array" ref="F1818">SUM(IF(NG=C1818,D1818))</f>
        <v>0</v>
      </c>
      <c r="Y1818" s="1"/>
    </row>
    <row r="1819" spans="1:25" x14ac:dyDescent="0.2">
      <c r="A1819" t="e">
        <f t="shared" si="28"/>
        <v>#N/A</v>
      </c>
      <c r="E1819">
        <f t="array" ref="E1819">SUM(IF(Pricecurve=C1819,D1819))</f>
        <v>0</v>
      </c>
      <c r="F1819">
        <f t="array" ref="F1819">SUM(IF(NG=C1819,D1819))</f>
        <v>0</v>
      </c>
      <c r="Y1819" s="1"/>
    </row>
    <row r="1820" spans="1:25" x14ac:dyDescent="0.2">
      <c r="A1820" t="e">
        <f t="shared" si="28"/>
        <v>#N/A</v>
      </c>
      <c r="E1820">
        <f t="array" ref="E1820">SUM(IF(Pricecurve=C1820,D1820))</f>
        <v>0</v>
      </c>
      <c r="F1820">
        <f t="array" ref="F1820">SUM(IF(NG=C1820,D1820))</f>
        <v>0</v>
      </c>
      <c r="Y1820" s="1"/>
    </row>
    <row r="1821" spans="1:25" x14ac:dyDescent="0.2">
      <c r="A1821" t="e">
        <f t="shared" si="28"/>
        <v>#N/A</v>
      </c>
      <c r="E1821">
        <f t="array" ref="E1821">SUM(IF(Pricecurve=C1821,D1821))</f>
        <v>0</v>
      </c>
      <c r="F1821">
        <f t="array" ref="F1821">SUM(IF(NG=C1821,D1821))</f>
        <v>0</v>
      </c>
      <c r="Y1821" s="1"/>
    </row>
    <row r="1822" spans="1:25" x14ac:dyDescent="0.2">
      <c r="A1822" t="e">
        <f t="shared" si="28"/>
        <v>#N/A</v>
      </c>
      <c r="E1822">
        <f t="array" ref="E1822">SUM(IF(Pricecurve=C1822,D1822))</f>
        <v>0</v>
      </c>
      <c r="F1822">
        <f t="array" ref="F1822">SUM(IF(NG=C1822,D1822))</f>
        <v>0</v>
      </c>
      <c r="Y1822" s="1"/>
    </row>
    <row r="1823" spans="1:25" x14ac:dyDescent="0.2">
      <c r="A1823" t="e">
        <f t="shared" si="28"/>
        <v>#N/A</v>
      </c>
      <c r="E1823">
        <f t="array" ref="E1823">SUM(IF(Pricecurve=C1823,D1823))</f>
        <v>0</v>
      </c>
      <c r="F1823">
        <f t="array" ref="F1823">SUM(IF(NG=C1823,D1823))</f>
        <v>0</v>
      </c>
      <c r="Y1823" s="1"/>
    </row>
    <row r="1824" spans="1:25" x14ac:dyDescent="0.2">
      <c r="A1824" t="e">
        <f t="shared" si="28"/>
        <v>#N/A</v>
      </c>
      <c r="E1824">
        <f t="array" ref="E1824">SUM(IF(Pricecurve=C1824,D1824))</f>
        <v>0</v>
      </c>
      <c r="F1824">
        <f t="array" ref="F1824">SUM(IF(NG=C1824,D1824))</f>
        <v>0</v>
      </c>
      <c r="Y1824" s="1"/>
    </row>
    <row r="1825" spans="1:25" x14ac:dyDescent="0.2">
      <c r="A1825" t="e">
        <f t="shared" si="28"/>
        <v>#N/A</v>
      </c>
      <c r="E1825">
        <f t="array" ref="E1825">SUM(IF(Pricecurve=C1825,D1825))</f>
        <v>0</v>
      </c>
      <c r="F1825">
        <f t="array" ref="F1825">SUM(IF(NG=C1825,D1825))</f>
        <v>0</v>
      </c>
      <c r="Y1825" s="1"/>
    </row>
    <row r="1826" spans="1:25" x14ac:dyDescent="0.2">
      <c r="A1826" t="e">
        <f t="shared" si="28"/>
        <v>#N/A</v>
      </c>
      <c r="E1826">
        <f t="array" ref="E1826">SUM(IF(Pricecurve=C1826,D1826))</f>
        <v>0</v>
      </c>
      <c r="F1826">
        <f t="array" ref="F1826">SUM(IF(NG=C1826,D1826))</f>
        <v>0</v>
      </c>
      <c r="Y1826" s="1"/>
    </row>
    <row r="1827" spans="1:25" x14ac:dyDescent="0.2">
      <c r="A1827" t="e">
        <f t="shared" si="28"/>
        <v>#N/A</v>
      </c>
      <c r="E1827">
        <f t="array" ref="E1827">SUM(IF(Pricecurve=C1827,D1827))</f>
        <v>0</v>
      </c>
      <c r="F1827">
        <f t="array" ref="F1827">SUM(IF(NG=C1827,D1827))</f>
        <v>0</v>
      </c>
      <c r="Y1827" s="1"/>
    </row>
    <row r="1828" spans="1:25" x14ac:dyDescent="0.2">
      <c r="A1828" t="e">
        <f t="shared" si="28"/>
        <v>#N/A</v>
      </c>
      <c r="E1828">
        <f t="array" ref="E1828">SUM(IF(Pricecurve=C1828,D1828))</f>
        <v>0</v>
      </c>
      <c r="F1828">
        <f t="array" ref="F1828">SUM(IF(NG=C1828,D1828))</f>
        <v>0</v>
      </c>
      <c r="Y1828" s="1"/>
    </row>
    <row r="1829" spans="1:25" x14ac:dyDescent="0.2">
      <c r="A1829" t="e">
        <f t="shared" si="28"/>
        <v>#N/A</v>
      </c>
      <c r="E1829">
        <f t="array" ref="E1829">SUM(IF(Pricecurve=C1829,D1829))</f>
        <v>0</v>
      </c>
      <c r="F1829">
        <f t="array" ref="F1829">SUM(IF(NG=C1829,D1829))</f>
        <v>0</v>
      </c>
      <c r="Y1829" s="1"/>
    </row>
    <row r="1830" spans="1:25" x14ac:dyDescent="0.2">
      <c r="A1830" t="e">
        <f t="shared" si="28"/>
        <v>#N/A</v>
      </c>
      <c r="E1830">
        <f t="array" ref="E1830">SUM(IF(Pricecurve=C1830,D1830))</f>
        <v>0</v>
      </c>
      <c r="F1830">
        <f t="array" ref="F1830">SUM(IF(NG=C1830,D1830))</f>
        <v>0</v>
      </c>
      <c r="Y1830" s="1"/>
    </row>
    <row r="1831" spans="1:25" x14ac:dyDescent="0.2">
      <c r="A1831" t="e">
        <f t="shared" si="28"/>
        <v>#N/A</v>
      </c>
      <c r="E1831">
        <f t="array" ref="E1831">SUM(IF(Pricecurve=C1831,D1831))</f>
        <v>0</v>
      </c>
      <c r="F1831">
        <f t="array" ref="F1831">SUM(IF(NG=C1831,D1831))</f>
        <v>0</v>
      </c>
      <c r="Y1831" s="1"/>
    </row>
    <row r="1832" spans="1:25" x14ac:dyDescent="0.2">
      <c r="A1832" t="e">
        <f t="shared" si="28"/>
        <v>#N/A</v>
      </c>
      <c r="E1832">
        <f t="array" ref="E1832">SUM(IF(Pricecurve=C1832,D1832))</f>
        <v>0</v>
      </c>
      <c r="F1832">
        <f t="array" ref="F1832">SUM(IF(NG=C1832,D1832))</f>
        <v>0</v>
      </c>
      <c r="Y1832" s="1"/>
    </row>
    <row r="1833" spans="1:25" x14ac:dyDescent="0.2">
      <c r="A1833" t="e">
        <f t="shared" si="28"/>
        <v>#N/A</v>
      </c>
      <c r="E1833">
        <f t="array" ref="E1833">SUM(IF(Pricecurve=C1833,D1833))</f>
        <v>0</v>
      </c>
      <c r="F1833">
        <f t="array" ref="F1833">SUM(IF(NG=C1833,D1833))</f>
        <v>0</v>
      </c>
      <c r="Y1833" s="1"/>
    </row>
    <row r="1834" spans="1:25" x14ac:dyDescent="0.2">
      <c r="A1834" t="e">
        <f t="shared" si="28"/>
        <v>#N/A</v>
      </c>
      <c r="E1834">
        <f t="array" ref="E1834">SUM(IF(Pricecurve=C1834,D1834))</f>
        <v>0</v>
      </c>
      <c r="F1834">
        <f t="array" ref="F1834">SUM(IF(NG=C1834,D1834))</f>
        <v>0</v>
      </c>
      <c r="Y1834" s="1"/>
    </row>
    <row r="1835" spans="1:25" x14ac:dyDescent="0.2">
      <c r="A1835" t="e">
        <f t="shared" si="28"/>
        <v>#N/A</v>
      </c>
      <c r="E1835">
        <f t="array" ref="E1835">SUM(IF(Pricecurve=C1835,D1835))</f>
        <v>0</v>
      </c>
      <c r="F1835">
        <f t="array" ref="F1835">SUM(IF(NG=C1835,D1835))</f>
        <v>0</v>
      </c>
      <c r="Y1835" s="1"/>
    </row>
    <row r="1836" spans="1:25" x14ac:dyDescent="0.2">
      <c r="A1836" t="e">
        <f t="shared" si="28"/>
        <v>#N/A</v>
      </c>
      <c r="E1836">
        <f t="array" ref="E1836">SUM(IF(Pricecurve=C1836,D1836))</f>
        <v>0</v>
      </c>
      <c r="F1836">
        <f t="array" ref="F1836">SUM(IF(NG=C1836,D1836))</f>
        <v>0</v>
      </c>
      <c r="Y1836" s="1"/>
    </row>
    <row r="1837" spans="1:25" x14ac:dyDescent="0.2">
      <c r="A1837" t="e">
        <f t="shared" si="28"/>
        <v>#N/A</v>
      </c>
      <c r="E1837">
        <f t="array" ref="E1837">SUM(IF(Pricecurve=C1837,D1837))</f>
        <v>0</v>
      </c>
      <c r="F1837">
        <f t="array" ref="F1837">SUM(IF(NG=C1837,D1837))</f>
        <v>0</v>
      </c>
      <c r="Y1837" s="1"/>
    </row>
    <row r="1838" spans="1:25" x14ac:dyDescent="0.2">
      <c r="A1838" t="e">
        <f t="shared" si="28"/>
        <v>#N/A</v>
      </c>
      <c r="E1838">
        <f t="array" ref="E1838">SUM(IF(Pricecurve=C1838,D1838))</f>
        <v>0</v>
      </c>
      <c r="F1838">
        <f t="array" ref="F1838">SUM(IF(NG=C1838,D1838))</f>
        <v>0</v>
      </c>
      <c r="Y1838" s="1"/>
    </row>
    <row r="1839" spans="1:25" x14ac:dyDescent="0.2">
      <c r="A1839" t="e">
        <f t="shared" si="28"/>
        <v>#N/A</v>
      </c>
      <c r="E1839">
        <f t="array" ref="E1839">SUM(IF(Pricecurve=C1839,D1839))</f>
        <v>0</v>
      </c>
      <c r="F1839">
        <f t="array" ref="F1839">SUM(IF(NG=C1839,D1839))</f>
        <v>0</v>
      </c>
      <c r="Y1839" s="1"/>
    </row>
    <row r="1840" spans="1:25" x14ac:dyDescent="0.2">
      <c r="A1840" t="e">
        <f t="shared" si="28"/>
        <v>#N/A</v>
      </c>
      <c r="E1840">
        <f t="array" ref="E1840">SUM(IF(Pricecurve=C1840,D1840))</f>
        <v>0</v>
      </c>
      <c r="F1840">
        <f t="array" ref="F1840">SUM(IF(NG=C1840,D1840))</f>
        <v>0</v>
      </c>
      <c r="Y1840" s="1"/>
    </row>
    <row r="1841" spans="1:25" x14ac:dyDescent="0.2">
      <c r="A1841" t="e">
        <f t="shared" si="28"/>
        <v>#N/A</v>
      </c>
      <c r="E1841">
        <f t="array" ref="E1841">SUM(IF(Pricecurve=C1841,D1841))</f>
        <v>0</v>
      </c>
      <c r="F1841">
        <f t="array" ref="F1841">SUM(IF(NG=C1841,D1841))</f>
        <v>0</v>
      </c>
      <c r="Y1841" s="1"/>
    </row>
    <row r="1842" spans="1:25" x14ac:dyDescent="0.2">
      <c r="A1842" t="e">
        <f t="shared" si="28"/>
        <v>#N/A</v>
      </c>
      <c r="E1842">
        <f t="array" ref="E1842">SUM(IF(Pricecurve=C1842,D1842))</f>
        <v>0</v>
      </c>
      <c r="F1842">
        <f t="array" ref="F1842">SUM(IF(NG=C1842,D1842))</f>
        <v>0</v>
      </c>
      <c r="Y1842" s="1"/>
    </row>
    <row r="1843" spans="1:25" x14ac:dyDescent="0.2">
      <c r="A1843" t="e">
        <f t="shared" si="28"/>
        <v>#N/A</v>
      </c>
      <c r="E1843">
        <f t="array" ref="E1843">SUM(IF(Pricecurve=C1843,D1843))</f>
        <v>0</v>
      </c>
      <c r="F1843">
        <f t="array" ref="F1843">SUM(IF(NG=C1843,D1843))</f>
        <v>0</v>
      </c>
      <c r="Y1843" s="1"/>
    </row>
    <row r="1844" spans="1:25" x14ac:dyDescent="0.2">
      <c r="A1844" t="e">
        <f t="shared" si="28"/>
        <v>#N/A</v>
      </c>
      <c r="E1844">
        <f t="array" ref="E1844">SUM(IF(Pricecurve=C1844,D1844))</f>
        <v>0</v>
      </c>
      <c r="F1844">
        <f t="array" ref="F1844">SUM(IF(NG=C1844,D1844))</f>
        <v>0</v>
      </c>
      <c r="Y1844" s="1"/>
    </row>
    <row r="1845" spans="1:25" x14ac:dyDescent="0.2">
      <c r="A1845" t="e">
        <f t="shared" si="28"/>
        <v>#N/A</v>
      </c>
      <c r="E1845">
        <f t="array" ref="E1845">SUM(IF(Pricecurve=C1845,D1845))</f>
        <v>0</v>
      </c>
      <c r="F1845">
        <f t="array" ref="F1845">SUM(IF(NG=C1845,D1845))</f>
        <v>0</v>
      </c>
      <c r="Y1845" s="1"/>
    </row>
    <row r="1846" spans="1:25" x14ac:dyDescent="0.2">
      <c r="A1846" t="e">
        <f t="shared" si="28"/>
        <v>#N/A</v>
      </c>
      <c r="E1846">
        <f t="array" ref="E1846">SUM(IF(Pricecurve=C1846,D1846))</f>
        <v>0</v>
      </c>
      <c r="F1846">
        <f t="array" ref="F1846">SUM(IF(NG=C1846,D1846))</f>
        <v>0</v>
      </c>
      <c r="Y1846" s="1"/>
    </row>
    <row r="1847" spans="1:25" x14ac:dyDescent="0.2">
      <c r="A1847" t="e">
        <f t="shared" si="28"/>
        <v>#N/A</v>
      </c>
      <c r="E1847">
        <f t="array" ref="E1847">SUM(IF(Pricecurve=C1847,D1847))</f>
        <v>0</v>
      </c>
      <c r="F1847">
        <f t="array" ref="F1847">SUM(IF(NG=C1847,D1847))</f>
        <v>0</v>
      </c>
      <c r="Y1847" s="1"/>
    </row>
    <row r="1848" spans="1:25" x14ac:dyDescent="0.2">
      <c r="A1848" t="e">
        <f t="shared" si="28"/>
        <v>#N/A</v>
      </c>
      <c r="E1848">
        <f t="array" ref="E1848">SUM(IF(Pricecurve=C1848,D1848))</f>
        <v>0</v>
      </c>
      <c r="F1848">
        <f t="array" ref="F1848">SUM(IF(NG=C1848,D1848))</f>
        <v>0</v>
      </c>
      <c r="Y1848" s="1"/>
    </row>
    <row r="1849" spans="1:25" x14ac:dyDescent="0.2">
      <c r="A1849" t="e">
        <f t="shared" si="28"/>
        <v>#N/A</v>
      </c>
      <c r="E1849">
        <f t="array" ref="E1849">SUM(IF(Pricecurve=C1849,D1849))</f>
        <v>0</v>
      </c>
      <c r="F1849">
        <f t="array" ref="F1849">SUM(IF(NG=C1849,D1849))</f>
        <v>0</v>
      </c>
      <c r="Y1849" s="1"/>
    </row>
    <row r="1850" spans="1:25" x14ac:dyDescent="0.2">
      <c r="A1850" t="e">
        <f t="shared" si="28"/>
        <v>#N/A</v>
      </c>
      <c r="E1850">
        <f t="array" ref="E1850">SUM(IF(Pricecurve=C1850,D1850))</f>
        <v>0</v>
      </c>
      <c r="F1850">
        <f t="array" ref="F1850">SUM(IF(NG=C1850,D1850))</f>
        <v>0</v>
      </c>
      <c r="Y1850" s="1"/>
    </row>
    <row r="1851" spans="1:25" x14ac:dyDescent="0.2">
      <c r="A1851" t="e">
        <f t="shared" si="28"/>
        <v>#N/A</v>
      </c>
      <c r="E1851">
        <f t="array" ref="E1851">SUM(IF(Pricecurve=C1851,D1851))</f>
        <v>0</v>
      </c>
      <c r="F1851">
        <f t="array" ref="F1851">SUM(IF(NG=C1851,D1851))</f>
        <v>0</v>
      </c>
      <c r="Y1851" s="1"/>
    </row>
    <row r="1852" spans="1:25" x14ac:dyDescent="0.2">
      <c r="A1852" t="e">
        <f t="shared" si="28"/>
        <v>#N/A</v>
      </c>
      <c r="E1852">
        <f t="array" ref="E1852">SUM(IF(Pricecurve=C1852,D1852))</f>
        <v>0</v>
      </c>
      <c r="F1852">
        <f t="array" ref="F1852">SUM(IF(NG=C1852,D1852))</f>
        <v>0</v>
      </c>
      <c r="Y1852" s="1"/>
    </row>
    <row r="1853" spans="1:25" x14ac:dyDescent="0.2">
      <c r="A1853" t="e">
        <f t="shared" si="28"/>
        <v>#N/A</v>
      </c>
      <c r="E1853">
        <f t="array" ref="E1853">SUM(IF(Pricecurve=C1853,D1853))</f>
        <v>0</v>
      </c>
      <c r="F1853">
        <f t="array" ref="F1853">SUM(IF(NG=C1853,D1853))</f>
        <v>0</v>
      </c>
      <c r="Y1853" s="1"/>
    </row>
    <row r="1854" spans="1:25" x14ac:dyDescent="0.2">
      <c r="A1854" t="e">
        <f t="shared" si="28"/>
        <v>#N/A</v>
      </c>
      <c r="E1854">
        <f t="array" ref="E1854">SUM(IF(Pricecurve=C1854,D1854))</f>
        <v>0</v>
      </c>
      <c r="F1854">
        <f t="array" ref="F1854">SUM(IF(NG=C1854,D1854))</f>
        <v>0</v>
      </c>
      <c r="Y1854" s="1"/>
    </row>
    <row r="1855" spans="1:25" x14ac:dyDescent="0.2">
      <c r="A1855" t="e">
        <f t="shared" si="28"/>
        <v>#N/A</v>
      </c>
      <c r="E1855">
        <f t="array" ref="E1855">SUM(IF(Pricecurve=C1855,D1855))</f>
        <v>0</v>
      </c>
      <c r="F1855">
        <f t="array" ref="F1855">SUM(IF(NG=C1855,D1855))</f>
        <v>0</v>
      </c>
      <c r="Y1855" s="1"/>
    </row>
    <row r="1856" spans="1:25" x14ac:dyDescent="0.2">
      <c r="A1856" t="e">
        <f t="shared" si="28"/>
        <v>#N/A</v>
      </c>
      <c r="E1856">
        <f t="array" ref="E1856">SUM(IF(Pricecurve=C1856,D1856))</f>
        <v>0</v>
      </c>
      <c r="F1856">
        <f t="array" ref="F1856">SUM(IF(NG=C1856,D1856))</f>
        <v>0</v>
      </c>
      <c r="Y1856" s="1"/>
    </row>
    <row r="1857" spans="1:25" x14ac:dyDescent="0.2">
      <c r="A1857" t="e">
        <f t="shared" si="28"/>
        <v>#N/A</v>
      </c>
      <c r="E1857">
        <f t="array" ref="E1857">SUM(IF(Pricecurve=C1857,D1857))</f>
        <v>0</v>
      </c>
      <c r="F1857">
        <f t="array" ref="F1857">SUM(IF(NG=C1857,D1857))</f>
        <v>0</v>
      </c>
      <c r="Y1857" s="1"/>
    </row>
    <row r="1858" spans="1:25" x14ac:dyDescent="0.2">
      <c r="A1858" t="e">
        <f t="shared" si="28"/>
        <v>#N/A</v>
      </c>
      <c r="E1858">
        <f t="array" ref="E1858">SUM(IF(Pricecurve=C1858,D1858))</f>
        <v>0</v>
      </c>
      <c r="F1858">
        <f t="array" ref="F1858">SUM(IF(NG=C1858,D1858))</f>
        <v>0</v>
      </c>
      <c r="Y1858" s="1"/>
    </row>
    <row r="1859" spans="1:25" x14ac:dyDescent="0.2">
      <c r="A1859" t="e">
        <f t="shared" si="28"/>
        <v>#N/A</v>
      </c>
      <c r="E1859">
        <f t="array" ref="E1859">SUM(IF(Pricecurve=C1859,D1859))</f>
        <v>0</v>
      </c>
      <c r="F1859">
        <f t="array" ref="F1859">SUM(IF(NG=C1859,D1859))</f>
        <v>0</v>
      </c>
      <c r="Y1859" s="1"/>
    </row>
    <row r="1860" spans="1:25" x14ac:dyDescent="0.2">
      <c r="A1860" t="e">
        <f t="shared" si="28"/>
        <v>#N/A</v>
      </c>
      <c r="E1860">
        <f t="array" ref="E1860">SUM(IF(Pricecurve=C1860,D1860))</f>
        <v>0</v>
      </c>
      <c r="F1860">
        <f t="array" ref="F1860">SUM(IF(NG=C1860,D1860))</f>
        <v>0</v>
      </c>
      <c r="Y1860" s="1"/>
    </row>
    <row r="1861" spans="1:25" x14ac:dyDescent="0.2">
      <c r="A1861" t="e">
        <f t="shared" ref="A1861:A1924" si="29">INDEX(BucketTable,MATCH(B1861,SumMonths,0),1)</f>
        <v>#N/A</v>
      </c>
      <c r="E1861">
        <f t="array" ref="E1861">SUM(IF(Pricecurve=C1861,D1861))</f>
        <v>0</v>
      </c>
      <c r="F1861">
        <f t="array" ref="F1861">SUM(IF(NG=C1861,D1861))</f>
        <v>0</v>
      </c>
      <c r="Y1861" s="1"/>
    </row>
    <row r="1862" spans="1:25" x14ac:dyDescent="0.2">
      <c r="A1862" t="e">
        <f t="shared" si="29"/>
        <v>#N/A</v>
      </c>
      <c r="E1862">
        <f t="array" ref="E1862">SUM(IF(Pricecurve=C1862,D1862))</f>
        <v>0</v>
      </c>
      <c r="F1862">
        <f t="array" ref="F1862">SUM(IF(NG=C1862,D1862))</f>
        <v>0</v>
      </c>
      <c r="Y1862" s="1"/>
    </row>
    <row r="1863" spans="1:25" x14ac:dyDescent="0.2">
      <c r="A1863" t="e">
        <f t="shared" si="29"/>
        <v>#N/A</v>
      </c>
      <c r="E1863">
        <f t="array" ref="E1863">SUM(IF(Pricecurve=C1863,D1863))</f>
        <v>0</v>
      </c>
      <c r="F1863">
        <f t="array" ref="F1863">SUM(IF(NG=C1863,D1863))</f>
        <v>0</v>
      </c>
      <c r="Y1863" s="1"/>
    </row>
    <row r="1864" spans="1:25" x14ac:dyDescent="0.2">
      <c r="A1864" t="e">
        <f t="shared" si="29"/>
        <v>#N/A</v>
      </c>
      <c r="E1864">
        <f t="array" ref="E1864">SUM(IF(Pricecurve=C1864,D1864))</f>
        <v>0</v>
      </c>
      <c r="F1864">
        <f t="array" ref="F1864">SUM(IF(NG=C1864,D1864))</f>
        <v>0</v>
      </c>
      <c r="Y1864" s="1"/>
    </row>
    <row r="1865" spans="1:25" x14ac:dyDescent="0.2">
      <c r="A1865" t="e">
        <f t="shared" si="29"/>
        <v>#N/A</v>
      </c>
      <c r="E1865">
        <f t="array" ref="E1865">SUM(IF(Pricecurve=C1865,D1865))</f>
        <v>0</v>
      </c>
      <c r="F1865">
        <f t="array" ref="F1865">SUM(IF(NG=C1865,D1865))</f>
        <v>0</v>
      </c>
      <c r="Y1865" s="1"/>
    </row>
    <row r="1866" spans="1:25" x14ac:dyDescent="0.2">
      <c r="A1866" t="e">
        <f t="shared" si="29"/>
        <v>#N/A</v>
      </c>
      <c r="E1866">
        <f t="array" ref="E1866">SUM(IF(Pricecurve=C1866,D1866))</f>
        <v>0</v>
      </c>
      <c r="F1866">
        <f t="array" ref="F1866">SUM(IF(NG=C1866,D1866))</f>
        <v>0</v>
      </c>
      <c r="Y1866" s="1"/>
    </row>
    <row r="1867" spans="1:25" x14ac:dyDescent="0.2">
      <c r="A1867" t="e">
        <f t="shared" si="29"/>
        <v>#N/A</v>
      </c>
      <c r="E1867">
        <f t="array" ref="E1867">SUM(IF(Pricecurve=C1867,D1867))</f>
        <v>0</v>
      </c>
      <c r="F1867">
        <f t="array" ref="F1867">SUM(IF(NG=C1867,D1867))</f>
        <v>0</v>
      </c>
      <c r="Y1867" s="1"/>
    </row>
    <row r="1868" spans="1:25" x14ac:dyDescent="0.2">
      <c r="A1868" t="e">
        <f t="shared" si="29"/>
        <v>#N/A</v>
      </c>
      <c r="E1868">
        <f t="array" ref="E1868">SUM(IF(Pricecurve=C1868,D1868))</f>
        <v>0</v>
      </c>
      <c r="F1868">
        <f t="array" ref="F1868">SUM(IF(NG=C1868,D1868))</f>
        <v>0</v>
      </c>
      <c r="Y1868" s="1"/>
    </row>
    <row r="1869" spans="1:25" x14ac:dyDescent="0.2">
      <c r="A1869" t="e">
        <f t="shared" si="29"/>
        <v>#N/A</v>
      </c>
      <c r="E1869">
        <f t="array" ref="E1869">SUM(IF(Pricecurve=C1869,D1869))</f>
        <v>0</v>
      </c>
      <c r="F1869">
        <f t="array" ref="F1869">SUM(IF(NG=C1869,D1869))</f>
        <v>0</v>
      </c>
      <c r="Y1869" s="1"/>
    </row>
    <row r="1870" spans="1:25" x14ac:dyDescent="0.2">
      <c r="A1870" t="e">
        <f t="shared" si="29"/>
        <v>#N/A</v>
      </c>
      <c r="E1870">
        <f t="array" ref="E1870">SUM(IF(Pricecurve=C1870,D1870))</f>
        <v>0</v>
      </c>
      <c r="F1870">
        <f t="array" ref="F1870">SUM(IF(NG=C1870,D1870))</f>
        <v>0</v>
      </c>
      <c r="Y1870" s="1"/>
    </row>
    <row r="1871" spans="1:25" x14ac:dyDescent="0.2">
      <c r="A1871" t="e">
        <f t="shared" si="29"/>
        <v>#N/A</v>
      </c>
      <c r="E1871">
        <f t="array" ref="E1871">SUM(IF(Pricecurve=C1871,D1871))</f>
        <v>0</v>
      </c>
      <c r="F1871">
        <f t="array" ref="F1871">SUM(IF(NG=C1871,D1871))</f>
        <v>0</v>
      </c>
      <c r="Y1871" s="1"/>
    </row>
    <row r="1872" spans="1:25" x14ac:dyDescent="0.2">
      <c r="A1872" t="e">
        <f t="shared" si="29"/>
        <v>#N/A</v>
      </c>
      <c r="E1872">
        <f t="array" ref="E1872">SUM(IF(Pricecurve=C1872,D1872))</f>
        <v>0</v>
      </c>
      <c r="F1872">
        <f t="array" ref="F1872">SUM(IF(NG=C1872,D1872))</f>
        <v>0</v>
      </c>
      <c r="Y1872" s="1"/>
    </row>
    <row r="1873" spans="1:25" x14ac:dyDescent="0.2">
      <c r="A1873" t="e">
        <f t="shared" si="29"/>
        <v>#N/A</v>
      </c>
      <c r="E1873">
        <f t="array" ref="E1873">SUM(IF(Pricecurve=C1873,D1873))</f>
        <v>0</v>
      </c>
      <c r="F1873">
        <f t="array" ref="F1873">SUM(IF(NG=C1873,D1873))</f>
        <v>0</v>
      </c>
      <c r="Y1873" s="1"/>
    </row>
    <row r="1874" spans="1:25" x14ac:dyDescent="0.2">
      <c r="A1874" t="e">
        <f t="shared" si="29"/>
        <v>#N/A</v>
      </c>
      <c r="E1874">
        <f t="array" ref="E1874">SUM(IF(Pricecurve=C1874,D1874))</f>
        <v>0</v>
      </c>
      <c r="F1874">
        <f t="array" ref="F1874">SUM(IF(NG=C1874,D1874))</f>
        <v>0</v>
      </c>
      <c r="Y1874" s="1"/>
    </row>
    <row r="1875" spans="1:25" x14ac:dyDescent="0.2">
      <c r="A1875" t="e">
        <f t="shared" si="29"/>
        <v>#N/A</v>
      </c>
      <c r="E1875">
        <f t="array" ref="E1875">SUM(IF(Pricecurve=C1875,D1875))</f>
        <v>0</v>
      </c>
      <c r="F1875">
        <f t="array" ref="F1875">SUM(IF(NG=C1875,D1875))</f>
        <v>0</v>
      </c>
      <c r="Y1875" s="1"/>
    </row>
    <row r="1876" spans="1:25" x14ac:dyDescent="0.2">
      <c r="A1876" t="e">
        <f t="shared" si="29"/>
        <v>#N/A</v>
      </c>
      <c r="E1876">
        <f t="array" ref="E1876">SUM(IF(Pricecurve=C1876,D1876))</f>
        <v>0</v>
      </c>
      <c r="F1876">
        <f t="array" ref="F1876">SUM(IF(NG=C1876,D1876))</f>
        <v>0</v>
      </c>
      <c r="Y1876" s="1"/>
    </row>
    <row r="1877" spans="1:25" x14ac:dyDescent="0.2">
      <c r="A1877" t="e">
        <f t="shared" si="29"/>
        <v>#N/A</v>
      </c>
      <c r="E1877">
        <f t="array" ref="E1877">SUM(IF(Pricecurve=C1877,D1877))</f>
        <v>0</v>
      </c>
      <c r="F1877">
        <f t="array" ref="F1877">SUM(IF(NG=C1877,D1877))</f>
        <v>0</v>
      </c>
      <c r="Y1877" s="1"/>
    </row>
    <row r="1878" spans="1:25" x14ac:dyDescent="0.2">
      <c r="A1878" t="e">
        <f t="shared" si="29"/>
        <v>#N/A</v>
      </c>
      <c r="E1878">
        <f t="array" ref="E1878">SUM(IF(Pricecurve=C1878,D1878))</f>
        <v>0</v>
      </c>
      <c r="F1878">
        <f t="array" ref="F1878">SUM(IF(NG=C1878,D1878))</f>
        <v>0</v>
      </c>
      <c r="Y1878" s="1"/>
    </row>
    <row r="1879" spans="1:25" x14ac:dyDescent="0.2">
      <c r="A1879" t="e">
        <f t="shared" si="29"/>
        <v>#N/A</v>
      </c>
      <c r="E1879">
        <f t="array" ref="E1879">SUM(IF(Pricecurve=C1879,D1879))</f>
        <v>0</v>
      </c>
      <c r="F1879">
        <f t="array" ref="F1879">SUM(IF(NG=C1879,D1879))</f>
        <v>0</v>
      </c>
      <c r="Y1879" s="1"/>
    </row>
    <row r="1880" spans="1:25" x14ac:dyDescent="0.2">
      <c r="A1880" t="e">
        <f t="shared" si="29"/>
        <v>#N/A</v>
      </c>
      <c r="E1880">
        <f t="array" ref="E1880">SUM(IF(Pricecurve=C1880,D1880))</f>
        <v>0</v>
      </c>
      <c r="F1880">
        <f t="array" ref="F1880">SUM(IF(NG=C1880,D1880))</f>
        <v>0</v>
      </c>
      <c r="Y1880" s="1"/>
    </row>
    <row r="1881" spans="1:25" x14ac:dyDescent="0.2">
      <c r="A1881" t="e">
        <f t="shared" si="29"/>
        <v>#N/A</v>
      </c>
      <c r="E1881">
        <f t="array" ref="E1881">SUM(IF(Pricecurve=C1881,D1881))</f>
        <v>0</v>
      </c>
      <c r="F1881">
        <f t="array" ref="F1881">SUM(IF(NG=C1881,D1881))</f>
        <v>0</v>
      </c>
      <c r="Y1881" s="1"/>
    </row>
    <row r="1882" spans="1:25" x14ac:dyDescent="0.2">
      <c r="A1882" t="e">
        <f t="shared" si="29"/>
        <v>#N/A</v>
      </c>
      <c r="E1882">
        <f t="array" ref="E1882">SUM(IF(Pricecurve=C1882,D1882))</f>
        <v>0</v>
      </c>
      <c r="F1882">
        <f t="array" ref="F1882">SUM(IF(NG=C1882,D1882))</f>
        <v>0</v>
      </c>
      <c r="Y1882" s="1"/>
    </row>
    <row r="1883" spans="1:25" x14ac:dyDescent="0.2">
      <c r="A1883" t="e">
        <f t="shared" si="29"/>
        <v>#N/A</v>
      </c>
      <c r="E1883">
        <f t="array" ref="E1883">SUM(IF(Pricecurve=C1883,D1883))</f>
        <v>0</v>
      </c>
      <c r="F1883">
        <f t="array" ref="F1883">SUM(IF(NG=C1883,D1883))</f>
        <v>0</v>
      </c>
      <c r="Y1883" s="1"/>
    </row>
    <row r="1884" spans="1:25" x14ac:dyDescent="0.2">
      <c r="A1884" t="e">
        <f t="shared" si="29"/>
        <v>#N/A</v>
      </c>
      <c r="E1884">
        <f t="array" ref="E1884">SUM(IF(Pricecurve=C1884,D1884))</f>
        <v>0</v>
      </c>
      <c r="F1884">
        <f t="array" ref="F1884">SUM(IF(NG=C1884,D1884))</f>
        <v>0</v>
      </c>
      <c r="Y1884" s="1"/>
    </row>
    <row r="1885" spans="1:25" x14ac:dyDescent="0.2">
      <c r="A1885" t="e">
        <f t="shared" si="29"/>
        <v>#N/A</v>
      </c>
      <c r="E1885">
        <f t="array" ref="E1885">SUM(IF(Pricecurve=C1885,D1885))</f>
        <v>0</v>
      </c>
      <c r="F1885">
        <f t="array" ref="F1885">SUM(IF(NG=C1885,D1885))</f>
        <v>0</v>
      </c>
      <c r="Y1885" s="1"/>
    </row>
    <row r="1886" spans="1:25" x14ac:dyDescent="0.2">
      <c r="A1886" t="e">
        <f t="shared" si="29"/>
        <v>#N/A</v>
      </c>
      <c r="E1886">
        <f t="array" ref="E1886">SUM(IF(Pricecurve=C1886,D1886))</f>
        <v>0</v>
      </c>
      <c r="F1886">
        <f t="array" ref="F1886">SUM(IF(NG=C1886,D1886))</f>
        <v>0</v>
      </c>
      <c r="Y1886" s="1"/>
    </row>
    <row r="1887" spans="1:25" x14ac:dyDescent="0.2">
      <c r="A1887" t="e">
        <f t="shared" si="29"/>
        <v>#N/A</v>
      </c>
      <c r="E1887">
        <f t="array" ref="E1887">SUM(IF(Pricecurve=C1887,D1887))</f>
        <v>0</v>
      </c>
      <c r="F1887">
        <f t="array" ref="F1887">SUM(IF(NG=C1887,D1887))</f>
        <v>0</v>
      </c>
      <c r="Y1887" s="1"/>
    </row>
    <row r="1888" spans="1:25" x14ac:dyDescent="0.2">
      <c r="A1888" t="e">
        <f t="shared" si="29"/>
        <v>#N/A</v>
      </c>
      <c r="E1888">
        <f t="array" ref="E1888">SUM(IF(Pricecurve=C1888,D1888))</f>
        <v>0</v>
      </c>
      <c r="F1888">
        <f t="array" ref="F1888">SUM(IF(NG=C1888,D1888))</f>
        <v>0</v>
      </c>
      <c r="Y1888" s="1"/>
    </row>
    <row r="1889" spans="1:25" x14ac:dyDescent="0.2">
      <c r="A1889" t="e">
        <f t="shared" si="29"/>
        <v>#N/A</v>
      </c>
      <c r="E1889">
        <f t="array" ref="E1889">SUM(IF(Pricecurve=C1889,D1889))</f>
        <v>0</v>
      </c>
      <c r="F1889">
        <f t="array" ref="F1889">SUM(IF(NG=C1889,D1889))</f>
        <v>0</v>
      </c>
      <c r="Y1889" s="1"/>
    </row>
    <row r="1890" spans="1:25" x14ac:dyDescent="0.2">
      <c r="A1890" t="e">
        <f t="shared" si="29"/>
        <v>#N/A</v>
      </c>
      <c r="E1890">
        <f t="array" ref="E1890">SUM(IF(Pricecurve=C1890,D1890))</f>
        <v>0</v>
      </c>
      <c r="F1890">
        <f t="array" ref="F1890">SUM(IF(NG=C1890,D1890))</f>
        <v>0</v>
      </c>
      <c r="Y1890" s="1"/>
    </row>
    <row r="1891" spans="1:25" x14ac:dyDescent="0.2">
      <c r="A1891" t="e">
        <f t="shared" si="29"/>
        <v>#N/A</v>
      </c>
      <c r="E1891">
        <f t="array" ref="E1891">SUM(IF(Pricecurve=C1891,D1891))</f>
        <v>0</v>
      </c>
      <c r="F1891">
        <f t="array" ref="F1891">SUM(IF(NG=C1891,D1891))</f>
        <v>0</v>
      </c>
      <c r="Y1891" s="1"/>
    </row>
    <row r="1892" spans="1:25" x14ac:dyDescent="0.2">
      <c r="A1892" t="e">
        <f t="shared" si="29"/>
        <v>#N/A</v>
      </c>
      <c r="E1892">
        <f t="array" ref="E1892">SUM(IF(Pricecurve=C1892,D1892))</f>
        <v>0</v>
      </c>
      <c r="F1892">
        <f t="array" ref="F1892">SUM(IF(NG=C1892,D1892))</f>
        <v>0</v>
      </c>
      <c r="Y1892" s="1"/>
    </row>
    <row r="1893" spans="1:25" x14ac:dyDescent="0.2">
      <c r="A1893" t="e">
        <f t="shared" si="29"/>
        <v>#N/A</v>
      </c>
      <c r="E1893">
        <f t="array" ref="E1893">SUM(IF(Pricecurve=C1893,D1893))</f>
        <v>0</v>
      </c>
      <c r="F1893">
        <f t="array" ref="F1893">SUM(IF(NG=C1893,D1893))</f>
        <v>0</v>
      </c>
      <c r="Y1893" s="1"/>
    </row>
    <row r="1894" spans="1:25" x14ac:dyDescent="0.2">
      <c r="A1894" t="e">
        <f t="shared" si="29"/>
        <v>#N/A</v>
      </c>
      <c r="E1894">
        <f t="array" ref="E1894">SUM(IF(Pricecurve=C1894,D1894))</f>
        <v>0</v>
      </c>
      <c r="F1894">
        <f t="array" ref="F1894">SUM(IF(NG=C1894,D1894))</f>
        <v>0</v>
      </c>
      <c r="Y1894" s="1"/>
    </row>
    <row r="1895" spans="1:25" x14ac:dyDescent="0.2">
      <c r="A1895" t="e">
        <f t="shared" si="29"/>
        <v>#N/A</v>
      </c>
      <c r="E1895">
        <f t="array" ref="E1895">SUM(IF(Pricecurve=C1895,D1895))</f>
        <v>0</v>
      </c>
      <c r="F1895">
        <f t="array" ref="F1895">SUM(IF(NG=C1895,D1895))</f>
        <v>0</v>
      </c>
      <c r="Y1895" s="1"/>
    </row>
    <row r="1896" spans="1:25" x14ac:dyDescent="0.2">
      <c r="A1896" t="e">
        <f t="shared" si="29"/>
        <v>#N/A</v>
      </c>
      <c r="E1896">
        <f t="array" ref="E1896">SUM(IF(Pricecurve=C1896,D1896))</f>
        <v>0</v>
      </c>
      <c r="F1896">
        <f t="array" ref="F1896">SUM(IF(NG=C1896,D1896))</f>
        <v>0</v>
      </c>
      <c r="Y1896" s="1"/>
    </row>
    <row r="1897" spans="1:25" x14ac:dyDescent="0.2">
      <c r="A1897" t="e">
        <f t="shared" si="29"/>
        <v>#N/A</v>
      </c>
      <c r="E1897">
        <f t="array" ref="E1897">SUM(IF(Pricecurve=C1897,D1897))</f>
        <v>0</v>
      </c>
      <c r="F1897">
        <f t="array" ref="F1897">SUM(IF(NG=C1897,D1897))</f>
        <v>0</v>
      </c>
      <c r="Y1897" s="1"/>
    </row>
    <row r="1898" spans="1:25" x14ac:dyDescent="0.2">
      <c r="A1898" t="e">
        <f t="shared" si="29"/>
        <v>#N/A</v>
      </c>
      <c r="E1898">
        <f t="array" ref="E1898">SUM(IF(Pricecurve=C1898,D1898))</f>
        <v>0</v>
      </c>
      <c r="F1898">
        <f t="array" ref="F1898">SUM(IF(NG=C1898,D1898))</f>
        <v>0</v>
      </c>
      <c r="Y1898" s="1"/>
    </row>
    <row r="1899" spans="1:25" x14ac:dyDescent="0.2">
      <c r="A1899" t="e">
        <f t="shared" si="29"/>
        <v>#N/A</v>
      </c>
      <c r="E1899">
        <f t="array" ref="E1899">SUM(IF(Pricecurve=C1899,D1899))</f>
        <v>0</v>
      </c>
      <c r="F1899">
        <f t="array" ref="F1899">SUM(IF(NG=C1899,D1899))</f>
        <v>0</v>
      </c>
      <c r="Y1899" s="1"/>
    </row>
    <row r="1900" spans="1:25" x14ac:dyDescent="0.2">
      <c r="A1900" t="e">
        <f t="shared" si="29"/>
        <v>#N/A</v>
      </c>
      <c r="E1900">
        <f t="array" ref="E1900">SUM(IF(Pricecurve=C1900,D1900))</f>
        <v>0</v>
      </c>
      <c r="F1900">
        <f t="array" ref="F1900">SUM(IF(NG=C1900,D1900))</f>
        <v>0</v>
      </c>
      <c r="Y1900" s="1"/>
    </row>
    <row r="1901" spans="1:25" x14ac:dyDescent="0.2">
      <c r="A1901" t="e">
        <f t="shared" si="29"/>
        <v>#N/A</v>
      </c>
      <c r="E1901">
        <f t="array" ref="E1901">SUM(IF(Pricecurve=C1901,D1901))</f>
        <v>0</v>
      </c>
      <c r="F1901">
        <f t="array" ref="F1901">SUM(IF(NG=C1901,D1901))</f>
        <v>0</v>
      </c>
      <c r="Y1901" s="1"/>
    </row>
    <row r="1902" spans="1:25" x14ac:dyDescent="0.2">
      <c r="A1902" t="e">
        <f t="shared" si="29"/>
        <v>#N/A</v>
      </c>
      <c r="E1902">
        <f t="array" ref="E1902">SUM(IF(Pricecurve=C1902,D1902))</f>
        <v>0</v>
      </c>
      <c r="F1902">
        <f t="array" ref="F1902">SUM(IF(NG=C1902,D1902))</f>
        <v>0</v>
      </c>
      <c r="Y1902" s="1"/>
    </row>
    <row r="1903" spans="1:25" x14ac:dyDescent="0.2">
      <c r="A1903" t="e">
        <f t="shared" si="29"/>
        <v>#N/A</v>
      </c>
      <c r="E1903">
        <f t="array" ref="E1903">SUM(IF(Pricecurve=C1903,D1903))</f>
        <v>0</v>
      </c>
      <c r="F1903">
        <f t="array" ref="F1903">SUM(IF(NG=C1903,D1903))</f>
        <v>0</v>
      </c>
      <c r="Y1903" s="1"/>
    </row>
    <row r="1904" spans="1:25" x14ac:dyDescent="0.2">
      <c r="A1904" t="e">
        <f t="shared" si="29"/>
        <v>#N/A</v>
      </c>
      <c r="E1904">
        <f t="array" ref="E1904">SUM(IF(Pricecurve=C1904,D1904))</f>
        <v>0</v>
      </c>
      <c r="F1904">
        <f t="array" ref="F1904">SUM(IF(NG=C1904,D1904))</f>
        <v>0</v>
      </c>
      <c r="Y1904" s="1"/>
    </row>
    <row r="1905" spans="1:25" x14ac:dyDescent="0.2">
      <c r="A1905" t="e">
        <f t="shared" si="29"/>
        <v>#N/A</v>
      </c>
      <c r="E1905">
        <f t="array" ref="E1905">SUM(IF(Pricecurve=C1905,D1905))</f>
        <v>0</v>
      </c>
      <c r="F1905">
        <f t="array" ref="F1905">SUM(IF(NG=C1905,D1905))</f>
        <v>0</v>
      </c>
      <c r="Y1905" s="1"/>
    </row>
    <row r="1906" spans="1:25" x14ac:dyDescent="0.2">
      <c r="A1906" t="e">
        <f t="shared" si="29"/>
        <v>#N/A</v>
      </c>
      <c r="E1906">
        <f t="array" ref="E1906">SUM(IF(Pricecurve=C1906,D1906))</f>
        <v>0</v>
      </c>
      <c r="F1906">
        <f t="array" ref="F1906">SUM(IF(NG=C1906,D1906))</f>
        <v>0</v>
      </c>
      <c r="Y1906" s="1"/>
    </row>
    <row r="1907" spans="1:25" x14ac:dyDescent="0.2">
      <c r="A1907" t="e">
        <f t="shared" si="29"/>
        <v>#N/A</v>
      </c>
      <c r="E1907">
        <f t="array" ref="E1907">SUM(IF(Pricecurve=C1907,D1907))</f>
        <v>0</v>
      </c>
      <c r="F1907">
        <f t="array" ref="F1907">SUM(IF(NG=C1907,D1907))</f>
        <v>0</v>
      </c>
      <c r="Y1907" s="1"/>
    </row>
    <row r="1908" spans="1:25" x14ac:dyDescent="0.2">
      <c r="A1908" t="e">
        <f t="shared" si="29"/>
        <v>#N/A</v>
      </c>
      <c r="E1908">
        <f t="array" ref="E1908">SUM(IF(Pricecurve=C1908,D1908))</f>
        <v>0</v>
      </c>
      <c r="F1908">
        <f t="array" ref="F1908">SUM(IF(NG=C1908,D1908))</f>
        <v>0</v>
      </c>
      <c r="Y1908" s="1"/>
    </row>
    <row r="1909" spans="1:25" x14ac:dyDescent="0.2">
      <c r="A1909" t="e">
        <f t="shared" si="29"/>
        <v>#N/A</v>
      </c>
      <c r="E1909">
        <f t="array" ref="E1909">SUM(IF(Pricecurve=C1909,D1909))</f>
        <v>0</v>
      </c>
      <c r="F1909">
        <f t="array" ref="F1909">SUM(IF(NG=C1909,D1909))</f>
        <v>0</v>
      </c>
      <c r="Y1909" s="1"/>
    </row>
    <row r="1910" spans="1:25" x14ac:dyDescent="0.2">
      <c r="A1910" t="e">
        <f t="shared" si="29"/>
        <v>#N/A</v>
      </c>
      <c r="E1910">
        <f t="array" ref="E1910">SUM(IF(Pricecurve=C1910,D1910))</f>
        <v>0</v>
      </c>
      <c r="F1910">
        <f t="array" ref="F1910">SUM(IF(NG=C1910,D1910))</f>
        <v>0</v>
      </c>
      <c r="Y1910" s="1"/>
    </row>
    <row r="1911" spans="1:25" x14ac:dyDescent="0.2">
      <c r="A1911" t="e">
        <f t="shared" si="29"/>
        <v>#N/A</v>
      </c>
      <c r="E1911">
        <f t="array" ref="E1911">SUM(IF(Pricecurve=C1911,D1911))</f>
        <v>0</v>
      </c>
      <c r="F1911">
        <f t="array" ref="F1911">SUM(IF(NG=C1911,D1911))</f>
        <v>0</v>
      </c>
      <c r="Y1911" s="1"/>
    </row>
    <row r="1912" spans="1:25" x14ac:dyDescent="0.2">
      <c r="A1912" t="e">
        <f t="shared" si="29"/>
        <v>#N/A</v>
      </c>
      <c r="E1912">
        <f t="array" ref="E1912">SUM(IF(Pricecurve=C1912,D1912))</f>
        <v>0</v>
      </c>
      <c r="F1912">
        <f t="array" ref="F1912">SUM(IF(NG=C1912,D1912))</f>
        <v>0</v>
      </c>
      <c r="Y1912" s="1"/>
    </row>
    <row r="1913" spans="1:25" x14ac:dyDescent="0.2">
      <c r="A1913" t="e">
        <f t="shared" si="29"/>
        <v>#N/A</v>
      </c>
      <c r="E1913">
        <f t="array" ref="E1913">SUM(IF(Pricecurve=C1913,D1913))</f>
        <v>0</v>
      </c>
      <c r="F1913">
        <f t="array" ref="F1913">SUM(IF(NG=C1913,D1913))</f>
        <v>0</v>
      </c>
      <c r="Y1913" s="1"/>
    </row>
    <row r="1914" spans="1:25" x14ac:dyDescent="0.2">
      <c r="A1914" t="e">
        <f t="shared" si="29"/>
        <v>#N/A</v>
      </c>
      <c r="E1914">
        <f t="array" ref="E1914">SUM(IF(Pricecurve=C1914,D1914))</f>
        <v>0</v>
      </c>
      <c r="F1914">
        <f t="array" ref="F1914">SUM(IF(NG=C1914,D1914))</f>
        <v>0</v>
      </c>
      <c r="Y1914" s="1"/>
    </row>
    <row r="1915" spans="1:25" x14ac:dyDescent="0.2">
      <c r="A1915" t="e">
        <f t="shared" si="29"/>
        <v>#N/A</v>
      </c>
      <c r="E1915">
        <f t="array" ref="E1915">SUM(IF(Pricecurve=C1915,D1915))</f>
        <v>0</v>
      </c>
      <c r="F1915">
        <f t="array" ref="F1915">SUM(IF(NG=C1915,D1915))</f>
        <v>0</v>
      </c>
      <c r="Y1915" s="1"/>
    </row>
    <row r="1916" spans="1:25" x14ac:dyDescent="0.2">
      <c r="A1916" t="e">
        <f t="shared" si="29"/>
        <v>#N/A</v>
      </c>
      <c r="E1916">
        <f t="array" ref="E1916">SUM(IF(Pricecurve=C1916,D1916))</f>
        <v>0</v>
      </c>
      <c r="F1916">
        <f t="array" ref="F1916">SUM(IF(NG=C1916,D1916))</f>
        <v>0</v>
      </c>
      <c r="Y1916" s="1"/>
    </row>
    <row r="1917" spans="1:25" x14ac:dyDescent="0.2">
      <c r="A1917" t="e">
        <f t="shared" si="29"/>
        <v>#N/A</v>
      </c>
      <c r="E1917">
        <f t="array" ref="E1917">SUM(IF(Pricecurve=C1917,D1917))</f>
        <v>0</v>
      </c>
      <c r="F1917">
        <f t="array" ref="F1917">SUM(IF(NG=C1917,D1917))</f>
        <v>0</v>
      </c>
      <c r="Y1917" s="1"/>
    </row>
    <row r="1918" spans="1:25" x14ac:dyDescent="0.2">
      <c r="A1918" t="e">
        <f t="shared" si="29"/>
        <v>#N/A</v>
      </c>
      <c r="E1918">
        <f t="array" ref="E1918">SUM(IF(Pricecurve=C1918,D1918))</f>
        <v>0</v>
      </c>
      <c r="F1918">
        <f t="array" ref="F1918">SUM(IF(NG=C1918,D1918))</f>
        <v>0</v>
      </c>
      <c r="Y1918" s="1"/>
    </row>
    <row r="1919" spans="1:25" x14ac:dyDescent="0.2">
      <c r="A1919" t="e">
        <f t="shared" si="29"/>
        <v>#N/A</v>
      </c>
      <c r="E1919">
        <f t="array" ref="E1919">SUM(IF(Pricecurve=C1919,D1919))</f>
        <v>0</v>
      </c>
      <c r="F1919">
        <f t="array" ref="F1919">SUM(IF(NG=C1919,D1919))</f>
        <v>0</v>
      </c>
      <c r="Y1919" s="1"/>
    </row>
    <row r="1920" spans="1:25" x14ac:dyDescent="0.2">
      <c r="A1920" t="e">
        <f t="shared" si="29"/>
        <v>#N/A</v>
      </c>
      <c r="E1920">
        <f t="array" ref="E1920">SUM(IF(Pricecurve=C1920,D1920))</f>
        <v>0</v>
      </c>
      <c r="F1920">
        <f t="array" ref="F1920">SUM(IF(NG=C1920,D1920))</f>
        <v>0</v>
      </c>
      <c r="Y1920" s="1"/>
    </row>
    <row r="1921" spans="1:25" x14ac:dyDescent="0.2">
      <c r="A1921" t="e">
        <f t="shared" si="29"/>
        <v>#N/A</v>
      </c>
      <c r="E1921">
        <f t="array" ref="E1921">SUM(IF(Pricecurve=C1921,D1921))</f>
        <v>0</v>
      </c>
      <c r="F1921">
        <f t="array" ref="F1921">SUM(IF(NG=C1921,D1921))</f>
        <v>0</v>
      </c>
      <c r="Y1921" s="1"/>
    </row>
    <row r="1922" spans="1:25" x14ac:dyDescent="0.2">
      <c r="A1922" t="e">
        <f t="shared" si="29"/>
        <v>#N/A</v>
      </c>
      <c r="E1922">
        <f t="array" ref="E1922">SUM(IF(Pricecurve=C1922,D1922))</f>
        <v>0</v>
      </c>
      <c r="F1922">
        <f t="array" ref="F1922">SUM(IF(NG=C1922,D1922))</f>
        <v>0</v>
      </c>
      <c r="Y1922" s="1"/>
    </row>
    <row r="1923" spans="1:25" x14ac:dyDescent="0.2">
      <c r="A1923" t="e">
        <f t="shared" si="29"/>
        <v>#N/A</v>
      </c>
      <c r="E1923">
        <f t="array" ref="E1923">SUM(IF(Pricecurve=C1923,D1923))</f>
        <v>0</v>
      </c>
      <c r="F1923">
        <f t="array" ref="F1923">SUM(IF(NG=C1923,D1923))</f>
        <v>0</v>
      </c>
      <c r="Y1923" s="1"/>
    </row>
    <row r="1924" spans="1:25" x14ac:dyDescent="0.2">
      <c r="A1924" t="e">
        <f t="shared" si="29"/>
        <v>#N/A</v>
      </c>
      <c r="E1924">
        <f t="array" ref="E1924">SUM(IF(Pricecurve=C1924,D1924))</f>
        <v>0</v>
      </c>
      <c r="F1924">
        <f t="array" ref="F1924">SUM(IF(NG=C1924,D1924))</f>
        <v>0</v>
      </c>
      <c r="Y1924" s="1"/>
    </row>
    <row r="1925" spans="1:25" x14ac:dyDescent="0.2">
      <c r="A1925" t="e">
        <f t="shared" ref="A1925:A1988" si="30">INDEX(BucketTable,MATCH(B1925,SumMonths,0),1)</f>
        <v>#N/A</v>
      </c>
      <c r="E1925">
        <f t="array" ref="E1925">SUM(IF(Pricecurve=C1925,D1925))</f>
        <v>0</v>
      </c>
      <c r="F1925">
        <f t="array" ref="F1925">SUM(IF(NG=C1925,D1925))</f>
        <v>0</v>
      </c>
      <c r="Y1925" s="1"/>
    </row>
    <row r="1926" spans="1:25" x14ac:dyDescent="0.2">
      <c r="A1926" t="e">
        <f t="shared" si="30"/>
        <v>#N/A</v>
      </c>
      <c r="E1926">
        <f t="array" ref="E1926">SUM(IF(Pricecurve=C1926,D1926))</f>
        <v>0</v>
      </c>
      <c r="F1926">
        <f t="array" ref="F1926">SUM(IF(NG=C1926,D1926))</f>
        <v>0</v>
      </c>
      <c r="Y1926" s="1"/>
    </row>
    <row r="1927" spans="1:25" x14ac:dyDescent="0.2">
      <c r="A1927" t="e">
        <f t="shared" si="30"/>
        <v>#N/A</v>
      </c>
      <c r="E1927">
        <f t="array" ref="E1927">SUM(IF(Pricecurve=C1927,D1927))</f>
        <v>0</v>
      </c>
      <c r="F1927">
        <f t="array" ref="F1927">SUM(IF(NG=C1927,D1927))</f>
        <v>0</v>
      </c>
      <c r="Y1927" s="1"/>
    </row>
    <row r="1928" spans="1:25" x14ac:dyDescent="0.2">
      <c r="A1928" t="e">
        <f t="shared" si="30"/>
        <v>#N/A</v>
      </c>
      <c r="E1928">
        <f t="array" ref="E1928">SUM(IF(Pricecurve=C1928,D1928))</f>
        <v>0</v>
      </c>
      <c r="F1928">
        <f t="array" ref="F1928">SUM(IF(NG=C1928,D1928))</f>
        <v>0</v>
      </c>
      <c r="Y1928" s="1"/>
    </row>
    <row r="1929" spans="1:25" x14ac:dyDescent="0.2">
      <c r="A1929" t="e">
        <f t="shared" si="30"/>
        <v>#N/A</v>
      </c>
      <c r="E1929">
        <f t="array" ref="E1929">SUM(IF(Pricecurve=C1929,D1929))</f>
        <v>0</v>
      </c>
      <c r="F1929">
        <f t="array" ref="F1929">SUM(IF(NG=C1929,D1929))</f>
        <v>0</v>
      </c>
      <c r="Y1929" s="1"/>
    </row>
    <row r="1930" spans="1:25" x14ac:dyDescent="0.2">
      <c r="A1930" t="e">
        <f t="shared" si="30"/>
        <v>#N/A</v>
      </c>
      <c r="E1930">
        <f t="array" ref="E1930">SUM(IF(Pricecurve=C1930,D1930))</f>
        <v>0</v>
      </c>
      <c r="F1930">
        <f t="array" ref="F1930">SUM(IF(NG=C1930,D1930))</f>
        <v>0</v>
      </c>
      <c r="Y1930" s="1"/>
    </row>
    <row r="1931" spans="1:25" x14ac:dyDescent="0.2">
      <c r="A1931" t="e">
        <f t="shared" si="30"/>
        <v>#N/A</v>
      </c>
      <c r="E1931">
        <f t="array" ref="E1931">SUM(IF(Pricecurve=C1931,D1931))</f>
        <v>0</v>
      </c>
      <c r="F1931">
        <f t="array" ref="F1931">SUM(IF(NG=C1931,D1931))</f>
        <v>0</v>
      </c>
      <c r="Y1931" s="1"/>
    </row>
    <row r="1932" spans="1:25" x14ac:dyDescent="0.2">
      <c r="A1932" t="e">
        <f t="shared" si="30"/>
        <v>#N/A</v>
      </c>
      <c r="E1932">
        <f t="array" ref="E1932">SUM(IF(Pricecurve=C1932,D1932))</f>
        <v>0</v>
      </c>
      <c r="F1932">
        <f t="array" ref="F1932">SUM(IF(NG=C1932,D1932))</f>
        <v>0</v>
      </c>
      <c r="Y1932" s="1"/>
    </row>
    <row r="1933" spans="1:25" x14ac:dyDescent="0.2">
      <c r="A1933" t="e">
        <f t="shared" si="30"/>
        <v>#N/A</v>
      </c>
      <c r="E1933">
        <f t="array" ref="E1933">SUM(IF(Pricecurve=C1933,D1933))</f>
        <v>0</v>
      </c>
      <c r="F1933">
        <f t="array" ref="F1933">SUM(IF(NG=C1933,D1933))</f>
        <v>0</v>
      </c>
      <c r="Y1933" s="1"/>
    </row>
    <row r="1934" spans="1:25" x14ac:dyDescent="0.2">
      <c r="A1934" t="e">
        <f t="shared" si="30"/>
        <v>#N/A</v>
      </c>
      <c r="E1934">
        <f t="array" ref="E1934">SUM(IF(Pricecurve=C1934,D1934))</f>
        <v>0</v>
      </c>
      <c r="F1934">
        <f t="array" ref="F1934">SUM(IF(NG=C1934,D1934))</f>
        <v>0</v>
      </c>
      <c r="Y1934" s="1"/>
    </row>
    <row r="1935" spans="1:25" x14ac:dyDescent="0.2">
      <c r="A1935" t="e">
        <f t="shared" si="30"/>
        <v>#N/A</v>
      </c>
      <c r="E1935">
        <f t="array" ref="E1935">SUM(IF(Pricecurve=C1935,D1935))</f>
        <v>0</v>
      </c>
      <c r="F1935">
        <f t="array" ref="F1935">SUM(IF(NG=C1935,D1935))</f>
        <v>0</v>
      </c>
      <c r="Y1935" s="1"/>
    </row>
    <row r="1936" spans="1:25" x14ac:dyDescent="0.2">
      <c r="A1936" t="e">
        <f t="shared" si="30"/>
        <v>#N/A</v>
      </c>
      <c r="E1936">
        <f t="array" ref="E1936">SUM(IF(Pricecurve=C1936,D1936))</f>
        <v>0</v>
      </c>
      <c r="F1936">
        <f t="array" ref="F1936">SUM(IF(NG=C1936,D1936))</f>
        <v>0</v>
      </c>
      <c r="Y1936" s="1"/>
    </row>
    <row r="1937" spans="1:25" x14ac:dyDescent="0.2">
      <c r="A1937" t="e">
        <f t="shared" si="30"/>
        <v>#N/A</v>
      </c>
      <c r="E1937">
        <f t="array" ref="E1937">SUM(IF(Pricecurve=C1937,D1937))</f>
        <v>0</v>
      </c>
      <c r="F1937">
        <f t="array" ref="F1937">SUM(IF(NG=C1937,D1937))</f>
        <v>0</v>
      </c>
      <c r="Y1937" s="1"/>
    </row>
    <row r="1938" spans="1:25" x14ac:dyDescent="0.2">
      <c r="A1938" t="e">
        <f t="shared" si="30"/>
        <v>#N/A</v>
      </c>
      <c r="E1938">
        <f t="array" ref="E1938">SUM(IF(Pricecurve=C1938,D1938))</f>
        <v>0</v>
      </c>
      <c r="F1938">
        <f t="array" ref="F1938">SUM(IF(NG=C1938,D1938))</f>
        <v>0</v>
      </c>
      <c r="Y1938" s="1"/>
    </row>
    <row r="1939" spans="1:25" x14ac:dyDescent="0.2">
      <c r="A1939" t="e">
        <f t="shared" si="30"/>
        <v>#N/A</v>
      </c>
      <c r="E1939">
        <f t="array" ref="E1939">SUM(IF(Pricecurve=C1939,D1939))</f>
        <v>0</v>
      </c>
      <c r="F1939">
        <f t="array" ref="F1939">SUM(IF(NG=C1939,D1939))</f>
        <v>0</v>
      </c>
      <c r="Y1939" s="1"/>
    </row>
    <row r="1940" spans="1:25" x14ac:dyDescent="0.2">
      <c r="A1940" t="e">
        <f t="shared" si="30"/>
        <v>#N/A</v>
      </c>
      <c r="E1940">
        <f t="array" ref="E1940">SUM(IF(Pricecurve=C1940,D1940))</f>
        <v>0</v>
      </c>
      <c r="F1940">
        <f t="array" ref="F1940">SUM(IF(NG=C1940,D1940))</f>
        <v>0</v>
      </c>
      <c r="Y1940" s="1"/>
    </row>
    <row r="1941" spans="1:25" x14ac:dyDescent="0.2">
      <c r="A1941" t="e">
        <f t="shared" si="30"/>
        <v>#N/A</v>
      </c>
      <c r="E1941">
        <f t="array" ref="E1941">SUM(IF(Pricecurve=C1941,D1941))</f>
        <v>0</v>
      </c>
      <c r="F1941">
        <f t="array" ref="F1941">SUM(IF(NG=C1941,D1941))</f>
        <v>0</v>
      </c>
      <c r="Y1941" s="1"/>
    </row>
    <row r="1942" spans="1:25" x14ac:dyDescent="0.2">
      <c r="A1942" t="e">
        <f t="shared" si="30"/>
        <v>#N/A</v>
      </c>
      <c r="E1942">
        <f t="array" ref="E1942">SUM(IF(Pricecurve=C1942,D1942))</f>
        <v>0</v>
      </c>
      <c r="F1942">
        <f t="array" ref="F1942">SUM(IF(NG=C1942,D1942))</f>
        <v>0</v>
      </c>
      <c r="Y1942" s="1"/>
    </row>
    <row r="1943" spans="1:25" x14ac:dyDescent="0.2">
      <c r="A1943" t="e">
        <f t="shared" si="30"/>
        <v>#N/A</v>
      </c>
      <c r="E1943">
        <f t="array" ref="E1943">SUM(IF(Pricecurve=C1943,D1943))</f>
        <v>0</v>
      </c>
      <c r="F1943">
        <f t="array" ref="F1943">SUM(IF(NG=C1943,D1943))</f>
        <v>0</v>
      </c>
      <c r="Y1943" s="1"/>
    </row>
    <row r="1944" spans="1:25" x14ac:dyDescent="0.2">
      <c r="A1944" t="e">
        <f t="shared" si="30"/>
        <v>#N/A</v>
      </c>
      <c r="E1944">
        <f t="array" ref="E1944">SUM(IF(Pricecurve=C1944,D1944))</f>
        <v>0</v>
      </c>
      <c r="F1944">
        <f t="array" ref="F1944">SUM(IF(NG=C1944,D1944))</f>
        <v>0</v>
      </c>
      <c r="Y1944" s="1"/>
    </row>
    <row r="1945" spans="1:25" x14ac:dyDescent="0.2">
      <c r="A1945" t="e">
        <f t="shared" si="30"/>
        <v>#N/A</v>
      </c>
      <c r="E1945">
        <f t="array" ref="E1945">SUM(IF(Pricecurve=C1945,D1945))</f>
        <v>0</v>
      </c>
      <c r="F1945">
        <f t="array" ref="F1945">SUM(IF(NG=C1945,D1945))</f>
        <v>0</v>
      </c>
      <c r="Y1945" s="1"/>
    </row>
    <row r="1946" spans="1:25" x14ac:dyDescent="0.2">
      <c r="A1946" t="e">
        <f t="shared" si="30"/>
        <v>#N/A</v>
      </c>
      <c r="E1946">
        <f t="array" ref="E1946">SUM(IF(Pricecurve=C1946,D1946))</f>
        <v>0</v>
      </c>
      <c r="F1946">
        <f t="array" ref="F1946">SUM(IF(NG=C1946,D1946))</f>
        <v>0</v>
      </c>
      <c r="Y1946" s="1"/>
    </row>
    <row r="1947" spans="1:25" x14ac:dyDescent="0.2">
      <c r="A1947" t="e">
        <f t="shared" si="30"/>
        <v>#N/A</v>
      </c>
      <c r="E1947">
        <f t="array" ref="E1947">SUM(IF(Pricecurve=C1947,D1947))</f>
        <v>0</v>
      </c>
      <c r="F1947">
        <f t="array" ref="F1947">SUM(IF(NG=C1947,D1947))</f>
        <v>0</v>
      </c>
      <c r="Y1947" s="1"/>
    </row>
    <row r="1948" spans="1:25" x14ac:dyDescent="0.2">
      <c r="A1948" t="e">
        <f t="shared" si="30"/>
        <v>#N/A</v>
      </c>
      <c r="E1948">
        <f t="array" ref="E1948">SUM(IF(Pricecurve=C1948,D1948))</f>
        <v>0</v>
      </c>
      <c r="F1948">
        <f t="array" ref="F1948">SUM(IF(NG=C1948,D1948))</f>
        <v>0</v>
      </c>
      <c r="Y1948" s="1"/>
    </row>
    <row r="1949" spans="1:25" x14ac:dyDescent="0.2">
      <c r="A1949" t="e">
        <f t="shared" si="30"/>
        <v>#N/A</v>
      </c>
      <c r="E1949">
        <f t="array" ref="E1949">SUM(IF(Pricecurve=C1949,D1949))</f>
        <v>0</v>
      </c>
      <c r="F1949">
        <f t="array" ref="F1949">SUM(IF(NG=C1949,D1949))</f>
        <v>0</v>
      </c>
      <c r="Y1949" s="1"/>
    </row>
    <row r="1950" spans="1:25" x14ac:dyDescent="0.2">
      <c r="A1950" t="e">
        <f t="shared" si="30"/>
        <v>#N/A</v>
      </c>
      <c r="E1950">
        <f t="array" ref="E1950">SUM(IF(Pricecurve=C1950,D1950))</f>
        <v>0</v>
      </c>
      <c r="F1950">
        <f t="array" ref="F1950">SUM(IF(NG=C1950,D1950))</f>
        <v>0</v>
      </c>
      <c r="Y1950" s="1"/>
    </row>
    <row r="1951" spans="1:25" x14ac:dyDescent="0.2">
      <c r="A1951" t="e">
        <f t="shared" si="30"/>
        <v>#N/A</v>
      </c>
      <c r="E1951">
        <f t="array" ref="E1951">SUM(IF(Pricecurve=C1951,D1951))</f>
        <v>0</v>
      </c>
      <c r="F1951">
        <f t="array" ref="F1951">SUM(IF(NG=C1951,D1951))</f>
        <v>0</v>
      </c>
      <c r="Y1951" s="1"/>
    </row>
    <row r="1952" spans="1:25" x14ac:dyDescent="0.2">
      <c r="A1952" t="e">
        <f t="shared" si="30"/>
        <v>#N/A</v>
      </c>
      <c r="E1952">
        <f t="array" ref="E1952">SUM(IF(Pricecurve=C1952,D1952))</f>
        <v>0</v>
      </c>
      <c r="F1952">
        <f t="array" ref="F1952">SUM(IF(NG=C1952,D1952))</f>
        <v>0</v>
      </c>
      <c r="Y1952" s="1"/>
    </row>
    <row r="1953" spans="1:25" x14ac:dyDescent="0.2">
      <c r="A1953" t="e">
        <f t="shared" si="30"/>
        <v>#N/A</v>
      </c>
      <c r="E1953">
        <f t="array" ref="E1953">SUM(IF(Pricecurve=C1953,D1953))</f>
        <v>0</v>
      </c>
      <c r="F1953">
        <f t="array" ref="F1953">SUM(IF(NG=C1953,D1953))</f>
        <v>0</v>
      </c>
      <c r="Y1953" s="1"/>
    </row>
    <row r="1954" spans="1:25" x14ac:dyDescent="0.2">
      <c r="A1954" t="e">
        <f t="shared" si="30"/>
        <v>#N/A</v>
      </c>
      <c r="E1954">
        <f t="array" ref="E1954">SUM(IF(Pricecurve=C1954,D1954))</f>
        <v>0</v>
      </c>
      <c r="F1954">
        <f t="array" ref="F1954">SUM(IF(NG=C1954,D1954))</f>
        <v>0</v>
      </c>
      <c r="Y1954" s="1"/>
    </row>
    <row r="1955" spans="1:25" x14ac:dyDescent="0.2">
      <c r="A1955" t="e">
        <f t="shared" si="30"/>
        <v>#N/A</v>
      </c>
      <c r="E1955">
        <f t="array" ref="E1955">SUM(IF(Pricecurve=C1955,D1955))</f>
        <v>0</v>
      </c>
      <c r="F1955">
        <f t="array" ref="F1955">SUM(IF(NG=C1955,D1955))</f>
        <v>0</v>
      </c>
      <c r="Y1955" s="1"/>
    </row>
    <row r="1956" spans="1:25" x14ac:dyDescent="0.2">
      <c r="A1956" t="e">
        <f t="shared" si="30"/>
        <v>#N/A</v>
      </c>
      <c r="E1956">
        <f t="array" ref="E1956">SUM(IF(Pricecurve=C1956,D1956))</f>
        <v>0</v>
      </c>
      <c r="F1956">
        <f t="array" ref="F1956">SUM(IF(NG=C1956,D1956))</f>
        <v>0</v>
      </c>
      <c r="Y1956" s="1"/>
    </row>
    <row r="1957" spans="1:25" x14ac:dyDescent="0.2">
      <c r="A1957" t="e">
        <f t="shared" si="30"/>
        <v>#N/A</v>
      </c>
      <c r="E1957">
        <f t="array" ref="E1957">SUM(IF(Pricecurve=C1957,D1957))</f>
        <v>0</v>
      </c>
      <c r="F1957">
        <f t="array" ref="F1957">SUM(IF(NG=C1957,D1957))</f>
        <v>0</v>
      </c>
      <c r="Y1957" s="1"/>
    </row>
    <row r="1958" spans="1:25" x14ac:dyDescent="0.2">
      <c r="A1958" t="e">
        <f t="shared" si="30"/>
        <v>#N/A</v>
      </c>
      <c r="E1958">
        <f t="array" ref="E1958">SUM(IF(Pricecurve=C1958,D1958))</f>
        <v>0</v>
      </c>
      <c r="F1958">
        <f t="array" ref="F1958">SUM(IF(NG=C1958,D1958))</f>
        <v>0</v>
      </c>
      <c r="Y1958" s="1"/>
    </row>
    <row r="1959" spans="1:25" x14ac:dyDescent="0.2">
      <c r="A1959" t="e">
        <f t="shared" si="30"/>
        <v>#N/A</v>
      </c>
      <c r="E1959">
        <f t="array" ref="E1959">SUM(IF(Pricecurve=C1959,D1959))</f>
        <v>0</v>
      </c>
      <c r="F1959">
        <f t="array" ref="F1959">SUM(IF(NG=C1959,D1959))</f>
        <v>0</v>
      </c>
      <c r="Y1959" s="1"/>
    </row>
    <row r="1960" spans="1:25" x14ac:dyDescent="0.2">
      <c r="A1960" t="e">
        <f t="shared" si="30"/>
        <v>#N/A</v>
      </c>
      <c r="E1960">
        <f t="array" ref="E1960">SUM(IF(Pricecurve=C1960,D1960))</f>
        <v>0</v>
      </c>
      <c r="F1960">
        <f t="array" ref="F1960">SUM(IF(NG=C1960,D1960))</f>
        <v>0</v>
      </c>
      <c r="Y1960" s="1"/>
    </row>
    <row r="1961" spans="1:25" x14ac:dyDescent="0.2">
      <c r="A1961" t="e">
        <f t="shared" si="30"/>
        <v>#N/A</v>
      </c>
      <c r="E1961">
        <f t="array" ref="E1961">SUM(IF(Pricecurve=C1961,D1961))</f>
        <v>0</v>
      </c>
      <c r="F1961">
        <f t="array" ref="F1961">SUM(IF(NG=C1961,D1961))</f>
        <v>0</v>
      </c>
      <c r="Y1961" s="1"/>
    </row>
    <row r="1962" spans="1:25" x14ac:dyDescent="0.2">
      <c r="A1962" t="e">
        <f t="shared" si="30"/>
        <v>#N/A</v>
      </c>
      <c r="E1962">
        <f t="array" ref="E1962">SUM(IF(Pricecurve=C1962,D1962))</f>
        <v>0</v>
      </c>
      <c r="F1962">
        <f t="array" ref="F1962">SUM(IF(NG=C1962,D1962))</f>
        <v>0</v>
      </c>
      <c r="Y1962" s="1"/>
    </row>
    <row r="1963" spans="1:25" x14ac:dyDescent="0.2">
      <c r="A1963" t="e">
        <f t="shared" si="30"/>
        <v>#N/A</v>
      </c>
      <c r="E1963">
        <f t="array" ref="E1963">SUM(IF(Pricecurve=C1963,D1963))</f>
        <v>0</v>
      </c>
      <c r="F1963">
        <f t="array" ref="F1963">SUM(IF(NG=C1963,D1963))</f>
        <v>0</v>
      </c>
      <c r="Y1963" s="1"/>
    </row>
    <row r="1964" spans="1:25" x14ac:dyDescent="0.2">
      <c r="A1964" t="e">
        <f t="shared" si="30"/>
        <v>#N/A</v>
      </c>
      <c r="E1964">
        <f t="array" ref="E1964">SUM(IF(Pricecurve=C1964,D1964))</f>
        <v>0</v>
      </c>
      <c r="F1964">
        <f t="array" ref="F1964">SUM(IF(NG=C1964,D1964))</f>
        <v>0</v>
      </c>
      <c r="Y1964" s="1"/>
    </row>
    <row r="1965" spans="1:25" x14ac:dyDescent="0.2">
      <c r="A1965" t="e">
        <f t="shared" si="30"/>
        <v>#N/A</v>
      </c>
      <c r="E1965">
        <f t="array" ref="E1965">SUM(IF(Pricecurve=C1965,D1965))</f>
        <v>0</v>
      </c>
      <c r="F1965">
        <f t="array" ref="F1965">SUM(IF(NG=C1965,D1965))</f>
        <v>0</v>
      </c>
      <c r="Y1965" s="1"/>
    </row>
    <row r="1966" spans="1:25" x14ac:dyDescent="0.2">
      <c r="A1966" t="e">
        <f t="shared" si="30"/>
        <v>#N/A</v>
      </c>
      <c r="E1966">
        <f t="array" ref="E1966">SUM(IF(Pricecurve=C1966,D1966))</f>
        <v>0</v>
      </c>
      <c r="F1966">
        <f t="array" ref="F1966">SUM(IF(NG=C1966,D1966))</f>
        <v>0</v>
      </c>
      <c r="Y1966" s="1"/>
    </row>
    <row r="1967" spans="1:25" x14ac:dyDescent="0.2">
      <c r="A1967" t="e">
        <f t="shared" si="30"/>
        <v>#N/A</v>
      </c>
      <c r="E1967">
        <f t="array" ref="E1967">SUM(IF(Pricecurve=C1967,D1967))</f>
        <v>0</v>
      </c>
      <c r="F1967">
        <f t="array" ref="F1967">SUM(IF(NG=C1967,D1967))</f>
        <v>0</v>
      </c>
      <c r="Y1967" s="1"/>
    </row>
    <row r="1968" spans="1:25" x14ac:dyDescent="0.2">
      <c r="A1968" t="e">
        <f t="shared" si="30"/>
        <v>#N/A</v>
      </c>
      <c r="E1968">
        <f t="array" ref="E1968">SUM(IF(Pricecurve=C1968,D1968))</f>
        <v>0</v>
      </c>
      <c r="F1968">
        <f t="array" ref="F1968">SUM(IF(NG=C1968,D1968))</f>
        <v>0</v>
      </c>
      <c r="Y1968" s="1"/>
    </row>
    <row r="1969" spans="1:25" x14ac:dyDescent="0.2">
      <c r="A1969" t="e">
        <f t="shared" si="30"/>
        <v>#N/A</v>
      </c>
      <c r="E1969">
        <f t="array" ref="E1969">SUM(IF(Pricecurve=C1969,D1969))</f>
        <v>0</v>
      </c>
      <c r="F1969">
        <f t="array" ref="F1969">SUM(IF(NG=C1969,D1969))</f>
        <v>0</v>
      </c>
      <c r="Y1969" s="1"/>
    </row>
    <row r="1970" spans="1:25" x14ac:dyDescent="0.2">
      <c r="A1970" t="e">
        <f t="shared" si="30"/>
        <v>#N/A</v>
      </c>
      <c r="E1970">
        <f t="array" ref="E1970">SUM(IF(Pricecurve=C1970,D1970))</f>
        <v>0</v>
      </c>
      <c r="F1970">
        <f t="array" ref="F1970">SUM(IF(NG=C1970,D1970))</f>
        <v>0</v>
      </c>
      <c r="Y1970" s="1"/>
    </row>
    <row r="1971" spans="1:25" x14ac:dyDescent="0.2">
      <c r="A1971" t="e">
        <f t="shared" si="30"/>
        <v>#N/A</v>
      </c>
      <c r="E1971">
        <f t="array" ref="E1971">SUM(IF(Pricecurve=C1971,D1971))</f>
        <v>0</v>
      </c>
      <c r="F1971">
        <f t="array" ref="F1971">SUM(IF(NG=C1971,D1971))</f>
        <v>0</v>
      </c>
      <c r="Y1971" s="1"/>
    </row>
    <row r="1972" spans="1:25" x14ac:dyDescent="0.2">
      <c r="A1972" t="e">
        <f t="shared" si="30"/>
        <v>#N/A</v>
      </c>
      <c r="E1972">
        <f t="array" ref="E1972">SUM(IF(Pricecurve=C1972,D1972))</f>
        <v>0</v>
      </c>
      <c r="F1972">
        <f t="array" ref="F1972">SUM(IF(NG=C1972,D1972))</f>
        <v>0</v>
      </c>
      <c r="Y1972" s="1"/>
    </row>
    <row r="1973" spans="1:25" x14ac:dyDescent="0.2">
      <c r="A1973" t="e">
        <f t="shared" si="30"/>
        <v>#N/A</v>
      </c>
      <c r="E1973">
        <f t="array" ref="E1973">SUM(IF(Pricecurve=C1973,D1973))</f>
        <v>0</v>
      </c>
      <c r="F1973">
        <f t="array" ref="F1973">SUM(IF(NG=C1973,D1973))</f>
        <v>0</v>
      </c>
      <c r="Y1973" s="1"/>
    </row>
    <row r="1974" spans="1:25" x14ac:dyDescent="0.2">
      <c r="A1974" t="e">
        <f t="shared" si="30"/>
        <v>#N/A</v>
      </c>
      <c r="E1974">
        <f t="array" ref="E1974">SUM(IF(Pricecurve=C1974,D1974))</f>
        <v>0</v>
      </c>
      <c r="F1974">
        <f t="array" ref="F1974">SUM(IF(NG=C1974,D1974))</f>
        <v>0</v>
      </c>
      <c r="Y1974" s="1"/>
    </row>
    <row r="1975" spans="1:25" x14ac:dyDescent="0.2">
      <c r="A1975" t="e">
        <f t="shared" si="30"/>
        <v>#N/A</v>
      </c>
      <c r="E1975">
        <f t="array" ref="E1975">SUM(IF(Pricecurve=C1975,D1975))</f>
        <v>0</v>
      </c>
      <c r="F1975">
        <f t="array" ref="F1975">SUM(IF(NG=C1975,D1975))</f>
        <v>0</v>
      </c>
      <c r="Y1975" s="1"/>
    </row>
    <row r="1976" spans="1:25" x14ac:dyDescent="0.2">
      <c r="A1976" t="e">
        <f t="shared" si="30"/>
        <v>#N/A</v>
      </c>
      <c r="E1976">
        <f t="array" ref="E1976">SUM(IF(Pricecurve=C1976,D1976))</f>
        <v>0</v>
      </c>
      <c r="F1976">
        <f t="array" ref="F1976">SUM(IF(NG=C1976,D1976))</f>
        <v>0</v>
      </c>
      <c r="Y1976" s="1"/>
    </row>
    <row r="1977" spans="1:25" x14ac:dyDescent="0.2">
      <c r="A1977" t="e">
        <f t="shared" si="30"/>
        <v>#N/A</v>
      </c>
      <c r="E1977">
        <f t="array" ref="E1977">SUM(IF(Pricecurve=C1977,D1977))</f>
        <v>0</v>
      </c>
      <c r="F1977">
        <f t="array" ref="F1977">SUM(IF(NG=C1977,D1977))</f>
        <v>0</v>
      </c>
      <c r="Y1977" s="1"/>
    </row>
    <row r="1978" spans="1:25" x14ac:dyDescent="0.2">
      <c r="A1978" t="e">
        <f t="shared" si="30"/>
        <v>#N/A</v>
      </c>
      <c r="E1978">
        <f t="array" ref="E1978">SUM(IF(Pricecurve=C1978,D1978))</f>
        <v>0</v>
      </c>
      <c r="F1978">
        <f t="array" ref="F1978">SUM(IF(NG=C1978,D1978))</f>
        <v>0</v>
      </c>
      <c r="Y1978" s="1"/>
    </row>
    <row r="1979" spans="1:25" x14ac:dyDescent="0.2">
      <c r="A1979" t="e">
        <f t="shared" si="30"/>
        <v>#N/A</v>
      </c>
      <c r="E1979">
        <f t="array" ref="E1979">SUM(IF(Pricecurve=C1979,D1979))</f>
        <v>0</v>
      </c>
      <c r="F1979">
        <f t="array" ref="F1979">SUM(IF(NG=C1979,D1979))</f>
        <v>0</v>
      </c>
      <c r="Y1979" s="1"/>
    </row>
    <row r="1980" spans="1:25" x14ac:dyDescent="0.2">
      <c r="A1980" t="e">
        <f t="shared" si="30"/>
        <v>#N/A</v>
      </c>
      <c r="E1980">
        <f t="array" ref="E1980">SUM(IF(Pricecurve=C1980,D1980))</f>
        <v>0</v>
      </c>
      <c r="F1980">
        <f t="array" ref="F1980">SUM(IF(NG=C1980,D1980))</f>
        <v>0</v>
      </c>
      <c r="Y1980" s="1"/>
    </row>
    <row r="1981" spans="1:25" x14ac:dyDescent="0.2">
      <c r="A1981" t="e">
        <f t="shared" si="30"/>
        <v>#N/A</v>
      </c>
      <c r="E1981">
        <f t="array" ref="E1981">SUM(IF(Pricecurve=C1981,D1981))</f>
        <v>0</v>
      </c>
      <c r="F1981">
        <f t="array" ref="F1981">SUM(IF(NG=C1981,D1981))</f>
        <v>0</v>
      </c>
      <c r="Y1981" s="1"/>
    </row>
    <row r="1982" spans="1:25" x14ac:dyDescent="0.2">
      <c r="A1982" t="e">
        <f t="shared" si="30"/>
        <v>#N/A</v>
      </c>
      <c r="E1982">
        <f t="array" ref="E1982">SUM(IF(Pricecurve=C1982,D1982))</f>
        <v>0</v>
      </c>
      <c r="F1982">
        <f t="array" ref="F1982">SUM(IF(NG=C1982,D1982))</f>
        <v>0</v>
      </c>
      <c r="Y1982" s="1"/>
    </row>
    <row r="1983" spans="1:25" x14ac:dyDescent="0.2">
      <c r="A1983" t="e">
        <f t="shared" si="30"/>
        <v>#N/A</v>
      </c>
      <c r="E1983">
        <f t="array" ref="E1983">SUM(IF(Pricecurve=C1983,D1983))</f>
        <v>0</v>
      </c>
      <c r="F1983">
        <f t="array" ref="F1983">SUM(IF(NG=C1983,D1983))</f>
        <v>0</v>
      </c>
      <c r="Y1983" s="1"/>
    </row>
    <row r="1984" spans="1:25" x14ac:dyDescent="0.2">
      <c r="A1984" t="e">
        <f t="shared" si="30"/>
        <v>#N/A</v>
      </c>
      <c r="E1984">
        <f t="array" ref="E1984">SUM(IF(Pricecurve=C1984,D1984))</f>
        <v>0</v>
      </c>
      <c r="F1984">
        <f t="array" ref="F1984">SUM(IF(NG=C1984,D1984))</f>
        <v>0</v>
      </c>
      <c r="Y1984" s="1"/>
    </row>
    <row r="1985" spans="1:25" x14ac:dyDescent="0.2">
      <c r="A1985" t="e">
        <f t="shared" si="30"/>
        <v>#N/A</v>
      </c>
      <c r="E1985">
        <f t="array" ref="E1985">SUM(IF(Pricecurve=C1985,D1985))</f>
        <v>0</v>
      </c>
      <c r="F1985">
        <f t="array" ref="F1985">SUM(IF(NG=C1985,D1985))</f>
        <v>0</v>
      </c>
      <c r="Y1985" s="1"/>
    </row>
    <row r="1986" spans="1:25" x14ac:dyDescent="0.2">
      <c r="A1986" t="e">
        <f t="shared" si="30"/>
        <v>#N/A</v>
      </c>
      <c r="E1986">
        <f t="array" ref="E1986">SUM(IF(Pricecurve=C1986,D1986))</f>
        <v>0</v>
      </c>
      <c r="F1986">
        <f t="array" ref="F1986">SUM(IF(NG=C1986,D1986))</f>
        <v>0</v>
      </c>
      <c r="Y1986" s="1"/>
    </row>
    <row r="1987" spans="1:25" x14ac:dyDescent="0.2">
      <c r="A1987" t="e">
        <f t="shared" si="30"/>
        <v>#N/A</v>
      </c>
      <c r="E1987">
        <f t="array" ref="E1987">SUM(IF(Pricecurve=C1987,D1987))</f>
        <v>0</v>
      </c>
      <c r="F1987">
        <f t="array" ref="F1987">SUM(IF(NG=C1987,D1987))</f>
        <v>0</v>
      </c>
      <c r="Y1987" s="1"/>
    </row>
    <row r="1988" spans="1:25" x14ac:dyDescent="0.2">
      <c r="A1988" t="e">
        <f t="shared" si="30"/>
        <v>#N/A</v>
      </c>
      <c r="E1988">
        <f t="array" ref="E1988">SUM(IF(Pricecurve=C1988,D1988))</f>
        <v>0</v>
      </c>
      <c r="F1988">
        <f t="array" ref="F1988">SUM(IF(NG=C1988,D1988))</f>
        <v>0</v>
      </c>
      <c r="Y1988" s="1"/>
    </row>
    <row r="1989" spans="1:25" x14ac:dyDescent="0.2">
      <c r="A1989" t="e">
        <f t="shared" ref="A1989:A2052" si="31">INDEX(BucketTable,MATCH(B1989,SumMonths,0),1)</f>
        <v>#N/A</v>
      </c>
      <c r="E1989">
        <f t="array" ref="E1989">SUM(IF(Pricecurve=C1989,D1989))</f>
        <v>0</v>
      </c>
      <c r="F1989">
        <f t="array" ref="F1989">SUM(IF(NG=C1989,D1989))</f>
        <v>0</v>
      </c>
      <c r="Y1989" s="1"/>
    </row>
    <row r="1990" spans="1:25" x14ac:dyDescent="0.2">
      <c r="A1990" t="e">
        <f t="shared" si="31"/>
        <v>#N/A</v>
      </c>
      <c r="E1990">
        <f t="array" ref="E1990">SUM(IF(Pricecurve=C1990,D1990))</f>
        <v>0</v>
      </c>
      <c r="F1990">
        <f t="array" ref="F1990">SUM(IF(NG=C1990,D1990))</f>
        <v>0</v>
      </c>
      <c r="Y1990" s="1"/>
    </row>
    <row r="1991" spans="1:25" x14ac:dyDescent="0.2">
      <c r="A1991" t="e">
        <f t="shared" si="31"/>
        <v>#N/A</v>
      </c>
      <c r="E1991">
        <f t="array" ref="E1991">SUM(IF(Pricecurve=C1991,D1991))</f>
        <v>0</v>
      </c>
      <c r="F1991">
        <f t="array" ref="F1991">SUM(IF(NG=C1991,D1991))</f>
        <v>0</v>
      </c>
      <c r="Y1991" s="1"/>
    </row>
    <row r="1992" spans="1:25" x14ac:dyDescent="0.2">
      <c r="A1992" t="e">
        <f t="shared" si="31"/>
        <v>#N/A</v>
      </c>
      <c r="E1992">
        <f t="array" ref="E1992">SUM(IF(Pricecurve=C1992,D1992))</f>
        <v>0</v>
      </c>
      <c r="F1992">
        <f t="array" ref="F1992">SUM(IF(NG=C1992,D1992))</f>
        <v>0</v>
      </c>
      <c r="Y1992" s="1"/>
    </row>
    <row r="1993" spans="1:25" x14ac:dyDescent="0.2">
      <c r="A1993" t="e">
        <f t="shared" si="31"/>
        <v>#N/A</v>
      </c>
      <c r="E1993">
        <f t="array" ref="E1993">SUM(IF(Pricecurve=C1993,D1993))</f>
        <v>0</v>
      </c>
      <c r="F1993">
        <f t="array" ref="F1993">SUM(IF(NG=C1993,D1993))</f>
        <v>0</v>
      </c>
      <c r="Y1993" s="1"/>
    </row>
    <row r="1994" spans="1:25" x14ac:dyDescent="0.2">
      <c r="A1994" t="e">
        <f t="shared" si="31"/>
        <v>#N/A</v>
      </c>
      <c r="E1994">
        <f t="array" ref="E1994">SUM(IF(Pricecurve=C1994,D1994))</f>
        <v>0</v>
      </c>
      <c r="F1994">
        <f t="array" ref="F1994">SUM(IF(NG=C1994,D1994))</f>
        <v>0</v>
      </c>
      <c r="Y1994" s="1"/>
    </row>
    <row r="1995" spans="1:25" x14ac:dyDescent="0.2">
      <c r="A1995" t="e">
        <f t="shared" si="31"/>
        <v>#N/A</v>
      </c>
      <c r="E1995">
        <f t="array" ref="E1995">SUM(IF(Pricecurve=C1995,D1995))</f>
        <v>0</v>
      </c>
      <c r="F1995">
        <f t="array" ref="F1995">SUM(IF(NG=C1995,D1995))</f>
        <v>0</v>
      </c>
      <c r="Y1995" s="1"/>
    </row>
    <row r="1996" spans="1:25" x14ac:dyDescent="0.2">
      <c r="A1996" t="e">
        <f t="shared" si="31"/>
        <v>#N/A</v>
      </c>
      <c r="E1996">
        <f t="array" ref="E1996">SUM(IF(Pricecurve=C1996,D1996))</f>
        <v>0</v>
      </c>
      <c r="F1996">
        <f t="array" ref="F1996">SUM(IF(NG=C1996,D1996))</f>
        <v>0</v>
      </c>
      <c r="Y1996" s="1"/>
    </row>
    <row r="1997" spans="1:25" x14ac:dyDescent="0.2">
      <c r="A1997" t="e">
        <f t="shared" si="31"/>
        <v>#N/A</v>
      </c>
      <c r="E1997">
        <f t="array" ref="E1997">SUM(IF(Pricecurve=C1997,D1997))</f>
        <v>0</v>
      </c>
      <c r="F1997">
        <f t="array" ref="F1997">SUM(IF(NG=C1997,D1997))</f>
        <v>0</v>
      </c>
      <c r="Y1997" s="1"/>
    </row>
    <row r="1998" spans="1:25" x14ac:dyDescent="0.2">
      <c r="A1998" t="e">
        <f t="shared" si="31"/>
        <v>#N/A</v>
      </c>
      <c r="E1998">
        <f t="array" ref="E1998">SUM(IF(Pricecurve=C1998,D1998))</f>
        <v>0</v>
      </c>
      <c r="F1998">
        <f t="array" ref="F1998">SUM(IF(NG=C1998,D1998))</f>
        <v>0</v>
      </c>
      <c r="Y1998" s="1"/>
    </row>
    <row r="1999" spans="1:25" x14ac:dyDescent="0.2">
      <c r="A1999" t="e">
        <f t="shared" si="31"/>
        <v>#N/A</v>
      </c>
      <c r="E1999">
        <f t="array" ref="E1999">SUM(IF(Pricecurve=C1999,D1999))</f>
        <v>0</v>
      </c>
      <c r="F1999">
        <f t="array" ref="F1999">SUM(IF(NG=C1999,D1999))</f>
        <v>0</v>
      </c>
      <c r="Y1999" s="1"/>
    </row>
    <row r="2000" spans="1:25" x14ac:dyDescent="0.2">
      <c r="A2000" t="e">
        <f t="shared" si="31"/>
        <v>#N/A</v>
      </c>
      <c r="E2000">
        <f t="array" ref="E2000">SUM(IF(Pricecurve=C2000,D2000))</f>
        <v>0</v>
      </c>
      <c r="F2000">
        <f t="array" ref="F2000">SUM(IF(NG=C2000,D2000))</f>
        <v>0</v>
      </c>
      <c r="Y2000" s="1"/>
    </row>
    <row r="2001" spans="1:25" x14ac:dyDescent="0.2">
      <c r="A2001" t="e">
        <f t="shared" si="31"/>
        <v>#N/A</v>
      </c>
      <c r="E2001">
        <f t="array" ref="E2001">SUM(IF(Pricecurve=C2001,D2001))</f>
        <v>0</v>
      </c>
      <c r="F2001">
        <f t="array" ref="F2001">SUM(IF(NG=C2001,D2001))</f>
        <v>0</v>
      </c>
      <c r="Y2001" s="1"/>
    </row>
    <row r="2002" spans="1:25" x14ac:dyDescent="0.2">
      <c r="A2002" t="e">
        <f t="shared" si="31"/>
        <v>#N/A</v>
      </c>
      <c r="E2002">
        <f t="array" ref="E2002">SUM(IF(Pricecurve=C2002,D2002))</f>
        <v>0</v>
      </c>
      <c r="F2002">
        <f t="array" ref="F2002">SUM(IF(NG=C2002,D2002))</f>
        <v>0</v>
      </c>
      <c r="Y2002" s="1"/>
    </row>
    <row r="2003" spans="1:25" x14ac:dyDescent="0.2">
      <c r="A2003" t="e">
        <f t="shared" si="31"/>
        <v>#N/A</v>
      </c>
      <c r="E2003">
        <f t="array" ref="E2003">SUM(IF(Pricecurve=C2003,D2003))</f>
        <v>0</v>
      </c>
      <c r="F2003">
        <f t="array" ref="F2003">SUM(IF(NG=C2003,D2003))</f>
        <v>0</v>
      </c>
      <c r="Y2003" s="1"/>
    </row>
    <row r="2004" spans="1:25" x14ac:dyDescent="0.2">
      <c r="A2004" t="e">
        <f t="shared" si="31"/>
        <v>#N/A</v>
      </c>
      <c r="E2004">
        <f t="array" ref="E2004">SUM(IF(Pricecurve=C2004,D2004))</f>
        <v>0</v>
      </c>
      <c r="F2004">
        <f t="array" ref="F2004">SUM(IF(NG=C2004,D2004))</f>
        <v>0</v>
      </c>
      <c r="Y2004" s="1"/>
    </row>
    <row r="2005" spans="1:25" x14ac:dyDescent="0.2">
      <c r="A2005" t="e">
        <f t="shared" si="31"/>
        <v>#N/A</v>
      </c>
      <c r="E2005">
        <f t="array" ref="E2005">SUM(IF(Pricecurve=C2005,D2005))</f>
        <v>0</v>
      </c>
      <c r="F2005">
        <f t="array" ref="F2005">SUM(IF(NG=C2005,D2005))</f>
        <v>0</v>
      </c>
      <c r="Y2005" s="1"/>
    </row>
    <row r="2006" spans="1:25" x14ac:dyDescent="0.2">
      <c r="A2006" t="e">
        <f t="shared" si="31"/>
        <v>#N/A</v>
      </c>
      <c r="E2006">
        <f t="array" ref="E2006">SUM(IF(Pricecurve=C2006,D2006))</f>
        <v>0</v>
      </c>
      <c r="F2006">
        <f t="array" ref="F2006">SUM(IF(NG=C2006,D2006))</f>
        <v>0</v>
      </c>
      <c r="Y2006" s="1"/>
    </row>
    <row r="2007" spans="1:25" x14ac:dyDescent="0.2">
      <c r="A2007" t="e">
        <f t="shared" si="31"/>
        <v>#N/A</v>
      </c>
      <c r="E2007">
        <f t="array" ref="E2007">SUM(IF(Pricecurve=C2007,D2007))</f>
        <v>0</v>
      </c>
      <c r="F2007">
        <f t="array" ref="F2007">SUM(IF(NG=C2007,D2007))</f>
        <v>0</v>
      </c>
      <c r="Y2007" s="1"/>
    </row>
    <row r="2008" spans="1:25" x14ac:dyDescent="0.2">
      <c r="A2008" t="e">
        <f t="shared" si="31"/>
        <v>#N/A</v>
      </c>
      <c r="E2008">
        <f t="array" ref="E2008">SUM(IF(Pricecurve=C2008,D2008))</f>
        <v>0</v>
      </c>
      <c r="F2008">
        <f t="array" ref="F2008">SUM(IF(NG=C2008,D2008))</f>
        <v>0</v>
      </c>
      <c r="Y2008" s="1"/>
    </row>
    <row r="2009" spans="1:25" x14ac:dyDescent="0.2">
      <c r="A2009" t="e">
        <f t="shared" si="31"/>
        <v>#N/A</v>
      </c>
      <c r="E2009">
        <f t="array" ref="E2009">SUM(IF(Pricecurve=C2009,D2009))</f>
        <v>0</v>
      </c>
      <c r="F2009">
        <f t="array" ref="F2009">SUM(IF(NG=C2009,D2009))</f>
        <v>0</v>
      </c>
      <c r="Y2009" s="1"/>
    </row>
    <row r="2010" spans="1:25" x14ac:dyDescent="0.2">
      <c r="A2010" t="e">
        <f t="shared" si="31"/>
        <v>#N/A</v>
      </c>
      <c r="E2010">
        <f t="array" ref="E2010">SUM(IF(Pricecurve=C2010,D2010))</f>
        <v>0</v>
      </c>
      <c r="F2010">
        <f t="array" ref="F2010">SUM(IF(NG=C2010,D2010))</f>
        <v>0</v>
      </c>
      <c r="Y2010" s="1"/>
    </row>
    <row r="2011" spans="1:25" x14ac:dyDescent="0.2">
      <c r="A2011" t="e">
        <f t="shared" si="31"/>
        <v>#N/A</v>
      </c>
      <c r="E2011">
        <f t="array" ref="E2011">SUM(IF(Pricecurve=C2011,D2011))</f>
        <v>0</v>
      </c>
      <c r="F2011">
        <f t="array" ref="F2011">SUM(IF(NG=C2011,D2011))</f>
        <v>0</v>
      </c>
      <c r="Y2011" s="1"/>
    </row>
    <row r="2012" spans="1:25" x14ac:dyDescent="0.2">
      <c r="A2012" t="e">
        <f t="shared" si="31"/>
        <v>#N/A</v>
      </c>
      <c r="E2012">
        <f t="array" ref="E2012">SUM(IF(Pricecurve=C2012,D2012))</f>
        <v>0</v>
      </c>
      <c r="F2012">
        <f t="array" ref="F2012">SUM(IF(NG=C2012,D2012))</f>
        <v>0</v>
      </c>
      <c r="Y2012" s="1"/>
    </row>
    <row r="2013" spans="1:25" x14ac:dyDescent="0.2">
      <c r="A2013" t="e">
        <f t="shared" si="31"/>
        <v>#N/A</v>
      </c>
      <c r="E2013">
        <f t="array" ref="E2013">SUM(IF(Pricecurve=C2013,D2013))</f>
        <v>0</v>
      </c>
      <c r="F2013">
        <f t="array" ref="F2013">SUM(IF(NG=C2013,D2013))</f>
        <v>0</v>
      </c>
      <c r="Y2013" s="1"/>
    </row>
    <row r="2014" spans="1:25" x14ac:dyDescent="0.2">
      <c r="A2014" t="e">
        <f t="shared" si="31"/>
        <v>#N/A</v>
      </c>
      <c r="E2014">
        <f t="array" ref="E2014">SUM(IF(Pricecurve=C2014,D2014))</f>
        <v>0</v>
      </c>
      <c r="F2014">
        <f t="array" ref="F2014">SUM(IF(NG=C2014,D2014))</f>
        <v>0</v>
      </c>
      <c r="Y2014" s="1"/>
    </row>
    <row r="2015" spans="1:25" x14ac:dyDescent="0.2">
      <c r="A2015" t="e">
        <f t="shared" si="31"/>
        <v>#N/A</v>
      </c>
      <c r="E2015">
        <f t="array" ref="E2015">SUM(IF(Pricecurve=C2015,D2015))</f>
        <v>0</v>
      </c>
      <c r="F2015">
        <f t="array" ref="F2015">SUM(IF(NG=C2015,D2015))</f>
        <v>0</v>
      </c>
      <c r="Y2015" s="1"/>
    </row>
    <row r="2016" spans="1:25" x14ac:dyDescent="0.2">
      <c r="A2016" t="e">
        <f t="shared" si="31"/>
        <v>#N/A</v>
      </c>
      <c r="E2016">
        <f t="array" ref="E2016">SUM(IF(Pricecurve=C2016,D2016))</f>
        <v>0</v>
      </c>
      <c r="F2016">
        <f t="array" ref="F2016">SUM(IF(NG=C2016,D2016))</f>
        <v>0</v>
      </c>
      <c r="Y2016" s="1"/>
    </row>
    <row r="2017" spans="1:25" x14ac:dyDescent="0.2">
      <c r="A2017" t="e">
        <f t="shared" si="31"/>
        <v>#N/A</v>
      </c>
      <c r="E2017">
        <f t="array" ref="E2017">SUM(IF(Pricecurve=C2017,D2017))</f>
        <v>0</v>
      </c>
      <c r="F2017">
        <f t="array" ref="F2017">SUM(IF(NG=C2017,D2017))</f>
        <v>0</v>
      </c>
      <c r="Y2017" s="1"/>
    </row>
    <row r="2018" spans="1:25" x14ac:dyDescent="0.2">
      <c r="A2018" t="e">
        <f t="shared" si="31"/>
        <v>#N/A</v>
      </c>
      <c r="E2018">
        <f t="array" ref="E2018">SUM(IF(Pricecurve=C2018,D2018))</f>
        <v>0</v>
      </c>
      <c r="F2018">
        <f t="array" ref="F2018">SUM(IF(NG=C2018,D2018))</f>
        <v>0</v>
      </c>
      <c r="Y2018" s="1"/>
    </row>
    <row r="2019" spans="1:25" x14ac:dyDescent="0.2">
      <c r="A2019" t="e">
        <f t="shared" si="31"/>
        <v>#N/A</v>
      </c>
      <c r="E2019">
        <f t="array" ref="E2019">SUM(IF(Pricecurve=C2019,D2019))</f>
        <v>0</v>
      </c>
      <c r="F2019">
        <f t="array" ref="F2019">SUM(IF(NG=C2019,D2019))</f>
        <v>0</v>
      </c>
      <c r="Y2019" s="1"/>
    </row>
    <row r="2020" spans="1:25" x14ac:dyDescent="0.2">
      <c r="A2020" t="e">
        <f t="shared" si="31"/>
        <v>#N/A</v>
      </c>
      <c r="E2020">
        <f t="array" ref="E2020">SUM(IF(Pricecurve=C2020,D2020))</f>
        <v>0</v>
      </c>
      <c r="F2020">
        <f t="array" ref="F2020">SUM(IF(NG=C2020,D2020))</f>
        <v>0</v>
      </c>
      <c r="Y2020" s="1"/>
    </row>
    <row r="2021" spans="1:25" x14ac:dyDescent="0.2">
      <c r="A2021" t="e">
        <f t="shared" si="31"/>
        <v>#N/A</v>
      </c>
      <c r="E2021">
        <f t="array" ref="E2021">SUM(IF(Pricecurve=C2021,D2021))</f>
        <v>0</v>
      </c>
      <c r="F2021">
        <f t="array" ref="F2021">SUM(IF(NG=C2021,D2021))</f>
        <v>0</v>
      </c>
      <c r="Y2021" s="1"/>
    </row>
    <row r="2022" spans="1:25" x14ac:dyDescent="0.2">
      <c r="A2022" t="e">
        <f t="shared" si="31"/>
        <v>#N/A</v>
      </c>
      <c r="E2022">
        <f t="array" ref="E2022">SUM(IF(Pricecurve=C2022,D2022))</f>
        <v>0</v>
      </c>
      <c r="F2022">
        <f t="array" ref="F2022">SUM(IF(NG=C2022,D2022))</f>
        <v>0</v>
      </c>
      <c r="Y2022" s="1"/>
    </row>
    <row r="2023" spans="1:25" x14ac:dyDescent="0.2">
      <c r="A2023" t="e">
        <f t="shared" si="31"/>
        <v>#N/A</v>
      </c>
      <c r="E2023">
        <f t="array" ref="E2023">SUM(IF(Pricecurve=C2023,D2023))</f>
        <v>0</v>
      </c>
      <c r="F2023">
        <f t="array" ref="F2023">SUM(IF(NG=C2023,D2023))</f>
        <v>0</v>
      </c>
      <c r="Y2023" s="1"/>
    </row>
    <row r="2024" spans="1:25" x14ac:dyDescent="0.2">
      <c r="A2024" t="e">
        <f t="shared" si="31"/>
        <v>#N/A</v>
      </c>
      <c r="E2024">
        <f t="array" ref="E2024">SUM(IF(Pricecurve=C2024,D2024))</f>
        <v>0</v>
      </c>
      <c r="F2024">
        <f t="array" ref="F2024">SUM(IF(NG=C2024,D2024))</f>
        <v>0</v>
      </c>
      <c r="Y2024" s="1"/>
    </row>
    <row r="2025" spans="1:25" x14ac:dyDescent="0.2">
      <c r="A2025" t="e">
        <f t="shared" si="31"/>
        <v>#N/A</v>
      </c>
      <c r="E2025">
        <f t="array" ref="E2025">SUM(IF(Pricecurve=C2025,D2025))</f>
        <v>0</v>
      </c>
      <c r="F2025">
        <f t="array" ref="F2025">SUM(IF(NG=C2025,D2025))</f>
        <v>0</v>
      </c>
      <c r="Y2025" s="1"/>
    </row>
    <row r="2026" spans="1:25" x14ac:dyDescent="0.2">
      <c r="A2026" t="e">
        <f t="shared" si="31"/>
        <v>#N/A</v>
      </c>
      <c r="E2026">
        <f t="array" ref="E2026">SUM(IF(Pricecurve=C2026,D2026))</f>
        <v>0</v>
      </c>
      <c r="F2026">
        <f t="array" ref="F2026">SUM(IF(NG=C2026,D2026))</f>
        <v>0</v>
      </c>
      <c r="Y2026" s="1"/>
    </row>
    <row r="2027" spans="1:25" x14ac:dyDescent="0.2">
      <c r="A2027" t="e">
        <f t="shared" si="31"/>
        <v>#N/A</v>
      </c>
      <c r="E2027">
        <f t="array" ref="E2027">SUM(IF(Pricecurve=C2027,D2027))</f>
        <v>0</v>
      </c>
      <c r="F2027">
        <f t="array" ref="F2027">SUM(IF(NG=C2027,D2027))</f>
        <v>0</v>
      </c>
      <c r="Y2027" s="1"/>
    </row>
    <row r="2028" spans="1:25" x14ac:dyDescent="0.2">
      <c r="A2028" t="e">
        <f t="shared" si="31"/>
        <v>#N/A</v>
      </c>
      <c r="E2028">
        <f t="array" ref="E2028">SUM(IF(Pricecurve=C2028,D2028))</f>
        <v>0</v>
      </c>
      <c r="F2028">
        <f t="array" ref="F2028">SUM(IF(NG=C2028,D2028))</f>
        <v>0</v>
      </c>
      <c r="Y2028" s="1"/>
    </row>
    <row r="2029" spans="1:25" x14ac:dyDescent="0.2">
      <c r="A2029" t="e">
        <f t="shared" si="31"/>
        <v>#N/A</v>
      </c>
      <c r="E2029">
        <f t="array" ref="E2029">SUM(IF(Pricecurve=C2029,D2029))</f>
        <v>0</v>
      </c>
      <c r="F2029">
        <f t="array" ref="F2029">SUM(IF(NG=C2029,D2029))</f>
        <v>0</v>
      </c>
      <c r="Y2029" s="1"/>
    </row>
    <row r="2030" spans="1:25" x14ac:dyDescent="0.2">
      <c r="A2030" t="e">
        <f t="shared" si="31"/>
        <v>#N/A</v>
      </c>
      <c r="E2030">
        <f t="array" ref="E2030">SUM(IF(Pricecurve=C2030,D2030))</f>
        <v>0</v>
      </c>
      <c r="F2030">
        <f t="array" ref="F2030">SUM(IF(NG=C2030,D2030))</f>
        <v>0</v>
      </c>
      <c r="Y2030" s="1"/>
    </row>
    <row r="2031" spans="1:25" x14ac:dyDescent="0.2">
      <c r="A2031" t="e">
        <f t="shared" si="31"/>
        <v>#N/A</v>
      </c>
      <c r="E2031">
        <f t="array" ref="E2031">SUM(IF(Pricecurve=C2031,D2031))</f>
        <v>0</v>
      </c>
      <c r="F2031">
        <f t="array" ref="F2031">SUM(IF(NG=C2031,D2031))</f>
        <v>0</v>
      </c>
      <c r="Y2031" s="1"/>
    </row>
    <row r="2032" spans="1:25" x14ac:dyDescent="0.2">
      <c r="A2032" t="e">
        <f t="shared" si="31"/>
        <v>#N/A</v>
      </c>
      <c r="E2032">
        <f t="array" ref="E2032">SUM(IF(Pricecurve=C2032,D2032))</f>
        <v>0</v>
      </c>
      <c r="F2032">
        <f t="array" ref="F2032">SUM(IF(NG=C2032,D2032))</f>
        <v>0</v>
      </c>
      <c r="Y2032" s="1"/>
    </row>
    <row r="2033" spans="1:25" x14ac:dyDescent="0.2">
      <c r="A2033" t="e">
        <f t="shared" si="31"/>
        <v>#N/A</v>
      </c>
      <c r="E2033">
        <f t="array" ref="E2033">SUM(IF(Pricecurve=C2033,D2033))</f>
        <v>0</v>
      </c>
      <c r="F2033">
        <f t="array" ref="F2033">SUM(IF(NG=C2033,D2033))</f>
        <v>0</v>
      </c>
      <c r="Y2033" s="1"/>
    </row>
    <row r="2034" spans="1:25" x14ac:dyDescent="0.2">
      <c r="A2034" t="e">
        <f t="shared" si="31"/>
        <v>#N/A</v>
      </c>
      <c r="E2034">
        <f t="array" ref="E2034">SUM(IF(Pricecurve=C2034,D2034))</f>
        <v>0</v>
      </c>
      <c r="F2034">
        <f t="array" ref="F2034">SUM(IF(NG=C2034,D2034))</f>
        <v>0</v>
      </c>
      <c r="Y2034" s="1"/>
    </row>
    <row r="2035" spans="1:25" x14ac:dyDescent="0.2">
      <c r="A2035" t="e">
        <f t="shared" si="31"/>
        <v>#N/A</v>
      </c>
      <c r="E2035">
        <f t="array" ref="E2035">SUM(IF(Pricecurve=C2035,D2035))</f>
        <v>0</v>
      </c>
      <c r="F2035">
        <f t="array" ref="F2035">SUM(IF(NG=C2035,D2035))</f>
        <v>0</v>
      </c>
      <c r="Y2035" s="1"/>
    </row>
    <row r="2036" spans="1:25" x14ac:dyDescent="0.2">
      <c r="A2036" t="e">
        <f t="shared" si="31"/>
        <v>#N/A</v>
      </c>
      <c r="E2036">
        <f t="array" ref="E2036">SUM(IF(Pricecurve=C2036,D2036))</f>
        <v>0</v>
      </c>
      <c r="F2036">
        <f t="array" ref="F2036">SUM(IF(NG=C2036,D2036))</f>
        <v>0</v>
      </c>
      <c r="Y2036" s="1"/>
    </row>
    <row r="2037" spans="1:25" x14ac:dyDescent="0.2">
      <c r="A2037" t="e">
        <f t="shared" si="31"/>
        <v>#N/A</v>
      </c>
      <c r="E2037">
        <f t="array" ref="E2037">SUM(IF(Pricecurve=C2037,D2037))</f>
        <v>0</v>
      </c>
      <c r="F2037">
        <f t="array" ref="F2037">SUM(IF(NG=C2037,D2037))</f>
        <v>0</v>
      </c>
      <c r="Y2037" s="1"/>
    </row>
    <row r="2038" spans="1:25" x14ac:dyDescent="0.2">
      <c r="A2038" t="e">
        <f t="shared" si="31"/>
        <v>#N/A</v>
      </c>
      <c r="E2038">
        <f t="array" ref="E2038">SUM(IF(Pricecurve=C2038,D2038))</f>
        <v>0</v>
      </c>
      <c r="F2038">
        <f t="array" ref="F2038">SUM(IF(NG=C2038,D2038))</f>
        <v>0</v>
      </c>
      <c r="Y2038" s="1"/>
    </row>
    <row r="2039" spans="1:25" x14ac:dyDescent="0.2">
      <c r="A2039" t="e">
        <f t="shared" si="31"/>
        <v>#N/A</v>
      </c>
      <c r="E2039">
        <f t="array" ref="E2039">SUM(IF(Pricecurve=C2039,D2039))</f>
        <v>0</v>
      </c>
      <c r="F2039">
        <f t="array" ref="F2039">SUM(IF(NG=C2039,D2039))</f>
        <v>0</v>
      </c>
      <c r="Y2039" s="1"/>
    </row>
    <row r="2040" spans="1:25" x14ac:dyDescent="0.2">
      <c r="A2040" t="e">
        <f t="shared" si="31"/>
        <v>#N/A</v>
      </c>
      <c r="E2040">
        <f t="array" ref="E2040">SUM(IF(Pricecurve=C2040,D2040))</f>
        <v>0</v>
      </c>
      <c r="F2040">
        <f t="array" ref="F2040">SUM(IF(NG=C2040,D2040))</f>
        <v>0</v>
      </c>
      <c r="Y2040" s="1"/>
    </row>
    <row r="2041" spans="1:25" x14ac:dyDescent="0.2">
      <c r="A2041" t="e">
        <f t="shared" si="31"/>
        <v>#N/A</v>
      </c>
      <c r="E2041">
        <f t="array" ref="E2041">SUM(IF(Pricecurve=C2041,D2041))</f>
        <v>0</v>
      </c>
      <c r="F2041">
        <f t="array" ref="F2041">SUM(IF(NG=C2041,D2041))</f>
        <v>0</v>
      </c>
      <c r="Y2041" s="1"/>
    </row>
    <row r="2042" spans="1:25" x14ac:dyDescent="0.2">
      <c r="A2042" t="e">
        <f t="shared" si="31"/>
        <v>#N/A</v>
      </c>
      <c r="E2042">
        <f t="array" ref="E2042">SUM(IF(Pricecurve=C2042,D2042))</f>
        <v>0</v>
      </c>
      <c r="F2042">
        <f t="array" ref="F2042">SUM(IF(NG=C2042,D2042))</f>
        <v>0</v>
      </c>
      <c r="Y2042" s="1"/>
    </row>
    <row r="2043" spans="1:25" x14ac:dyDescent="0.2">
      <c r="A2043" t="e">
        <f t="shared" si="31"/>
        <v>#N/A</v>
      </c>
      <c r="E2043">
        <f t="array" ref="E2043">SUM(IF(Pricecurve=C2043,D2043))</f>
        <v>0</v>
      </c>
      <c r="F2043">
        <f t="array" ref="F2043">SUM(IF(NG=C2043,D2043))</f>
        <v>0</v>
      </c>
      <c r="Y2043" s="1"/>
    </row>
    <row r="2044" spans="1:25" x14ac:dyDescent="0.2">
      <c r="A2044" t="e">
        <f t="shared" si="31"/>
        <v>#N/A</v>
      </c>
      <c r="E2044">
        <f t="array" ref="E2044">SUM(IF(Pricecurve=C2044,D2044))</f>
        <v>0</v>
      </c>
      <c r="F2044">
        <f t="array" ref="F2044">SUM(IF(NG=C2044,D2044))</f>
        <v>0</v>
      </c>
      <c r="Y2044" s="1"/>
    </row>
    <row r="2045" spans="1:25" x14ac:dyDescent="0.2">
      <c r="A2045" t="e">
        <f t="shared" si="31"/>
        <v>#N/A</v>
      </c>
      <c r="E2045">
        <f t="array" ref="E2045">SUM(IF(Pricecurve=C2045,D2045))</f>
        <v>0</v>
      </c>
      <c r="F2045">
        <f t="array" ref="F2045">SUM(IF(NG=C2045,D2045))</f>
        <v>0</v>
      </c>
      <c r="Y2045" s="1"/>
    </row>
    <row r="2046" spans="1:25" x14ac:dyDescent="0.2">
      <c r="A2046" t="e">
        <f t="shared" si="31"/>
        <v>#N/A</v>
      </c>
      <c r="E2046">
        <f t="array" ref="E2046">SUM(IF(Pricecurve=C2046,D2046))</f>
        <v>0</v>
      </c>
      <c r="F2046">
        <f t="array" ref="F2046">SUM(IF(NG=C2046,D2046))</f>
        <v>0</v>
      </c>
      <c r="Y2046" s="1"/>
    </row>
    <row r="2047" spans="1:25" x14ac:dyDescent="0.2">
      <c r="A2047" t="e">
        <f t="shared" si="31"/>
        <v>#N/A</v>
      </c>
      <c r="E2047">
        <f t="array" ref="E2047">SUM(IF(Pricecurve=C2047,D2047))</f>
        <v>0</v>
      </c>
      <c r="F2047">
        <f t="array" ref="F2047">SUM(IF(NG=C2047,D2047))</f>
        <v>0</v>
      </c>
      <c r="Y2047" s="1"/>
    </row>
    <row r="2048" spans="1:25" x14ac:dyDescent="0.2">
      <c r="A2048" t="e">
        <f t="shared" si="31"/>
        <v>#N/A</v>
      </c>
      <c r="E2048">
        <f t="array" ref="E2048">SUM(IF(Pricecurve=C2048,D2048))</f>
        <v>0</v>
      </c>
      <c r="F2048">
        <f t="array" ref="F2048">SUM(IF(NG=C2048,D2048))</f>
        <v>0</v>
      </c>
      <c r="Y2048" s="1"/>
    </row>
    <row r="2049" spans="1:25" x14ac:dyDescent="0.2">
      <c r="A2049" t="e">
        <f t="shared" si="31"/>
        <v>#N/A</v>
      </c>
      <c r="E2049">
        <f t="array" ref="E2049">SUM(IF(Pricecurve=C2049,D2049))</f>
        <v>0</v>
      </c>
      <c r="F2049">
        <f t="array" ref="F2049">SUM(IF(NG=C2049,D2049))</f>
        <v>0</v>
      </c>
      <c r="Y2049" s="1"/>
    </row>
    <row r="2050" spans="1:25" x14ac:dyDescent="0.2">
      <c r="A2050" t="e">
        <f t="shared" si="31"/>
        <v>#N/A</v>
      </c>
      <c r="E2050">
        <f t="array" ref="E2050">SUM(IF(Pricecurve=C2050,D2050))</f>
        <v>0</v>
      </c>
      <c r="F2050">
        <f t="array" ref="F2050">SUM(IF(NG=C2050,D2050))</f>
        <v>0</v>
      </c>
      <c r="Y2050" s="1"/>
    </row>
    <row r="2051" spans="1:25" x14ac:dyDescent="0.2">
      <c r="A2051" t="e">
        <f t="shared" si="31"/>
        <v>#N/A</v>
      </c>
      <c r="E2051">
        <f t="array" ref="E2051">SUM(IF(Pricecurve=C2051,D2051))</f>
        <v>0</v>
      </c>
      <c r="F2051">
        <f t="array" ref="F2051">SUM(IF(NG=C2051,D2051))</f>
        <v>0</v>
      </c>
      <c r="Y2051" s="1"/>
    </row>
    <row r="2052" spans="1:25" x14ac:dyDescent="0.2">
      <c r="A2052" t="e">
        <f t="shared" si="31"/>
        <v>#N/A</v>
      </c>
      <c r="E2052">
        <f t="array" ref="E2052">SUM(IF(Pricecurve=C2052,D2052))</f>
        <v>0</v>
      </c>
      <c r="F2052">
        <f t="array" ref="F2052">SUM(IF(NG=C2052,D2052))</f>
        <v>0</v>
      </c>
      <c r="Y2052" s="1"/>
    </row>
    <row r="2053" spans="1:25" x14ac:dyDescent="0.2">
      <c r="A2053" t="e">
        <f t="shared" ref="A2053:A2116" si="32">INDEX(BucketTable,MATCH(B2053,SumMonths,0),1)</f>
        <v>#N/A</v>
      </c>
      <c r="E2053">
        <f t="array" ref="E2053">SUM(IF(Pricecurve=C2053,D2053))</f>
        <v>0</v>
      </c>
      <c r="F2053">
        <f t="array" ref="F2053">SUM(IF(NG=C2053,D2053))</f>
        <v>0</v>
      </c>
      <c r="Y2053" s="1"/>
    </row>
    <row r="2054" spans="1:25" x14ac:dyDescent="0.2">
      <c r="A2054" t="e">
        <f t="shared" si="32"/>
        <v>#N/A</v>
      </c>
      <c r="E2054">
        <f t="array" ref="E2054">SUM(IF(Pricecurve=C2054,D2054))</f>
        <v>0</v>
      </c>
      <c r="F2054">
        <f t="array" ref="F2054">SUM(IF(NG=C2054,D2054))</f>
        <v>0</v>
      </c>
      <c r="Y2054" s="1"/>
    </row>
    <row r="2055" spans="1:25" x14ac:dyDescent="0.2">
      <c r="A2055" t="e">
        <f t="shared" si="32"/>
        <v>#N/A</v>
      </c>
      <c r="E2055">
        <f t="array" ref="E2055">SUM(IF(Pricecurve=C2055,D2055))</f>
        <v>0</v>
      </c>
      <c r="F2055">
        <f t="array" ref="F2055">SUM(IF(NG=C2055,D2055))</f>
        <v>0</v>
      </c>
      <c r="Y2055" s="1"/>
    </row>
    <row r="2056" spans="1:25" x14ac:dyDescent="0.2">
      <c r="A2056" t="e">
        <f t="shared" si="32"/>
        <v>#N/A</v>
      </c>
      <c r="E2056">
        <f t="array" ref="E2056">SUM(IF(Pricecurve=C2056,D2056))</f>
        <v>0</v>
      </c>
      <c r="F2056">
        <f t="array" ref="F2056">SUM(IF(NG=C2056,D2056))</f>
        <v>0</v>
      </c>
      <c r="Y2056" s="1"/>
    </row>
    <row r="2057" spans="1:25" x14ac:dyDescent="0.2">
      <c r="A2057" t="e">
        <f t="shared" si="32"/>
        <v>#N/A</v>
      </c>
      <c r="E2057">
        <f t="array" ref="E2057">SUM(IF(Pricecurve=C2057,D2057))</f>
        <v>0</v>
      </c>
      <c r="F2057">
        <f t="array" ref="F2057">SUM(IF(NG=C2057,D2057))</f>
        <v>0</v>
      </c>
      <c r="Y2057" s="1"/>
    </row>
    <row r="2058" spans="1:25" x14ac:dyDescent="0.2">
      <c r="A2058" t="e">
        <f t="shared" si="32"/>
        <v>#N/A</v>
      </c>
      <c r="E2058">
        <f t="array" ref="E2058">SUM(IF(Pricecurve=C2058,D2058))</f>
        <v>0</v>
      </c>
      <c r="F2058">
        <f t="array" ref="F2058">SUM(IF(NG=C2058,D2058))</f>
        <v>0</v>
      </c>
      <c r="Y2058" s="1"/>
    </row>
    <row r="2059" spans="1:25" x14ac:dyDescent="0.2">
      <c r="A2059" t="e">
        <f t="shared" si="32"/>
        <v>#N/A</v>
      </c>
      <c r="E2059">
        <f t="array" ref="E2059">SUM(IF(Pricecurve=C2059,D2059))</f>
        <v>0</v>
      </c>
      <c r="F2059">
        <f t="array" ref="F2059">SUM(IF(NG=C2059,D2059))</f>
        <v>0</v>
      </c>
      <c r="Y2059" s="1"/>
    </row>
    <row r="2060" spans="1:25" x14ac:dyDescent="0.2">
      <c r="A2060" t="e">
        <f t="shared" si="32"/>
        <v>#N/A</v>
      </c>
      <c r="E2060">
        <f t="array" ref="E2060">SUM(IF(Pricecurve=C2060,D2060))</f>
        <v>0</v>
      </c>
      <c r="F2060">
        <f t="array" ref="F2060">SUM(IF(NG=C2060,D2060))</f>
        <v>0</v>
      </c>
      <c r="Y2060" s="1"/>
    </row>
    <row r="2061" spans="1:25" x14ac:dyDescent="0.2">
      <c r="A2061" t="e">
        <f t="shared" si="32"/>
        <v>#N/A</v>
      </c>
      <c r="E2061">
        <f t="array" ref="E2061">SUM(IF(Pricecurve=C2061,D2061))</f>
        <v>0</v>
      </c>
      <c r="F2061">
        <f t="array" ref="F2061">SUM(IF(NG=C2061,D2061))</f>
        <v>0</v>
      </c>
      <c r="Y2061" s="1"/>
    </row>
    <row r="2062" spans="1:25" x14ac:dyDescent="0.2">
      <c r="A2062" t="e">
        <f t="shared" si="32"/>
        <v>#N/A</v>
      </c>
      <c r="E2062">
        <f t="array" ref="E2062">SUM(IF(Pricecurve=C2062,D2062))</f>
        <v>0</v>
      </c>
      <c r="F2062">
        <f t="array" ref="F2062">SUM(IF(NG=C2062,D2062))</f>
        <v>0</v>
      </c>
      <c r="Y2062" s="1"/>
    </row>
    <row r="2063" spans="1:25" x14ac:dyDescent="0.2">
      <c r="A2063" t="e">
        <f t="shared" si="32"/>
        <v>#N/A</v>
      </c>
      <c r="E2063">
        <f t="array" ref="E2063">SUM(IF(Pricecurve=C2063,D2063))</f>
        <v>0</v>
      </c>
      <c r="F2063">
        <f t="array" ref="F2063">SUM(IF(NG=C2063,D2063))</f>
        <v>0</v>
      </c>
      <c r="Y2063" s="1"/>
    </row>
    <row r="2064" spans="1:25" x14ac:dyDescent="0.2">
      <c r="A2064" t="e">
        <f t="shared" si="32"/>
        <v>#N/A</v>
      </c>
      <c r="E2064">
        <f t="array" ref="E2064">SUM(IF(Pricecurve=C2064,D2064))</f>
        <v>0</v>
      </c>
      <c r="F2064">
        <f t="array" ref="F2064">SUM(IF(NG=C2064,D2064))</f>
        <v>0</v>
      </c>
      <c r="Y2064" s="1"/>
    </row>
    <row r="2065" spans="1:25" x14ac:dyDescent="0.2">
      <c r="A2065" t="e">
        <f t="shared" si="32"/>
        <v>#N/A</v>
      </c>
      <c r="E2065">
        <f t="array" ref="E2065">SUM(IF(Pricecurve=C2065,D2065))</f>
        <v>0</v>
      </c>
      <c r="F2065">
        <f t="array" ref="F2065">SUM(IF(NG=C2065,D2065))</f>
        <v>0</v>
      </c>
      <c r="Y2065" s="1"/>
    </row>
    <row r="2066" spans="1:25" x14ac:dyDescent="0.2">
      <c r="A2066" t="e">
        <f t="shared" si="32"/>
        <v>#N/A</v>
      </c>
      <c r="E2066">
        <f t="array" ref="E2066">SUM(IF(Pricecurve=C2066,D2066))</f>
        <v>0</v>
      </c>
      <c r="F2066">
        <f t="array" ref="F2066">SUM(IF(NG=C2066,D2066))</f>
        <v>0</v>
      </c>
      <c r="Y2066" s="1"/>
    </row>
    <row r="2067" spans="1:25" x14ac:dyDescent="0.2">
      <c r="A2067" t="e">
        <f t="shared" si="32"/>
        <v>#N/A</v>
      </c>
      <c r="E2067">
        <f t="array" ref="E2067">SUM(IF(Pricecurve=C2067,D2067))</f>
        <v>0</v>
      </c>
      <c r="F2067">
        <f t="array" ref="F2067">SUM(IF(NG=C2067,D2067))</f>
        <v>0</v>
      </c>
      <c r="Y2067" s="1"/>
    </row>
    <row r="2068" spans="1:25" x14ac:dyDescent="0.2">
      <c r="A2068" t="e">
        <f t="shared" si="32"/>
        <v>#N/A</v>
      </c>
      <c r="E2068">
        <f t="array" ref="E2068">SUM(IF(Pricecurve=C2068,D2068))</f>
        <v>0</v>
      </c>
      <c r="F2068">
        <f t="array" ref="F2068">SUM(IF(NG=C2068,D2068))</f>
        <v>0</v>
      </c>
      <c r="Y2068" s="1"/>
    </row>
    <row r="2069" spans="1:25" x14ac:dyDescent="0.2">
      <c r="A2069" t="e">
        <f t="shared" si="32"/>
        <v>#N/A</v>
      </c>
      <c r="E2069">
        <f t="array" ref="E2069">SUM(IF(Pricecurve=C2069,D2069))</f>
        <v>0</v>
      </c>
      <c r="F2069">
        <f t="array" ref="F2069">SUM(IF(NG=C2069,D2069))</f>
        <v>0</v>
      </c>
      <c r="Y2069" s="1"/>
    </row>
    <row r="2070" spans="1:25" x14ac:dyDescent="0.2">
      <c r="A2070" t="e">
        <f t="shared" si="32"/>
        <v>#N/A</v>
      </c>
      <c r="E2070">
        <f t="array" ref="E2070">SUM(IF(Pricecurve=C2070,D2070))</f>
        <v>0</v>
      </c>
      <c r="F2070">
        <f t="array" ref="F2070">SUM(IF(NG=C2070,D2070))</f>
        <v>0</v>
      </c>
      <c r="Y2070" s="1"/>
    </row>
    <row r="2071" spans="1:25" x14ac:dyDescent="0.2">
      <c r="A2071" t="e">
        <f t="shared" si="32"/>
        <v>#N/A</v>
      </c>
      <c r="E2071">
        <f t="array" ref="E2071">SUM(IF(Pricecurve=C2071,D2071))</f>
        <v>0</v>
      </c>
      <c r="F2071">
        <f t="array" ref="F2071">SUM(IF(NG=C2071,D2071))</f>
        <v>0</v>
      </c>
      <c r="Y2071" s="1"/>
    </row>
    <row r="2072" spans="1:25" x14ac:dyDescent="0.2">
      <c r="A2072" t="e">
        <f t="shared" si="32"/>
        <v>#N/A</v>
      </c>
      <c r="E2072">
        <f t="array" ref="E2072">SUM(IF(Pricecurve=C2072,D2072))</f>
        <v>0</v>
      </c>
      <c r="F2072">
        <f t="array" ref="F2072">SUM(IF(NG=C2072,D2072))</f>
        <v>0</v>
      </c>
      <c r="Y2072" s="1"/>
    </row>
    <row r="2073" spans="1:25" x14ac:dyDescent="0.2">
      <c r="A2073" t="e">
        <f t="shared" si="32"/>
        <v>#N/A</v>
      </c>
      <c r="E2073">
        <f t="array" ref="E2073">SUM(IF(Pricecurve=C2073,D2073))</f>
        <v>0</v>
      </c>
      <c r="F2073">
        <f t="array" ref="F2073">SUM(IF(NG=C2073,D2073))</f>
        <v>0</v>
      </c>
      <c r="Y2073" s="1"/>
    </row>
    <row r="2074" spans="1:25" x14ac:dyDescent="0.2">
      <c r="A2074" t="e">
        <f t="shared" si="32"/>
        <v>#N/A</v>
      </c>
      <c r="E2074">
        <f t="array" ref="E2074">SUM(IF(Pricecurve=C2074,D2074))</f>
        <v>0</v>
      </c>
      <c r="F2074">
        <f t="array" ref="F2074">SUM(IF(NG=C2074,D2074))</f>
        <v>0</v>
      </c>
      <c r="Y2074" s="1"/>
    </row>
    <row r="2075" spans="1:25" x14ac:dyDescent="0.2">
      <c r="A2075" t="e">
        <f t="shared" si="32"/>
        <v>#N/A</v>
      </c>
      <c r="E2075">
        <f t="array" ref="E2075">SUM(IF(Pricecurve=C2075,D2075))</f>
        <v>0</v>
      </c>
      <c r="F2075">
        <f t="array" ref="F2075">SUM(IF(NG=C2075,D2075))</f>
        <v>0</v>
      </c>
      <c r="Y2075" s="1"/>
    </row>
    <row r="2076" spans="1:25" x14ac:dyDescent="0.2">
      <c r="A2076" t="e">
        <f t="shared" si="32"/>
        <v>#N/A</v>
      </c>
      <c r="E2076">
        <f t="array" ref="E2076">SUM(IF(Pricecurve=C2076,D2076))</f>
        <v>0</v>
      </c>
      <c r="F2076">
        <f t="array" ref="F2076">SUM(IF(NG=C2076,D2076))</f>
        <v>0</v>
      </c>
      <c r="Y2076" s="1"/>
    </row>
    <row r="2077" spans="1:25" x14ac:dyDescent="0.2">
      <c r="A2077" t="e">
        <f t="shared" si="32"/>
        <v>#N/A</v>
      </c>
      <c r="E2077">
        <f t="array" ref="E2077">SUM(IF(Pricecurve=C2077,D2077))</f>
        <v>0</v>
      </c>
      <c r="F2077">
        <f t="array" ref="F2077">SUM(IF(NG=C2077,D2077))</f>
        <v>0</v>
      </c>
      <c r="Y2077" s="1"/>
    </row>
    <row r="2078" spans="1:25" x14ac:dyDescent="0.2">
      <c r="A2078" t="e">
        <f t="shared" si="32"/>
        <v>#N/A</v>
      </c>
      <c r="E2078">
        <f t="array" ref="E2078">SUM(IF(Pricecurve=C2078,D2078))</f>
        <v>0</v>
      </c>
      <c r="F2078">
        <f t="array" ref="F2078">SUM(IF(NG=C2078,D2078))</f>
        <v>0</v>
      </c>
      <c r="Y2078" s="1"/>
    </row>
    <row r="2079" spans="1:25" x14ac:dyDescent="0.2">
      <c r="A2079" t="e">
        <f t="shared" si="32"/>
        <v>#N/A</v>
      </c>
      <c r="E2079">
        <f t="array" ref="E2079">SUM(IF(Pricecurve=C2079,D2079))</f>
        <v>0</v>
      </c>
      <c r="F2079">
        <f t="array" ref="F2079">SUM(IF(NG=C2079,D2079))</f>
        <v>0</v>
      </c>
      <c r="Y2079" s="1"/>
    </row>
    <row r="2080" spans="1:25" x14ac:dyDescent="0.2">
      <c r="A2080" t="e">
        <f t="shared" si="32"/>
        <v>#N/A</v>
      </c>
      <c r="E2080">
        <f t="array" ref="E2080">SUM(IF(Pricecurve=C2080,D2080))</f>
        <v>0</v>
      </c>
      <c r="F2080">
        <f t="array" ref="F2080">SUM(IF(NG=C2080,D2080))</f>
        <v>0</v>
      </c>
      <c r="Y2080" s="1"/>
    </row>
    <row r="2081" spans="1:25" x14ac:dyDescent="0.2">
      <c r="A2081" t="e">
        <f t="shared" si="32"/>
        <v>#N/A</v>
      </c>
      <c r="E2081">
        <f t="array" ref="E2081">SUM(IF(Pricecurve=C2081,D2081))</f>
        <v>0</v>
      </c>
      <c r="F2081">
        <f t="array" ref="F2081">SUM(IF(NG=C2081,D2081))</f>
        <v>0</v>
      </c>
      <c r="Y2081" s="1"/>
    </row>
    <row r="2082" spans="1:25" x14ac:dyDescent="0.2">
      <c r="A2082" t="e">
        <f t="shared" si="32"/>
        <v>#N/A</v>
      </c>
      <c r="E2082">
        <f t="array" ref="E2082">SUM(IF(Pricecurve=C2082,D2082))</f>
        <v>0</v>
      </c>
      <c r="F2082">
        <f t="array" ref="F2082">SUM(IF(NG=C2082,D2082))</f>
        <v>0</v>
      </c>
      <c r="Y2082" s="1"/>
    </row>
    <row r="2083" spans="1:25" x14ac:dyDescent="0.2">
      <c r="A2083" t="e">
        <f t="shared" si="32"/>
        <v>#N/A</v>
      </c>
      <c r="E2083">
        <f t="array" ref="E2083">SUM(IF(Pricecurve=C2083,D2083))</f>
        <v>0</v>
      </c>
      <c r="F2083">
        <f t="array" ref="F2083">SUM(IF(NG=C2083,D2083))</f>
        <v>0</v>
      </c>
      <c r="Y2083" s="1"/>
    </row>
    <row r="2084" spans="1:25" x14ac:dyDescent="0.2">
      <c r="A2084" t="e">
        <f t="shared" si="32"/>
        <v>#N/A</v>
      </c>
      <c r="E2084">
        <f t="array" ref="E2084">SUM(IF(Pricecurve=C2084,D2084))</f>
        <v>0</v>
      </c>
      <c r="F2084">
        <f t="array" ref="F2084">SUM(IF(NG=C2084,D2084))</f>
        <v>0</v>
      </c>
      <c r="Y2084" s="1"/>
    </row>
    <row r="2085" spans="1:25" x14ac:dyDescent="0.2">
      <c r="A2085" t="e">
        <f t="shared" si="32"/>
        <v>#N/A</v>
      </c>
      <c r="E2085">
        <f t="array" ref="E2085">SUM(IF(Pricecurve=C2085,D2085))</f>
        <v>0</v>
      </c>
      <c r="F2085">
        <f t="array" ref="F2085">SUM(IF(NG=C2085,D2085))</f>
        <v>0</v>
      </c>
      <c r="Y2085" s="1"/>
    </row>
    <row r="2086" spans="1:25" x14ac:dyDescent="0.2">
      <c r="A2086" t="e">
        <f t="shared" si="32"/>
        <v>#N/A</v>
      </c>
      <c r="E2086">
        <f t="array" ref="E2086">SUM(IF(Pricecurve=C2086,D2086))</f>
        <v>0</v>
      </c>
      <c r="F2086">
        <f t="array" ref="F2086">SUM(IF(NG=C2086,D2086))</f>
        <v>0</v>
      </c>
      <c r="Y2086" s="1"/>
    </row>
    <row r="2087" spans="1:25" x14ac:dyDescent="0.2">
      <c r="A2087" t="e">
        <f t="shared" si="32"/>
        <v>#N/A</v>
      </c>
      <c r="E2087">
        <f t="array" ref="E2087">SUM(IF(Pricecurve=C2087,D2087))</f>
        <v>0</v>
      </c>
      <c r="F2087">
        <f t="array" ref="F2087">SUM(IF(NG=C2087,D2087))</f>
        <v>0</v>
      </c>
      <c r="Y2087" s="1"/>
    </row>
    <row r="2088" spans="1:25" x14ac:dyDescent="0.2">
      <c r="A2088" t="e">
        <f t="shared" si="32"/>
        <v>#N/A</v>
      </c>
      <c r="E2088">
        <f t="array" ref="E2088">SUM(IF(Pricecurve=C2088,D2088))</f>
        <v>0</v>
      </c>
      <c r="F2088">
        <f t="array" ref="F2088">SUM(IF(NG=C2088,D2088))</f>
        <v>0</v>
      </c>
      <c r="Y2088" s="1"/>
    </row>
    <row r="2089" spans="1:25" x14ac:dyDescent="0.2">
      <c r="A2089" t="e">
        <f t="shared" si="32"/>
        <v>#N/A</v>
      </c>
      <c r="E2089">
        <f t="array" ref="E2089">SUM(IF(Pricecurve=C2089,D2089))</f>
        <v>0</v>
      </c>
      <c r="F2089">
        <f t="array" ref="F2089">SUM(IF(NG=C2089,D2089))</f>
        <v>0</v>
      </c>
      <c r="Y2089" s="1"/>
    </row>
    <row r="2090" spans="1:25" x14ac:dyDescent="0.2">
      <c r="A2090" t="e">
        <f t="shared" si="32"/>
        <v>#N/A</v>
      </c>
      <c r="E2090">
        <f t="array" ref="E2090">SUM(IF(Pricecurve=C2090,D2090))</f>
        <v>0</v>
      </c>
      <c r="F2090">
        <f t="array" ref="F2090">SUM(IF(NG=C2090,D2090))</f>
        <v>0</v>
      </c>
      <c r="Y2090" s="1"/>
    </row>
    <row r="2091" spans="1:25" x14ac:dyDescent="0.2">
      <c r="A2091" t="e">
        <f t="shared" si="32"/>
        <v>#N/A</v>
      </c>
      <c r="E2091">
        <f t="array" ref="E2091">SUM(IF(Pricecurve=C2091,D2091))</f>
        <v>0</v>
      </c>
      <c r="F2091">
        <f t="array" ref="F2091">SUM(IF(NG=C2091,D2091))</f>
        <v>0</v>
      </c>
      <c r="Y2091" s="1"/>
    </row>
    <row r="2092" spans="1:25" x14ac:dyDescent="0.2">
      <c r="A2092" t="e">
        <f t="shared" si="32"/>
        <v>#N/A</v>
      </c>
      <c r="E2092">
        <f t="array" ref="E2092">SUM(IF(Pricecurve=C2092,D2092))</f>
        <v>0</v>
      </c>
      <c r="F2092">
        <f t="array" ref="F2092">SUM(IF(NG=C2092,D2092))</f>
        <v>0</v>
      </c>
      <c r="Y2092" s="1"/>
    </row>
    <row r="2093" spans="1:25" x14ac:dyDescent="0.2">
      <c r="A2093" t="e">
        <f t="shared" si="32"/>
        <v>#N/A</v>
      </c>
      <c r="E2093">
        <f t="array" ref="E2093">SUM(IF(Pricecurve=C2093,D2093))</f>
        <v>0</v>
      </c>
      <c r="F2093">
        <f t="array" ref="F2093">SUM(IF(NG=C2093,D2093))</f>
        <v>0</v>
      </c>
      <c r="Y2093" s="1"/>
    </row>
    <row r="2094" spans="1:25" x14ac:dyDescent="0.2">
      <c r="A2094" t="e">
        <f t="shared" si="32"/>
        <v>#N/A</v>
      </c>
      <c r="E2094">
        <f t="array" ref="E2094">SUM(IF(Pricecurve=C2094,D2094))</f>
        <v>0</v>
      </c>
      <c r="F2094">
        <f t="array" ref="F2094">SUM(IF(NG=C2094,D2094))</f>
        <v>0</v>
      </c>
      <c r="Y2094" s="1"/>
    </row>
    <row r="2095" spans="1:25" x14ac:dyDescent="0.2">
      <c r="A2095" t="e">
        <f t="shared" si="32"/>
        <v>#N/A</v>
      </c>
      <c r="E2095">
        <f t="array" ref="E2095">SUM(IF(Pricecurve=C2095,D2095))</f>
        <v>0</v>
      </c>
      <c r="F2095">
        <f t="array" ref="F2095">SUM(IF(NG=C2095,D2095))</f>
        <v>0</v>
      </c>
      <c r="Y2095" s="1"/>
    </row>
    <row r="2096" spans="1:25" x14ac:dyDescent="0.2">
      <c r="A2096" t="e">
        <f t="shared" si="32"/>
        <v>#N/A</v>
      </c>
      <c r="E2096">
        <f t="array" ref="E2096">SUM(IF(Pricecurve=C2096,D2096))</f>
        <v>0</v>
      </c>
      <c r="F2096">
        <f t="array" ref="F2096">SUM(IF(NG=C2096,D2096))</f>
        <v>0</v>
      </c>
      <c r="Y2096" s="1"/>
    </row>
    <row r="2097" spans="1:25" x14ac:dyDescent="0.2">
      <c r="A2097" t="e">
        <f t="shared" si="32"/>
        <v>#N/A</v>
      </c>
      <c r="E2097">
        <f t="array" ref="E2097">SUM(IF(Pricecurve=C2097,D2097))</f>
        <v>0</v>
      </c>
      <c r="F2097">
        <f t="array" ref="F2097">SUM(IF(NG=C2097,D2097))</f>
        <v>0</v>
      </c>
      <c r="Y2097" s="1"/>
    </row>
    <row r="2098" spans="1:25" x14ac:dyDescent="0.2">
      <c r="A2098" t="e">
        <f t="shared" si="32"/>
        <v>#N/A</v>
      </c>
      <c r="E2098">
        <f t="array" ref="E2098">SUM(IF(Pricecurve=C2098,D2098))</f>
        <v>0</v>
      </c>
      <c r="F2098">
        <f t="array" ref="F2098">SUM(IF(NG=C2098,D2098))</f>
        <v>0</v>
      </c>
      <c r="Y2098" s="1"/>
    </row>
    <row r="2099" spans="1:25" x14ac:dyDescent="0.2">
      <c r="A2099" t="e">
        <f t="shared" si="32"/>
        <v>#N/A</v>
      </c>
      <c r="E2099">
        <f t="array" ref="E2099">SUM(IF(Pricecurve=C2099,D2099))</f>
        <v>0</v>
      </c>
      <c r="F2099">
        <f t="array" ref="F2099">SUM(IF(NG=C2099,D2099))</f>
        <v>0</v>
      </c>
      <c r="Y2099" s="1"/>
    </row>
    <row r="2100" spans="1:25" x14ac:dyDescent="0.2">
      <c r="A2100" t="e">
        <f t="shared" si="32"/>
        <v>#N/A</v>
      </c>
      <c r="E2100">
        <f t="array" ref="E2100">SUM(IF(Pricecurve=C2100,D2100))</f>
        <v>0</v>
      </c>
      <c r="F2100">
        <f t="array" ref="F2100">SUM(IF(NG=C2100,D2100))</f>
        <v>0</v>
      </c>
      <c r="Y2100" s="1"/>
    </row>
    <row r="2101" spans="1:25" x14ac:dyDescent="0.2">
      <c r="A2101" t="e">
        <f t="shared" si="32"/>
        <v>#N/A</v>
      </c>
      <c r="E2101">
        <f t="array" ref="E2101">SUM(IF(Pricecurve=C2101,D2101))</f>
        <v>0</v>
      </c>
      <c r="F2101">
        <f t="array" ref="F2101">SUM(IF(NG=C2101,D2101))</f>
        <v>0</v>
      </c>
      <c r="Y2101" s="1"/>
    </row>
    <row r="2102" spans="1:25" x14ac:dyDescent="0.2">
      <c r="A2102" t="e">
        <f t="shared" si="32"/>
        <v>#N/A</v>
      </c>
      <c r="E2102">
        <f t="array" ref="E2102">SUM(IF(Pricecurve=C2102,D2102))</f>
        <v>0</v>
      </c>
      <c r="F2102">
        <f t="array" ref="F2102">SUM(IF(NG=C2102,D2102))</f>
        <v>0</v>
      </c>
      <c r="Y2102" s="1"/>
    </row>
    <row r="2103" spans="1:25" x14ac:dyDescent="0.2">
      <c r="A2103" t="e">
        <f t="shared" si="32"/>
        <v>#N/A</v>
      </c>
      <c r="E2103">
        <f t="array" ref="E2103">SUM(IF(Pricecurve=C2103,D2103))</f>
        <v>0</v>
      </c>
      <c r="F2103">
        <f t="array" ref="F2103">SUM(IF(NG=C2103,D2103))</f>
        <v>0</v>
      </c>
      <c r="Y2103" s="1"/>
    </row>
    <row r="2104" spans="1:25" x14ac:dyDescent="0.2">
      <c r="A2104" t="e">
        <f t="shared" si="32"/>
        <v>#N/A</v>
      </c>
      <c r="E2104">
        <f t="array" ref="E2104">SUM(IF(Pricecurve=C2104,D2104))</f>
        <v>0</v>
      </c>
      <c r="F2104">
        <f t="array" ref="F2104">SUM(IF(NG=C2104,D2104))</f>
        <v>0</v>
      </c>
      <c r="Y2104" s="1"/>
    </row>
    <row r="2105" spans="1:25" x14ac:dyDescent="0.2">
      <c r="A2105" t="e">
        <f t="shared" si="32"/>
        <v>#N/A</v>
      </c>
      <c r="E2105">
        <f t="array" ref="E2105">SUM(IF(Pricecurve=C2105,D2105))</f>
        <v>0</v>
      </c>
      <c r="F2105">
        <f t="array" ref="F2105">SUM(IF(NG=C2105,D2105))</f>
        <v>0</v>
      </c>
      <c r="Y2105" s="1"/>
    </row>
    <row r="2106" spans="1:25" x14ac:dyDescent="0.2">
      <c r="A2106" t="e">
        <f t="shared" si="32"/>
        <v>#N/A</v>
      </c>
      <c r="E2106">
        <f t="array" ref="E2106">SUM(IF(Pricecurve=C2106,D2106))</f>
        <v>0</v>
      </c>
      <c r="F2106">
        <f t="array" ref="F2106">SUM(IF(NG=C2106,D2106))</f>
        <v>0</v>
      </c>
      <c r="Y2106" s="1"/>
    </row>
    <row r="2107" spans="1:25" x14ac:dyDescent="0.2">
      <c r="A2107" t="e">
        <f t="shared" si="32"/>
        <v>#N/A</v>
      </c>
      <c r="E2107">
        <f t="array" ref="E2107">SUM(IF(Pricecurve=C2107,D2107))</f>
        <v>0</v>
      </c>
      <c r="F2107">
        <f t="array" ref="F2107">SUM(IF(NG=C2107,D2107))</f>
        <v>0</v>
      </c>
      <c r="Y2107" s="1"/>
    </row>
    <row r="2108" spans="1:25" x14ac:dyDescent="0.2">
      <c r="A2108" t="e">
        <f t="shared" si="32"/>
        <v>#N/A</v>
      </c>
      <c r="E2108">
        <f t="array" ref="E2108">SUM(IF(Pricecurve=C2108,D2108))</f>
        <v>0</v>
      </c>
      <c r="F2108">
        <f t="array" ref="F2108">SUM(IF(NG=C2108,D2108))</f>
        <v>0</v>
      </c>
      <c r="Y2108" s="1"/>
    </row>
    <row r="2109" spans="1:25" x14ac:dyDescent="0.2">
      <c r="A2109" t="e">
        <f t="shared" si="32"/>
        <v>#N/A</v>
      </c>
      <c r="E2109">
        <f t="array" ref="E2109">SUM(IF(Pricecurve=C2109,D2109))</f>
        <v>0</v>
      </c>
      <c r="F2109">
        <f t="array" ref="F2109">SUM(IF(NG=C2109,D2109))</f>
        <v>0</v>
      </c>
      <c r="Y2109" s="1"/>
    </row>
    <row r="2110" spans="1:25" x14ac:dyDescent="0.2">
      <c r="A2110" t="e">
        <f t="shared" si="32"/>
        <v>#N/A</v>
      </c>
      <c r="E2110">
        <f t="array" ref="E2110">SUM(IF(Pricecurve=C2110,D2110))</f>
        <v>0</v>
      </c>
      <c r="F2110">
        <f t="array" ref="F2110">SUM(IF(NG=C2110,D2110))</f>
        <v>0</v>
      </c>
      <c r="Y2110" s="1"/>
    </row>
    <row r="2111" spans="1:25" x14ac:dyDescent="0.2">
      <c r="A2111" t="e">
        <f t="shared" si="32"/>
        <v>#N/A</v>
      </c>
      <c r="E2111">
        <f t="array" ref="E2111">SUM(IF(Pricecurve=C2111,D2111))</f>
        <v>0</v>
      </c>
      <c r="F2111">
        <f t="array" ref="F2111">SUM(IF(NG=C2111,D2111))</f>
        <v>0</v>
      </c>
      <c r="Y2111" s="1"/>
    </row>
    <row r="2112" spans="1:25" x14ac:dyDescent="0.2">
      <c r="A2112" t="e">
        <f t="shared" si="32"/>
        <v>#N/A</v>
      </c>
      <c r="E2112">
        <f t="array" ref="E2112">SUM(IF(Pricecurve=C2112,D2112))</f>
        <v>0</v>
      </c>
      <c r="F2112">
        <f t="array" ref="F2112">SUM(IF(NG=C2112,D2112))</f>
        <v>0</v>
      </c>
      <c r="Y2112" s="1"/>
    </row>
    <row r="2113" spans="1:25" x14ac:dyDescent="0.2">
      <c r="A2113" t="e">
        <f t="shared" si="32"/>
        <v>#N/A</v>
      </c>
      <c r="E2113">
        <f t="array" ref="E2113">SUM(IF(Pricecurve=C2113,D2113))</f>
        <v>0</v>
      </c>
      <c r="F2113">
        <f t="array" ref="F2113">SUM(IF(NG=C2113,D2113))</f>
        <v>0</v>
      </c>
      <c r="Y2113" s="1"/>
    </row>
    <row r="2114" spans="1:25" x14ac:dyDescent="0.2">
      <c r="A2114" t="e">
        <f t="shared" si="32"/>
        <v>#N/A</v>
      </c>
      <c r="E2114">
        <f t="array" ref="E2114">SUM(IF(Pricecurve=C2114,D2114))</f>
        <v>0</v>
      </c>
      <c r="F2114">
        <f t="array" ref="F2114">SUM(IF(NG=C2114,D2114))</f>
        <v>0</v>
      </c>
      <c r="Y2114" s="1"/>
    </row>
    <row r="2115" spans="1:25" x14ac:dyDescent="0.2">
      <c r="A2115" t="e">
        <f t="shared" si="32"/>
        <v>#N/A</v>
      </c>
      <c r="E2115">
        <f t="array" ref="E2115">SUM(IF(Pricecurve=C2115,D2115))</f>
        <v>0</v>
      </c>
      <c r="F2115">
        <f t="array" ref="F2115">SUM(IF(NG=C2115,D2115))</f>
        <v>0</v>
      </c>
      <c r="Y2115" s="1"/>
    </row>
    <row r="2116" spans="1:25" x14ac:dyDescent="0.2">
      <c r="A2116" t="e">
        <f t="shared" si="32"/>
        <v>#N/A</v>
      </c>
      <c r="E2116">
        <f t="array" ref="E2116">SUM(IF(Pricecurve=C2116,D2116))</f>
        <v>0</v>
      </c>
      <c r="F2116">
        <f t="array" ref="F2116">SUM(IF(NG=C2116,D2116))</f>
        <v>0</v>
      </c>
      <c r="Y2116" s="1"/>
    </row>
    <row r="2117" spans="1:25" x14ac:dyDescent="0.2">
      <c r="A2117" t="e">
        <f t="shared" ref="A2117:A2180" si="33">INDEX(BucketTable,MATCH(B2117,SumMonths,0),1)</f>
        <v>#N/A</v>
      </c>
      <c r="E2117">
        <f t="array" ref="E2117">SUM(IF(Pricecurve=C2117,D2117))</f>
        <v>0</v>
      </c>
      <c r="F2117">
        <f t="array" ref="F2117">SUM(IF(NG=C2117,D2117))</f>
        <v>0</v>
      </c>
      <c r="Y2117" s="1"/>
    </row>
    <row r="2118" spans="1:25" x14ac:dyDescent="0.2">
      <c r="A2118" t="e">
        <f t="shared" si="33"/>
        <v>#N/A</v>
      </c>
      <c r="E2118">
        <f t="array" ref="E2118">SUM(IF(Pricecurve=C2118,D2118))</f>
        <v>0</v>
      </c>
      <c r="F2118">
        <f t="array" ref="F2118">SUM(IF(NG=C2118,D2118))</f>
        <v>0</v>
      </c>
      <c r="Y2118" s="1"/>
    </row>
    <row r="2119" spans="1:25" x14ac:dyDescent="0.2">
      <c r="A2119" t="e">
        <f t="shared" si="33"/>
        <v>#N/A</v>
      </c>
      <c r="E2119">
        <f t="array" ref="E2119">SUM(IF(Pricecurve=C2119,D2119))</f>
        <v>0</v>
      </c>
      <c r="F2119">
        <f t="array" ref="F2119">SUM(IF(NG=C2119,D2119))</f>
        <v>0</v>
      </c>
      <c r="Y2119" s="1"/>
    </row>
    <row r="2120" spans="1:25" x14ac:dyDescent="0.2">
      <c r="A2120" t="e">
        <f t="shared" si="33"/>
        <v>#N/A</v>
      </c>
      <c r="E2120">
        <f t="array" ref="E2120">SUM(IF(Pricecurve=C2120,D2120))</f>
        <v>0</v>
      </c>
      <c r="F2120">
        <f t="array" ref="F2120">SUM(IF(NG=C2120,D2120))</f>
        <v>0</v>
      </c>
      <c r="Y2120" s="1"/>
    </row>
    <row r="2121" spans="1:25" x14ac:dyDescent="0.2">
      <c r="A2121" t="e">
        <f t="shared" si="33"/>
        <v>#N/A</v>
      </c>
      <c r="E2121">
        <f t="array" ref="E2121">SUM(IF(Pricecurve=C2121,D2121))</f>
        <v>0</v>
      </c>
      <c r="F2121">
        <f t="array" ref="F2121">SUM(IF(NG=C2121,D2121))</f>
        <v>0</v>
      </c>
      <c r="Y2121" s="1"/>
    </row>
    <row r="2122" spans="1:25" x14ac:dyDescent="0.2">
      <c r="A2122" t="e">
        <f t="shared" si="33"/>
        <v>#N/A</v>
      </c>
      <c r="E2122">
        <f t="array" ref="E2122">SUM(IF(Pricecurve=C2122,D2122))</f>
        <v>0</v>
      </c>
      <c r="F2122">
        <f t="array" ref="F2122">SUM(IF(NG=C2122,D2122))</f>
        <v>0</v>
      </c>
      <c r="Y2122" s="1"/>
    </row>
    <row r="2123" spans="1:25" x14ac:dyDescent="0.2">
      <c r="A2123" t="e">
        <f t="shared" si="33"/>
        <v>#N/A</v>
      </c>
      <c r="E2123">
        <f t="array" ref="E2123">SUM(IF(Pricecurve=C2123,D2123))</f>
        <v>0</v>
      </c>
      <c r="F2123">
        <f t="array" ref="F2123">SUM(IF(NG=C2123,D2123))</f>
        <v>0</v>
      </c>
      <c r="Y2123" s="1"/>
    </row>
    <row r="2124" spans="1:25" x14ac:dyDescent="0.2">
      <c r="A2124" t="e">
        <f t="shared" si="33"/>
        <v>#N/A</v>
      </c>
      <c r="E2124">
        <f t="array" ref="E2124">SUM(IF(Pricecurve=C2124,D2124))</f>
        <v>0</v>
      </c>
      <c r="F2124">
        <f t="array" ref="F2124">SUM(IF(NG=C2124,D2124))</f>
        <v>0</v>
      </c>
      <c r="Y2124" s="1"/>
    </row>
    <row r="2125" spans="1:25" x14ac:dyDescent="0.2">
      <c r="A2125" t="e">
        <f t="shared" si="33"/>
        <v>#N/A</v>
      </c>
      <c r="E2125">
        <f t="array" ref="E2125">SUM(IF(Pricecurve=C2125,D2125))</f>
        <v>0</v>
      </c>
      <c r="F2125">
        <f t="array" ref="F2125">SUM(IF(NG=C2125,D2125))</f>
        <v>0</v>
      </c>
      <c r="Y2125" s="1"/>
    </row>
    <row r="2126" spans="1:25" x14ac:dyDescent="0.2">
      <c r="A2126" t="e">
        <f t="shared" si="33"/>
        <v>#N/A</v>
      </c>
      <c r="E2126">
        <f t="array" ref="E2126">SUM(IF(Pricecurve=C2126,D2126))</f>
        <v>0</v>
      </c>
      <c r="F2126">
        <f t="array" ref="F2126">SUM(IF(NG=C2126,D2126))</f>
        <v>0</v>
      </c>
      <c r="Y2126" s="1"/>
    </row>
    <row r="2127" spans="1:25" x14ac:dyDescent="0.2">
      <c r="A2127" t="e">
        <f t="shared" si="33"/>
        <v>#N/A</v>
      </c>
      <c r="E2127">
        <f t="array" ref="E2127">SUM(IF(Pricecurve=C2127,D2127))</f>
        <v>0</v>
      </c>
      <c r="F2127">
        <f t="array" ref="F2127">SUM(IF(NG=C2127,D2127))</f>
        <v>0</v>
      </c>
      <c r="Y2127" s="1"/>
    </row>
    <row r="2128" spans="1:25" x14ac:dyDescent="0.2">
      <c r="A2128" t="e">
        <f t="shared" si="33"/>
        <v>#N/A</v>
      </c>
      <c r="E2128">
        <f t="array" ref="E2128">SUM(IF(Pricecurve=C2128,D2128))</f>
        <v>0</v>
      </c>
      <c r="F2128">
        <f t="array" ref="F2128">SUM(IF(NG=C2128,D2128))</f>
        <v>0</v>
      </c>
      <c r="Y2128" s="1"/>
    </row>
    <row r="2129" spans="1:25" x14ac:dyDescent="0.2">
      <c r="A2129" t="e">
        <f t="shared" si="33"/>
        <v>#N/A</v>
      </c>
      <c r="E2129">
        <f t="array" ref="E2129">SUM(IF(Pricecurve=C2129,D2129))</f>
        <v>0</v>
      </c>
      <c r="F2129">
        <f t="array" ref="F2129">SUM(IF(NG=C2129,D2129))</f>
        <v>0</v>
      </c>
      <c r="Y2129" s="1"/>
    </row>
    <row r="2130" spans="1:25" x14ac:dyDescent="0.2">
      <c r="A2130" t="e">
        <f t="shared" si="33"/>
        <v>#N/A</v>
      </c>
      <c r="E2130">
        <f t="array" ref="E2130">SUM(IF(Pricecurve=C2130,D2130))</f>
        <v>0</v>
      </c>
      <c r="F2130">
        <f t="array" ref="F2130">SUM(IF(NG=C2130,D2130))</f>
        <v>0</v>
      </c>
      <c r="Y2130" s="1"/>
    </row>
    <row r="2131" spans="1:25" x14ac:dyDescent="0.2">
      <c r="A2131" t="e">
        <f t="shared" si="33"/>
        <v>#N/A</v>
      </c>
      <c r="E2131">
        <f t="array" ref="E2131">SUM(IF(Pricecurve=C2131,D2131))</f>
        <v>0</v>
      </c>
      <c r="F2131">
        <f t="array" ref="F2131">SUM(IF(NG=C2131,D2131))</f>
        <v>0</v>
      </c>
      <c r="Y2131" s="1"/>
    </row>
    <row r="2132" spans="1:25" x14ac:dyDescent="0.2">
      <c r="A2132" t="e">
        <f t="shared" si="33"/>
        <v>#N/A</v>
      </c>
      <c r="E2132">
        <f t="array" ref="E2132">SUM(IF(Pricecurve=C2132,D2132))</f>
        <v>0</v>
      </c>
      <c r="F2132">
        <f t="array" ref="F2132">SUM(IF(NG=C2132,D2132))</f>
        <v>0</v>
      </c>
      <c r="Y2132" s="1"/>
    </row>
    <row r="2133" spans="1:25" x14ac:dyDescent="0.2">
      <c r="A2133" t="e">
        <f t="shared" si="33"/>
        <v>#N/A</v>
      </c>
      <c r="E2133">
        <f t="array" ref="E2133">SUM(IF(Pricecurve=C2133,D2133))</f>
        <v>0</v>
      </c>
      <c r="F2133">
        <f t="array" ref="F2133">SUM(IF(NG=C2133,D2133))</f>
        <v>0</v>
      </c>
      <c r="Y2133" s="1"/>
    </row>
    <row r="2134" spans="1:25" x14ac:dyDescent="0.2">
      <c r="A2134" t="e">
        <f t="shared" si="33"/>
        <v>#N/A</v>
      </c>
      <c r="E2134">
        <f t="array" ref="E2134">SUM(IF(Pricecurve=C2134,D2134))</f>
        <v>0</v>
      </c>
      <c r="F2134">
        <f t="array" ref="F2134">SUM(IF(NG=C2134,D2134))</f>
        <v>0</v>
      </c>
      <c r="Y2134" s="1"/>
    </row>
    <row r="2135" spans="1:25" x14ac:dyDescent="0.2">
      <c r="A2135" t="e">
        <f t="shared" si="33"/>
        <v>#N/A</v>
      </c>
      <c r="E2135">
        <f t="array" ref="E2135">SUM(IF(Pricecurve=C2135,D2135))</f>
        <v>0</v>
      </c>
      <c r="F2135">
        <f t="array" ref="F2135">SUM(IF(NG=C2135,D2135))</f>
        <v>0</v>
      </c>
      <c r="Y2135" s="1"/>
    </row>
    <row r="2136" spans="1:25" x14ac:dyDescent="0.2">
      <c r="A2136" t="e">
        <f t="shared" si="33"/>
        <v>#N/A</v>
      </c>
      <c r="E2136">
        <f t="array" ref="E2136">SUM(IF(Pricecurve=C2136,D2136))</f>
        <v>0</v>
      </c>
      <c r="F2136">
        <f t="array" ref="F2136">SUM(IF(NG=C2136,D2136))</f>
        <v>0</v>
      </c>
      <c r="Y2136" s="1"/>
    </row>
    <row r="2137" spans="1:25" x14ac:dyDescent="0.2">
      <c r="A2137" t="e">
        <f t="shared" si="33"/>
        <v>#N/A</v>
      </c>
      <c r="E2137">
        <f t="array" ref="E2137">SUM(IF(Pricecurve=C2137,D2137))</f>
        <v>0</v>
      </c>
      <c r="F2137">
        <f t="array" ref="F2137">SUM(IF(NG=C2137,D2137))</f>
        <v>0</v>
      </c>
      <c r="Y2137" s="1"/>
    </row>
    <row r="2138" spans="1:25" x14ac:dyDescent="0.2">
      <c r="A2138" t="e">
        <f t="shared" si="33"/>
        <v>#N/A</v>
      </c>
      <c r="E2138">
        <f t="array" ref="E2138">SUM(IF(Pricecurve=C2138,D2138))</f>
        <v>0</v>
      </c>
      <c r="F2138">
        <f t="array" ref="F2138">SUM(IF(NG=C2138,D2138))</f>
        <v>0</v>
      </c>
      <c r="Y2138" s="1"/>
    </row>
    <row r="2139" spans="1:25" x14ac:dyDescent="0.2">
      <c r="A2139" t="e">
        <f t="shared" si="33"/>
        <v>#N/A</v>
      </c>
      <c r="E2139">
        <f t="array" ref="E2139">SUM(IF(Pricecurve=C2139,D2139))</f>
        <v>0</v>
      </c>
      <c r="F2139">
        <f t="array" ref="F2139">SUM(IF(NG=C2139,D2139))</f>
        <v>0</v>
      </c>
      <c r="Y2139" s="1"/>
    </row>
    <row r="2140" spans="1:25" x14ac:dyDescent="0.2">
      <c r="A2140" t="e">
        <f t="shared" si="33"/>
        <v>#N/A</v>
      </c>
      <c r="E2140">
        <f t="array" ref="E2140">SUM(IF(Pricecurve=C2140,D2140))</f>
        <v>0</v>
      </c>
      <c r="F2140">
        <f t="array" ref="F2140">SUM(IF(NG=C2140,D2140))</f>
        <v>0</v>
      </c>
      <c r="Y2140" s="1"/>
    </row>
    <row r="2141" spans="1:25" x14ac:dyDescent="0.2">
      <c r="A2141" t="e">
        <f t="shared" si="33"/>
        <v>#N/A</v>
      </c>
      <c r="E2141">
        <f t="array" ref="E2141">SUM(IF(Pricecurve=C2141,D2141))</f>
        <v>0</v>
      </c>
      <c r="F2141">
        <f t="array" ref="F2141">SUM(IF(NG=C2141,D2141))</f>
        <v>0</v>
      </c>
      <c r="Y2141" s="1"/>
    </row>
    <row r="2142" spans="1:25" x14ac:dyDescent="0.2">
      <c r="A2142" t="e">
        <f t="shared" si="33"/>
        <v>#N/A</v>
      </c>
      <c r="E2142">
        <f t="array" ref="E2142">SUM(IF(Pricecurve=C2142,D2142))</f>
        <v>0</v>
      </c>
      <c r="F2142">
        <f t="array" ref="F2142">SUM(IF(NG=C2142,D2142))</f>
        <v>0</v>
      </c>
      <c r="Y2142" s="1"/>
    </row>
    <row r="2143" spans="1:25" x14ac:dyDescent="0.2">
      <c r="A2143" t="e">
        <f t="shared" si="33"/>
        <v>#N/A</v>
      </c>
      <c r="E2143">
        <f t="array" ref="E2143">SUM(IF(Pricecurve=C2143,D2143))</f>
        <v>0</v>
      </c>
      <c r="F2143">
        <f t="array" ref="F2143">SUM(IF(NG=C2143,D2143))</f>
        <v>0</v>
      </c>
      <c r="Y2143" s="1"/>
    </row>
    <row r="2144" spans="1:25" x14ac:dyDescent="0.2">
      <c r="A2144" t="e">
        <f t="shared" si="33"/>
        <v>#N/A</v>
      </c>
      <c r="E2144">
        <f t="array" ref="E2144">SUM(IF(Pricecurve=C2144,D2144))</f>
        <v>0</v>
      </c>
      <c r="F2144">
        <f t="array" ref="F2144">SUM(IF(NG=C2144,D2144))</f>
        <v>0</v>
      </c>
      <c r="Y2144" s="1"/>
    </row>
    <row r="2145" spans="1:25" x14ac:dyDescent="0.2">
      <c r="A2145" t="e">
        <f t="shared" si="33"/>
        <v>#N/A</v>
      </c>
      <c r="E2145">
        <f t="array" ref="E2145">SUM(IF(Pricecurve=C2145,D2145))</f>
        <v>0</v>
      </c>
      <c r="F2145">
        <f t="array" ref="F2145">SUM(IF(NG=C2145,D2145))</f>
        <v>0</v>
      </c>
      <c r="Y2145" s="1"/>
    </row>
    <row r="2146" spans="1:25" x14ac:dyDescent="0.2">
      <c r="A2146" t="e">
        <f t="shared" si="33"/>
        <v>#N/A</v>
      </c>
      <c r="E2146">
        <f t="array" ref="E2146">SUM(IF(Pricecurve=C2146,D2146))</f>
        <v>0</v>
      </c>
      <c r="F2146">
        <f t="array" ref="F2146">SUM(IF(NG=C2146,D2146))</f>
        <v>0</v>
      </c>
      <c r="Y2146" s="1"/>
    </row>
    <row r="2147" spans="1:25" x14ac:dyDescent="0.2">
      <c r="A2147" t="e">
        <f t="shared" si="33"/>
        <v>#N/A</v>
      </c>
      <c r="E2147">
        <f t="array" ref="E2147">SUM(IF(Pricecurve=C2147,D2147))</f>
        <v>0</v>
      </c>
      <c r="F2147">
        <f t="array" ref="F2147">SUM(IF(NG=C2147,D2147))</f>
        <v>0</v>
      </c>
      <c r="Y2147" s="1"/>
    </row>
    <row r="2148" spans="1:25" x14ac:dyDescent="0.2">
      <c r="A2148" t="e">
        <f t="shared" si="33"/>
        <v>#N/A</v>
      </c>
      <c r="E2148">
        <f t="array" ref="E2148">SUM(IF(Pricecurve=C2148,D2148))</f>
        <v>0</v>
      </c>
      <c r="F2148">
        <f t="array" ref="F2148">SUM(IF(NG=C2148,D2148))</f>
        <v>0</v>
      </c>
      <c r="Y2148" s="1"/>
    </row>
    <row r="2149" spans="1:25" x14ac:dyDescent="0.2">
      <c r="A2149" t="e">
        <f t="shared" si="33"/>
        <v>#N/A</v>
      </c>
      <c r="E2149">
        <f t="array" ref="E2149">SUM(IF(Pricecurve=C2149,D2149))</f>
        <v>0</v>
      </c>
      <c r="F2149">
        <f t="array" ref="F2149">SUM(IF(NG=C2149,D2149))</f>
        <v>0</v>
      </c>
      <c r="Y2149" s="1"/>
    </row>
    <row r="2150" spans="1:25" x14ac:dyDescent="0.2">
      <c r="A2150" t="e">
        <f t="shared" si="33"/>
        <v>#N/A</v>
      </c>
      <c r="E2150">
        <f t="array" ref="E2150">SUM(IF(Pricecurve=C2150,D2150))</f>
        <v>0</v>
      </c>
      <c r="F2150">
        <f t="array" ref="F2150">SUM(IF(NG=C2150,D2150))</f>
        <v>0</v>
      </c>
      <c r="Y2150" s="1"/>
    </row>
    <row r="2151" spans="1:25" x14ac:dyDescent="0.2">
      <c r="A2151" t="e">
        <f t="shared" si="33"/>
        <v>#N/A</v>
      </c>
      <c r="E2151">
        <f t="array" ref="E2151">SUM(IF(Pricecurve=C2151,D2151))</f>
        <v>0</v>
      </c>
      <c r="F2151">
        <f t="array" ref="F2151">SUM(IF(NG=C2151,D2151))</f>
        <v>0</v>
      </c>
      <c r="Y2151" s="1"/>
    </row>
    <row r="2152" spans="1:25" x14ac:dyDescent="0.2">
      <c r="A2152" t="e">
        <f t="shared" si="33"/>
        <v>#N/A</v>
      </c>
      <c r="E2152">
        <f t="array" ref="E2152">SUM(IF(Pricecurve=C2152,D2152))</f>
        <v>0</v>
      </c>
      <c r="F2152">
        <f t="array" ref="F2152">SUM(IF(NG=C2152,D2152))</f>
        <v>0</v>
      </c>
      <c r="Y2152" s="1"/>
    </row>
    <row r="2153" spans="1:25" x14ac:dyDescent="0.2">
      <c r="A2153" t="e">
        <f t="shared" si="33"/>
        <v>#N/A</v>
      </c>
      <c r="E2153">
        <f t="array" ref="E2153">SUM(IF(Pricecurve=C2153,D2153))</f>
        <v>0</v>
      </c>
      <c r="F2153">
        <f t="array" ref="F2153">SUM(IF(NG=C2153,D2153))</f>
        <v>0</v>
      </c>
      <c r="Y2153" s="1"/>
    </row>
    <row r="2154" spans="1:25" x14ac:dyDescent="0.2">
      <c r="A2154" t="e">
        <f t="shared" si="33"/>
        <v>#N/A</v>
      </c>
      <c r="E2154">
        <f t="array" ref="E2154">SUM(IF(Pricecurve=C2154,D2154))</f>
        <v>0</v>
      </c>
      <c r="F2154">
        <f t="array" ref="F2154">SUM(IF(NG=C2154,D2154))</f>
        <v>0</v>
      </c>
      <c r="Y2154" s="1"/>
    </row>
    <row r="2155" spans="1:25" x14ac:dyDescent="0.2">
      <c r="A2155" t="e">
        <f t="shared" si="33"/>
        <v>#N/A</v>
      </c>
      <c r="E2155">
        <f t="array" ref="E2155">SUM(IF(Pricecurve=C2155,D2155))</f>
        <v>0</v>
      </c>
      <c r="F2155">
        <f t="array" ref="F2155">SUM(IF(NG=C2155,D2155))</f>
        <v>0</v>
      </c>
      <c r="Y2155" s="1"/>
    </row>
    <row r="2156" spans="1:25" x14ac:dyDescent="0.2">
      <c r="A2156" t="e">
        <f t="shared" si="33"/>
        <v>#N/A</v>
      </c>
      <c r="E2156">
        <f t="array" ref="E2156">SUM(IF(Pricecurve=C2156,D2156))</f>
        <v>0</v>
      </c>
      <c r="F2156">
        <f t="array" ref="F2156">SUM(IF(NG=C2156,D2156))</f>
        <v>0</v>
      </c>
      <c r="Y2156" s="1"/>
    </row>
    <row r="2157" spans="1:25" x14ac:dyDescent="0.2">
      <c r="A2157" t="e">
        <f t="shared" si="33"/>
        <v>#N/A</v>
      </c>
      <c r="E2157">
        <f t="array" ref="E2157">SUM(IF(Pricecurve=C2157,D2157))</f>
        <v>0</v>
      </c>
      <c r="F2157">
        <f t="array" ref="F2157">SUM(IF(NG=C2157,D2157))</f>
        <v>0</v>
      </c>
      <c r="Y2157" s="1"/>
    </row>
    <row r="2158" spans="1:25" x14ac:dyDescent="0.2">
      <c r="A2158" t="e">
        <f t="shared" si="33"/>
        <v>#N/A</v>
      </c>
      <c r="E2158">
        <f t="array" ref="E2158">SUM(IF(Pricecurve=C2158,D2158))</f>
        <v>0</v>
      </c>
      <c r="F2158">
        <f t="array" ref="F2158">SUM(IF(NG=C2158,D2158))</f>
        <v>0</v>
      </c>
      <c r="Y2158" s="1"/>
    </row>
    <row r="2159" spans="1:25" x14ac:dyDescent="0.2">
      <c r="A2159" t="e">
        <f t="shared" si="33"/>
        <v>#N/A</v>
      </c>
      <c r="E2159">
        <f t="array" ref="E2159">SUM(IF(Pricecurve=C2159,D2159))</f>
        <v>0</v>
      </c>
      <c r="F2159">
        <f t="array" ref="F2159">SUM(IF(NG=C2159,D2159))</f>
        <v>0</v>
      </c>
      <c r="Y2159" s="1"/>
    </row>
    <row r="2160" spans="1:25" x14ac:dyDescent="0.2">
      <c r="A2160" t="e">
        <f t="shared" si="33"/>
        <v>#N/A</v>
      </c>
      <c r="E2160">
        <f t="array" ref="E2160">SUM(IF(Pricecurve=C2160,D2160))</f>
        <v>0</v>
      </c>
      <c r="F2160">
        <f t="array" ref="F2160">SUM(IF(NG=C2160,D2160))</f>
        <v>0</v>
      </c>
      <c r="Y2160" s="1"/>
    </row>
    <row r="2161" spans="1:25" x14ac:dyDescent="0.2">
      <c r="A2161" t="e">
        <f t="shared" si="33"/>
        <v>#N/A</v>
      </c>
      <c r="E2161">
        <f t="array" ref="E2161">SUM(IF(Pricecurve=C2161,D2161))</f>
        <v>0</v>
      </c>
      <c r="F2161">
        <f t="array" ref="F2161">SUM(IF(NG=C2161,D2161))</f>
        <v>0</v>
      </c>
      <c r="Y2161" s="1"/>
    </row>
    <row r="2162" spans="1:25" x14ac:dyDescent="0.2">
      <c r="A2162" t="e">
        <f t="shared" si="33"/>
        <v>#N/A</v>
      </c>
      <c r="E2162">
        <f t="array" ref="E2162">SUM(IF(Pricecurve=C2162,D2162))</f>
        <v>0</v>
      </c>
      <c r="F2162">
        <f t="array" ref="F2162">SUM(IF(NG=C2162,D2162))</f>
        <v>0</v>
      </c>
      <c r="Y2162" s="1"/>
    </row>
    <row r="2163" spans="1:25" x14ac:dyDescent="0.2">
      <c r="A2163" t="e">
        <f t="shared" si="33"/>
        <v>#N/A</v>
      </c>
      <c r="E2163">
        <f t="array" ref="E2163">SUM(IF(Pricecurve=C2163,D2163))</f>
        <v>0</v>
      </c>
      <c r="F2163">
        <f t="array" ref="F2163">SUM(IF(NG=C2163,D2163))</f>
        <v>0</v>
      </c>
      <c r="Y2163" s="1"/>
    </row>
    <row r="2164" spans="1:25" x14ac:dyDescent="0.2">
      <c r="A2164" t="e">
        <f t="shared" si="33"/>
        <v>#N/A</v>
      </c>
      <c r="E2164">
        <f t="array" ref="E2164">SUM(IF(Pricecurve=C2164,D2164))</f>
        <v>0</v>
      </c>
      <c r="F2164">
        <f t="array" ref="F2164">SUM(IF(NG=C2164,D2164))</f>
        <v>0</v>
      </c>
      <c r="Y2164" s="1"/>
    </row>
    <row r="2165" spans="1:25" x14ac:dyDescent="0.2">
      <c r="A2165" t="e">
        <f t="shared" si="33"/>
        <v>#N/A</v>
      </c>
      <c r="E2165">
        <f t="array" ref="E2165">SUM(IF(Pricecurve=C2165,D2165))</f>
        <v>0</v>
      </c>
      <c r="F2165">
        <f t="array" ref="F2165">SUM(IF(NG=C2165,D2165))</f>
        <v>0</v>
      </c>
      <c r="Y2165" s="1"/>
    </row>
    <row r="2166" spans="1:25" x14ac:dyDescent="0.2">
      <c r="A2166" t="e">
        <f t="shared" si="33"/>
        <v>#N/A</v>
      </c>
      <c r="E2166">
        <f t="array" ref="E2166">SUM(IF(Pricecurve=C2166,D2166))</f>
        <v>0</v>
      </c>
      <c r="F2166">
        <f t="array" ref="F2166">SUM(IF(NG=C2166,D2166))</f>
        <v>0</v>
      </c>
      <c r="Y2166" s="1"/>
    </row>
    <row r="2167" spans="1:25" x14ac:dyDescent="0.2">
      <c r="A2167" t="e">
        <f t="shared" si="33"/>
        <v>#N/A</v>
      </c>
      <c r="E2167">
        <f t="array" ref="E2167">SUM(IF(Pricecurve=C2167,D2167))</f>
        <v>0</v>
      </c>
      <c r="F2167">
        <f t="array" ref="F2167">SUM(IF(NG=C2167,D2167))</f>
        <v>0</v>
      </c>
      <c r="Y2167" s="1"/>
    </row>
    <row r="2168" spans="1:25" x14ac:dyDescent="0.2">
      <c r="A2168" t="e">
        <f t="shared" si="33"/>
        <v>#N/A</v>
      </c>
      <c r="E2168">
        <f t="array" ref="E2168">SUM(IF(Pricecurve=C2168,D2168))</f>
        <v>0</v>
      </c>
      <c r="F2168">
        <f t="array" ref="F2168">SUM(IF(NG=C2168,D2168))</f>
        <v>0</v>
      </c>
      <c r="Y2168" s="1"/>
    </row>
    <row r="2169" spans="1:25" x14ac:dyDescent="0.2">
      <c r="A2169" t="e">
        <f t="shared" si="33"/>
        <v>#N/A</v>
      </c>
      <c r="E2169">
        <f t="array" ref="E2169">SUM(IF(Pricecurve=C2169,D2169))</f>
        <v>0</v>
      </c>
      <c r="F2169">
        <f t="array" ref="F2169">SUM(IF(NG=C2169,D2169))</f>
        <v>0</v>
      </c>
      <c r="Y2169" s="1"/>
    </row>
    <row r="2170" spans="1:25" x14ac:dyDescent="0.2">
      <c r="A2170" t="e">
        <f t="shared" si="33"/>
        <v>#N/A</v>
      </c>
      <c r="E2170">
        <f t="array" ref="E2170">SUM(IF(Pricecurve=C2170,D2170))</f>
        <v>0</v>
      </c>
      <c r="F2170">
        <f t="array" ref="F2170">SUM(IF(NG=C2170,D2170))</f>
        <v>0</v>
      </c>
      <c r="Y2170" s="1"/>
    </row>
    <row r="2171" spans="1:25" x14ac:dyDescent="0.2">
      <c r="A2171" t="e">
        <f t="shared" si="33"/>
        <v>#N/A</v>
      </c>
      <c r="E2171">
        <f t="array" ref="E2171">SUM(IF(Pricecurve=C2171,D2171))</f>
        <v>0</v>
      </c>
      <c r="F2171">
        <f t="array" ref="F2171">SUM(IF(NG=C2171,D2171))</f>
        <v>0</v>
      </c>
      <c r="Y2171" s="1"/>
    </row>
    <row r="2172" spans="1:25" x14ac:dyDescent="0.2">
      <c r="A2172" t="e">
        <f t="shared" si="33"/>
        <v>#N/A</v>
      </c>
      <c r="E2172">
        <f t="array" ref="E2172">SUM(IF(Pricecurve=C2172,D2172))</f>
        <v>0</v>
      </c>
      <c r="F2172">
        <f t="array" ref="F2172">SUM(IF(NG=C2172,D2172))</f>
        <v>0</v>
      </c>
      <c r="Y2172" s="1"/>
    </row>
    <row r="2173" spans="1:25" x14ac:dyDescent="0.2">
      <c r="A2173" t="e">
        <f t="shared" si="33"/>
        <v>#N/A</v>
      </c>
      <c r="E2173">
        <f t="array" ref="E2173">SUM(IF(Pricecurve=C2173,D2173))</f>
        <v>0</v>
      </c>
      <c r="F2173">
        <f t="array" ref="F2173">SUM(IF(NG=C2173,D2173))</f>
        <v>0</v>
      </c>
      <c r="Y2173" s="1"/>
    </row>
    <row r="2174" spans="1:25" x14ac:dyDescent="0.2">
      <c r="A2174" t="e">
        <f t="shared" si="33"/>
        <v>#N/A</v>
      </c>
      <c r="E2174">
        <f t="array" ref="E2174">SUM(IF(Pricecurve=C2174,D2174))</f>
        <v>0</v>
      </c>
      <c r="F2174">
        <f t="array" ref="F2174">SUM(IF(NG=C2174,D2174))</f>
        <v>0</v>
      </c>
      <c r="Y2174" s="1"/>
    </row>
    <row r="2175" spans="1:25" x14ac:dyDescent="0.2">
      <c r="A2175" t="e">
        <f t="shared" si="33"/>
        <v>#N/A</v>
      </c>
      <c r="E2175">
        <f t="array" ref="E2175">SUM(IF(Pricecurve=C2175,D2175))</f>
        <v>0</v>
      </c>
      <c r="F2175">
        <f t="array" ref="F2175">SUM(IF(NG=C2175,D2175))</f>
        <v>0</v>
      </c>
      <c r="Y2175" s="1"/>
    </row>
    <row r="2176" spans="1:25" x14ac:dyDescent="0.2">
      <c r="A2176" t="e">
        <f t="shared" si="33"/>
        <v>#N/A</v>
      </c>
      <c r="E2176">
        <f t="array" ref="E2176">SUM(IF(Pricecurve=C2176,D2176))</f>
        <v>0</v>
      </c>
      <c r="F2176">
        <f t="array" ref="F2176">SUM(IF(NG=C2176,D2176))</f>
        <v>0</v>
      </c>
      <c r="Y2176" s="1"/>
    </row>
    <row r="2177" spans="1:25" x14ac:dyDescent="0.2">
      <c r="A2177" t="e">
        <f t="shared" si="33"/>
        <v>#N/A</v>
      </c>
      <c r="E2177">
        <f t="array" ref="E2177">SUM(IF(Pricecurve=C2177,D2177))</f>
        <v>0</v>
      </c>
      <c r="F2177">
        <f t="array" ref="F2177">SUM(IF(NG=C2177,D2177))</f>
        <v>0</v>
      </c>
      <c r="Y2177" s="1"/>
    </row>
    <row r="2178" spans="1:25" x14ac:dyDescent="0.2">
      <c r="A2178" t="e">
        <f t="shared" si="33"/>
        <v>#N/A</v>
      </c>
      <c r="E2178">
        <f t="array" ref="E2178">SUM(IF(Pricecurve=C2178,D2178))</f>
        <v>0</v>
      </c>
      <c r="F2178">
        <f t="array" ref="F2178">SUM(IF(NG=C2178,D2178))</f>
        <v>0</v>
      </c>
      <c r="Y2178" s="1"/>
    </row>
    <row r="2179" spans="1:25" x14ac:dyDescent="0.2">
      <c r="A2179" t="e">
        <f t="shared" si="33"/>
        <v>#N/A</v>
      </c>
      <c r="E2179">
        <f t="array" ref="E2179">SUM(IF(Pricecurve=C2179,D2179))</f>
        <v>0</v>
      </c>
      <c r="F2179">
        <f t="array" ref="F2179">SUM(IF(NG=C2179,D2179))</f>
        <v>0</v>
      </c>
      <c r="Y2179" s="1"/>
    </row>
    <row r="2180" spans="1:25" x14ac:dyDescent="0.2">
      <c r="A2180" t="e">
        <f t="shared" si="33"/>
        <v>#N/A</v>
      </c>
      <c r="E2180">
        <f t="array" ref="E2180">SUM(IF(Pricecurve=C2180,D2180))</f>
        <v>0</v>
      </c>
      <c r="F2180">
        <f t="array" ref="F2180">SUM(IF(NG=C2180,D2180))</f>
        <v>0</v>
      </c>
      <c r="Y2180" s="1"/>
    </row>
    <row r="2181" spans="1:25" x14ac:dyDescent="0.2">
      <c r="A2181" t="e">
        <f t="shared" ref="A2181:A2244" si="34">INDEX(BucketTable,MATCH(B2181,SumMonths,0),1)</f>
        <v>#N/A</v>
      </c>
      <c r="E2181">
        <f t="array" ref="E2181">SUM(IF(Pricecurve=C2181,D2181))</f>
        <v>0</v>
      </c>
      <c r="F2181">
        <f t="array" ref="F2181">SUM(IF(NG=C2181,D2181))</f>
        <v>0</v>
      </c>
      <c r="Y2181" s="1"/>
    </row>
    <row r="2182" spans="1:25" x14ac:dyDescent="0.2">
      <c r="A2182" t="e">
        <f t="shared" si="34"/>
        <v>#N/A</v>
      </c>
      <c r="E2182">
        <f t="array" ref="E2182">SUM(IF(Pricecurve=C2182,D2182))</f>
        <v>0</v>
      </c>
      <c r="F2182">
        <f t="array" ref="F2182">SUM(IF(NG=C2182,D2182))</f>
        <v>0</v>
      </c>
      <c r="Y2182" s="1"/>
    </row>
    <row r="2183" spans="1:25" x14ac:dyDescent="0.2">
      <c r="A2183" t="e">
        <f t="shared" si="34"/>
        <v>#N/A</v>
      </c>
      <c r="E2183">
        <f t="array" ref="E2183">SUM(IF(Pricecurve=C2183,D2183))</f>
        <v>0</v>
      </c>
      <c r="F2183">
        <f t="array" ref="F2183">SUM(IF(NG=C2183,D2183))</f>
        <v>0</v>
      </c>
      <c r="Y2183" s="1"/>
    </row>
    <row r="2184" spans="1:25" x14ac:dyDescent="0.2">
      <c r="A2184" t="e">
        <f t="shared" si="34"/>
        <v>#N/A</v>
      </c>
      <c r="E2184">
        <f t="array" ref="E2184">SUM(IF(Pricecurve=C2184,D2184))</f>
        <v>0</v>
      </c>
      <c r="F2184">
        <f t="array" ref="F2184">SUM(IF(NG=C2184,D2184))</f>
        <v>0</v>
      </c>
      <c r="Y2184" s="1"/>
    </row>
    <row r="2185" spans="1:25" x14ac:dyDescent="0.2">
      <c r="A2185" t="e">
        <f t="shared" si="34"/>
        <v>#N/A</v>
      </c>
      <c r="E2185">
        <f t="array" ref="E2185">SUM(IF(Pricecurve=C2185,D2185))</f>
        <v>0</v>
      </c>
      <c r="F2185">
        <f t="array" ref="F2185">SUM(IF(NG=C2185,D2185))</f>
        <v>0</v>
      </c>
      <c r="Y2185" s="1"/>
    </row>
    <row r="2186" spans="1:25" x14ac:dyDescent="0.2">
      <c r="A2186" t="e">
        <f t="shared" si="34"/>
        <v>#N/A</v>
      </c>
      <c r="E2186">
        <f t="array" ref="E2186">SUM(IF(Pricecurve=C2186,D2186))</f>
        <v>0</v>
      </c>
      <c r="F2186">
        <f t="array" ref="F2186">SUM(IF(NG=C2186,D2186))</f>
        <v>0</v>
      </c>
      <c r="Y2186" s="1"/>
    </row>
    <row r="2187" spans="1:25" x14ac:dyDescent="0.2">
      <c r="A2187" t="e">
        <f t="shared" si="34"/>
        <v>#N/A</v>
      </c>
      <c r="E2187">
        <f t="array" ref="E2187">SUM(IF(Pricecurve=C2187,D2187))</f>
        <v>0</v>
      </c>
      <c r="F2187">
        <f t="array" ref="F2187">SUM(IF(NG=C2187,D2187))</f>
        <v>0</v>
      </c>
      <c r="Y2187" s="1"/>
    </row>
    <row r="2188" spans="1:25" x14ac:dyDescent="0.2">
      <c r="A2188" t="e">
        <f t="shared" si="34"/>
        <v>#N/A</v>
      </c>
      <c r="E2188">
        <f t="array" ref="E2188">SUM(IF(Pricecurve=C2188,D2188))</f>
        <v>0</v>
      </c>
      <c r="F2188">
        <f t="array" ref="F2188">SUM(IF(NG=C2188,D2188))</f>
        <v>0</v>
      </c>
      <c r="Y2188" s="1"/>
    </row>
    <row r="2189" spans="1:25" x14ac:dyDescent="0.2">
      <c r="A2189" t="e">
        <f t="shared" si="34"/>
        <v>#N/A</v>
      </c>
      <c r="E2189">
        <f t="array" ref="E2189">SUM(IF(Pricecurve=C2189,D2189))</f>
        <v>0</v>
      </c>
      <c r="F2189">
        <f t="array" ref="F2189">SUM(IF(NG=C2189,D2189))</f>
        <v>0</v>
      </c>
      <c r="Y2189" s="1"/>
    </row>
    <row r="2190" spans="1:25" x14ac:dyDescent="0.2">
      <c r="A2190" t="e">
        <f t="shared" si="34"/>
        <v>#N/A</v>
      </c>
      <c r="E2190">
        <f t="array" ref="E2190">SUM(IF(Pricecurve=C2190,D2190))</f>
        <v>0</v>
      </c>
      <c r="F2190">
        <f t="array" ref="F2190">SUM(IF(NG=C2190,D2190))</f>
        <v>0</v>
      </c>
      <c r="Y2190" s="1"/>
    </row>
    <row r="2191" spans="1:25" x14ac:dyDescent="0.2">
      <c r="A2191" t="e">
        <f t="shared" si="34"/>
        <v>#N/A</v>
      </c>
      <c r="E2191">
        <f t="array" ref="E2191">SUM(IF(Pricecurve=C2191,D2191))</f>
        <v>0</v>
      </c>
      <c r="F2191">
        <f t="array" ref="F2191">SUM(IF(NG=C2191,D2191))</f>
        <v>0</v>
      </c>
      <c r="Y2191" s="1"/>
    </row>
    <row r="2192" spans="1:25" x14ac:dyDescent="0.2">
      <c r="A2192" t="e">
        <f t="shared" si="34"/>
        <v>#N/A</v>
      </c>
      <c r="E2192">
        <f t="array" ref="E2192">SUM(IF(Pricecurve=C2192,D2192))</f>
        <v>0</v>
      </c>
      <c r="F2192">
        <f t="array" ref="F2192">SUM(IF(NG=C2192,D2192))</f>
        <v>0</v>
      </c>
      <c r="Y2192" s="1"/>
    </row>
    <row r="2193" spans="1:25" x14ac:dyDescent="0.2">
      <c r="A2193" t="e">
        <f t="shared" si="34"/>
        <v>#N/A</v>
      </c>
      <c r="E2193">
        <f t="array" ref="E2193">SUM(IF(Pricecurve=C2193,D2193))</f>
        <v>0</v>
      </c>
      <c r="F2193">
        <f t="array" ref="F2193">SUM(IF(NG=C2193,D2193))</f>
        <v>0</v>
      </c>
      <c r="Y2193" s="1"/>
    </row>
    <row r="2194" spans="1:25" x14ac:dyDescent="0.2">
      <c r="A2194" t="e">
        <f t="shared" si="34"/>
        <v>#N/A</v>
      </c>
      <c r="E2194">
        <f t="array" ref="E2194">SUM(IF(Pricecurve=C2194,D2194))</f>
        <v>0</v>
      </c>
      <c r="F2194">
        <f t="array" ref="F2194">SUM(IF(NG=C2194,D2194))</f>
        <v>0</v>
      </c>
      <c r="Y2194" s="1"/>
    </row>
    <row r="2195" spans="1:25" x14ac:dyDescent="0.2">
      <c r="A2195" t="e">
        <f t="shared" si="34"/>
        <v>#N/A</v>
      </c>
      <c r="E2195">
        <f t="array" ref="E2195">SUM(IF(Pricecurve=C2195,D2195))</f>
        <v>0</v>
      </c>
      <c r="F2195">
        <f t="array" ref="F2195">SUM(IF(NG=C2195,D2195))</f>
        <v>0</v>
      </c>
      <c r="Y2195" s="1"/>
    </row>
    <row r="2196" spans="1:25" x14ac:dyDescent="0.2">
      <c r="A2196" t="e">
        <f t="shared" si="34"/>
        <v>#N/A</v>
      </c>
      <c r="E2196">
        <f t="array" ref="E2196">SUM(IF(Pricecurve=C2196,D2196))</f>
        <v>0</v>
      </c>
      <c r="F2196">
        <f t="array" ref="F2196">SUM(IF(NG=C2196,D2196))</f>
        <v>0</v>
      </c>
      <c r="Y2196" s="1"/>
    </row>
    <row r="2197" spans="1:25" x14ac:dyDescent="0.2">
      <c r="A2197" t="e">
        <f t="shared" si="34"/>
        <v>#N/A</v>
      </c>
      <c r="E2197">
        <f t="array" ref="E2197">SUM(IF(Pricecurve=C2197,D2197))</f>
        <v>0</v>
      </c>
      <c r="F2197">
        <f t="array" ref="F2197">SUM(IF(NG=C2197,D2197))</f>
        <v>0</v>
      </c>
      <c r="Y2197" s="1"/>
    </row>
    <row r="2198" spans="1:25" x14ac:dyDescent="0.2">
      <c r="A2198" t="e">
        <f t="shared" si="34"/>
        <v>#N/A</v>
      </c>
      <c r="E2198">
        <f t="array" ref="E2198">SUM(IF(Pricecurve=C2198,D2198))</f>
        <v>0</v>
      </c>
      <c r="F2198">
        <f t="array" ref="F2198">SUM(IF(NG=C2198,D2198))</f>
        <v>0</v>
      </c>
      <c r="Y2198" s="1"/>
    </row>
    <row r="2199" spans="1:25" x14ac:dyDescent="0.2">
      <c r="A2199" t="e">
        <f t="shared" si="34"/>
        <v>#N/A</v>
      </c>
      <c r="E2199">
        <f t="array" ref="E2199">SUM(IF(Pricecurve=C2199,D2199))</f>
        <v>0</v>
      </c>
      <c r="F2199">
        <f t="array" ref="F2199">SUM(IF(NG=C2199,D2199))</f>
        <v>0</v>
      </c>
      <c r="Y2199" s="1"/>
    </row>
    <row r="2200" spans="1:25" x14ac:dyDescent="0.2">
      <c r="A2200" t="e">
        <f t="shared" si="34"/>
        <v>#N/A</v>
      </c>
      <c r="E2200">
        <f t="array" ref="E2200">SUM(IF(Pricecurve=C2200,D2200))</f>
        <v>0</v>
      </c>
      <c r="F2200">
        <f t="array" ref="F2200">SUM(IF(NG=C2200,D2200))</f>
        <v>0</v>
      </c>
      <c r="Y2200" s="1"/>
    </row>
    <row r="2201" spans="1:25" x14ac:dyDescent="0.2">
      <c r="A2201" t="e">
        <f t="shared" si="34"/>
        <v>#N/A</v>
      </c>
      <c r="E2201">
        <f t="array" ref="E2201">SUM(IF(Pricecurve=C2201,D2201))</f>
        <v>0</v>
      </c>
      <c r="F2201">
        <f t="array" ref="F2201">SUM(IF(NG=C2201,D2201))</f>
        <v>0</v>
      </c>
      <c r="Y2201" s="1"/>
    </row>
    <row r="2202" spans="1:25" x14ac:dyDescent="0.2">
      <c r="A2202" t="e">
        <f t="shared" si="34"/>
        <v>#N/A</v>
      </c>
      <c r="E2202">
        <f t="array" ref="E2202">SUM(IF(Pricecurve=C2202,D2202))</f>
        <v>0</v>
      </c>
      <c r="F2202">
        <f t="array" ref="F2202">SUM(IF(NG=C2202,D2202))</f>
        <v>0</v>
      </c>
      <c r="Y2202" s="1"/>
    </row>
    <row r="2203" spans="1:25" x14ac:dyDescent="0.2">
      <c r="A2203" t="e">
        <f t="shared" si="34"/>
        <v>#N/A</v>
      </c>
      <c r="E2203">
        <f t="array" ref="E2203">SUM(IF(Pricecurve=C2203,D2203))</f>
        <v>0</v>
      </c>
      <c r="F2203">
        <f t="array" ref="F2203">SUM(IF(NG=C2203,D2203))</f>
        <v>0</v>
      </c>
      <c r="Y2203" s="1"/>
    </row>
    <row r="2204" spans="1:25" x14ac:dyDescent="0.2">
      <c r="A2204" t="e">
        <f t="shared" si="34"/>
        <v>#N/A</v>
      </c>
      <c r="E2204">
        <f t="array" ref="E2204">SUM(IF(Pricecurve=C2204,D2204))</f>
        <v>0</v>
      </c>
      <c r="F2204">
        <f t="array" ref="F2204">SUM(IF(NG=C2204,D2204))</f>
        <v>0</v>
      </c>
      <c r="Y2204" s="1"/>
    </row>
    <row r="2205" spans="1:25" x14ac:dyDescent="0.2">
      <c r="A2205" t="e">
        <f t="shared" si="34"/>
        <v>#N/A</v>
      </c>
      <c r="E2205">
        <f t="array" ref="E2205">SUM(IF(Pricecurve=C2205,D2205))</f>
        <v>0</v>
      </c>
      <c r="F2205">
        <f t="array" ref="F2205">SUM(IF(NG=C2205,D2205))</f>
        <v>0</v>
      </c>
      <c r="Y2205" s="1"/>
    </row>
    <row r="2206" spans="1:25" x14ac:dyDescent="0.2">
      <c r="A2206" t="e">
        <f t="shared" si="34"/>
        <v>#N/A</v>
      </c>
      <c r="E2206">
        <f t="array" ref="E2206">SUM(IF(Pricecurve=C2206,D2206))</f>
        <v>0</v>
      </c>
      <c r="F2206">
        <f t="array" ref="F2206">SUM(IF(NG=C2206,D2206))</f>
        <v>0</v>
      </c>
      <c r="Y2206" s="1"/>
    </row>
    <row r="2207" spans="1:25" x14ac:dyDescent="0.2">
      <c r="A2207" t="e">
        <f t="shared" si="34"/>
        <v>#N/A</v>
      </c>
      <c r="E2207">
        <f t="array" ref="E2207">SUM(IF(Pricecurve=C2207,D2207))</f>
        <v>0</v>
      </c>
      <c r="F2207">
        <f t="array" ref="F2207">SUM(IF(NG=C2207,D2207))</f>
        <v>0</v>
      </c>
      <c r="Y2207" s="1"/>
    </row>
    <row r="2208" spans="1:25" x14ac:dyDescent="0.2">
      <c r="A2208" t="e">
        <f t="shared" si="34"/>
        <v>#N/A</v>
      </c>
      <c r="E2208">
        <f t="array" ref="E2208">SUM(IF(Pricecurve=C2208,D2208))</f>
        <v>0</v>
      </c>
      <c r="F2208">
        <f t="array" ref="F2208">SUM(IF(NG=C2208,D2208))</f>
        <v>0</v>
      </c>
      <c r="Y2208" s="1"/>
    </row>
    <row r="2209" spans="1:25" x14ac:dyDescent="0.2">
      <c r="A2209" t="e">
        <f t="shared" si="34"/>
        <v>#N/A</v>
      </c>
      <c r="E2209">
        <f t="array" ref="E2209">SUM(IF(Pricecurve=C2209,D2209))</f>
        <v>0</v>
      </c>
      <c r="F2209">
        <f t="array" ref="F2209">SUM(IF(NG=C2209,D2209))</f>
        <v>0</v>
      </c>
      <c r="Y2209" s="1"/>
    </row>
    <row r="2210" spans="1:25" x14ac:dyDescent="0.2">
      <c r="A2210" t="e">
        <f t="shared" si="34"/>
        <v>#N/A</v>
      </c>
      <c r="E2210">
        <f t="array" ref="E2210">SUM(IF(Pricecurve=C2210,D2210))</f>
        <v>0</v>
      </c>
      <c r="F2210">
        <f t="array" ref="F2210">SUM(IF(NG=C2210,D2210))</f>
        <v>0</v>
      </c>
      <c r="Y2210" s="1"/>
    </row>
    <row r="2211" spans="1:25" x14ac:dyDescent="0.2">
      <c r="A2211" t="e">
        <f t="shared" si="34"/>
        <v>#N/A</v>
      </c>
      <c r="E2211">
        <f t="array" ref="E2211">SUM(IF(Pricecurve=C2211,D2211))</f>
        <v>0</v>
      </c>
      <c r="F2211">
        <f t="array" ref="F2211">SUM(IF(NG=C2211,D2211))</f>
        <v>0</v>
      </c>
      <c r="Y2211" s="1"/>
    </row>
    <row r="2212" spans="1:25" x14ac:dyDescent="0.2">
      <c r="A2212" t="e">
        <f t="shared" si="34"/>
        <v>#N/A</v>
      </c>
      <c r="E2212">
        <f t="array" ref="E2212">SUM(IF(Pricecurve=C2212,D2212))</f>
        <v>0</v>
      </c>
      <c r="F2212">
        <f t="array" ref="F2212">SUM(IF(NG=C2212,D2212))</f>
        <v>0</v>
      </c>
      <c r="Y2212" s="1"/>
    </row>
    <row r="2213" spans="1:25" x14ac:dyDescent="0.2">
      <c r="A2213" t="e">
        <f t="shared" si="34"/>
        <v>#N/A</v>
      </c>
      <c r="E2213">
        <f t="array" ref="E2213">SUM(IF(Pricecurve=C2213,D2213))</f>
        <v>0</v>
      </c>
      <c r="F2213">
        <f t="array" ref="F2213">SUM(IF(NG=C2213,D2213))</f>
        <v>0</v>
      </c>
      <c r="Y2213" s="1"/>
    </row>
    <row r="2214" spans="1:25" x14ac:dyDescent="0.2">
      <c r="A2214" t="e">
        <f t="shared" si="34"/>
        <v>#N/A</v>
      </c>
      <c r="E2214">
        <f t="array" ref="E2214">SUM(IF(Pricecurve=C2214,D2214))</f>
        <v>0</v>
      </c>
      <c r="F2214">
        <f t="array" ref="F2214">SUM(IF(NG=C2214,D2214))</f>
        <v>0</v>
      </c>
      <c r="Y2214" s="1"/>
    </row>
    <row r="2215" spans="1:25" x14ac:dyDescent="0.2">
      <c r="A2215" t="e">
        <f t="shared" si="34"/>
        <v>#N/A</v>
      </c>
      <c r="E2215">
        <f t="array" ref="E2215">SUM(IF(Pricecurve=C2215,D2215))</f>
        <v>0</v>
      </c>
      <c r="F2215">
        <f t="array" ref="F2215">SUM(IF(NG=C2215,D2215))</f>
        <v>0</v>
      </c>
      <c r="Y2215" s="1"/>
    </row>
    <row r="2216" spans="1:25" x14ac:dyDescent="0.2">
      <c r="A2216" t="e">
        <f t="shared" si="34"/>
        <v>#N/A</v>
      </c>
      <c r="E2216">
        <f t="array" ref="E2216">SUM(IF(Pricecurve=C2216,D2216))</f>
        <v>0</v>
      </c>
      <c r="F2216">
        <f t="array" ref="F2216">SUM(IF(NG=C2216,D2216))</f>
        <v>0</v>
      </c>
      <c r="Y2216" s="1"/>
    </row>
    <row r="2217" spans="1:25" x14ac:dyDescent="0.2">
      <c r="A2217" t="e">
        <f t="shared" si="34"/>
        <v>#N/A</v>
      </c>
      <c r="E2217">
        <f t="array" ref="E2217">SUM(IF(Pricecurve=C2217,D2217))</f>
        <v>0</v>
      </c>
      <c r="F2217">
        <f t="array" ref="F2217">SUM(IF(NG=C2217,D2217))</f>
        <v>0</v>
      </c>
      <c r="Y2217" s="1"/>
    </row>
    <row r="2218" spans="1:25" x14ac:dyDescent="0.2">
      <c r="A2218" t="e">
        <f t="shared" si="34"/>
        <v>#N/A</v>
      </c>
      <c r="E2218">
        <f t="array" ref="E2218">SUM(IF(Pricecurve=C2218,D2218))</f>
        <v>0</v>
      </c>
      <c r="F2218">
        <f t="array" ref="F2218">SUM(IF(NG=C2218,D2218))</f>
        <v>0</v>
      </c>
      <c r="Y2218" s="1"/>
    </row>
    <row r="2219" spans="1:25" x14ac:dyDescent="0.2">
      <c r="A2219" t="e">
        <f t="shared" si="34"/>
        <v>#N/A</v>
      </c>
      <c r="E2219">
        <f t="array" ref="E2219">SUM(IF(Pricecurve=C2219,D2219))</f>
        <v>0</v>
      </c>
      <c r="F2219">
        <f t="array" ref="F2219">SUM(IF(NG=C2219,D2219))</f>
        <v>0</v>
      </c>
      <c r="Y2219" s="1"/>
    </row>
    <row r="2220" spans="1:25" x14ac:dyDescent="0.2">
      <c r="A2220" t="e">
        <f t="shared" si="34"/>
        <v>#N/A</v>
      </c>
      <c r="E2220">
        <f t="array" ref="E2220">SUM(IF(Pricecurve=C2220,D2220))</f>
        <v>0</v>
      </c>
      <c r="F2220">
        <f t="array" ref="F2220">SUM(IF(NG=C2220,D2220))</f>
        <v>0</v>
      </c>
      <c r="Y2220" s="1"/>
    </row>
    <row r="2221" spans="1:25" x14ac:dyDescent="0.2">
      <c r="A2221" t="e">
        <f t="shared" si="34"/>
        <v>#N/A</v>
      </c>
      <c r="E2221">
        <f t="array" ref="E2221">SUM(IF(Pricecurve=C2221,D2221))</f>
        <v>0</v>
      </c>
      <c r="F2221">
        <f t="array" ref="F2221">SUM(IF(NG=C2221,D2221))</f>
        <v>0</v>
      </c>
      <c r="Y2221" s="1"/>
    </row>
    <row r="2222" spans="1:25" x14ac:dyDescent="0.2">
      <c r="A2222" t="e">
        <f t="shared" si="34"/>
        <v>#N/A</v>
      </c>
      <c r="E2222">
        <f t="array" ref="E2222">SUM(IF(Pricecurve=C2222,D2222))</f>
        <v>0</v>
      </c>
      <c r="F2222">
        <f t="array" ref="F2222">SUM(IF(NG=C2222,D2222))</f>
        <v>0</v>
      </c>
      <c r="Y2222" s="1"/>
    </row>
    <row r="2223" spans="1:25" x14ac:dyDescent="0.2">
      <c r="A2223" t="e">
        <f t="shared" si="34"/>
        <v>#N/A</v>
      </c>
      <c r="E2223">
        <f t="array" ref="E2223">SUM(IF(Pricecurve=C2223,D2223))</f>
        <v>0</v>
      </c>
      <c r="F2223">
        <f t="array" ref="F2223">SUM(IF(NG=C2223,D2223))</f>
        <v>0</v>
      </c>
      <c r="Y2223" s="1"/>
    </row>
    <row r="2224" spans="1:25" x14ac:dyDescent="0.2">
      <c r="A2224" t="e">
        <f t="shared" si="34"/>
        <v>#N/A</v>
      </c>
      <c r="E2224">
        <f t="array" ref="E2224">SUM(IF(Pricecurve=C2224,D2224))</f>
        <v>0</v>
      </c>
      <c r="F2224">
        <f t="array" ref="F2224">SUM(IF(NG=C2224,D2224))</f>
        <v>0</v>
      </c>
      <c r="Y2224" s="1"/>
    </row>
    <row r="2225" spans="1:25" x14ac:dyDescent="0.2">
      <c r="A2225" t="e">
        <f t="shared" si="34"/>
        <v>#N/A</v>
      </c>
      <c r="E2225">
        <f t="array" ref="E2225">SUM(IF(Pricecurve=C2225,D2225))</f>
        <v>0</v>
      </c>
      <c r="F2225">
        <f t="array" ref="F2225">SUM(IF(NG=C2225,D2225))</f>
        <v>0</v>
      </c>
      <c r="Y2225" s="1"/>
    </row>
    <row r="2226" spans="1:25" x14ac:dyDescent="0.2">
      <c r="A2226" t="e">
        <f t="shared" si="34"/>
        <v>#N/A</v>
      </c>
      <c r="E2226">
        <f t="array" ref="E2226">SUM(IF(Pricecurve=C2226,D2226))</f>
        <v>0</v>
      </c>
      <c r="F2226">
        <f t="array" ref="F2226">SUM(IF(NG=C2226,D2226))</f>
        <v>0</v>
      </c>
      <c r="Y2226" s="1"/>
    </row>
    <row r="2227" spans="1:25" x14ac:dyDescent="0.2">
      <c r="A2227" t="e">
        <f t="shared" si="34"/>
        <v>#N/A</v>
      </c>
      <c r="E2227">
        <f t="array" ref="E2227">SUM(IF(Pricecurve=C2227,D2227))</f>
        <v>0</v>
      </c>
      <c r="F2227">
        <f t="array" ref="F2227">SUM(IF(NG=C2227,D2227))</f>
        <v>0</v>
      </c>
      <c r="Y2227" s="1"/>
    </row>
    <row r="2228" spans="1:25" x14ac:dyDescent="0.2">
      <c r="A2228" t="e">
        <f t="shared" si="34"/>
        <v>#N/A</v>
      </c>
      <c r="E2228">
        <f t="array" ref="E2228">SUM(IF(Pricecurve=C2228,D2228))</f>
        <v>0</v>
      </c>
      <c r="F2228">
        <f t="array" ref="F2228">SUM(IF(NG=C2228,D2228))</f>
        <v>0</v>
      </c>
      <c r="Y2228" s="1"/>
    </row>
    <row r="2229" spans="1:25" x14ac:dyDescent="0.2">
      <c r="A2229" t="e">
        <f t="shared" si="34"/>
        <v>#N/A</v>
      </c>
      <c r="E2229">
        <f t="array" ref="E2229">SUM(IF(Pricecurve=C2229,D2229))</f>
        <v>0</v>
      </c>
      <c r="F2229">
        <f t="array" ref="F2229">SUM(IF(NG=C2229,D2229))</f>
        <v>0</v>
      </c>
      <c r="Y2229" s="1"/>
    </row>
    <row r="2230" spans="1:25" x14ac:dyDescent="0.2">
      <c r="A2230" t="e">
        <f t="shared" si="34"/>
        <v>#N/A</v>
      </c>
      <c r="E2230">
        <f t="array" ref="E2230">SUM(IF(Pricecurve=C2230,D2230))</f>
        <v>0</v>
      </c>
      <c r="F2230">
        <f t="array" ref="F2230">SUM(IF(NG=C2230,D2230))</f>
        <v>0</v>
      </c>
      <c r="Y2230" s="1"/>
    </row>
    <row r="2231" spans="1:25" x14ac:dyDescent="0.2">
      <c r="A2231" t="e">
        <f t="shared" si="34"/>
        <v>#N/A</v>
      </c>
      <c r="E2231">
        <f t="array" ref="E2231">SUM(IF(Pricecurve=C2231,D2231))</f>
        <v>0</v>
      </c>
      <c r="F2231">
        <f t="array" ref="F2231">SUM(IF(NG=C2231,D2231))</f>
        <v>0</v>
      </c>
      <c r="Y2231" s="1"/>
    </row>
    <row r="2232" spans="1:25" x14ac:dyDescent="0.2">
      <c r="A2232" t="e">
        <f t="shared" si="34"/>
        <v>#N/A</v>
      </c>
      <c r="E2232">
        <f t="array" ref="E2232">SUM(IF(Pricecurve=C2232,D2232))</f>
        <v>0</v>
      </c>
      <c r="F2232">
        <f t="array" ref="F2232">SUM(IF(NG=C2232,D2232))</f>
        <v>0</v>
      </c>
      <c r="Y2232" s="1"/>
    </row>
    <row r="2233" spans="1:25" x14ac:dyDescent="0.2">
      <c r="A2233" t="e">
        <f t="shared" si="34"/>
        <v>#N/A</v>
      </c>
      <c r="E2233">
        <f t="array" ref="E2233">SUM(IF(Pricecurve=C2233,D2233))</f>
        <v>0</v>
      </c>
      <c r="F2233">
        <f t="array" ref="F2233">SUM(IF(NG=C2233,D2233))</f>
        <v>0</v>
      </c>
      <c r="Y2233" s="1"/>
    </row>
    <row r="2234" spans="1:25" x14ac:dyDescent="0.2">
      <c r="A2234" t="e">
        <f t="shared" si="34"/>
        <v>#N/A</v>
      </c>
      <c r="E2234">
        <f t="array" ref="E2234">SUM(IF(Pricecurve=C2234,D2234))</f>
        <v>0</v>
      </c>
      <c r="F2234">
        <f t="array" ref="F2234">SUM(IF(NG=C2234,D2234))</f>
        <v>0</v>
      </c>
      <c r="Y2234" s="1"/>
    </row>
    <row r="2235" spans="1:25" x14ac:dyDescent="0.2">
      <c r="A2235" t="e">
        <f t="shared" si="34"/>
        <v>#N/A</v>
      </c>
      <c r="E2235">
        <f t="array" ref="E2235">SUM(IF(Pricecurve=C2235,D2235))</f>
        <v>0</v>
      </c>
      <c r="F2235">
        <f t="array" ref="F2235">SUM(IF(NG=C2235,D2235))</f>
        <v>0</v>
      </c>
      <c r="Y2235" s="1"/>
    </row>
    <row r="2236" spans="1:25" x14ac:dyDescent="0.2">
      <c r="A2236" t="e">
        <f t="shared" si="34"/>
        <v>#N/A</v>
      </c>
      <c r="E2236">
        <f t="array" ref="E2236">SUM(IF(Pricecurve=C2236,D2236))</f>
        <v>0</v>
      </c>
      <c r="F2236">
        <f t="array" ref="F2236">SUM(IF(NG=C2236,D2236))</f>
        <v>0</v>
      </c>
      <c r="Y2236" s="1"/>
    </row>
    <row r="2237" spans="1:25" x14ac:dyDescent="0.2">
      <c r="A2237" t="e">
        <f t="shared" si="34"/>
        <v>#N/A</v>
      </c>
      <c r="E2237">
        <f t="array" ref="E2237">SUM(IF(Pricecurve=C2237,D2237))</f>
        <v>0</v>
      </c>
      <c r="F2237">
        <f t="array" ref="F2237">SUM(IF(NG=C2237,D2237))</f>
        <v>0</v>
      </c>
      <c r="Y2237" s="1"/>
    </row>
    <row r="2238" spans="1:25" x14ac:dyDescent="0.2">
      <c r="A2238" t="e">
        <f t="shared" si="34"/>
        <v>#N/A</v>
      </c>
      <c r="E2238">
        <f t="array" ref="E2238">SUM(IF(Pricecurve=C2238,D2238))</f>
        <v>0</v>
      </c>
      <c r="F2238">
        <f t="array" ref="F2238">SUM(IF(NG=C2238,D2238))</f>
        <v>0</v>
      </c>
      <c r="Y2238" s="1"/>
    </row>
    <row r="2239" spans="1:25" x14ac:dyDescent="0.2">
      <c r="A2239" t="e">
        <f t="shared" si="34"/>
        <v>#N/A</v>
      </c>
      <c r="E2239">
        <f t="array" ref="E2239">SUM(IF(Pricecurve=C2239,D2239))</f>
        <v>0</v>
      </c>
      <c r="F2239">
        <f t="array" ref="F2239">SUM(IF(NG=C2239,D2239))</f>
        <v>0</v>
      </c>
      <c r="Y2239" s="1"/>
    </row>
    <row r="2240" spans="1:25" x14ac:dyDescent="0.2">
      <c r="A2240" t="e">
        <f t="shared" si="34"/>
        <v>#N/A</v>
      </c>
      <c r="E2240">
        <f t="array" ref="E2240">SUM(IF(Pricecurve=C2240,D2240))</f>
        <v>0</v>
      </c>
      <c r="F2240">
        <f t="array" ref="F2240">SUM(IF(NG=C2240,D2240))</f>
        <v>0</v>
      </c>
      <c r="Y2240" s="1"/>
    </row>
    <row r="2241" spans="1:25" x14ac:dyDescent="0.2">
      <c r="A2241" t="e">
        <f t="shared" si="34"/>
        <v>#N/A</v>
      </c>
      <c r="E2241">
        <f t="array" ref="E2241">SUM(IF(Pricecurve=C2241,D2241))</f>
        <v>0</v>
      </c>
      <c r="F2241">
        <f t="array" ref="F2241">SUM(IF(NG=C2241,D2241))</f>
        <v>0</v>
      </c>
      <c r="Y2241" s="1"/>
    </row>
    <row r="2242" spans="1:25" x14ac:dyDescent="0.2">
      <c r="A2242" t="e">
        <f t="shared" si="34"/>
        <v>#N/A</v>
      </c>
      <c r="E2242">
        <f t="array" ref="E2242">SUM(IF(Pricecurve=C2242,D2242))</f>
        <v>0</v>
      </c>
      <c r="F2242">
        <f t="array" ref="F2242">SUM(IF(NG=C2242,D2242))</f>
        <v>0</v>
      </c>
      <c r="Y2242" s="1"/>
    </row>
    <row r="2243" spans="1:25" x14ac:dyDescent="0.2">
      <c r="A2243" t="e">
        <f t="shared" si="34"/>
        <v>#N/A</v>
      </c>
      <c r="E2243">
        <f t="array" ref="E2243">SUM(IF(Pricecurve=C2243,D2243))</f>
        <v>0</v>
      </c>
      <c r="F2243">
        <f t="array" ref="F2243">SUM(IF(NG=C2243,D2243))</f>
        <v>0</v>
      </c>
      <c r="Y2243" s="1"/>
    </row>
    <row r="2244" spans="1:25" x14ac:dyDescent="0.2">
      <c r="A2244" t="e">
        <f t="shared" si="34"/>
        <v>#N/A</v>
      </c>
      <c r="E2244">
        <f t="array" ref="E2244">SUM(IF(Pricecurve=C2244,D2244))</f>
        <v>0</v>
      </c>
      <c r="F2244">
        <f t="array" ref="F2244">SUM(IF(NG=C2244,D2244))</f>
        <v>0</v>
      </c>
      <c r="Y2244" s="1"/>
    </row>
    <row r="2245" spans="1:25" x14ac:dyDescent="0.2">
      <c r="A2245" t="e">
        <f t="shared" ref="A2245:A2308" si="35">INDEX(BucketTable,MATCH(B2245,SumMonths,0),1)</f>
        <v>#N/A</v>
      </c>
      <c r="E2245">
        <f t="array" ref="E2245">SUM(IF(Pricecurve=C2245,D2245))</f>
        <v>0</v>
      </c>
      <c r="F2245">
        <f t="array" ref="F2245">SUM(IF(NG=C2245,D2245))</f>
        <v>0</v>
      </c>
      <c r="Y2245" s="1"/>
    </row>
    <row r="2246" spans="1:25" x14ac:dyDescent="0.2">
      <c r="A2246" t="e">
        <f t="shared" si="35"/>
        <v>#N/A</v>
      </c>
      <c r="E2246">
        <f t="array" ref="E2246">SUM(IF(Pricecurve=C2246,D2246))</f>
        <v>0</v>
      </c>
      <c r="F2246">
        <f t="array" ref="F2246">SUM(IF(NG=C2246,D2246))</f>
        <v>0</v>
      </c>
      <c r="Y2246" s="1"/>
    </row>
    <row r="2247" spans="1:25" x14ac:dyDescent="0.2">
      <c r="A2247" t="e">
        <f t="shared" si="35"/>
        <v>#N/A</v>
      </c>
      <c r="E2247">
        <f t="array" ref="E2247">SUM(IF(Pricecurve=C2247,D2247))</f>
        <v>0</v>
      </c>
      <c r="F2247">
        <f t="array" ref="F2247">SUM(IF(NG=C2247,D2247))</f>
        <v>0</v>
      </c>
      <c r="Y2247" s="1"/>
    </row>
    <row r="2248" spans="1:25" x14ac:dyDescent="0.2">
      <c r="A2248" t="e">
        <f t="shared" si="35"/>
        <v>#N/A</v>
      </c>
      <c r="E2248">
        <f t="array" ref="E2248">SUM(IF(Pricecurve=C2248,D2248))</f>
        <v>0</v>
      </c>
      <c r="F2248">
        <f t="array" ref="F2248">SUM(IF(NG=C2248,D2248))</f>
        <v>0</v>
      </c>
      <c r="Y2248" s="1"/>
    </row>
    <row r="2249" spans="1:25" x14ac:dyDescent="0.2">
      <c r="A2249" t="e">
        <f t="shared" si="35"/>
        <v>#N/A</v>
      </c>
      <c r="E2249">
        <f t="array" ref="E2249">SUM(IF(Pricecurve=C2249,D2249))</f>
        <v>0</v>
      </c>
      <c r="F2249">
        <f t="array" ref="F2249">SUM(IF(NG=C2249,D2249))</f>
        <v>0</v>
      </c>
      <c r="Y2249" s="1"/>
    </row>
    <row r="2250" spans="1:25" x14ac:dyDescent="0.2">
      <c r="A2250" t="e">
        <f t="shared" si="35"/>
        <v>#N/A</v>
      </c>
      <c r="E2250">
        <f t="array" ref="E2250">SUM(IF(Pricecurve=C2250,D2250))</f>
        <v>0</v>
      </c>
      <c r="F2250">
        <f t="array" ref="F2250">SUM(IF(NG=C2250,D2250))</f>
        <v>0</v>
      </c>
      <c r="Y2250" s="1"/>
    </row>
    <row r="2251" spans="1:25" x14ac:dyDescent="0.2">
      <c r="A2251" t="e">
        <f t="shared" si="35"/>
        <v>#N/A</v>
      </c>
      <c r="E2251">
        <f t="array" ref="E2251">SUM(IF(Pricecurve=C2251,D2251))</f>
        <v>0</v>
      </c>
      <c r="F2251">
        <f t="array" ref="F2251">SUM(IF(NG=C2251,D2251))</f>
        <v>0</v>
      </c>
      <c r="Y2251" s="1"/>
    </row>
    <row r="2252" spans="1:25" x14ac:dyDescent="0.2">
      <c r="A2252" t="e">
        <f t="shared" si="35"/>
        <v>#N/A</v>
      </c>
      <c r="E2252">
        <f t="array" ref="E2252">SUM(IF(Pricecurve=C2252,D2252))</f>
        <v>0</v>
      </c>
      <c r="F2252">
        <f t="array" ref="F2252">SUM(IF(NG=C2252,D2252))</f>
        <v>0</v>
      </c>
      <c r="Y2252" s="1"/>
    </row>
    <row r="2253" spans="1:25" x14ac:dyDescent="0.2">
      <c r="A2253" t="e">
        <f t="shared" si="35"/>
        <v>#N/A</v>
      </c>
      <c r="E2253">
        <f t="array" ref="E2253">SUM(IF(Pricecurve=C2253,D2253))</f>
        <v>0</v>
      </c>
      <c r="F2253">
        <f t="array" ref="F2253">SUM(IF(NG=C2253,D2253))</f>
        <v>0</v>
      </c>
      <c r="Y2253" s="1"/>
    </row>
    <row r="2254" spans="1:25" x14ac:dyDescent="0.2">
      <c r="A2254" t="e">
        <f t="shared" si="35"/>
        <v>#N/A</v>
      </c>
      <c r="E2254">
        <f t="array" ref="E2254">SUM(IF(Pricecurve=C2254,D2254))</f>
        <v>0</v>
      </c>
      <c r="F2254">
        <f t="array" ref="F2254">SUM(IF(NG=C2254,D2254))</f>
        <v>0</v>
      </c>
      <c r="Y2254" s="1"/>
    </row>
    <row r="2255" spans="1:25" x14ac:dyDescent="0.2">
      <c r="A2255" t="e">
        <f t="shared" si="35"/>
        <v>#N/A</v>
      </c>
      <c r="E2255">
        <f t="array" ref="E2255">SUM(IF(Pricecurve=C2255,D2255))</f>
        <v>0</v>
      </c>
      <c r="F2255">
        <f t="array" ref="F2255">SUM(IF(NG=C2255,D2255))</f>
        <v>0</v>
      </c>
      <c r="Y2255" s="1"/>
    </row>
    <row r="2256" spans="1:25" x14ac:dyDescent="0.2">
      <c r="A2256" t="e">
        <f t="shared" si="35"/>
        <v>#N/A</v>
      </c>
      <c r="E2256">
        <f t="array" ref="E2256">SUM(IF(Pricecurve=C2256,D2256))</f>
        <v>0</v>
      </c>
      <c r="F2256">
        <f t="array" ref="F2256">SUM(IF(NG=C2256,D2256))</f>
        <v>0</v>
      </c>
      <c r="Y2256" s="1"/>
    </row>
    <row r="2257" spans="1:25" x14ac:dyDescent="0.2">
      <c r="A2257" t="e">
        <f t="shared" si="35"/>
        <v>#N/A</v>
      </c>
      <c r="E2257">
        <f t="array" ref="E2257">SUM(IF(Pricecurve=C2257,D2257))</f>
        <v>0</v>
      </c>
      <c r="F2257">
        <f t="array" ref="F2257">SUM(IF(NG=C2257,D2257))</f>
        <v>0</v>
      </c>
      <c r="Y2257" s="1"/>
    </row>
    <row r="2258" spans="1:25" x14ac:dyDescent="0.2">
      <c r="A2258" t="e">
        <f t="shared" si="35"/>
        <v>#N/A</v>
      </c>
      <c r="E2258">
        <f t="array" ref="E2258">SUM(IF(Pricecurve=C2258,D2258))</f>
        <v>0</v>
      </c>
      <c r="F2258">
        <f t="array" ref="F2258">SUM(IF(NG=C2258,D2258))</f>
        <v>0</v>
      </c>
      <c r="Y2258" s="1"/>
    </row>
    <row r="2259" spans="1:25" x14ac:dyDescent="0.2">
      <c r="A2259" t="e">
        <f t="shared" si="35"/>
        <v>#N/A</v>
      </c>
      <c r="E2259">
        <f t="array" ref="E2259">SUM(IF(Pricecurve=C2259,D2259))</f>
        <v>0</v>
      </c>
      <c r="F2259">
        <f t="array" ref="F2259">SUM(IF(NG=C2259,D2259))</f>
        <v>0</v>
      </c>
      <c r="Y2259" s="1"/>
    </row>
    <row r="2260" spans="1:25" x14ac:dyDescent="0.2">
      <c r="A2260" t="e">
        <f t="shared" si="35"/>
        <v>#N/A</v>
      </c>
      <c r="E2260">
        <f t="array" ref="E2260">SUM(IF(Pricecurve=C2260,D2260))</f>
        <v>0</v>
      </c>
      <c r="F2260">
        <f t="array" ref="F2260">SUM(IF(NG=C2260,D2260))</f>
        <v>0</v>
      </c>
      <c r="Y2260" s="1"/>
    </row>
    <row r="2261" spans="1:25" x14ac:dyDescent="0.2">
      <c r="A2261" t="e">
        <f t="shared" si="35"/>
        <v>#N/A</v>
      </c>
      <c r="E2261">
        <f t="array" ref="E2261">SUM(IF(Pricecurve=C2261,D2261))</f>
        <v>0</v>
      </c>
      <c r="F2261">
        <f t="array" ref="F2261">SUM(IF(NG=C2261,D2261))</f>
        <v>0</v>
      </c>
      <c r="Y2261" s="1"/>
    </row>
    <row r="2262" spans="1:25" x14ac:dyDescent="0.2">
      <c r="A2262" t="e">
        <f t="shared" si="35"/>
        <v>#N/A</v>
      </c>
      <c r="E2262">
        <f t="array" ref="E2262">SUM(IF(Pricecurve=C2262,D2262))</f>
        <v>0</v>
      </c>
      <c r="F2262">
        <f t="array" ref="F2262">SUM(IF(NG=C2262,D2262))</f>
        <v>0</v>
      </c>
      <c r="Y2262" s="1"/>
    </row>
    <row r="2263" spans="1:25" x14ac:dyDescent="0.2">
      <c r="A2263" t="e">
        <f t="shared" si="35"/>
        <v>#N/A</v>
      </c>
      <c r="E2263">
        <f t="array" ref="E2263">SUM(IF(Pricecurve=C2263,D2263))</f>
        <v>0</v>
      </c>
      <c r="F2263">
        <f t="array" ref="F2263">SUM(IF(NG=C2263,D2263))</f>
        <v>0</v>
      </c>
      <c r="Y2263" s="1"/>
    </row>
    <row r="2264" spans="1:25" x14ac:dyDescent="0.2">
      <c r="A2264" t="e">
        <f t="shared" si="35"/>
        <v>#N/A</v>
      </c>
      <c r="E2264">
        <f t="array" ref="E2264">SUM(IF(Pricecurve=C2264,D2264))</f>
        <v>0</v>
      </c>
      <c r="F2264">
        <f t="array" ref="F2264">SUM(IF(NG=C2264,D2264))</f>
        <v>0</v>
      </c>
      <c r="Y2264" s="1"/>
    </row>
    <row r="2265" spans="1:25" x14ac:dyDescent="0.2">
      <c r="A2265" t="e">
        <f t="shared" si="35"/>
        <v>#N/A</v>
      </c>
      <c r="E2265">
        <f t="array" ref="E2265">SUM(IF(Pricecurve=C2265,D2265))</f>
        <v>0</v>
      </c>
      <c r="F2265">
        <f t="array" ref="F2265">SUM(IF(NG=C2265,D2265))</f>
        <v>0</v>
      </c>
      <c r="Y2265" s="1"/>
    </row>
    <row r="2266" spans="1:25" x14ac:dyDescent="0.2">
      <c r="A2266" t="e">
        <f t="shared" si="35"/>
        <v>#N/A</v>
      </c>
      <c r="E2266">
        <f t="array" ref="E2266">SUM(IF(Pricecurve=C2266,D2266))</f>
        <v>0</v>
      </c>
      <c r="F2266">
        <f t="array" ref="F2266">SUM(IF(NG=C2266,D2266))</f>
        <v>0</v>
      </c>
      <c r="Y2266" s="1"/>
    </row>
    <row r="2267" spans="1:25" x14ac:dyDescent="0.2">
      <c r="A2267" t="e">
        <f t="shared" si="35"/>
        <v>#N/A</v>
      </c>
      <c r="E2267">
        <f t="array" ref="E2267">SUM(IF(Pricecurve=C2267,D2267))</f>
        <v>0</v>
      </c>
      <c r="F2267">
        <f t="array" ref="F2267">SUM(IF(NG=C2267,D2267))</f>
        <v>0</v>
      </c>
      <c r="Y2267" s="1"/>
    </row>
    <row r="2268" spans="1:25" x14ac:dyDescent="0.2">
      <c r="A2268" t="e">
        <f t="shared" si="35"/>
        <v>#N/A</v>
      </c>
      <c r="E2268">
        <f t="array" ref="E2268">SUM(IF(Pricecurve=C2268,D2268))</f>
        <v>0</v>
      </c>
      <c r="F2268">
        <f t="array" ref="F2268">SUM(IF(NG=C2268,D2268))</f>
        <v>0</v>
      </c>
      <c r="Y2268" s="1"/>
    </row>
    <row r="2269" spans="1:25" x14ac:dyDescent="0.2">
      <c r="A2269" t="e">
        <f t="shared" si="35"/>
        <v>#N/A</v>
      </c>
      <c r="E2269">
        <f t="array" ref="E2269">SUM(IF(Pricecurve=C2269,D2269))</f>
        <v>0</v>
      </c>
      <c r="F2269">
        <f t="array" ref="F2269">SUM(IF(NG=C2269,D2269))</f>
        <v>0</v>
      </c>
      <c r="Y2269" s="1"/>
    </row>
    <row r="2270" spans="1:25" x14ac:dyDescent="0.2">
      <c r="A2270" t="e">
        <f t="shared" si="35"/>
        <v>#N/A</v>
      </c>
      <c r="E2270">
        <f t="array" ref="E2270">SUM(IF(Pricecurve=C2270,D2270))</f>
        <v>0</v>
      </c>
      <c r="F2270">
        <f t="array" ref="F2270">SUM(IF(NG=C2270,D2270))</f>
        <v>0</v>
      </c>
      <c r="Y2270" s="1"/>
    </row>
    <row r="2271" spans="1:25" x14ac:dyDescent="0.2">
      <c r="A2271" t="e">
        <f t="shared" si="35"/>
        <v>#N/A</v>
      </c>
      <c r="E2271">
        <f t="array" ref="E2271">SUM(IF(Pricecurve=C2271,D2271))</f>
        <v>0</v>
      </c>
      <c r="F2271">
        <f t="array" ref="F2271">SUM(IF(NG=C2271,D2271))</f>
        <v>0</v>
      </c>
      <c r="Y2271" s="1"/>
    </row>
    <row r="2272" spans="1:25" x14ac:dyDescent="0.2">
      <c r="A2272" t="e">
        <f t="shared" si="35"/>
        <v>#N/A</v>
      </c>
      <c r="E2272">
        <f t="array" ref="E2272">SUM(IF(Pricecurve=C2272,D2272))</f>
        <v>0</v>
      </c>
      <c r="F2272">
        <f t="array" ref="F2272">SUM(IF(NG=C2272,D2272))</f>
        <v>0</v>
      </c>
      <c r="Y2272" s="1"/>
    </row>
    <row r="2273" spans="1:25" x14ac:dyDescent="0.2">
      <c r="A2273" t="e">
        <f t="shared" si="35"/>
        <v>#N/A</v>
      </c>
      <c r="E2273">
        <f t="array" ref="E2273">SUM(IF(Pricecurve=C2273,D2273))</f>
        <v>0</v>
      </c>
      <c r="F2273">
        <f t="array" ref="F2273">SUM(IF(NG=C2273,D2273))</f>
        <v>0</v>
      </c>
      <c r="Y2273" s="1"/>
    </row>
    <row r="2274" spans="1:25" x14ac:dyDescent="0.2">
      <c r="A2274" t="e">
        <f t="shared" si="35"/>
        <v>#N/A</v>
      </c>
      <c r="E2274">
        <f t="array" ref="E2274">SUM(IF(Pricecurve=C2274,D2274))</f>
        <v>0</v>
      </c>
      <c r="F2274">
        <f t="array" ref="F2274">SUM(IF(NG=C2274,D2274))</f>
        <v>0</v>
      </c>
      <c r="Y2274" s="1"/>
    </row>
    <row r="2275" spans="1:25" x14ac:dyDescent="0.2">
      <c r="A2275" t="e">
        <f t="shared" si="35"/>
        <v>#N/A</v>
      </c>
      <c r="E2275">
        <f t="array" ref="E2275">SUM(IF(Pricecurve=C2275,D2275))</f>
        <v>0</v>
      </c>
      <c r="F2275">
        <f t="array" ref="F2275">SUM(IF(NG=C2275,D2275))</f>
        <v>0</v>
      </c>
      <c r="Y2275" s="1"/>
    </row>
    <row r="2276" spans="1:25" x14ac:dyDescent="0.2">
      <c r="A2276" t="e">
        <f t="shared" si="35"/>
        <v>#N/A</v>
      </c>
      <c r="E2276">
        <f t="array" ref="E2276">SUM(IF(Pricecurve=C2276,D2276))</f>
        <v>0</v>
      </c>
      <c r="F2276">
        <f t="array" ref="F2276">SUM(IF(NG=C2276,D2276))</f>
        <v>0</v>
      </c>
      <c r="Y2276" s="1"/>
    </row>
    <row r="2277" spans="1:25" x14ac:dyDescent="0.2">
      <c r="A2277" t="e">
        <f t="shared" si="35"/>
        <v>#N/A</v>
      </c>
      <c r="E2277">
        <f t="array" ref="E2277">SUM(IF(Pricecurve=C2277,D2277))</f>
        <v>0</v>
      </c>
      <c r="F2277">
        <f t="array" ref="F2277">SUM(IF(NG=C2277,D2277))</f>
        <v>0</v>
      </c>
      <c r="Y2277" s="1"/>
    </row>
    <row r="2278" spans="1:25" x14ac:dyDescent="0.2">
      <c r="A2278" t="e">
        <f t="shared" si="35"/>
        <v>#N/A</v>
      </c>
      <c r="E2278">
        <f t="array" ref="E2278">SUM(IF(Pricecurve=C2278,D2278))</f>
        <v>0</v>
      </c>
      <c r="F2278">
        <f t="array" ref="F2278">SUM(IF(NG=C2278,D2278))</f>
        <v>0</v>
      </c>
      <c r="Y2278" s="1"/>
    </row>
    <row r="2279" spans="1:25" x14ac:dyDescent="0.2">
      <c r="A2279" t="e">
        <f t="shared" si="35"/>
        <v>#N/A</v>
      </c>
      <c r="E2279">
        <f t="array" ref="E2279">SUM(IF(Pricecurve=C2279,D2279))</f>
        <v>0</v>
      </c>
      <c r="F2279">
        <f t="array" ref="F2279">SUM(IF(NG=C2279,D2279))</f>
        <v>0</v>
      </c>
      <c r="Y2279" s="1"/>
    </row>
    <row r="2280" spans="1:25" x14ac:dyDescent="0.2">
      <c r="A2280" t="e">
        <f t="shared" si="35"/>
        <v>#N/A</v>
      </c>
      <c r="E2280">
        <f t="array" ref="E2280">SUM(IF(Pricecurve=C2280,D2280))</f>
        <v>0</v>
      </c>
      <c r="F2280">
        <f t="array" ref="F2280">SUM(IF(NG=C2280,D2280))</f>
        <v>0</v>
      </c>
      <c r="Y2280" s="1"/>
    </row>
    <row r="2281" spans="1:25" x14ac:dyDescent="0.2">
      <c r="A2281" t="e">
        <f t="shared" si="35"/>
        <v>#N/A</v>
      </c>
      <c r="E2281">
        <f t="array" ref="E2281">SUM(IF(Pricecurve=C2281,D2281))</f>
        <v>0</v>
      </c>
      <c r="F2281">
        <f t="array" ref="F2281">SUM(IF(NG=C2281,D2281))</f>
        <v>0</v>
      </c>
      <c r="Y2281" s="1"/>
    </row>
    <row r="2282" spans="1:25" x14ac:dyDescent="0.2">
      <c r="A2282" t="e">
        <f t="shared" si="35"/>
        <v>#N/A</v>
      </c>
      <c r="E2282">
        <f t="array" ref="E2282">SUM(IF(Pricecurve=C2282,D2282))</f>
        <v>0</v>
      </c>
      <c r="F2282">
        <f t="array" ref="F2282">SUM(IF(NG=C2282,D2282))</f>
        <v>0</v>
      </c>
      <c r="Y2282" s="1"/>
    </row>
    <row r="2283" spans="1:25" x14ac:dyDescent="0.2">
      <c r="A2283" t="e">
        <f t="shared" si="35"/>
        <v>#N/A</v>
      </c>
      <c r="E2283">
        <f t="array" ref="E2283">SUM(IF(Pricecurve=C2283,D2283))</f>
        <v>0</v>
      </c>
      <c r="F2283">
        <f t="array" ref="F2283">SUM(IF(NG=C2283,D2283))</f>
        <v>0</v>
      </c>
      <c r="Y2283" s="1"/>
    </row>
    <row r="2284" spans="1:25" x14ac:dyDescent="0.2">
      <c r="A2284" t="e">
        <f t="shared" si="35"/>
        <v>#N/A</v>
      </c>
      <c r="E2284">
        <f t="array" ref="E2284">SUM(IF(Pricecurve=C2284,D2284))</f>
        <v>0</v>
      </c>
      <c r="F2284">
        <f t="array" ref="F2284">SUM(IF(NG=C2284,D2284))</f>
        <v>0</v>
      </c>
      <c r="Y2284" s="1"/>
    </row>
    <row r="2285" spans="1:25" x14ac:dyDescent="0.2">
      <c r="A2285" t="e">
        <f t="shared" si="35"/>
        <v>#N/A</v>
      </c>
      <c r="E2285">
        <f t="array" ref="E2285">SUM(IF(Pricecurve=C2285,D2285))</f>
        <v>0</v>
      </c>
      <c r="F2285">
        <f t="array" ref="F2285">SUM(IF(NG=C2285,D2285))</f>
        <v>0</v>
      </c>
      <c r="Y2285" s="1"/>
    </row>
    <row r="2286" spans="1:25" x14ac:dyDescent="0.2">
      <c r="A2286" t="e">
        <f t="shared" si="35"/>
        <v>#N/A</v>
      </c>
      <c r="E2286">
        <f t="array" ref="E2286">SUM(IF(Pricecurve=C2286,D2286))</f>
        <v>0</v>
      </c>
      <c r="F2286">
        <f t="array" ref="F2286">SUM(IF(NG=C2286,D2286))</f>
        <v>0</v>
      </c>
      <c r="Y2286" s="1"/>
    </row>
    <row r="2287" spans="1:25" x14ac:dyDescent="0.2">
      <c r="A2287" t="e">
        <f t="shared" si="35"/>
        <v>#N/A</v>
      </c>
      <c r="E2287">
        <f t="array" ref="E2287">SUM(IF(Pricecurve=C2287,D2287))</f>
        <v>0</v>
      </c>
      <c r="F2287">
        <f t="array" ref="F2287">SUM(IF(NG=C2287,D2287))</f>
        <v>0</v>
      </c>
      <c r="Y2287" s="1"/>
    </row>
    <row r="2288" spans="1:25" x14ac:dyDescent="0.2">
      <c r="A2288" t="e">
        <f t="shared" si="35"/>
        <v>#N/A</v>
      </c>
      <c r="E2288">
        <f t="array" ref="E2288">SUM(IF(Pricecurve=C2288,D2288))</f>
        <v>0</v>
      </c>
      <c r="F2288">
        <f t="array" ref="F2288">SUM(IF(NG=C2288,D2288))</f>
        <v>0</v>
      </c>
      <c r="Y2288" s="1"/>
    </row>
    <row r="2289" spans="1:25" x14ac:dyDescent="0.2">
      <c r="A2289" t="e">
        <f t="shared" si="35"/>
        <v>#N/A</v>
      </c>
      <c r="E2289">
        <f t="array" ref="E2289">SUM(IF(Pricecurve=C2289,D2289))</f>
        <v>0</v>
      </c>
      <c r="F2289">
        <f t="array" ref="F2289">SUM(IF(NG=C2289,D2289))</f>
        <v>0</v>
      </c>
      <c r="Y2289" s="1"/>
    </row>
    <row r="2290" spans="1:25" x14ac:dyDescent="0.2">
      <c r="A2290" t="e">
        <f t="shared" si="35"/>
        <v>#N/A</v>
      </c>
      <c r="E2290">
        <f t="array" ref="E2290">SUM(IF(Pricecurve=C2290,D2290))</f>
        <v>0</v>
      </c>
      <c r="F2290">
        <f t="array" ref="F2290">SUM(IF(NG=C2290,D2290))</f>
        <v>0</v>
      </c>
      <c r="Y2290" s="1"/>
    </row>
    <row r="2291" spans="1:25" x14ac:dyDescent="0.2">
      <c r="A2291" t="e">
        <f t="shared" si="35"/>
        <v>#N/A</v>
      </c>
      <c r="E2291">
        <f t="array" ref="E2291">SUM(IF(Pricecurve=C2291,D2291))</f>
        <v>0</v>
      </c>
      <c r="F2291">
        <f t="array" ref="F2291">SUM(IF(NG=C2291,D2291))</f>
        <v>0</v>
      </c>
      <c r="Y2291" s="1"/>
    </row>
    <row r="2292" spans="1:25" x14ac:dyDescent="0.2">
      <c r="A2292" t="e">
        <f t="shared" si="35"/>
        <v>#N/A</v>
      </c>
      <c r="E2292">
        <f t="array" ref="E2292">SUM(IF(Pricecurve=C2292,D2292))</f>
        <v>0</v>
      </c>
      <c r="F2292">
        <f t="array" ref="F2292">SUM(IF(NG=C2292,D2292))</f>
        <v>0</v>
      </c>
      <c r="Y2292" s="1"/>
    </row>
    <row r="2293" spans="1:25" x14ac:dyDescent="0.2">
      <c r="A2293" t="e">
        <f t="shared" si="35"/>
        <v>#N/A</v>
      </c>
      <c r="E2293">
        <f t="array" ref="E2293">SUM(IF(Pricecurve=C2293,D2293))</f>
        <v>0</v>
      </c>
      <c r="F2293">
        <f t="array" ref="F2293">SUM(IF(NG=C2293,D2293))</f>
        <v>0</v>
      </c>
      <c r="Y2293" s="1"/>
    </row>
    <row r="2294" spans="1:25" x14ac:dyDescent="0.2">
      <c r="A2294" t="e">
        <f t="shared" si="35"/>
        <v>#N/A</v>
      </c>
      <c r="E2294">
        <f t="array" ref="E2294">SUM(IF(Pricecurve=C2294,D2294))</f>
        <v>0</v>
      </c>
      <c r="F2294">
        <f t="array" ref="F2294">SUM(IF(NG=C2294,D2294))</f>
        <v>0</v>
      </c>
      <c r="Y2294" s="1"/>
    </row>
    <row r="2295" spans="1:25" x14ac:dyDescent="0.2">
      <c r="A2295" t="e">
        <f t="shared" si="35"/>
        <v>#N/A</v>
      </c>
      <c r="E2295">
        <f t="array" ref="E2295">SUM(IF(Pricecurve=C2295,D2295))</f>
        <v>0</v>
      </c>
      <c r="F2295">
        <f t="array" ref="F2295">SUM(IF(NG=C2295,D2295))</f>
        <v>0</v>
      </c>
      <c r="Y2295" s="1"/>
    </row>
    <row r="2296" spans="1:25" x14ac:dyDescent="0.2">
      <c r="A2296" t="e">
        <f t="shared" si="35"/>
        <v>#N/A</v>
      </c>
      <c r="E2296">
        <f t="array" ref="E2296">SUM(IF(Pricecurve=C2296,D2296))</f>
        <v>0</v>
      </c>
      <c r="F2296">
        <f t="array" ref="F2296">SUM(IF(NG=C2296,D2296))</f>
        <v>0</v>
      </c>
      <c r="Y2296" s="1"/>
    </row>
    <row r="2297" spans="1:25" x14ac:dyDescent="0.2">
      <c r="A2297" t="e">
        <f t="shared" si="35"/>
        <v>#N/A</v>
      </c>
      <c r="E2297">
        <f t="array" ref="E2297">SUM(IF(Pricecurve=C2297,D2297))</f>
        <v>0</v>
      </c>
      <c r="F2297">
        <f t="array" ref="F2297">SUM(IF(NG=C2297,D2297))</f>
        <v>0</v>
      </c>
      <c r="Y2297" s="1"/>
    </row>
    <row r="2298" spans="1:25" x14ac:dyDescent="0.2">
      <c r="A2298" t="e">
        <f t="shared" si="35"/>
        <v>#N/A</v>
      </c>
      <c r="E2298">
        <f t="array" ref="E2298">SUM(IF(Pricecurve=C2298,D2298))</f>
        <v>0</v>
      </c>
      <c r="F2298">
        <f t="array" ref="F2298">SUM(IF(NG=C2298,D2298))</f>
        <v>0</v>
      </c>
      <c r="Y2298" s="1"/>
    </row>
    <row r="2299" spans="1:25" x14ac:dyDescent="0.2">
      <c r="A2299" t="e">
        <f t="shared" si="35"/>
        <v>#N/A</v>
      </c>
      <c r="E2299">
        <f t="array" ref="E2299">SUM(IF(Pricecurve=C2299,D2299))</f>
        <v>0</v>
      </c>
      <c r="F2299">
        <f t="array" ref="F2299">SUM(IF(NG=C2299,D2299))</f>
        <v>0</v>
      </c>
      <c r="Y2299" s="1"/>
    </row>
    <row r="2300" spans="1:25" x14ac:dyDescent="0.2">
      <c r="A2300" t="e">
        <f t="shared" si="35"/>
        <v>#N/A</v>
      </c>
      <c r="E2300">
        <f t="array" ref="E2300">SUM(IF(Pricecurve=C2300,D2300))</f>
        <v>0</v>
      </c>
      <c r="F2300">
        <f t="array" ref="F2300">SUM(IF(NG=C2300,D2300))</f>
        <v>0</v>
      </c>
      <c r="Y2300" s="1"/>
    </row>
    <row r="2301" spans="1:25" x14ac:dyDescent="0.2">
      <c r="A2301" t="e">
        <f t="shared" si="35"/>
        <v>#N/A</v>
      </c>
      <c r="E2301">
        <f t="array" ref="E2301">SUM(IF(Pricecurve=C2301,D2301))</f>
        <v>0</v>
      </c>
      <c r="F2301">
        <f t="array" ref="F2301">SUM(IF(NG=C2301,D2301))</f>
        <v>0</v>
      </c>
      <c r="Y2301" s="1"/>
    </row>
    <row r="2302" spans="1:25" x14ac:dyDescent="0.2">
      <c r="A2302" t="e">
        <f t="shared" si="35"/>
        <v>#N/A</v>
      </c>
      <c r="E2302">
        <f t="array" ref="E2302">SUM(IF(Pricecurve=C2302,D2302))</f>
        <v>0</v>
      </c>
      <c r="F2302">
        <f t="array" ref="F2302">SUM(IF(NG=C2302,D2302))</f>
        <v>0</v>
      </c>
      <c r="Y2302" s="1"/>
    </row>
    <row r="2303" spans="1:25" x14ac:dyDescent="0.2">
      <c r="A2303" t="e">
        <f t="shared" si="35"/>
        <v>#N/A</v>
      </c>
      <c r="E2303">
        <f t="array" ref="E2303">SUM(IF(Pricecurve=C2303,D2303))</f>
        <v>0</v>
      </c>
      <c r="F2303">
        <f t="array" ref="F2303">SUM(IF(NG=C2303,D2303))</f>
        <v>0</v>
      </c>
      <c r="Y2303" s="1"/>
    </row>
    <row r="2304" spans="1:25" x14ac:dyDescent="0.2">
      <c r="A2304" t="e">
        <f t="shared" si="35"/>
        <v>#N/A</v>
      </c>
      <c r="E2304">
        <f t="array" ref="E2304">SUM(IF(Pricecurve=C2304,D2304))</f>
        <v>0</v>
      </c>
      <c r="F2304">
        <f t="array" ref="F2304">SUM(IF(NG=C2304,D2304))</f>
        <v>0</v>
      </c>
      <c r="Y2304" s="1"/>
    </row>
    <row r="2305" spans="1:25" x14ac:dyDescent="0.2">
      <c r="A2305" t="e">
        <f t="shared" si="35"/>
        <v>#N/A</v>
      </c>
      <c r="E2305">
        <f t="array" ref="E2305">SUM(IF(Pricecurve=C2305,D2305))</f>
        <v>0</v>
      </c>
      <c r="F2305">
        <f t="array" ref="F2305">SUM(IF(NG=C2305,D2305))</f>
        <v>0</v>
      </c>
      <c r="Y2305" s="1"/>
    </row>
    <row r="2306" spans="1:25" x14ac:dyDescent="0.2">
      <c r="A2306" t="e">
        <f t="shared" si="35"/>
        <v>#N/A</v>
      </c>
      <c r="E2306">
        <f t="array" ref="E2306">SUM(IF(Pricecurve=C2306,D2306))</f>
        <v>0</v>
      </c>
      <c r="F2306">
        <f t="array" ref="F2306">SUM(IF(NG=C2306,D2306))</f>
        <v>0</v>
      </c>
      <c r="Y2306" s="1"/>
    </row>
    <row r="2307" spans="1:25" x14ac:dyDescent="0.2">
      <c r="A2307" t="e">
        <f t="shared" si="35"/>
        <v>#N/A</v>
      </c>
      <c r="E2307">
        <f t="array" ref="E2307">SUM(IF(Pricecurve=C2307,D2307))</f>
        <v>0</v>
      </c>
      <c r="F2307">
        <f t="array" ref="F2307">SUM(IF(NG=C2307,D2307))</f>
        <v>0</v>
      </c>
      <c r="Y2307" s="1"/>
    </row>
    <row r="2308" spans="1:25" x14ac:dyDescent="0.2">
      <c r="A2308" t="e">
        <f t="shared" si="35"/>
        <v>#N/A</v>
      </c>
      <c r="E2308">
        <f t="array" ref="E2308">SUM(IF(Pricecurve=C2308,D2308))</f>
        <v>0</v>
      </c>
      <c r="F2308">
        <f t="array" ref="F2308">SUM(IF(NG=C2308,D2308))</f>
        <v>0</v>
      </c>
      <c r="Y2308" s="1"/>
    </row>
    <row r="2309" spans="1:25" x14ac:dyDescent="0.2">
      <c r="A2309" t="e">
        <f t="shared" ref="A2309:A2372" si="36">INDEX(BucketTable,MATCH(B2309,SumMonths,0),1)</f>
        <v>#N/A</v>
      </c>
      <c r="E2309">
        <f t="array" ref="E2309">SUM(IF(Pricecurve=C2309,D2309))</f>
        <v>0</v>
      </c>
      <c r="F2309">
        <f t="array" ref="F2309">SUM(IF(NG=C2309,D2309))</f>
        <v>0</v>
      </c>
      <c r="Y2309" s="1"/>
    </row>
    <row r="2310" spans="1:25" x14ac:dyDescent="0.2">
      <c r="A2310" t="e">
        <f t="shared" si="36"/>
        <v>#N/A</v>
      </c>
      <c r="E2310">
        <f t="array" ref="E2310">SUM(IF(Pricecurve=C2310,D2310))</f>
        <v>0</v>
      </c>
      <c r="F2310">
        <f t="array" ref="F2310">SUM(IF(NG=C2310,D2310))</f>
        <v>0</v>
      </c>
      <c r="Y2310" s="1"/>
    </row>
    <row r="2311" spans="1:25" x14ac:dyDescent="0.2">
      <c r="A2311" t="e">
        <f t="shared" si="36"/>
        <v>#N/A</v>
      </c>
      <c r="E2311">
        <f t="array" ref="E2311">SUM(IF(Pricecurve=C2311,D2311))</f>
        <v>0</v>
      </c>
      <c r="F2311">
        <f t="array" ref="F2311">SUM(IF(NG=C2311,D2311))</f>
        <v>0</v>
      </c>
      <c r="Y2311" s="1"/>
    </row>
    <row r="2312" spans="1:25" x14ac:dyDescent="0.2">
      <c r="A2312" t="e">
        <f t="shared" si="36"/>
        <v>#N/A</v>
      </c>
      <c r="E2312">
        <f t="array" ref="E2312">SUM(IF(Pricecurve=C2312,D2312))</f>
        <v>0</v>
      </c>
      <c r="F2312">
        <f t="array" ref="F2312">SUM(IF(NG=C2312,D2312))</f>
        <v>0</v>
      </c>
      <c r="Y2312" s="1"/>
    </row>
    <row r="2313" spans="1:25" x14ac:dyDescent="0.2">
      <c r="A2313" t="e">
        <f t="shared" si="36"/>
        <v>#N/A</v>
      </c>
      <c r="E2313">
        <f t="array" ref="E2313">SUM(IF(Pricecurve=C2313,D2313))</f>
        <v>0</v>
      </c>
      <c r="F2313">
        <f t="array" ref="F2313">SUM(IF(NG=C2313,D2313))</f>
        <v>0</v>
      </c>
      <c r="Y2313" s="1"/>
    </row>
    <row r="2314" spans="1:25" x14ac:dyDescent="0.2">
      <c r="A2314" t="e">
        <f t="shared" si="36"/>
        <v>#N/A</v>
      </c>
      <c r="E2314">
        <f t="array" ref="E2314">SUM(IF(Pricecurve=C2314,D2314))</f>
        <v>0</v>
      </c>
      <c r="F2314">
        <f t="array" ref="F2314">SUM(IF(NG=C2314,D2314))</f>
        <v>0</v>
      </c>
      <c r="Y2314" s="1"/>
    </row>
    <row r="2315" spans="1:25" x14ac:dyDescent="0.2">
      <c r="A2315" t="e">
        <f t="shared" si="36"/>
        <v>#N/A</v>
      </c>
      <c r="E2315">
        <f t="array" ref="E2315">SUM(IF(Pricecurve=C2315,D2315))</f>
        <v>0</v>
      </c>
      <c r="F2315">
        <f t="array" ref="F2315">SUM(IF(NG=C2315,D2315))</f>
        <v>0</v>
      </c>
      <c r="Y2315" s="1"/>
    </row>
    <row r="2316" spans="1:25" x14ac:dyDescent="0.2">
      <c r="A2316" t="e">
        <f t="shared" si="36"/>
        <v>#N/A</v>
      </c>
      <c r="E2316">
        <f t="array" ref="E2316">SUM(IF(Pricecurve=C2316,D2316))</f>
        <v>0</v>
      </c>
      <c r="F2316">
        <f t="array" ref="F2316">SUM(IF(NG=C2316,D2316))</f>
        <v>0</v>
      </c>
      <c r="Y2316" s="1"/>
    </row>
    <row r="2317" spans="1:25" x14ac:dyDescent="0.2">
      <c r="A2317" t="e">
        <f t="shared" si="36"/>
        <v>#N/A</v>
      </c>
      <c r="E2317">
        <f t="array" ref="E2317">SUM(IF(Pricecurve=C2317,D2317))</f>
        <v>0</v>
      </c>
      <c r="F2317">
        <f t="array" ref="F2317">SUM(IF(NG=C2317,D2317))</f>
        <v>0</v>
      </c>
      <c r="Y2317" s="1"/>
    </row>
    <row r="2318" spans="1:25" x14ac:dyDescent="0.2">
      <c r="A2318" t="e">
        <f t="shared" si="36"/>
        <v>#N/A</v>
      </c>
      <c r="E2318">
        <f t="array" ref="E2318">SUM(IF(Pricecurve=C2318,D2318))</f>
        <v>0</v>
      </c>
      <c r="F2318">
        <f t="array" ref="F2318">SUM(IF(NG=C2318,D2318))</f>
        <v>0</v>
      </c>
      <c r="Y2318" s="1"/>
    </row>
    <row r="2319" spans="1:25" x14ac:dyDescent="0.2">
      <c r="A2319" t="e">
        <f t="shared" si="36"/>
        <v>#N/A</v>
      </c>
      <c r="E2319">
        <f t="array" ref="E2319">SUM(IF(Pricecurve=C2319,D2319))</f>
        <v>0</v>
      </c>
      <c r="F2319">
        <f t="array" ref="F2319">SUM(IF(NG=C2319,D2319))</f>
        <v>0</v>
      </c>
      <c r="Y2319" s="1"/>
    </row>
    <row r="2320" spans="1:25" x14ac:dyDescent="0.2">
      <c r="A2320" t="e">
        <f t="shared" si="36"/>
        <v>#N/A</v>
      </c>
      <c r="E2320">
        <f t="array" ref="E2320">SUM(IF(Pricecurve=C2320,D2320))</f>
        <v>0</v>
      </c>
      <c r="F2320">
        <f t="array" ref="F2320">SUM(IF(NG=C2320,D2320))</f>
        <v>0</v>
      </c>
      <c r="Y2320" s="1"/>
    </row>
    <row r="2321" spans="1:25" x14ac:dyDescent="0.2">
      <c r="A2321" t="e">
        <f t="shared" si="36"/>
        <v>#N/A</v>
      </c>
      <c r="E2321">
        <f t="array" ref="E2321">SUM(IF(Pricecurve=C2321,D2321))</f>
        <v>0</v>
      </c>
      <c r="F2321">
        <f t="array" ref="F2321">SUM(IF(NG=C2321,D2321))</f>
        <v>0</v>
      </c>
      <c r="Y2321" s="1"/>
    </row>
    <row r="2322" spans="1:25" x14ac:dyDescent="0.2">
      <c r="A2322" t="e">
        <f t="shared" si="36"/>
        <v>#N/A</v>
      </c>
      <c r="E2322">
        <f t="array" ref="E2322">SUM(IF(Pricecurve=C2322,D2322))</f>
        <v>0</v>
      </c>
      <c r="F2322">
        <f t="array" ref="F2322">SUM(IF(NG=C2322,D2322))</f>
        <v>0</v>
      </c>
      <c r="Y2322" s="1"/>
    </row>
    <row r="2323" spans="1:25" x14ac:dyDescent="0.2">
      <c r="A2323" t="e">
        <f t="shared" si="36"/>
        <v>#N/A</v>
      </c>
      <c r="E2323">
        <f t="array" ref="E2323">SUM(IF(Pricecurve=C2323,D2323))</f>
        <v>0</v>
      </c>
      <c r="F2323">
        <f t="array" ref="F2323">SUM(IF(NG=C2323,D2323))</f>
        <v>0</v>
      </c>
      <c r="Y2323" s="1"/>
    </row>
    <row r="2324" spans="1:25" x14ac:dyDescent="0.2">
      <c r="A2324" t="e">
        <f t="shared" si="36"/>
        <v>#N/A</v>
      </c>
      <c r="E2324">
        <f t="array" ref="E2324">SUM(IF(Pricecurve=C2324,D2324))</f>
        <v>0</v>
      </c>
      <c r="F2324">
        <f t="array" ref="F2324">SUM(IF(NG=C2324,D2324))</f>
        <v>0</v>
      </c>
      <c r="Y2324" s="1"/>
    </row>
    <row r="2325" spans="1:25" x14ac:dyDescent="0.2">
      <c r="A2325" t="e">
        <f t="shared" si="36"/>
        <v>#N/A</v>
      </c>
      <c r="E2325">
        <f t="array" ref="E2325">SUM(IF(Pricecurve=C2325,D2325))</f>
        <v>0</v>
      </c>
      <c r="F2325">
        <f t="array" ref="F2325">SUM(IF(NG=C2325,D2325))</f>
        <v>0</v>
      </c>
      <c r="Y2325" s="1"/>
    </row>
    <row r="2326" spans="1:25" x14ac:dyDescent="0.2">
      <c r="A2326" t="e">
        <f t="shared" si="36"/>
        <v>#N/A</v>
      </c>
      <c r="E2326">
        <f t="array" ref="E2326">SUM(IF(Pricecurve=C2326,D2326))</f>
        <v>0</v>
      </c>
      <c r="F2326">
        <f t="array" ref="F2326">SUM(IF(NG=C2326,D2326))</f>
        <v>0</v>
      </c>
      <c r="Y2326" s="1"/>
    </row>
    <row r="2327" spans="1:25" x14ac:dyDescent="0.2">
      <c r="A2327" t="e">
        <f t="shared" si="36"/>
        <v>#N/A</v>
      </c>
      <c r="E2327">
        <f t="array" ref="E2327">SUM(IF(Pricecurve=C2327,D2327))</f>
        <v>0</v>
      </c>
      <c r="F2327">
        <f t="array" ref="F2327">SUM(IF(NG=C2327,D2327))</f>
        <v>0</v>
      </c>
      <c r="Y2327" s="1"/>
    </row>
    <row r="2328" spans="1:25" x14ac:dyDescent="0.2">
      <c r="A2328" t="e">
        <f t="shared" si="36"/>
        <v>#N/A</v>
      </c>
      <c r="E2328">
        <f t="array" ref="E2328">SUM(IF(Pricecurve=C2328,D2328))</f>
        <v>0</v>
      </c>
      <c r="F2328">
        <f t="array" ref="F2328">SUM(IF(NG=C2328,D2328))</f>
        <v>0</v>
      </c>
      <c r="Y2328" s="1"/>
    </row>
    <row r="2329" spans="1:25" x14ac:dyDescent="0.2">
      <c r="A2329" t="e">
        <f t="shared" si="36"/>
        <v>#N/A</v>
      </c>
      <c r="E2329">
        <f t="array" ref="E2329">SUM(IF(Pricecurve=C2329,D2329))</f>
        <v>0</v>
      </c>
      <c r="F2329">
        <f t="array" ref="F2329">SUM(IF(NG=C2329,D2329))</f>
        <v>0</v>
      </c>
      <c r="Y2329" s="1"/>
    </row>
    <row r="2330" spans="1:25" x14ac:dyDescent="0.2">
      <c r="A2330" t="e">
        <f t="shared" si="36"/>
        <v>#N/A</v>
      </c>
      <c r="E2330">
        <f t="array" ref="E2330">SUM(IF(Pricecurve=C2330,D2330))</f>
        <v>0</v>
      </c>
      <c r="F2330">
        <f t="array" ref="F2330">SUM(IF(NG=C2330,D2330))</f>
        <v>0</v>
      </c>
      <c r="Y2330" s="1"/>
    </row>
    <row r="2331" spans="1:25" x14ac:dyDescent="0.2">
      <c r="A2331" t="e">
        <f t="shared" si="36"/>
        <v>#N/A</v>
      </c>
      <c r="E2331">
        <f t="array" ref="E2331">SUM(IF(Pricecurve=C2331,D2331))</f>
        <v>0</v>
      </c>
      <c r="F2331">
        <f t="array" ref="F2331">SUM(IF(NG=C2331,D2331))</f>
        <v>0</v>
      </c>
      <c r="Y2331" s="1"/>
    </row>
    <row r="2332" spans="1:25" x14ac:dyDescent="0.2">
      <c r="A2332" t="e">
        <f t="shared" si="36"/>
        <v>#N/A</v>
      </c>
      <c r="E2332">
        <f t="array" ref="E2332">SUM(IF(Pricecurve=C2332,D2332))</f>
        <v>0</v>
      </c>
      <c r="F2332">
        <f t="array" ref="F2332">SUM(IF(NG=C2332,D2332))</f>
        <v>0</v>
      </c>
      <c r="Y2332" s="1"/>
    </row>
    <row r="2333" spans="1:25" x14ac:dyDescent="0.2">
      <c r="A2333" t="e">
        <f t="shared" si="36"/>
        <v>#N/A</v>
      </c>
      <c r="E2333">
        <f t="array" ref="E2333">SUM(IF(Pricecurve=C2333,D2333))</f>
        <v>0</v>
      </c>
      <c r="F2333">
        <f t="array" ref="F2333">SUM(IF(NG=C2333,D2333))</f>
        <v>0</v>
      </c>
      <c r="Y2333" s="1"/>
    </row>
    <row r="2334" spans="1:25" x14ac:dyDescent="0.2">
      <c r="A2334" t="e">
        <f t="shared" si="36"/>
        <v>#N/A</v>
      </c>
      <c r="E2334">
        <f t="array" ref="E2334">SUM(IF(Pricecurve=C2334,D2334))</f>
        <v>0</v>
      </c>
      <c r="F2334">
        <f t="array" ref="F2334">SUM(IF(NG=C2334,D2334))</f>
        <v>0</v>
      </c>
      <c r="Y2334" s="1"/>
    </row>
    <row r="2335" spans="1:25" x14ac:dyDescent="0.2">
      <c r="A2335" t="e">
        <f t="shared" si="36"/>
        <v>#N/A</v>
      </c>
      <c r="E2335">
        <f t="array" ref="E2335">SUM(IF(Pricecurve=C2335,D2335))</f>
        <v>0</v>
      </c>
      <c r="F2335">
        <f t="array" ref="F2335">SUM(IF(NG=C2335,D2335))</f>
        <v>0</v>
      </c>
      <c r="Y2335" s="1"/>
    </row>
    <row r="2336" spans="1:25" x14ac:dyDescent="0.2">
      <c r="A2336" t="e">
        <f t="shared" si="36"/>
        <v>#N/A</v>
      </c>
      <c r="E2336">
        <f t="array" ref="E2336">SUM(IF(Pricecurve=C2336,D2336))</f>
        <v>0</v>
      </c>
      <c r="F2336">
        <f t="array" ref="F2336">SUM(IF(NG=C2336,D2336))</f>
        <v>0</v>
      </c>
      <c r="Y2336" s="1"/>
    </row>
    <row r="2337" spans="1:25" x14ac:dyDescent="0.2">
      <c r="A2337" t="e">
        <f t="shared" si="36"/>
        <v>#N/A</v>
      </c>
      <c r="E2337">
        <f t="array" ref="E2337">SUM(IF(Pricecurve=C2337,D2337))</f>
        <v>0</v>
      </c>
      <c r="F2337">
        <f t="array" ref="F2337">SUM(IF(NG=C2337,D2337))</f>
        <v>0</v>
      </c>
      <c r="Y2337" s="1"/>
    </row>
    <row r="2338" spans="1:25" x14ac:dyDescent="0.2">
      <c r="A2338" t="e">
        <f t="shared" si="36"/>
        <v>#N/A</v>
      </c>
      <c r="E2338">
        <f t="array" ref="E2338">SUM(IF(Pricecurve=C2338,D2338))</f>
        <v>0</v>
      </c>
      <c r="F2338">
        <f t="array" ref="F2338">SUM(IF(NG=C2338,D2338))</f>
        <v>0</v>
      </c>
      <c r="Y2338" s="1"/>
    </row>
    <row r="2339" spans="1:25" x14ac:dyDescent="0.2">
      <c r="A2339" t="e">
        <f t="shared" si="36"/>
        <v>#N/A</v>
      </c>
      <c r="E2339">
        <f t="array" ref="E2339">SUM(IF(Pricecurve=C2339,D2339))</f>
        <v>0</v>
      </c>
      <c r="F2339">
        <f t="array" ref="F2339">SUM(IF(NG=C2339,D2339))</f>
        <v>0</v>
      </c>
      <c r="Y2339" s="1"/>
    </row>
    <row r="2340" spans="1:25" x14ac:dyDescent="0.2">
      <c r="A2340" t="e">
        <f t="shared" si="36"/>
        <v>#N/A</v>
      </c>
      <c r="E2340">
        <f t="array" ref="E2340">SUM(IF(Pricecurve=C2340,D2340))</f>
        <v>0</v>
      </c>
      <c r="F2340">
        <f t="array" ref="F2340">SUM(IF(NG=C2340,D2340))</f>
        <v>0</v>
      </c>
      <c r="Y2340" s="1"/>
    </row>
    <row r="2341" spans="1:25" x14ac:dyDescent="0.2">
      <c r="A2341" t="e">
        <f t="shared" si="36"/>
        <v>#N/A</v>
      </c>
      <c r="E2341">
        <f t="array" ref="E2341">SUM(IF(Pricecurve=C2341,D2341))</f>
        <v>0</v>
      </c>
      <c r="F2341">
        <f t="array" ref="F2341">SUM(IF(NG=C2341,D2341))</f>
        <v>0</v>
      </c>
      <c r="Y2341" s="1"/>
    </row>
    <row r="2342" spans="1:25" x14ac:dyDescent="0.2">
      <c r="A2342" t="e">
        <f t="shared" si="36"/>
        <v>#N/A</v>
      </c>
      <c r="E2342">
        <f t="array" ref="E2342">SUM(IF(Pricecurve=C2342,D2342))</f>
        <v>0</v>
      </c>
      <c r="F2342">
        <f t="array" ref="F2342">SUM(IF(NG=C2342,D2342))</f>
        <v>0</v>
      </c>
      <c r="Y2342" s="1"/>
    </row>
    <row r="2343" spans="1:25" x14ac:dyDescent="0.2">
      <c r="A2343" t="e">
        <f t="shared" si="36"/>
        <v>#N/A</v>
      </c>
      <c r="E2343">
        <f t="array" ref="E2343">SUM(IF(Pricecurve=C2343,D2343))</f>
        <v>0</v>
      </c>
      <c r="F2343">
        <f t="array" ref="F2343">SUM(IF(NG=C2343,D2343))</f>
        <v>0</v>
      </c>
      <c r="Y2343" s="1"/>
    </row>
    <row r="2344" spans="1:25" x14ac:dyDescent="0.2">
      <c r="A2344" t="e">
        <f t="shared" si="36"/>
        <v>#N/A</v>
      </c>
      <c r="E2344">
        <f t="array" ref="E2344">SUM(IF(Pricecurve=C2344,D2344))</f>
        <v>0</v>
      </c>
      <c r="F2344">
        <f t="array" ref="F2344">SUM(IF(NG=C2344,D2344))</f>
        <v>0</v>
      </c>
      <c r="Y2344" s="1"/>
    </row>
    <row r="2345" spans="1:25" x14ac:dyDescent="0.2">
      <c r="A2345" t="e">
        <f t="shared" si="36"/>
        <v>#N/A</v>
      </c>
      <c r="E2345">
        <f t="array" ref="E2345">SUM(IF(Pricecurve=C2345,D2345))</f>
        <v>0</v>
      </c>
      <c r="F2345">
        <f t="array" ref="F2345">SUM(IF(NG=C2345,D2345))</f>
        <v>0</v>
      </c>
      <c r="Y2345" s="1"/>
    </row>
    <row r="2346" spans="1:25" x14ac:dyDescent="0.2">
      <c r="A2346" t="e">
        <f t="shared" si="36"/>
        <v>#N/A</v>
      </c>
      <c r="E2346">
        <f t="array" ref="E2346">SUM(IF(Pricecurve=C2346,D2346))</f>
        <v>0</v>
      </c>
      <c r="F2346">
        <f t="array" ref="F2346">SUM(IF(NG=C2346,D2346))</f>
        <v>0</v>
      </c>
      <c r="Y2346" s="1"/>
    </row>
    <row r="2347" spans="1:25" x14ac:dyDescent="0.2">
      <c r="A2347" t="e">
        <f t="shared" si="36"/>
        <v>#N/A</v>
      </c>
      <c r="E2347">
        <f t="array" ref="E2347">SUM(IF(Pricecurve=C2347,D2347))</f>
        <v>0</v>
      </c>
      <c r="F2347">
        <f t="array" ref="F2347">SUM(IF(NG=C2347,D2347))</f>
        <v>0</v>
      </c>
      <c r="Y2347" s="1"/>
    </row>
    <row r="2348" spans="1:25" x14ac:dyDescent="0.2">
      <c r="A2348" t="e">
        <f t="shared" si="36"/>
        <v>#N/A</v>
      </c>
      <c r="E2348">
        <f t="array" ref="E2348">SUM(IF(Pricecurve=C2348,D2348))</f>
        <v>0</v>
      </c>
      <c r="F2348">
        <f t="array" ref="F2348">SUM(IF(NG=C2348,D2348))</f>
        <v>0</v>
      </c>
      <c r="Y2348" s="1"/>
    </row>
    <row r="2349" spans="1:25" x14ac:dyDescent="0.2">
      <c r="A2349" t="e">
        <f t="shared" si="36"/>
        <v>#N/A</v>
      </c>
      <c r="E2349">
        <f t="array" ref="E2349">SUM(IF(Pricecurve=C2349,D2349))</f>
        <v>0</v>
      </c>
      <c r="F2349">
        <f t="array" ref="F2349">SUM(IF(NG=C2349,D2349))</f>
        <v>0</v>
      </c>
      <c r="Y2349" s="1"/>
    </row>
    <row r="2350" spans="1:25" x14ac:dyDescent="0.2">
      <c r="A2350" t="e">
        <f t="shared" si="36"/>
        <v>#N/A</v>
      </c>
      <c r="E2350">
        <f t="array" ref="E2350">SUM(IF(Pricecurve=C2350,D2350))</f>
        <v>0</v>
      </c>
      <c r="F2350">
        <f t="array" ref="F2350">SUM(IF(NG=C2350,D2350))</f>
        <v>0</v>
      </c>
      <c r="Y2350" s="1"/>
    </row>
    <row r="2351" spans="1:25" x14ac:dyDescent="0.2">
      <c r="A2351" t="e">
        <f t="shared" si="36"/>
        <v>#N/A</v>
      </c>
      <c r="E2351">
        <f t="array" ref="E2351">SUM(IF(Pricecurve=C2351,D2351))</f>
        <v>0</v>
      </c>
      <c r="F2351">
        <f t="array" ref="F2351">SUM(IF(NG=C2351,D2351))</f>
        <v>0</v>
      </c>
      <c r="Y2351" s="1"/>
    </row>
    <row r="2352" spans="1:25" x14ac:dyDescent="0.2">
      <c r="A2352" t="e">
        <f t="shared" si="36"/>
        <v>#N/A</v>
      </c>
      <c r="E2352">
        <f t="array" ref="E2352">SUM(IF(Pricecurve=C2352,D2352))</f>
        <v>0</v>
      </c>
      <c r="F2352">
        <f t="array" ref="F2352">SUM(IF(NG=C2352,D2352))</f>
        <v>0</v>
      </c>
      <c r="Y2352" s="1"/>
    </row>
    <row r="2353" spans="1:25" x14ac:dyDescent="0.2">
      <c r="A2353" t="e">
        <f t="shared" si="36"/>
        <v>#N/A</v>
      </c>
      <c r="E2353">
        <f t="array" ref="E2353">SUM(IF(Pricecurve=C2353,D2353))</f>
        <v>0</v>
      </c>
      <c r="F2353">
        <f t="array" ref="F2353">SUM(IF(NG=C2353,D2353))</f>
        <v>0</v>
      </c>
      <c r="Y2353" s="1"/>
    </row>
    <row r="2354" spans="1:25" x14ac:dyDescent="0.2">
      <c r="A2354" t="e">
        <f t="shared" si="36"/>
        <v>#N/A</v>
      </c>
      <c r="E2354">
        <f t="array" ref="E2354">SUM(IF(Pricecurve=C2354,D2354))</f>
        <v>0</v>
      </c>
      <c r="F2354">
        <f t="array" ref="F2354">SUM(IF(NG=C2354,D2354))</f>
        <v>0</v>
      </c>
      <c r="Y2354" s="1"/>
    </row>
    <row r="2355" spans="1:25" x14ac:dyDescent="0.2">
      <c r="A2355" t="e">
        <f t="shared" si="36"/>
        <v>#N/A</v>
      </c>
      <c r="E2355">
        <f t="array" ref="E2355">SUM(IF(Pricecurve=C2355,D2355))</f>
        <v>0</v>
      </c>
      <c r="F2355">
        <f t="array" ref="F2355">SUM(IF(NG=C2355,D2355))</f>
        <v>0</v>
      </c>
      <c r="Y2355" s="1"/>
    </row>
    <row r="2356" spans="1:25" x14ac:dyDescent="0.2">
      <c r="A2356" t="e">
        <f t="shared" si="36"/>
        <v>#N/A</v>
      </c>
      <c r="E2356">
        <f t="array" ref="E2356">SUM(IF(Pricecurve=C2356,D2356))</f>
        <v>0</v>
      </c>
      <c r="F2356">
        <f t="array" ref="F2356">SUM(IF(NG=C2356,D2356))</f>
        <v>0</v>
      </c>
      <c r="Y2356" s="1"/>
    </row>
    <row r="2357" spans="1:25" x14ac:dyDescent="0.2">
      <c r="A2357" t="e">
        <f t="shared" si="36"/>
        <v>#N/A</v>
      </c>
      <c r="E2357">
        <f t="array" ref="E2357">SUM(IF(Pricecurve=C2357,D2357))</f>
        <v>0</v>
      </c>
      <c r="F2357">
        <f t="array" ref="F2357">SUM(IF(NG=C2357,D2357))</f>
        <v>0</v>
      </c>
      <c r="Y2357" s="1"/>
    </row>
    <row r="2358" spans="1:25" x14ac:dyDescent="0.2">
      <c r="A2358" t="e">
        <f t="shared" si="36"/>
        <v>#N/A</v>
      </c>
      <c r="E2358">
        <f t="array" ref="E2358">SUM(IF(Pricecurve=C2358,D2358))</f>
        <v>0</v>
      </c>
      <c r="F2358">
        <f t="array" ref="F2358">SUM(IF(NG=C2358,D2358))</f>
        <v>0</v>
      </c>
      <c r="Y2358" s="1"/>
    </row>
    <row r="2359" spans="1:25" x14ac:dyDescent="0.2">
      <c r="A2359" t="e">
        <f t="shared" si="36"/>
        <v>#N/A</v>
      </c>
      <c r="E2359">
        <f t="array" ref="E2359">SUM(IF(Pricecurve=C2359,D2359))</f>
        <v>0</v>
      </c>
      <c r="F2359">
        <f t="array" ref="F2359">SUM(IF(NG=C2359,D2359))</f>
        <v>0</v>
      </c>
      <c r="Y2359" s="1"/>
    </row>
    <row r="2360" spans="1:25" x14ac:dyDescent="0.2">
      <c r="A2360" t="e">
        <f t="shared" si="36"/>
        <v>#N/A</v>
      </c>
      <c r="E2360">
        <f t="array" ref="E2360">SUM(IF(Pricecurve=C2360,D2360))</f>
        <v>0</v>
      </c>
      <c r="F2360">
        <f t="array" ref="F2360">SUM(IF(NG=C2360,D2360))</f>
        <v>0</v>
      </c>
      <c r="Y2360" s="1"/>
    </row>
    <row r="2361" spans="1:25" x14ac:dyDescent="0.2">
      <c r="A2361" t="e">
        <f t="shared" si="36"/>
        <v>#N/A</v>
      </c>
      <c r="E2361">
        <f t="array" ref="E2361">SUM(IF(Pricecurve=C2361,D2361))</f>
        <v>0</v>
      </c>
      <c r="F2361">
        <f t="array" ref="F2361">SUM(IF(NG=C2361,D2361))</f>
        <v>0</v>
      </c>
      <c r="Y2361" s="1"/>
    </row>
    <row r="2362" spans="1:25" x14ac:dyDescent="0.2">
      <c r="A2362" t="e">
        <f t="shared" si="36"/>
        <v>#N/A</v>
      </c>
      <c r="E2362">
        <f t="array" ref="E2362">SUM(IF(Pricecurve=C2362,D2362))</f>
        <v>0</v>
      </c>
      <c r="F2362">
        <f t="array" ref="F2362">SUM(IF(NG=C2362,D2362))</f>
        <v>0</v>
      </c>
      <c r="Y2362" s="1"/>
    </row>
    <row r="2363" spans="1:25" x14ac:dyDescent="0.2">
      <c r="A2363" t="e">
        <f t="shared" si="36"/>
        <v>#N/A</v>
      </c>
      <c r="E2363">
        <f t="array" ref="E2363">SUM(IF(Pricecurve=C2363,D2363))</f>
        <v>0</v>
      </c>
      <c r="F2363">
        <f t="array" ref="F2363">SUM(IF(NG=C2363,D2363))</f>
        <v>0</v>
      </c>
      <c r="Y2363" s="1"/>
    </row>
    <row r="2364" spans="1:25" x14ac:dyDescent="0.2">
      <c r="A2364" t="e">
        <f t="shared" si="36"/>
        <v>#N/A</v>
      </c>
      <c r="E2364">
        <f t="array" ref="E2364">SUM(IF(Pricecurve=C2364,D2364))</f>
        <v>0</v>
      </c>
      <c r="F2364">
        <f t="array" ref="F2364">SUM(IF(NG=C2364,D2364))</f>
        <v>0</v>
      </c>
      <c r="Y2364" s="1"/>
    </row>
    <row r="2365" spans="1:25" x14ac:dyDescent="0.2">
      <c r="A2365" t="e">
        <f t="shared" si="36"/>
        <v>#N/A</v>
      </c>
      <c r="E2365">
        <f t="array" ref="E2365">SUM(IF(Pricecurve=C2365,D2365))</f>
        <v>0</v>
      </c>
      <c r="F2365">
        <f t="array" ref="F2365">SUM(IF(NG=C2365,D2365))</f>
        <v>0</v>
      </c>
      <c r="Y2365" s="1"/>
    </row>
    <row r="2366" spans="1:25" x14ac:dyDescent="0.2">
      <c r="A2366" t="e">
        <f t="shared" si="36"/>
        <v>#N/A</v>
      </c>
      <c r="E2366">
        <f t="array" ref="E2366">SUM(IF(Pricecurve=C2366,D2366))</f>
        <v>0</v>
      </c>
      <c r="F2366">
        <f t="array" ref="F2366">SUM(IF(NG=C2366,D2366))</f>
        <v>0</v>
      </c>
      <c r="Y2366" s="1"/>
    </row>
    <row r="2367" spans="1:25" x14ac:dyDescent="0.2">
      <c r="A2367" t="e">
        <f t="shared" si="36"/>
        <v>#N/A</v>
      </c>
      <c r="E2367">
        <f t="array" ref="E2367">SUM(IF(Pricecurve=C2367,D2367))</f>
        <v>0</v>
      </c>
      <c r="F2367">
        <f t="array" ref="F2367">SUM(IF(NG=C2367,D2367))</f>
        <v>0</v>
      </c>
      <c r="Y2367" s="1"/>
    </row>
    <row r="2368" spans="1:25" x14ac:dyDescent="0.2">
      <c r="A2368" t="e">
        <f t="shared" si="36"/>
        <v>#N/A</v>
      </c>
      <c r="E2368">
        <f t="array" ref="E2368">SUM(IF(Pricecurve=C2368,D2368))</f>
        <v>0</v>
      </c>
      <c r="F2368">
        <f t="array" ref="F2368">SUM(IF(NG=C2368,D2368))</f>
        <v>0</v>
      </c>
      <c r="Y2368" s="1"/>
    </row>
    <row r="2369" spans="1:25" x14ac:dyDescent="0.2">
      <c r="A2369" t="e">
        <f t="shared" si="36"/>
        <v>#N/A</v>
      </c>
      <c r="E2369">
        <f t="array" ref="E2369">SUM(IF(Pricecurve=C2369,D2369))</f>
        <v>0</v>
      </c>
      <c r="F2369">
        <f t="array" ref="F2369">SUM(IF(NG=C2369,D2369))</f>
        <v>0</v>
      </c>
      <c r="Y2369" s="1"/>
    </row>
    <row r="2370" spans="1:25" x14ac:dyDescent="0.2">
      <c r="A2370" t="e">
        <f t="shared" si="36"/>
        <v>#N/A</v>
      </c>
      <c r="E2370">
        <f t="array" ref="E2370">SUM(IF(Pricecurve=C2370,D2370))</f>
        <v>0</v>
      </c>
      <c r="F2370">
        <f t="array" ref="F2370">SUM(IF(NG=C2370,D2370))</f>
        <v>0</v>
      </c>
      <c r="Y2370" s="1"/>
    </row>
    <row r="2371" spans="1:25" x14ac:dyDescent="0.2">
      <c r="A2371" t="e">
        <f t="shared" si="36"/>
        <v>#N/A</v>
      </c>
      <c r="E2371">
        <f t="array" ref="E2371">SUM(IF(Pricecurve=C2371,D2371))</f>
        <v>0</v>
      </c>
      <c r="F2371">
        <f t="array" ref="F2371">SUM(IF(NG=C2371,D2371))</f>
        <v>0</v>
      </c>
      <c r="Y2371" s="1"/>
    </row>
    <row r="2372" spans="1:25" x14ac:dyDescent="0.2">
      <c r="A2372" t="e">
        <f t="shared" si="36"/>
        <v>#N/A</v>
      </c>
      <c r="E2372">
        <f t="array" ref="E2372">SUM(IF(Pricecurve=C2372,D2372))</f>
        <v>0</v>
      </c>
      <c r="F2372">
        <f t="array" ref="F2372">SUM(IF(NG=C2372,D2372))</f>
        <v>0</v>
      </c>
      <c r="Y2372" s="1"/>
    </row>
    <row r="2373" spans="1:25" x14ac:dyDescent="0.2">
      <c r="A2373" t="e">
        <f t="shared" ref="A2373:A2436" si="37">INDEX(BucketTable,MATCH(B2373,SumMonths,0),1)</f>
        <v>#N/A</v>
      </c>
      <c r="E2373">
        <f t="array" ref="E2373">SUM(IF(Pricecurve=C2373,D2373))</f>
        <v>0</v>
      </c>
      <c r="F2373">
        <f t="array" ref="F2373">SUM(IF(NG=C2373,D2373))</f>
        <v>0</v>
      </c>
      <c r="Y2373" s="1"/>
    </row>
    <row r="2374" spans="1:25" x14ac:dyDescent="0.2">
      <c r="A2374" t="e">
        <f t="shared" si="37"/>
        <v>#N/A</v>
      </c>
      <c r="E2374">
        <f t="array" ref="E2374">SUM(IF(Pricecurve=C2374,D2374))</f>
        <v>0</v>
      </c>
      <c r="F2374">
        <f t="array" ref="F2374">SUM(IF(NG=C2374,D2374))</f>
        <v>0</v>
      </c>
      <c r="Y2374" s="1"/>
    </row>
    <row r="2375" spans="1:25" x14ac:dyDescent="0.2">
      <c r="A2375" t="e">
        <f t="shared" si="37"/>
        <v>#N/A</v>
      </c>
      <c r="E2375">
        <f t="array" ref="E2375">SUM(IF(Pricecurve=C2375,D2375))</f>
        <v>0</v>
      </c>
      <c r="F2375">
        <f t="array" ref="F2375">SUM(IF(NG=C2375,D2375))</f>
        <v>0</v>
      </c>
      <c r="Y2375" s="1"/>
    </row>
    <row r="2376" spans="1:25" x14ac:dyDescent="0.2">
      <c r="A2376" t="e">
        <f t="shared" si="37"/>
        <v>#N/A</v>
      </c>
      <c r="E2376">
        <f t="array" ref="E2376">SUM(IF(Pricecurve=C2376,D2376))</f>
        <v>0</v>
      </c>
      <c r="F2376">
        <f t="array" ref="F2376">SUM(IF(NG=C2376,D2376))</f>
        <v>0</v>
      </c>
      <c r="Y2376" s="1"/>
    </row>
    <row r="2377" spans="1:25" x14ac:dyDescent="0.2">
      <c r="A2377" t="e">
        <f t="shared" si="37"/>
        <v>#N/A</v>
      </c>
      <c r="E2377">
        <f t="array" ref="E2377">SUM(IF(Pricecurve=C2377,D2377))</f>
        <v>0</v>
      </c>
      <c r="F2377">
        <f t="array" ref="F2377">SUM(IF(NG=C2377,D2377))</f>
        <v>0</v>
      </c>
      <c r="Y2377" s="1"/>
    </row>
    <row r="2378" spans="1:25" x14ac:dyDescent="0.2">
      <c r="A2378" t="e">
        <f t="shared" si="37"/>
        <v>#N/A</v>
      </c>
      <c r="E2378">
        <f t="array" ref="E2378">SUM(IF(Pricecurve=C2378,D2378))</f>
        <v>0</v>
      </c>
      <c r="F2378">
        <f t="array" ref="F2378">SUM(IF(NG=C2378,D2378))</f>
        <v>0</v>
      </c>
      <c r="Y2378" s="1"/>
    </row>
    <row r="2379" spans="1:25" x14ac:dyDescent="0.2">
      <c r="A2379" t="e">
        <f t="shared" si="37"/>
        <v>#N/A</v>
      </c>
      <c r="E2379">
        <f t="array" ref="E2379">SUM(IF(Pricecurve=C2379,D2379))</f>
        <v>0</v>
      </c>
      <c r="F2379">
        <f t="array" ref="F2379">SUM(IF(NG=C2379,D2379))</f>
        <v>0</v>
      </c>
      <c r="Y2379" s="1"/>
    </row>
    <row r="2380" spans="1:25" x14ac:dyDescent="0.2">
      <c r="A2380" t="e">
        <f t="shared" si="37"/>
        <v>#N/A</v>
      </c>
      <c r="E2380">
        <f t="array" ref="E2380">SUM(IF(Pricecurve=C2380,D2380))</f>
        <v>0</v>
      </c>
      <c r="F2380">
        <f t="array" ref="F2380">SUM(IF(NG=C2380,D2380))</f>
        <v>0</v>
      </c>
      <c r="Y2380" s="1"/>
    </row>
    <row r="2381" spans="1:25" x14ac:dyDescent="0.2">
      <c r="A2381" t="e">
        <f t="shared" si="37"/>
        <v>#N/A</v>
      </c>
      <c r="E2381">
        <f t="array" ref="E2381">SUM(IF(Pricecurve=C2381,D2381))</f>
        <v>0</v>
      </c>
      <c r="F2381">
        <f t="array" ref="F2381">SUM(IF(NG=C2381,D2381))</f>
        <v>0</v>
      </c>
      <c r="Y2381" s="1"/>
    </row>
    <row r="2382" spans="1:25" x14ac:dyDescent="0.2">
      <c r="A2382" t="e">
        <f t="shared" si="37"/>
        <v>#N/A</v>
      </c>
      <c r="E2382">
        <f t="array" ref="E2382">SUM(IF(Pricecurve=C2382,D2382))</f>
        <v>0</v>
      </c>
      <c r="F2382">
        <f t="array" ref="F2382">SUM(IF(NG=C2382,D2382))</f>
        <v>0</v>
      </c>
      <c r="Y2382" s="1"/>
    </row>
    <row r="2383" spans="1:25" x14ac:dyDescent="0.2">
      <c r="A2383" t="e">
        <f t="shared" si="37"/>
        <v>#N/A</v>
      </c>
      <c r="E2383">
        <f t="array" ref="E2383">SUM(IF(Pricecurve=C2383,D2383))</f>
        <v>0</v>
      </c>
      <c r="F2383">
        <f t="array" ref="F2383">SUM(IF(NG=C2383,D2383))</f>
        <v>0</v>
      </c>
      <c r="Y2383" s="1"/>
    </row>
    <row r="2384" spans="1:25" x14ac:dyDescent="0.2">
      <c r="A2384" t="e">
        <f t="shared" si="37"/>
        <v>#N/A</v>
      </c>
      <c r="E2384">
        <f t="array" ref="E2384">SUM(IF(Pricecurve=C2384,D2384))</f>
        <v>0</v>
      </c>
      <c r="F2384">
        <f t="array" ref="F2384">SUM(IF(NG=C2384,D2384))</f>
        <v>0</v>
      </c>
      <c r="Y2384" s="1"/>
    </row>
    <row r="2385" spans="1:25" x14ac:dyDescent="0.2">
      <c r="A2385" t="e">
        <f t="shared" si="37"/>
        <v>#N/A</v>
      </c>
      <c r="E2385">
        <f t="array" ref="E2385">SUM(IF(Pricecurve=C2385,D2385))</f>
        <v>0</v>
      </c>
      <c r="F2385">
        <f t="array" ref="F2385">SUM(IF(NG=C2385,D2385))</f>
        <v>0</v>
      </c>
      <c r="Y2385" s="1"/>
    </row>
    <row r="2386" spans="1:25" x14ac:dyDescent="0.2">
      <c r="A2386" t="e">
        <f t="shared" si="37"/>
        <v>#N/A</v>
      </c>
      <c r="E2386">
        <f t="array" ref="E2386">SUM(IF(Pricecurve=C2386,D2386))</f>
        <v>0</v>
      </c>
      <c r="F2386">
        <f t="array" ref="F2386">SUM(IF(NG=C2386,D2386))</f>
        <v>0</v>
      </c>
      <c r="Y2386" s="1"/>
    </row>
    <row r="2387" spans="1:25" x14ac:dyDescent="0.2">
      <c r="A2387" t="e">
        <f t="shared" si="37"/>
        <v>#N/A</v>
      </c>
      <c r="E2387">
        <f t="array" ref="E2387">SUM(IF(Pricecurve=C2387,D2387))</f>
        <v>0</v>
      </c>
      <c r="F2387">
        <f t="array" ref="F2387">SUM(IF(NG=C2387,D2387))</f>
        <v>0</v>
      </c>
      <c r="Y2387" s="1"/>
    </row>
    <row r="2388" spans="1:25" x14ac:dyDescent="0.2">
      <c r="A2388" t="e">
        <f t="shared" si="37"/>
        <v>#N/A</v>
      </c>
      <c r="E2388">
        <f t="array" ref="E2388">SUM(IF(Pricecurve=C2388,D2388))</f>
        <v>0</v>
      </c>
      <c r="F2388">
        <f t="array" ref="F2388">SUM(IF(NG=C2388,D2388))</f>
        <v>0</v>
      </c>
      <c r="Y2388" s="1"/>
    </row>
    <row r="2389" spans="1:25" x14ac:dyDescent="0.2">
      <c r="A2389" t="e">
        <f t="shared" si="37"/>
        <v>#N/A</v>
      </c>
      <c r="E2389">
        <f t="array" ref="E2389">SUM(IF(Pricecurve=C2389,D2389))</f>
        <v>0</v>
      </c>
      <c r="F2389">
        <f t="array" ref="F2389">SUM(IF(NG=C2389,D2389))</f>
        <v>0</v>
      </c>
      <c r="Y2389" s="1"/>
    </row>
    <row r="2390" spans="1:25" x14ac:dyDescent="0.2">
      <c r="A2390" t="e">
        <f t="shared" si="37"/>
        <v>#N/A</v>
      </c>
      <c r="E2390">
        <f t="array" ref="E2390">SUM(IF(Pricecurve=C2390,D2390))</f>
        <v>0</v>
      </c>
      <c r="F2390">
        <f t="array" ref="F2390">SUM(IF(NG=C2390,D2390))</f>
        <v>0</v>
      </c>
      <c r="Y2390" s="1"/>
    </row>
    <row r="2391" spans="1:25" x14ac:dyDescent="0.2">
      <c r="A2391" t="e">
        <f t="shared" si="37"/>
        <v>#N/A</v>
      </c>
      <c r="E2391">
        <f t="array" ref="E2391">SUM(IF(Pricecurve=C2391,D2391))</f>
        <v>0</v>
      </c>
      <c r="F2391">
        <f t="array" ref="F2391">SUM(IF(NG=C2391,D2391))</f>
        <v>0</v>
      </c>
      <c r="Y2391" s="1"/>
    </row>
    <row r="2392" spans="1:25" x14ac:dyDescent="0.2">
      <c r="A2392" t="e">
        <f t="shared" si="37"/>
        <v>#N/A</v>
      </c>
      <c r="E2392">
        <f t="array" ref="E2392">SUM(IF(Pricecurve=C2392,D2392))</f>
        <v>0</v>
      </c>
      <c r="F2392">
        <f t="array" ref="F2392">SUM(IF(NG=C2392,D2392))</f>
        <v>0</v>
      </c>
      <c r="Y2392" s="1"/>
    </row>
    <row r="2393" spans="1:25" x14ac:dyDescent="0.2">
      <c r="A2393" t="e">
        <f t="shared" si="37"/>
        <v>#N/A</v>
      </c>
      <c r="E2393">
        <f t="array" ref="E2393">SUM(IF(Pricecurve=C2393,D2393))</f>
        <v>0</v>
      </c>
      <c r="F2393">
        <f t="array" ref="F2393">SUM(IF(NG=C2393,D2393))</f>
        <v>0</v>
      </c>
      <c r="Y2393" s="1"/>
    </row>
    <row r="2394" spans="1:25" x14ac:dyDescent="0.2">
      <c r="A2394" t="e">
        <f t="shared" si="37"/>
        <v>#N/A</v>
      </c>
      <c r="E2394">
        <f t="array" ref="E2394">SUM(IF(Pricecurve=C2394,D2394))</f>
        <v>0</v>
      </c>
      <c r="F2394">
        <f t="array" ref="F2394">SUM(IF(NG=C2394,D2394))</f>
        <v>0</v>
      </c>
      <c r="Y2394" s="1"/>
    </row>
    <row r="2395" spans="1:25" x14ac:dyDescent="0.2">
      <c r="A2395" t="e">
        <f t="shared" si="37"/>
        <v>#N/A</v>
      </c>
      <c r="E2395">
        <f t="array" ref="E2395">SUM(IF(Pricecurve=C2395,D2395))</f>
        <v>0</v>
      </c>
      <c r="F2395">
        <f t="array" ref="F2395">SUM(IF(NG=C2395,D2395))</f>
        <v>0</v>
      </c>
      <c r="Y2395" s="1"/>
    </row>
    <row r="2396" spans="1:25" x14ac:dyDescent="0.2">
      <c r="A2396" t="e">
        <f t="shared" si="37"/>
        <v>#N/A</v>
      </c>
      <c r="E2396">
        <f t="array" ref="E2396">SUM(IF(Pricecurve=C2396,D2396))</f>
        <v>0</v>
      </c>
      <c r="F2396">
        <f t="array" ref="F2396">SUM(IF(NG=C2396,D2396))</f>
        <v>0</v>
      </c>
      <c r="Y2396" s="1"/>
    </row>
    <row r="2397" spans="1:25" x14ac:dyDescent="0.2">
      <c r="A2397" t="e">
        <f t="shared" si="37"/>
        <v>#N/A</v>
      </c>
      <c r="E2397">
        <f t="array" ref="E2397">SUM(IF(Pricecurve=C2397,D2397))</f>
        <v>0</v>
      </c>
      <c r="F2397">
        <f t="array" ref="F2397">SUM(IF(NG=C2397,D2397))</f>
        <v>0</v>
      </c>
      <c r="Y2397" s="1"/>
    </row>
    <row r="2398" spans="1:25" x14ac:dyDescent="0.2">
      <c r="A2398" t="e">
        <f t="shared" si="37"/>
        <v>#N/A</v>
      </c>
      <c r="E2398">
        <f t="array" ref="E2398">SUM(IF(Pricecurve=C2398,D2398))</f>
        <v>0</v>
      </c>
      <c r="F2398">
        <f t="array" ref="F2398">SUM(IF(NG=C2398,D2398))</f>
        <v>0</v>
      </c>
      <c r="Y2398" s="1"/>
    </row>
    <row r="2399" spans="1:25" x14ac:dyDescent="0.2">
      <c r="A2399" t="e">
        <f t="shared" si="37"/>
        <v>#N/A</v>
      </c>
      <c r="E2399">
        <f t="array" ref="E2399">SUM(IF(Pricecurve=C2399,D2399))</f>
        <v>0</v>
      </c>
      <c r="F2399">
        <f t="array" ref="F2399">SUM(IF(NG=C2399,D2399))</f>
        <v>0</v>
      </c>
      <c r="Y2399" s="1"/>
    </row>
    <row r="2400" spans="1:25" x14ac:dyDescent="0.2">
      <c r="A2400" t="e">
        <f t="shared" si="37"/>
        <v>#N/A</v>
      </c>
      <c r="E2400">
        <f t="array" ref="E2400">SUM(IF(Pricecurve=C2400,D2400))</f>
        <v>0</v>
      </c>
      <c r="F2400">
        <f t="array" ref="F2400">SUM(IF(NG=C2400,D2400))</f>
        <v>0</v>
      </c>
      <c r="Y2400" s="1"/>
    </row>
    <row r="2401" spans="1:25" x14ac:dyDescent="0.2">
      <c r="A2401" t="e">
        <f t="shared" si="37"/>
        <v>#N/A</v>
      </c>
      <c r="E2401">
        <f t="array" ref="E2401">SUM(IF(Pricecurve=C2401,D2401))</f>
        <v>0</v>
      </c>
      <c r="F2401">
        <f t="array" ref="F2401">SUM(IF(NG=C2401,D2401))</f>
        <v>0</v>
      </c>
      <c r="Y2401" s="1"/>
    </row>
    <row r="2402" spans="1:25" x14ac:dyDescent="0.2">
      <c r="A2402" t="e">
        <f t="shared" si="37"/>
        <v>#N/A</v>
      </c>
      <c r="E2402">
        <f t="array" ref="E2402">SUM(IF(Pricecurve=C2402,D2402))</f>
        <v>0</v>
      </c>
      <c r="F2402">
        <f t="array" ref="F2402">SUM(IF(NG=C2402,D2402))</f>
        <v>0</v>
      </c>
      <c r="Y2402" s="1"/>
    </row>
    <row r="2403" spans="1:25" x14ac:dyDescent="0.2">
      <c r="A2403" t="e">
        <f t="shared" si="37"/>
        <v>#N/A</v>
      </c>
      <c r="E2403">
        <f t="array" ref="E2403">SUM(IF(Pricecurve=C2403,D2403))</f>
        <v>0</v>
      </c>
      <c r="F2403">
        <f t="array" ref="F2403">SUM(IF(NG=C2403,D2403))</f>
        <v>0</v>
      </c>
      <c r="Y2403" s="1"/>
    </row>
    <row r="2404" spans="1:25" x14ac:dyDescent="0.2">
      <c r="A2404" t="e">
        <f t="shared" si="37"/>
        <v>#N/A</v>
      </c>
      <c r="E2404">
        <f t="array" ref="E2404">SUM(IF(Pricecurve=C2404,D2404))</f>
        <v>0</v>
      </c>
      <c r="F2404">
        <f t="array" ref="F2404">SUM(IF(NG=C2404,D2404))</f>
        <v>0</v>
      </c>
      <c r="Y2404" s="1"/>
    </row>
    <row r="2405" spans="1:25" x14ac:dyDescent="0.2">
      <c r="A2405" t="e">
        <f t="shared" si="37"/>
        <v>#N/A</v>
      </c>
      <c r="E2405">
        <f t="array" ref="E2405">SUM(IF(Pricecurve=C2405,D2405))</f>
        <v>0</v>
      </c>
      <c r="F2405">
        <f t="array" ref="F2405">SUM(IF(NG=C2405,D2405))</f>
        <v>0</v>
      </c>
      <c r="Y2405" s="1"/>
    </row>
    <row r="2406" spans="1:25" x14ac:dyDescent="0.2">
      <c r="A2406" t="e">
        <f t="shared" si="37"/>
        <v>#N/A</v>
      </c>
      <c r="E2406">
        <f t="array" ref="E2406">SUM(IF(Pricecurve=C2406,D2406))</f>
        <v>0</v>
      </c>
      <c r="F2406">
        <f t="array" ref="F2406">SUM(IF(NG=C2406,D2406))</f>
        <v>0</v>
      </c>
      <c r="Y2406" s="1"/>
    </row>
    <row r="2407" spans="1:25" x14ac:dyDescent="0.2">
      <c r="A2407" t="e">
        <f t="shared" si="37"/>
        <v>#N/A</v>
      </c>
      <c r="E2407">
        <f t="array" ref="E2407">SUM(IF(Pricecurve=C2407,D2407))</f>
        <v>0</v>
      </c>
      <c r="F2407">
        <f t="array" ref="F2407">SUM(IF(NG=C2407,D2407))</f>
        <v>0</v>
      </c>
      <c r="Y2407" s="1"/>
    </row>
    <row r="2408" spans="1:25" x14ac:dyDescent="0.2">
      <c r="A2408" t="e">
        <f t="shared" si="37"/>
        <v>#N/A</v>
      </c>
      <c r="E2408">
        <f t="array" ref="E2408">SUM(IF(Pricecurve=C2408,D2408))</f>
        <v>0</v>
      </c>
      <c r="F2408">
        <f t="array" ref="F2408">SUM(IF(NG=C2408,D2408))</f>
        <v>0</v>
      </c>
      <c r="Y2408" s="1"/>
    </row>
    <row r="2409" spans="1:25" x14ac:dyDescent="0.2">
      <c r="A2409" t="e">
        <f t="shared" si="37"/>
        <v>#N/A</v>
      </c>
      <c r="E2409">
        <f t="array" ref="E2409">SUM(IF(Pricecurve=C2409,D2409))</f>
        <v>0</v>
      </c>
      <c r="F2409">
        <f t="array" ref="F2409">SUM(IF(NG=C2409,D2409))</f>
        <v>0</v>
      </c>
      <c r="Y2409" s="1"/>
    </row>
    <row r="2410" spans="1:25" x14ac:dyDescent="0.2">
      <c r="A2410" t="e">
        <f t="shared" si="37"/>
        <v>#N/A</v>
      </c>
      <c r="E2410">
        <f t="array" ref="E2410">SUM(IF(Pricecurve=C2410,D2410))</f>
        <v>0</v>
      </c>
      <c r="F2410">
        <f t="array" ref="F2410">SUM(IF(NG=C2410,D2410))</f>
        <v>0</v>
      </c>
      <c r="Y2410" s="1"/>
    </row>
    <row r="2411" spans="1:25" x14ac:dyDescent="0.2">
      <c r="A2411" t="e">
        <f t="shared" si="37"/>
        <v>#N/A</v>
      </c>
      <c r="E2411">
        <f t="array" ref="E2411">SUM(IF(Pricecurve=C2411,D2411))</f>
        <v>0</v>
      </c>
      <c r="F2411">
        <f t="array" ref="F2411">SUM(IF(NG=C2411,D2411))</f>
        <v>0</v>
      </c>
      <c r="Y2411" s="1"/>
    </row>
    <row r="2412" spans="1:25" x14ac:dyDescent="0.2">
      <c r="A2412" t="e">
        <f t="shared" si="37"/>
        <v>#N/A</v>
      </c>
      <c r="E2412">
        <f t="array" ref="E2412">SUM(IF(Pricecurve=C2412,D2412))</f>
        <v>0</v>
      </c>
      <c r="F2412">
        <f t="array" ref="F2412">SUM(IF(NG=C2412,D2412))</f>
        <v>0</v>
      </c>
      <c r="Y2412" s="1"/>
    </row>
    <row r="2413" spans="1:25" x14ac:dyDescent="0.2">
      <c r="A2413" t="e">
        <f t="shared" si="37"/>
        <v>#N/A</v>
      </c>
      <c r="E2413">
        <f t="array" ref="E2413">SUM(IF(Pricecurve=C2413,D2413))</f>
        <v>0</v>
      </c>
      <c r="F2413">
        <f t="array" ref="F2413">SUM(IF(NG=C2413,D2413))</f>
        <v>0</v>
      </c>
      <c r="Y2413" s="1"/>
    </row>
    <row r="2414" spans="1:25" x14ac:dyDescent="0.2">
      <c r="A2414" t="e">
        <f t="shared" si="37"/>
        <v>#N/A</v>
      </c>
      <c r="E2414">
        <f t="array" ref="E2414">SUM(IF(Pricecurve=C2414,D2414))</f>
        <v>0</v>
      </c>
      <c r="F2414">
        <f t="array" ref="F2414">SUM(IF(NG=C2414,D2414))</f>
        <v>0</v>
      </c>
      <c r="Y2414" s="1"/>
    </row>
    <row r="2415" spans="1:25" x14ac:dyDescent="0.2">
      <c r="A2415" t="e">
        <f t="shared" si="37"/>
        <v>#N/A</v>
      </c>
      <c r="E2415">
        <f t="array" ref="E2415">SUM(IF(Pricecurve=C2415,D2415))</f>
        <v>0</v>
      </c>
      <c r="F2415">
        <f t="array" ref="F2415">SUM(IF(NG=C2415,D2415))</f>
        <v>0</v>
      </c>
      <c r="Y2415" s="1"/>
    </row>
    <row r="2416" spans="1:25" x14ac:dyDescent="0.2">
      <c r="A2416" t="e">
        <f t="shared" si="37"/>
        <v>#N/A</v>
      </c>
      <c r="E2416">
        <f t="array" ref="E2416">SUM(IF(Pricecurve=C2416,D2416))</f>
        <v>0</v>
      </c>
      <c r="F2416">
        <f t="array" ref="F2416">SUM(IF(NG=C2416,D2416))</f>
        <v>0</v>
      </c>
      <c r="Y2416" s="1"/>
    </row>
    <row r="2417" spans="1:25" x14ac:dyDescent="0.2">
      <c r="A2417" t="e">
        <f t="shared" si="37"/>
        <v>#N/A</v>
      </c>
      <c r="E2417">
        <f t="array" ref="E2417">SUM(IF(Pricecurve=C2417,D2417))</f>
        <v>0</v>
      </c>
      <c r="F2417">
        <f t="array" ref="F2417">SUM(IF(NG=C2417,D2417))</f>
        <v>0</v>
      </c>
      <c r="Y2417" s="1"/>
    </row>
    <row r="2418" spans="1:25" x14ac:dyDescent="0.2">
      <c r="A2418" t="e">
        <f t="shared" si="37"/>
        <v>#N/A</v>
      </c>
      <c r="E2418">
        <f t="array" ref="E2418">SUM(IF(Pricecurve=C2418,D2418))</f>
        <v>0</v>
      </c>
      <c r="F2418">
        <f t="array" ref="F2418">SUM(IF(NG=C2418,D2418))</f>
        <v>0</v>
      </c>
      <c r="Y2418" s="1"/>
    </row>
    <row r="2419" spans="1:25" x14ac:dyDescent="0.2">
      <c r="A2419" t="e">
        <f t="shared" si="37"/>
        <v>#N/A</v>
      </c>
      <c r="E2419">
        <f t="array" ref="E2419">SUM(IF(Pricecurve=C2419,D2419))</f>
        <v>0</v>
      </c>
      <c r="F2419">
        <f t="array" ref="F2419">SUM(IF(NG=C2419,D2419))</f>
        <v>0</v>
      </c>
      <c r="Y2419" s="1"/>
    </row>
    <row r="2420" spans="1:25" x14ac:dyDescent="0.2">
      <c r="A2420" t="e">
        <f t="shared" si="37"/>
        <v>#N/A</v>
      </c>
      <c r="E2420">
        <f t="array" ref="E2420">SUM(IF(Pricecurve=C2420,D2420))</f>
        <v>0</v>
      </c>
      <c r="F2420">
        <f t="array" ref="F2420">SUM(IF(NG=C2420,D2420))</f>
        <v>0</v>
      </c>
      <c r="Y2420" s="1"/>
    </row>
    <row r="2421" spans="1:25" x14ac:dyDescent="0.2">
      <c r="A2421" t="e">
        <f t="shared" si="37"/>
        <v>#N/A</v>
      </c>
      <c r="E2421">
        <f t="array" ref="E2421">SUM(IF(Pricecurve=C2421,D2421))</f>
        <v>0</v>
      </c>
      <c r="F2421">
        <f t="array" ref="F2421">SUM(IF(NG=C2421,D2421))</f>
        <v>0</v>
      </c>
      <c r="Y2421" s="1"/>
    </row>
    <row r="2422" spans="1:25" x14ac:dyDescent="0.2">
      <c r="A2422" t="e">
        <f t="shared" si="37"/>
        <v>#N/A</v>
      </c>
      <c r="E2422">
        <f t="array" ref="E2422">SUM(IF(Pricecurve=C2422,D2422))</f>
        <v>0</v>
      </c>
      <c r="F2422">
        <f t="array" ref="F2422">SUM(IF(NG=C2422,D2422))</f>
        <v>0</v>
      </c>
      <c r="Y2422" s="1"/>
    </row>
    <row r="2423" spans="1:25" x14ac:dyDescent="0.2">
      <c r="A2423" t="e">
        <f t="shared" si="37"/>
        <v>#N/A</v>
      </c>
      <c r="E2423">
        <f t="array" ref="E2423">SUM(IF(Pricecurve=C2423,D2423))</f>
        <v>0</v>
      </c>
      <c r="F2423">
        <f t="array" ref="F2423">SUM(IF(NG=C2423,D2423))</f>
        <v>0</v>
      </c>
      <c r="Y2423" s="1"/>
    </row>
    <row r="2424" spans="1:25" x14ac:dyDescent="0.2">
      <c r="A2424" t="e">
        <f t="shared" si="37"/>
        <v>#N/A</v>
      </c>
      <c r="E2424">
        <f t="array" ref="E2424">SUM(IF(Pricecurve=C2424,D2424))</f>
        <v>0</v>
      </c>
      <c r="F2424">
        <f t="array" ref="F2424">SUM(IF(NG=C2424,D2424))</f>
        <v>0</v>
      </c>
      <c r="Y2424" s="1"/>
    </row>
    <row r="2425" spans="1:25" x14ac:dyDescent="0.2">
      <c r="A2425" t="e">
        <f t="shared" si="37"/>
        <v>#N/A</v>
      </c>
      <c r="E2425">
        <f t="array" ref="E2425">SUM(IF(Pricecurve=C2425,D2425))</f>
        <v>0</v>
      </c>
      <c r="F2425">
        <f t="array" ref="F2425">SUM(IF(NG=C2425,D2425))</f>
        <v>0</v>
      </c>
      <c r="Y2425" s="1"/>
    </row>
    <row r="2426" spans="1:25" x14ac:dyDescent="0.2">
      <c r="A2426" t="e">
        <f t="shared" si="37"/>
        <v>#N/A</v>
      </c>
      <c r="E2426">
        <f t="array" ref="E2426">SUM(IF(Pricecurve=C2426,D2426))</f>
        <v>0</v>
      </c>
      <c r="F2426">
        <f t="array" ref="F2426">SUM(IF(NG=C2426,D2426))</f>
        <v>0</v>
      </c>
      <c r="Y2426" s="1"/>
    </row>
    <row r="2427" spans="1:25" x14ac:dyDescent="0.2">
      <c r="A2427" t="e">
        <f t="shared" si="37"/>
        <v>#N/A</v>
      </c>
      <c r="E2427">
        <f t="array" ref="E2427">SUM(IF(Pricecurve=C2427,D2427))</f>
        <v>0</v>
      </c>
      <c r="F2427">
        <f t="array" ref="F2427">SUM(IF(NG=C2427,D2427))</f>
        <v>0</v>
      </c>
      <c r="Y2427" s="1"/>
    </row>
    <row r="2428" spans="1:25" x14ac:dyDescent="0.2">
      <c r="A2428" t="e">
        <f t="shared" si="37"/>
        <v>#N/A</v>
      </c>
      <c r="E2428">
        <f t="array" ref="E2428">SUM(IF(Pricecurve=C2428,D2428))</f>
        <v>0</v>
      </c>
      <c r="F2428">
        <f t="array" ref="F2428">SUM(IF(NG=C2428,D2428))</f>
        <v>0</v>
      </c>
      <c r="Y2428" s="1"/>
    </row>
    <row r="2429" spans="1:25" x14ac:dyDescent="0.2">
      <c r="A2429" t="e">
        <f t="shared" si="37"/>
        <v>#N/A</v>
      </c>
      <c r="E2429">
        <f t="array" ref="E2429">SUM(IF(Pricecurve=C2429,D2429))</f>
        <v>0</v>
      </c>
      <c r="F2429">
        <f t="array" ref="F2429">SUM(IF(NG=C2429,D2429))</f>
        <v>0</v>
      </c>
      <c r="Y2429" s="1"/>
    </row>
    <row r="2430" spans="1:25" x14ac:dyDescent="0.2">
      <c r="A2430" t="e">
        <f t="shared" si="37"/>
        <v>#N/A</v>
      </c>
      <c r="E2430">
        <f t="array" ref="E2430">SUM(IF(Pricecurve=C2430,D2430))</f>
        <v>0</v>
      </c>
      <c r="F2430">
        <f t="array" ref="F2430">SUM(IF(NG=C2430,D2430))</f>
        <v>0</v>
      </c>
      <c r="Y2430" s="1"/>
    </row>
    <row r="2431" spans="1:25" x14ac:dyDescent="0.2">
      <c r="A2431" t="e">
        <f t="shared" si="37"/>
        <v>#N/A</v>
      </c>
      <c r="E2431">
        <f t="array" ref="E2431">SUM(IF(Pricecurve=C2431,D2431))</f>
        <v>0</v>
      </c>
      <c r="F2431">
        <f t="array" ref="F2431">SUM(IF(NG=C2431,D2431))</f>
        <v>0</v>
      </c>
      <c r="Y2431" s="1"/>
    </row>
    <row r="2432" spans="1:25" x14ac:dyDescent="0.2">
      <c r="A2432" t="e">
        <f t="shared" si="37"/>
        <v>#N/A</v>
      </c>
      <c r="E2432">
        <f t="array" ref="E2432">SUM(IF(Pricecurve=C2432,D2432))</f>
        <v>0</v>
      </c>
      <c r="F2432">
        <f t="array" ref="F2432">SUM(IF(NG=C2432,D2432))</f>
        <v>0</v>
      </c>
      <c r="Y2432" s="1"/>
    </row>
    <row r="2433" spans="1:25" x14ac:dyDescent="0.2">
      <c r="A2433" t="e">
        <f t="shared" si="37"/>
        <v>#N/A</v>
      </c>
      <c r="E2433">
        <f t="array" ref="E2433">SUM(IF(Pricecurve=C2433,D2433))</f>
        <v>0</v>
      </c>
      <c r="F2433">
        <f t="array" ref="F2433">SUM(IF(NG=C2433,D2433))</f>
        <v>0</v>
      </c>
      <c r="Y2433" s="1"/>
    </row>
    <row r="2434" spans="1:25" x14ac:dyDescent="0.2">
      <c r="A2434" t="e">
        <f t="shared" si="37"/>
        <v>#N/A</v>
      </c>
      <c r="E2434">
        <f t="array" ref="E2434">SUM(IF(Pricecurve=C2434,D2434))</f>
        <v>0</v>
      </c>
      <c r="F2434">
        <f t="array" ref="F2434">SUM(IF(NG=C2434,D2434))</f>
        <v>0</v>
      </c>
      <c r="Y2434" s="1"/>
    </row>
    <row r="2435" spans="1:25" x14ac:dyDescent="0.2">
      <c r="A2435" t="e">
        <f t="shared" si="37"/>
        <v>#N/A</v>
      </c>
      <c r="E2435">
        <f t="array" ref="E2435">SUM(IF(Pricecurve=C2435,D2435))</f>
        <v>0</v>
      </c>
      <c r="F2435">
        <f t="array" ref="F2435">SUM(IF(NG=C2435,D2435))</f>
        <v>0</v>
      </c>
      <c r="Y2435" s="1"/>
    </row>
    <row r="2436" spans="1:25" x14ac:dyDescent="0.2">
      <c r="A2436" t="e">
        <f t="shared" si="37"/>
        <v>#N/A</v>
      </c>
      <c r="E2436">
        <f t="array" ref="E2436">SUM(IF(Pricecurve=C2436,D2436))</f>
        <v>0</v>
      </c>
      <c r="F2436">
        <f t="array" ref="F2436">SUM(IF(NG=C2436,D2436))</f>
        <v>0</v>
      </c>
      <c r="Y2436" s="1"/>
    </row>
    <row r="2437" spans="1:25" x14ac:dyDescent="0.2">
      <c r="A2437" t="e">
        <f t="shared" ref="A2437:A2500" si="38">INDEX(BucketTable,MATCH(B2437,SumMonths,0),1)</f>
        <v>#N/A</v>
      </c>
      <c r="E2437">
        <f t="array" ref="E2437">SUM(IF(Pricecurve=C2437,D2437))</f>
        <v>0</v>
      </c>
      <c r="F2437">
        <f t="array" ref="F2437">SUM(IF(NG=C2437,D2437))</f>
        <v>0</v>
      </c>
      <c r="Y2437" s="1"/>
    </row>
    <row r="2438" spans="1:25" x14ac:dyDescent="0.2">
      <c r="A2438" t="e">
        <f t="shared" si="38"/>
        <v>#N/A</v>
      </c>
      <c r="E2438">
        <f t="array" ref="E2438">SUM(IF(Pricecurve=C2438,D2438))</f>
        <v>0</v>
      </c>
      <c r="F2438">
        <f t="array" ref="F2438">SUM(IF(NG=C2438,D2438))</f>
        <v>0</v>
      </c>
      <c r="Y2438" s="1"/>
    </row>
    <row r="2439" spans="1:25" x14ac:dyDescent="0.2">
      <c r="A2439" t="e">
        <f t="shared" si="38"/>
        <v>#N/A</v>
      </c>
      <c r="E2439">
        <f t="array" ref="E2439">SUM(IF(Pricecurve=C2439,D2439))</f>
        <v>0</v>
      </c>
      <c r="F2439">
        <f t="array" ref="F2439">SUM(IF(NG=C2439,D2439))</f>
        <v>0</v>
      </c>
      <c r="Y2439" s="1"/>
    </row>
    <row r="2440" spans="1:25" x14ac:dyDescent="0.2">
      <c r="A2440" t="e">
        <f t="shared" si="38"/>
        <v>#N/A</v>
      </c>
      <c r="E2440">
        <f t="array" ref="E2440">SUM(IF(Pricecurve=C2440,D2440))</f>
        <v>0</v>
      </c>
      <c r="F2440">
        <f t="array" ref="F2440">SUM(IF(NG=C2440,D2440))</f>
        <v>0</v>
      </c>
      <c r="Y2440" s="1"/>
    </row>
    <row r="2441" spans="1:25" x14ac:dyDescent="0.2">
      <c r="A2441" t="e">
        <f t="shared" si="38"/>
        <v>#N/A</v>
      </c>
      <c r="E2441">
        <f t="array" ref="E2441">SUM(IF(Pricecurve=C2441,D2441))</f>
        <v>0</v>
      </c>
      <c r="F2441">
        <f t="array" ref="F2441">SUM(IF(NG=C2441,D2441))</f>
        <v>0</v>
      </c>
      <c r="Y2441" s="1"/>
    </row>
    <row r="2442" spans="1:25" x14ac:dyDescent="0.2">
      <c r="A2442" t="e">
        <f t="shared" si="38"/>
        <v>#N/A</v>
      </c>
      <c r="E2442">
        <f t="array" ref="E2442">SUM(IF(Pricecurve=C2442,D2442))</f>
        <v>0</v>
      </c>
      <c r="F2442">
        <f t="array" ref="F2442">SUM(IF(NG=C2442,D2442))</f>
        <v>0</v>
      </c>
      <c r="Y2442" s="1"/>
    </row>
    <row r="2443" spans="1:25" x14ac:dyDescent="0.2">
      <c r="A2443" t="e">
        <f t="shared" si="38"/>
        <v>#N/A</v>
      </c>
      <c r="E2443">
        <f t="array" ref="E2443">SUM(IF(Pricecurve=C2443,D2443))</f>
        <v>0</v>
      </c>
      <c r="F2443">
        <f t="array" ref="F2443">SUM(IF(NG=C2443,D2443))</f>
        <v>0</v>
      </c>
      <c r="Y2443" s="1"/>
    </row>
    <row r="2444" spans="1:25" x14ac:dyDescent="0.2">
      <c r="A2444" t="e">
        <f t="shared" si="38"/>
        <v>#N/A</v>
      </c>
      <c r="E2444">
        <f t="array" ref="E2444">SUM(IF(Pricecurve=C2444,D2444))</f>
        <v>0</v>
      </c>
      <c r="F2444">
        <f t="array" ref="F2444">SUM(IF(NG=C2444,D2444))</f>
        <v>0</v>
      </c>
      <c r="Y2444" s="1"/>
    </row>
    <row r="2445" spans="1:25" x14ac:dyDescent="0.2">
      <c r="A2445" t="e">
        <f t="shared" si="38"/>
        <v>#N/A</v>
      </c>
      <c r="E2445">
        <f t="array" ref="E2445">SUM(IF(Pricecurve=C2445,D2445))</f>
        <v>0</v>
      </c>
      <c r="F2445">
        <f t="array" ref="F2445">SUM(IF(NG=C2445,D2445))</f>
        <v>0</v>
      </c>
      <c r="Y2445" s="1"/>
    </row>
    <row r="2446" spans="1:25" x14ac:dyDescent="0.2">
      <c r="A2446" t="e">
        <f t="shared" si="38"/>
        <v>#N/A</v>
      </c>
      <c r="E2446">
        <f t="array" ref="E2446">SUM(IF(Pricecurve=C2446,D2446))</f>
        <v>0</v>
      </c>
      <c r="F2446">
        <f t="array" ref="F2446">SUM(IF(NG=C2446,D2446))</f>
        <v>0</v>
      </c>
      <c r="Y2446" s="1"/>
    </row>
    <row r="2447" spans="1:25" x14ac:dyDescent="0.2">
      <c r="A2447" t="e">
        <f t="shared" si="38"/>
        <v>#N/A</v>
      </c>
      <c r="E2447">
        <f t="array" ref="E2447">SUM(IF(Pricecurve=C2447,D2447))</f>
        <v>0</v>
      </c>
      <c r="F2447">
        <f t="array" ref="F2447">SUM(IF(NG=C2447,D2447))</f>
        <v>0</v>
      </c>
      <c r="Y2447" s="1"/>
    </row>
    <row r="2448" spans="1:25" x14ac:dyDescent="0.2">
      <c r="A2448" t="e">
        <f t="shared" si="38"/>
        <v>#N/A</v>
      </c>
      <c r="E2448">
        <f t="array" ref="E2448">SUM(IF(Pricecurve=C2448,D2448))</f>
        <v>0</v>
      </c>
      <c r="F2448">
        <f t="array" ref="F2448">SUM(IF(NG=C2448,D2448))</f>
        <v>0</v>
      </c>
      <c r="Y2448" s="1"/>
    </row>
    <row r="2449" spans="1:25" x14ac:dyDescent="0.2">
      <c r="A2449" t="e">
        <f t="shared" si="38"/>
        <v>#N/A</v>
      </c>
      <c r="E2449">
        <f t="array" ref="E2449">SUM(IF(Pricecurve=C2449,D2449))</f>
        <v>0</v>
      </c>
      <c r="F2449">
        <f t="array" ref="F2449">SUM(IF(NG=C2449,D2449))</f>
        <v>0</v>
      </c>
      <c r="Y2449" s="1"/>
    </row>
    <row r="2450" spans="1:25" x14ac:dyDescent="0.2">
      <c r="A2450" t="e">
        <f t="shared" si="38"/>
        <v>#N/A</v>
      </c>
      <c r="E2450">
        <f t="array" ref="E2450">SUM(IF(Pricecurve=C2450,D2450))</f>
        <v>0</v>
      </c>
      <c r="F2450">
        <f t="array" ref="F2450">SUM(IF(NG=C2450,D2450))</f>
        <v>0</v>
      </c>
      <c r="Y2450" s="1"/>
    </row>
    <row r="2451" spans="1:25" x14ac:dyDescent="0.2">
      <c r="A2451" t="e">
        <f t="shared" si="38"/>
        <v>#N/A</v>
      </c>
      <c r="E2451">
        <f t="array" ref="E2451">SUM(IF(Pricecurve=C2451,D2451))</f>
        <v>0</v>
      </c>
      <c r="F2451">
        <f t="array" ref="F2451">SUM(IF(NG=C2451,D2451))</f>
        <v>0</v>
      </c>
      <c r="Y2451" s="1"/>
    </row>
    <row r="2452" spans="1:25" x14ac:dyDescent="0.2">
      <c r="A2452" t="e">
        <f t="shared" si="38"/>
        <v>#N/A</v>
      </c>
      <c r="E2452">
        <f t="array" ref="E2452">SUM(IF(Pricecurve=C2452,D2452))</f>
        <v>0</v>
      </c>
      <c r="F2452">
        <f t="array" ref="F2452">SUM(IF(NG=C2452,D2452))</f>
        <v>0</v>
      </c>
      <c r="Y2452" s="1"/>
    </row>
    <row r="2453" spans="1:25" x14ac:dyDescent="0.2">
      <c r="A2453" t="e">
        <f t="shared" si="38"/>
        <v>#N/A</v>
      </c>
      <c r="E2453">
        <f t="array" ref="E2453">SUM(IF(Pricecurve=C2453,D2453))</f>
        <v>0</v>
      </c>
      <c r="F2453">
        <f t="array" ref="F2453">SUM(IF(NG=C2453,D2453))</f>
        <v>0</v>
      </c>
      <c r="Y2453" s="1"/>
    </row>
    <row r="2454" spans="1:25" x14ac:dyDescent="0.2">
      <c r="A2454" t="e">
        <f t="shared" si="38"/>
        <v>#N/A</v>
      </c>
      <c r="E2454">
        <f t="array" ref="E2454">SUM(IF(Pricecurve=C2454,D2454))</f>
        <v>0</v>
      </c>
      <c r="F2454">
        <f t="array" ref="F2454">SUM(IF(NG=C2454,D2454))</f>
        <v>0</v>
      </c>
      <c r="Y2454" s="1"/>
    </row>
    <row r="2455" spans="1:25" x14ac:dyDescent="0.2">
      <c r="A2455" t="e">
        <f t="shared" si="38"/>
        <v>#N/A</v>
      </c>
      <c r="E2455">
        <f t="array" ref="E2455">SUM(IF(Pricecurve=C2455,D2455))</f>
        <v>0</v>
      </c>
      <c r="F2455">
        <f t="array" ref="F2455">SUM(IF(NG=C2455,D2455))</f>
        <v>0</v>
      </c>
      <c r="Y2455" s="1"/>
    </row>
    <row r="2456" spans="1:25" x14ac:dyDescent="0.2">
      <c r="A2456" t="e">
        <f t="shared" si="38"/>
        <v>#N/A</v>
      </c>
      <c r="E2456">
        <f t="array" ref="E2456">SUM(IF(Pricecurve=C2456,D2456))</f>
        <v>0</v>
      </c>
      <c r="F2456">
        <f t="array" ref="F2456">SUM(IF(NG=C2456,D2456))</f>
        <v>0</v>
      </c>
      <c r="Y2456" s="1"/>
    </row>
    <row r="2457" spans="1:25" x14ac:dyDescent="0.2">
      <c r="A2457" t="e">
        <f t="shared" si="38"/>
        <v>#N/A</v>
      </c>
      <c r="E2457">
        <f t="array" ref="E2457">SUM(IF(Pricecurve=C2457,D2457))</f>
        <v>0</v>
      </c>
      <c r="F2457">
        <f t="array" ref="F2457">SUM(IF(NG=C2457,D2457))</f>
        <v>0</v>
      </c>
      <c r="Y2457" s="1"/>
    </row>
    <row r="2458" spans="1:25" x14ac:dyDescent="0.2">
      <c r="A2458" t="e">
        <f t="shared" si="38"/>
        <v>#N/A</v>
      </c>
      <c r="E2458">
        <f t="array" ref="E2458">SUM(IF(Pricecurve=C2458,D2458))</f>
        <v>0</v>
      </c>
      <c r="F2458">
        <f t="array" ref="F2458">SUM(IF(NG=C2458,D2458))</f>
        <v>0</v>
      </c>
      <c r="Y2458" s="1"/>
    </row>
    <row r="2459" spans="1:25" x14ac:dyDescent="0.2">
      <c r="A2459" t="e">
        <f t="shared" si="38"/>
        <v>#N/A</v>
      </c>
      <c r="E2459">
        <f t="array" ref="E2459">SUM(IF(Pricecurve=C2459,D2459))</f>
        <v>0</v>
      </c>
      <c r="F2459">
        <f t="array" ref="F2459">SUM(IF(NG=C2459,D2459))</f>
        <v>0</v>
      </c>
      <c r="Y2459" s="1"/>
    </row>
    <row r="2460" spans="1:25" x14ac:dyDescent="0.2">
      <c r="A2460" t="e">
        <f t="shared" si="38"/>
        <v>#N/A</v>
      </c>
      <c r="E2460">
        <f t="array" ref="E2460">SUM(IF(Pricecurve=C2460,D2460))</f>
        <v>0</v>
      </c>
      <c r="F2460">
        <f t="array" ref="F2460">SUM(IF(NG=C2460,D2460))</f>
        <v>0</v>
      </c>
      <c r="Y2460" s="1"/>
    </row>
    <row r="2461" spans="1:25" x14ac:dyDescent="0.2">
      <c r="A2461" t="e">
        <f t="shared" si="38"/>
        <v>#N/A</v>
      </c>
      <c r="E2461">
        <f t="array" ref="E2461">SUM(IF(Pricecurve=C2461,D2461))</f>
        <v>0</v>
      </c>
      <c r="F2461">
        <f t="array" ref="F2461">SUM(IF(NG=C2461,D2461))</f>
        <v>0</v>
      </c>
      <c r="Y2461" s="1"/>
    </row>
    <row r="2462" spans="1:25" x14ac:dyDescent="0.2">
      <c r="A2462" t="e">
        <f t="shared" si="38"/>
        <v>#N/A</v>
      </c>
      <c r="E2462">
        <f t="array" ref="E2462">SUM(IF(Pricecurve=C2462,D2462))</f>
        <v>0</v>
      </c>
      <c r="F2462">
        <f t="array" ref="F2462">SUM(IF(NG=C2462,D2462))</f>
        <v>0</v>
      </c>
      <c r="Y2462" s="1"/>
    </row>
    <row r="2463" spans="1:25" x14ac:dyDescent="0.2">
      <c r="A2463" t="e">
        <f t="shared" si="38"/>
        <v>#N/A</v>
      </c>
      <c r="E2463">
        <f t="array" ref="E2463">SUM(IF(Pricecurve=C2463,D2463))</f>
        <v>0</v>
      </c>
      <c r="F2463">
        <f t="array" ref="F2463">SUM(IF(NG=C2463,D2463))</f>
        <v>0</v>
      </c>
      <c r="Y2463" s="1"/>
    </row>
    <row r="2464" spans="1:25" x14ac:dyDescent="0.2">
      <c r="A2464" t="e">
        <f t="shared" si="38"/>
        <v>#N/A</v>
      </c>
      <c r="E2464">
        <f t="array" ref="E2464">SUM(IF(Pricecurve=C2464,D2464))</f>
        <v>0</v>
      </c>
      <c r="F2464">
        <f t="array" ref="F2464">SUM(IF(NG=C2464,D2464))</f>
        <v>0</v>
      </c>
      <c r="Y2464" s="1"/>
    </row>
    <row r="2465" spans="1:25" x14ac:dyDescent="0.2">
      <c r="A2465" t="e">
        <f t="shared" si="38"/>
        <v>#N/A</v>
      </c>
      <c r="E2465">
        <f t="array" ref="E2465">SUM(IF(Pricecurve=C2465,D2465))</f>
        <v>0</v>
      </c>
      <c r="F2465">
        <f t="array" ref="F2465">SUM(IF(NG=C2465,D2465))</f>
        <v>0</v>
      </c>
      <c r="Y2465" s="1"/>
    </row>
    <row r="2466" spans="1:25" x14ac:dyDescent="0.2">
      <c r="A2466" t="e">
        <f t="shared" si="38"/>
        <v>#N/A</v>
      </c>
      <c r="E2466">
        <f t="array" ref="E2466">SUM(IF(Pricecurve=C2466,D2466))</f>
        <v>0</v>
      </c>
      <c r="F2466">
        <f t="array" ref="F2466">SUM(IF(NG=C2466,D2466))</f>
        <v>0</v>
      </c>
      <c r="Y2466" s="1"/>
    </row>
    <row r="2467" spans="1:25" x14ac:dyDescent="0.2">
      <c r="A2467" t="e">
        <f t="shared" si="38"/>
        <v>#N/A</v>
      </c>
      <c r="E2467">
        <f t="array" ref="E2467">SUM(IF(Pricecurve=C2467,D2467))</f>
        <v>0</v>
      </c>
      <c r="F2467">
        <f t="array" ref="F2467">SUM(IF(NG=C2467,D2467))</f>
        <v>0</v>
      </c>
      <c r="Y2467" s="1"/>
    </row>
    <row r="2468" spans="1:25" x14ac:dyDescent="0.2">
      <c r="A2468" t="e">
        <f t="shared" si="38"/>
        <v>#N/A</v>
      </c>
      <c r="E2468">
        <f t="array" ref="E2468">SUM(IF(Pricecurve=C2468,D2468))</f>
        <v>0</v>
      </c>
      <c r="F2468">
        <f t="array" ref="F2468">SUM(IF(NG=C2468,D2468))</f>
        <v>0</v>
      </c>
      <c r="Y2468" s="1"/>
    </row>
    <row r="2469" spans="1:25" x14ac:dyDescent="0.2">
      <c r="A2469" t="e">
        <f t="shared" si="38"/>
        <v>#N/A</v>
      </c>
      <c r="E2469">
        <f t="array" ref="E2469">SUM(IF(Pricecurve=C2469,D2469))</f>
        <v>0</v>
      </c>
      <c r="F2469">
        <f t="array" ref="F2469">SUM(IF(NG=C2469,D2469))</f>
        <v>0</v>
      </c>
      <c r="Y2469" s="1"/>
    </row>
    <row r="2470" spans="1:25" x14ac:dyDescent="0.2">
      <c r="A2470" t="e">
        <f t="shared" si="38"/>
        <v>#N/A</v>
      </c>
      <c r="E2470">
        <f t="array" ref="E2470">SUM(IF(Pricecurve=C2470,D2470))</f>
        <v>0</v>
      </c>
      <c r="F2470">
        <f t="array" ref="F2470">SUM(IF(NG=C2470,D2470))</f>
        <v>0</v>
      </c>
      <c r="Y2470" s="1"/>
    </row>
    <row r="2471" spans="1:25" x14ac:dyDescent="0.2">
      <c r="A2471" t="e">
        <f t="shared" si="38"/>
        <v>#N/A</v>
      </c>
      <c r="E2471">
        <f t="array" ref="E2471">SUM(IF(Pricecurve=C2471,D2471))</f>
        <v>0</v>
      </c>
      <c r="F2471">
        <f t="array" ref="F2471">SUM(IF(NG=C2471,D2471))</f>
        <v>0</v>
      </c>
      <c r="Y2471" s="1"/>
    </row>
    <row r="2472" spans="1:25" x14ac:dyDescent="0.2">
      <c r="A2472" t="e">
        <f t="shared" si="38"/>
        <v>#N/A</v>
      </c>
      <c r="E2472">
        <f t="array" ref="E2472">SUM(IF(Pricecurve=C2472,D2472))</f>
        <v>0</v>
      </c>
      <c r="F2472">
        <f t="array" ref="F2472">SUM(IF(NG=C2472,D2472))</f>
        <v>0</v>
      </c>
      <c r="Y2472" s="1"/>
    </row>
    <row r="2473" spans="1:25" x14ac:dyDescent="0.2">
      <c r="A2473" t="e">
        <f t="shared" si="38"/>
        <v>#N/A</v>
      </c>
      <c r="E2473">
        <f t="array" ref="E2473">SUM(IF(Pricecurve=C2473,D2473))</f>
        <v>0</v>
      </c>
      <c r="F2473">
        <f t="array" ref="F2473">SUM(IF(NG=C2473,D2473))</f>
        <v>0</v>
      </c>
      <c r="Y2473" s="1"/>
    </row>
    <row r="2474" spans="1:25" x14ac:dyDescent="0.2">
      <c r="A2474" t="e">
        <f t="shared" si="38"/>
        <v>#N/A</v>
      </c>
      <c r="E2474">
        <f t="array" ref="E2474">SUM(IF(Pricecurve=C2474,D2474))</f>
        <v>0</v>
      </c>
      <c r="F2474">
        <f t="array" ref="F2474">SUM(IF(NG=C2474,D2474))</f>
        <v>0</v>
      </c>
      <c r="Y2474" s="1"/>
    </row>
    <row r="2475" spans="1:25" x14ac:dyDescent="0.2">
      <c r="A2475" t="e">
        <f t="shared" si="38"/>
        <v>#N/A</v>
      </c>
      <c r="E2475">
        <f t="array" ref="E2475">SUM(IF(Pricecurve=C2475,D2475))</f>
        <v>0</v>
      </c>
      <c r="F2475">
        <f t="array" ref="F2475">SUM(IF(NG=C2475,D2475))</f>
        <v>0</v>
      </c>
      <c r="Y2475" s="1"/>
    </row>
    <row r="2476" spans="1:25" x14ac:dyDescent="0.2">
      <c r="A2476" t="e">
        <f t="shared" si="38"/>
        <v>#N/A</v>
      </c>
      <c r="E2476">
        <f t="array" ref="E2476">SUM(IF(Pricecurve=C2476,D2476))</f>
        <v>0</v>
      </c>
      <c r="F2476">
        <f t="array" ref="F2476">SUM(IF(NG=C2476,D2476))</f>
        <v>0</v>
      </c>
      <c r="Y2476" s="1"/>
    </row>
    <row r="2477" spans="1:25" x14ac:dyDescent="0.2">
      <c r="A2477" t="e">
        <f t="shared" si="38"/>
        <v>#N/A</v>
      </c>
      <c r="E2477">
        <f t="array" ref="E2477">SUM(IF(Pricecurve=C2477,D2477))</f>
        <v>0</v>
      </c>
      <c r="F2477">
        <f t="array" ref="F2477">SUM(IF(NG=C2477,D2477))</f>
        <v>0</v>
      </c>
      <c r="Y2477" s="1"/>
    </row>
    <row r="2478" spans="1:25" x14ac:dyDescent="0.2">
      <c r="A2478" t="e">
        <f t="shared" si="38"/>
        <v>#N/A</v>
      </c>
      <c r="E2478">
        <f t="array" ref="E2478">SUM(IF(Pricecurve=C2478,D2478))</f>
        <v>0</v>
      </c>
      <c r="F2478">
        <f t="array" ref="F2478">SUM(IF(NG=C2478,D2478))</f>
        <v>0</v>
      </c>
      <c r="Y2478" s="1"/>
    </row>
    <row r="2479" spans="1:25" x14ac:dyDescent="0.2">
      <c r="A2479" t="e">
        <f t="shared" si="38"/>
        <v>#N/A</v>
      </c>
      <c r="E2479">
        <f t="array" ref="E2479">SUM(IF(Pricecurve=C2479,D2479))</f>
        <v>0</v>
      </c>
      <c r="F2479">
        <f t="array" ref="F2479">SUM(IF(NG=C2479,D2479))</f>
        <v>0</v>
      </c>
      <c r="Y2479" s="1"/>
    </row>
    <row r="2480" spans="1:25" x14ac:dyDescent="0.2">
      <c r="A2480" t="e">
        <f t="shared" si="38"/>
        <v>#N/A</v>
      </c>
      <c r="E2480">
        <f t="array" ref="E2480">SUM(IF(Pricecurve=C2480,D2480))</f>
        <v>0</v>
      </c>
      <c r="F2480">
        <f t="array" ref="F2480">SUM(IF(NG=C2480,D2480))</f>
        <v>0</v>
      </c>
      <c r="Y2480" s="1"/>
    </row>
    <row r="2481" spans="1:25" x14ac:dyDescent="0.2">
      <c r="A2481" t="e">
        <f t="shared" si="38"/>
        <v>#N/A</v>
      </c>
      <c r="E2481">
        <f t="array" ref="E2481">SUM(IF(Pricecurve=C2481,D2481))</f>
        <v>0</v>
      </c>
      <c r="F2481">
        <f t="array" ref="F2481">SUM(IF(NG=C2481,D2481))</f>
        <v>0</v>
      </c>
      <c r="Y2481" s="1"/>
    </row>
    <row r="2482" spans="1:25" x14ac:dyDescent="0.2">
      <c r="A2482" t="e">
        <f t="shared" si="38"/>
        <v>#N/A</v>
      </c>
      <c r="E2482">
        <f t="array" ref="E2482">SUM(IF(Pricecurve=C2482,D2482))</f>
        <v>0</v>
      </c>
      <c r="F2482">
        <f t="array" ref="F2482">SUM(IF(NG=C2482,D2482))</f>
        <v>0</v>
      </c>
      <c r="Y2482" s="1"/>
    </row>
    <row r="2483" spans="1:25" x14ac:dyDescent="0.2">
      <c r="A2483" t="e">
        <f t="shared" si="38"/>
        <v>#N/A</v>
      </c>
      <c r="E2483">
        <f t="array" ref="E2483">SUM(IF(Pricecurve=C2483,D2483))</f>
        <v>0</v>
      </c>
      <c r="F2483">
        <f t="array" ref="F2483">SUM(IF(NG=C2483,D2483))</f>
        <v>0</v>
      </c>
      <c r="Y2483" s="1"/>
    </row>
    <row r="2484" spans="1:25" x14ac:dyDescent="0.2">
      <c r="A2484" t="e">
        <f t="shared" si="38"/>
        <v>#N/A</v>
      </c>
      <c r="E2484">
        <f t="array" ref="E2484">SUM(IF(Pricecurve=C2484,D2484))</f>
        <v>0</v>
      </c>
      <c r="F2484">
        <f t="array" ref="F2484">SUM(IF(NG=C2484,D2484))</f>
        <v>0</v>
      </c>
      <c r="Y2484" s="1"/>
    </row>
    <row r="2485" spans="1:25" x14ac:dyDescent="0.2">
      <c r="A2485" t="e">
        <f t="shared" si="38"/>
        <v>#N/A</v>
      </c>
      <c r="E2485">
        <f t="array" ref="E2485">SUM(IF(Pricecurve=C2485,D2485))</f>
        <v>0</v>
      </c>
      <c r="F2485">
        <f t="array" ref="F2485">SUM(IF(NG=C2485,D2485))</f>
        <v>0</v>
      </c>
      <c r="Y2485" s="1"/>
    </row>
    <row r="2486" spans="1:25" x14ac:dyDescent="0.2">
      <c r="A2486" t="e">
        <f t="shared" si="38"/>
        <v>#N/A</v>
      </c>
      <c r="E2486">
        <f t="array" ref="E2486">SUM(IF(Pricecurve=C2486,D2486))</f>
        <v>0</v>
      </c>
      <c r="F2486">
        <f t="array" ref="F2486">SUM(IF(NG=C2486,D2486))</f>
        <v>0</v>
      </c>
      <c r="Y2486" s="1"/>
    </row>
    <row r="2487" spans="1:25" x14ac:dyDescent="0.2">
      <c r="A2487" t="e">
        <f t="shared" si="38"/>
        <v>#N/A</v>
      </c>
      <c r="E2487">
        <f t="array" ref="E2487">SUM(IF(Pricecurve=C2487,D2487))</f>
        <v>0</v>
      </c>
      <c r="F2487">
        <f t="array" ref="F2487">SUM(IF(NG=C2487,D2487))</f>
        <v>0</v>
      </c>
      <c r="Y2487" s="1"/>
    </row>
    <row r="2488" spans="1:25" x14ac:dyDescent="0.2">
      <c r="A2488" t="e">
        <f t="shared" si="38"/>
        <v>#N/A</v>
      </c>
      <c r="E2488">
        <f t="array" ref="E2488">SUM(IF(Pricecurve=C2488,D2488))</f>
        <v>0</v>
      </c>
      <c r="F2488">
        <f t="array" ref="F2488">SUM(IF(NG=C2488,D2488))</f>
        <v>0</v>
      </c>
      <c r="Y2488" s="1"/>
    </row>
    <row r="2489" spans="1:25" x14ac:dyDescent="0.2">
      <c r="A2489" t="e">
        <f t="shared" si="38"/>
        <v>#N/A</v>
      </c>
      <c r="E2489">
        <f t="array" ref="E2489">SUM(IF(Pricecurve=C2489,D2489))</f>
        <v>0</v>
      </c>
      <c r="F2489">
        <f t="array" ref="F2489">SUM(IF(NG=C2489,D2489))</f>
        <v>0</v>
      </c>
      <c r="Y2489" s="1"/>
    </row>
    <row r="2490" spans="1:25" x14ac:dyDescent="0.2">
      <c r="A2490" t="e">
        <f t="shared" si="38"/>
        <v>#N/A</v>
      </c>
      <c r="E2490">
        <f t="array" ref="E2490">SUM(IF(Pricecurve=C2490,D2490))</f>
        <v>0</v>
      </c>
      <c r="F2490">
        <f t="array" ref="F2490">SUM(IF(NG=C2490,D2490))</f>
        <v>0</v>
      </c>
      <c r="Y2490" s="1"/>
    </row>
    <row r="2491" spans="1:25" x14ac:dyDescent="0.2">
      <c r="A2491" t="e">
        <f t="shared" si="38"/>
        <v>#N/A</v>
      </c>
      <c r="E2491">
        <f t="array" ref="E2491">SUM(IF(Pricecurve=C2491,D2491))</f>
        <v>0</v>
      </c>
      <c r="F2491">
        <f t="array" ref="F2491">SUM(IF(NG=C2491,D2491))</f>
        <v>0</v>
      </c>
      <c r="Y2491" s="1"/>
    </row>
    <row r="2492" spans="1:25" x14ac:dyDescent="0.2">
      <c r="A2492" t="e">
        <f t="shared" si="38"/>
        <v>#N/A</v>
      </c>
      <c r="E2492">
        <f t="array" ref="E2492">SUM(IF(Pricecurve=C2492,D2492))</f>
        <v>0</v>
      </c>
      <c r="F2492">
        <f t="array" ref="F2492">SUM(IF(NG=C2492,D2492))</f>
        <v>0</v>
      </c>
      <c r="Y2492" s="1"/>
    </row>
    <row r="2493" spans="1:25" x14ac:dyDescent="0.2">
      <c r="A2493" t="e">
        <f t="shared" si="38"/>
        <v>#N/A</v>
      </c>
      <c r="E2493">
        <f t="array" ref="E2493">SUM(IF(Pricecurve=C2493,D2493))</f>
        <v>0</v>
      </c>
      <c r="F2493">
        <f t="array" ref="F2493">SUM(IF(NG=C2493,D2493))</f>
        <v>0</v>
      </c>
      <c r="Y2493" s="1"/>
    </row>
    <row r="2494" spans="1:25" x14ac:dyDescent="0.2">
      <c r="A2494" t="e">
        <f t="shared" si="38"/>
        <v>#N/A</v>
      </c>
      <c r="E2494">
        <f t="array" ref="E2494">SUM(IF(Pricecurve=C2494,D2494))</f>
        <v>0</v>
      </c>
      <c r="F2494">
        <f t="array" ref="F2494">SUM(IF(NG=C2494,D2494))</f>
        <v>0</v>
      </c>
      <c r="Y2494" s="1"/>
    </row>
    <row r="2495" spans="1:25" x14ac:dyDescent="0.2">
      <c r="A2495" t="e">
        <f t="shared" si="38"/>
        <v>#N/A</v>
      </c>
      <c r="E2495">
        <f t="array" ref="E2495">SUM(IF(Pricecurve=C2495,D2495))</f>
        <v>0</v>
      </c>
      <c r="F2495">
        <f t="array" ref="F2495">SUM(IF(NG=C2495,D2495))</f>
        <v>0</v>
      </c>
      <c r="Y2495" s="1"/>
    </row>
    <row r="2496" spans="1:25" x14ac:dyDescent="0.2">
      <c r="A2496" t="e">
        <f t="shared" si="38"/>
        <v>#N/A</v>
      </c>
      <c r="E2496">
        <f t="array" ref="E2496">SUM(IF(Pricecurve=C2496,D2496))</f>
        <v>0</v>
      </c>
      <c r="F2496">
        <f t="array" ref="F2496">SUM(IF(NG=C2496,D2496))</f>
        <v>0</v>
      </c>
      <c r="Y2496" s="1"/>
    </row>
    <row r="2497" spans="1:25" x14ac:dyDescent="0.2">
      <c r="A2497" t="e">
        <f t="shared" si="38"/>
        <v>#N/A</v>
      </c>
      <c r="E2497">
        <f t="array" ref="E2497">SUM(IF(Pricecurve=C2497,D2497))</f>
        <v>0</v>
      </c>
      <c r="F2497">
        <f t="array" ref="F2497">SUM(IF(NG=C2497,D2497))</f>
        <v>0</v>
      </c>
      <c r="Y2497" s="1"/>
    </row>
    <row r="2498" spans="1:25" x14ac:dyDescent="0.2">
      <c r="A2498" t="e">
        <f t="shared" si="38"/>
        <v>#N/A</v>
      </c>
      <c r="E2498">
        <f t="array" ref="E2498">SUM(IF(Pricecurve=C2498,D2498))</f>
        <v>0</v>
      </c>
      <c r="F2498">
        <f t="array" ref="F2498">SUM(IF(NG=C2498,D2498))</f>
        <v>0</v>
      </c>
      <c r="Y2498" s="1"/>
    </row>
    <row r="2499" spans="1:25" x14ac:dyDescent="0.2">
      <c r="A2499" t="e">
        <f t="shared" si="38"/>
        <v>#N/A</v>
      </c>
      <c r="E2499">
        <f t="array" ref="E2499">SUM(IF(Pricecurve=C2499,D2499))</f>
        <v>0</v>
      </c>
      <c r="F2499">
        <f t="array" ref="F2499">SUM(IF(NG=C2499,D2499))</f>
        <v>0</v>
      </c>
      <c r="Y2499" s="1"/>
    </row>
    <row r="2500" spans="1:25" x14ac:dyDescent="0.2">
      <c r="A2500" t="e">
        <f t="shared" si="38"/>
        <v>#N/A</v>
      </c>
      <c r="E2500">
        <f t="array" ref="E2500">SUM(IF(Pricecurve=C2500,D2500))</f>
        <v>0</v>
      </c>
      <c r="F2500">
        <f t="array" ref="F2500">SUM(IF(NG=C2500,D2500))</f>
        <v>0</v>
      </c>
      <c r="Y2500" s="1"/>
    </row>
    <row r="2501" spans="1:25" x14ac:dyDescent="0.2">
      <c r="A2501" t="e">
        <f t="shared" ref="A2501:A2564" si="39">INDEX(BucketTable,MATCH(B2501,SumMonths,0),1)</f>
        <v>#N/A</v>
      </c>
      <c r="E2501">
        <f t="array" ref="E2501">SUM(IF(Pricecurve=C2501,D2501))</f>
        <v>0</v>
      </c>
      <c r="F2501">
        <f t="array" ref="F2501">SUM(IF(NG=C2501,D2501))</f>
        <v>0</v>
      </c>
      <c r="Y2501" s="1"/>
    </row>
    <row r="2502" spans="1:25" x14ac:dyDescent="0.2">
      <c r="A2502" t="e">
        <f t="shared" si="39"/>
        <v>#N/A</v>
      </c>
      <c r="E2502">
        <f t="array" ref="E2502">SUM(IF(Pricecurve=C2502,D2502))</f>
        <v>0</v>
      </c>
      <c r="F2502">
        <f t="array" ref="F2502">SUM(IF(NG=C2502,D2502))</f>
        <v>0</v>
      </c>
      <c r="Y2502" s="1"/>
    </row>
    <row r="2503" spans="1:25" x14ac:dyDescent="0.2">
      <c r="A2503" t="e">
        <f t="shared" si="39"/>
        <v>#N/A</v>
      </c>
      <c r="E2503">
        <f t="array" ref="E2503">SUM(IF(Pricecurve=C2503,D2503))</f>
        <v>0</v>
      </c>
      <c r="F2503">
        <f t="array" ref="F2503">SUM(IF(NG=C2503,D2503))</f>
        <v>0</v>
      </c>
      <c r="Y2503" s="1"/>
    </row>
    <row r="2504" spans="1:25" x14ac:dyDescent="0.2">
      <c r="A2504" t="e">
        <f t="shared" si="39"/>
        <v>#N/A</v>
      </c>
      <c r="E2504">
        <f t="array" ref="E2504">SUM(IF(Pricecurve=C2504,D2504))</f>
        <v>0</v>
      </c>
      <c r="F2504">
        <f t="array" ref="F2504">SUM(IF(NG=C2504,D2504))</f>
        <v>0</v>
      </c>
      <c r="Y2504" s="1"/>
    </row>
    <row r="2505" spans="1:25" x14ac:dyDescent="0.2">
      <c r="A2505" t="e">
        <f t="shared" si="39"/>
        <v>#N/A</v>
      </c>
      <c r="E2505">
        <f t="array" ref="E2505">SUM(IF(Pricecurve=C2505,D2505))</f>
        <v>0</v>
      </c>
      <c r="F2505">
        <f t="array" ref="F2505">SUM(IF(NG=C2505,D2505))</f>
        <v>0</v>
      </c>
      <c r="Y2505" s="1"/>
    </row>
    <row r="2506" spans="1:25" x14ac:dyDescent="0.2">
      <c r="A2506" t="e">
        <f t="shared" si="39"/>
        <v>#N/A</v>
      </c>
      <c r="E2506">
        <f t="array" ref="E2506">SUM(IF(Pricecurve=C2506,D2506))</f>
        <v>0</v>
      </c>
      <c r="F2506">
        <f t="array" ref="F2506">SUM(IF(NG=C2506,D2506))</f>
        <v>0</v>
      </c>
      <c r="Y2506" s="1"/>
    </row>
    <row r="2507" spans="1:25" x14ac:dyDescent="0.2">
      <c r="A2507" t="e">
        <f t="shared" si="39"/>
        <v>#N/A</v>
      </c>
      <c r="E2507">
        <f t="array" ref="E2507">SUM(IF(Pricecurve=C2507,D2507))</f>
        <v>0</v>
      </c>
      <c r="F2507">
        <f t="array" ref="F2507">SUM(IF(NG=C2507,D2507))</f>
        <v>0</v>
      </c>
      <c r="Y2507" s="1"/>
    </row>
    <row r="2508" spans="1:25" x14ac:dyDescent="0.2">
      <c r="A2508" t="e">
        <f t="shared" si="39"/>
        <v>#N/A</v>
      </c>
      <c r="E2508">
        <f t="array" ref="E2508">SUM(IF(Pricecurve=C2508,D2508))</f>
        <v>0</v>
      </c>
      <c r="F2508">
        <f t="array" ref="F2508">SUM(IF(NG=C2508,D2508))</f>
        <v>0</v>
      </c>
      <c r="Y2508" s="1"/>
    </row>
    <row r="2509" spans="1:25" x14ac:dyDescent="0.2">
      <c r="A2509" t="e">
        <f t="shared" si="39"/>
        <v>#N/A</v>
      </c>
      <c r="E2509">
        <f t="array" ref="E2509">SUM(IF(Pricecurve=C2509,D2509))</f>
        <v>0</v>
      </c>
      <c r="F2509">
        <f t="array" ref="F2509">SUM(IF(NG=C2509,D2509))</f>
        <v>0</v>
      </c>
      <c r="Y2509" s="1"/>
    </row>
    <row r="2510" spans="1:25" x14ac:dyDescent="0.2">
      <c r="A2510" t="e">
        <f t="shared" si="39"/>
        <v>#N/A</v>
      </c>
      <c r="E2510">
        <f t="array" ref="E2510">SUM(IF(Pricecurve=C2510,D2510))</f>
        <v>0</v>
      </c>
      <c r="F2510">
        <f t="array" ref="F2510">SUM(IF(NG=C2510,D2510))</f>
        <v>0</v>
      </c>
      <c r="Y2510" s="1"/>
    </row>
    <row r="2511" spans="1:25" x14ac:dyDescent="0.2">
      <c r="A2511" t="e">
        <f t="shared" si="39"/>
        <v>#N/A</v>
      </c>
      <c r="E2511">
        <f t="array" ref="E2511">SUM(IF(Pricecurve=C2511,D2511))</f>
        <v>0</v>
      </c>
      <c r="F2511">
        <f t="array" ref="F2511">SUM(IF(NG=C2511,D2511))</f>
        <v>0</v>
      </c>
      <c r="Y2511" s="1"/>
    </row>
    <row r="2512" spans="1:25" x14ac:dyDescent="0.2">
      <c r="A2512" t="e">
        <f t="shared" si="39"/>
        <v>#N/A</v>
      </c>
      <c r="E2512">
        <f t="array" ref="E2512">SUM(IF(Pricecurve=C2512,D2512))</f>
        <v>0</v>
      </c>
      <c r="F2512">
        <f t="array" ref="F2512">SUM(IF(NG=C2512,D2512))</f>
        <v>0</v>
      </c>
      <c r="Y2512" s="1"/>
    </row>
    <row r="2513" spans="1:25" x14ac:dyDescent="0.2">
      <c r="A2513" t="e">
        <f t="shared" si="39"/>
        <v>#N/A</v>
      </c>
      <c r="E2513">
        <f t="array" ref="E2513">SUM(IF(Pricecurve=C2513,D2513))</f>
        <v>0</v>
      </c>
      <c r="F2513">
        <f t="array" ref="F2513">SUM(IF(NG=C2513,D2513))</f>
        <v>0</v>
      </c>
      <c r="Y2513" s="1"/>
    </row>
    <row r="2514" spans="1:25" x14ac:dyDescent="0.2">
      <c r="A2514" t="e">
        <f t="shared" si="39"/>
        <v>#N/A</v>
      </c>
      <c r="E2514">
        <f t="array" ref="E2514">SUM(IF(Pricecurve=C2514,D2514))</f>
        <v>0</v>
      </c>
      <c r="F2514">
        <f t="array" ref="F2514">SUM(IF(NG=C2514,D2514))</f>
        <v>0</v>
      </c>
      <c r="Y2514" s="1"/>
    </row>
    <row r="2515" spans="1:25" x14ac:dyDescent="0.2">
      <c r="A2515" t="e">
        <f t="shared" si="39"/>
        <v>#N/A</v>
      </c>
      <c r="E2515">
        <f t="array" ref="E2515">SUM(IF(Pricecurve=C2515,D2515))</f>
        <v>0</v>
      </c>
      <c r="F2515">
        <f t="array" ref="F2515">SUM(IF(NG=C2515,D2515))</f>
        <v>0</v>
      </c>
      <c r="Y2515" s="1"/>
    </row>
    <row r="2516" spans="1:25" x14ac:dyDescent="0.2">
      <c r="A2516" t="e">
        <f t="shared" si="39"/>
        <v>#N/A</v>
      </c>
      <c r="E2516">
        <f t="array" ref="E2516">SUM(IF(Pricecurve=C2516,D2516))</f>
        <v>0</v>
      </c>
      <c r="F2516">
        <f t="array" ref="F2516">SUM(IF(NG=C2516,D2516))</f>
        <v>0</v>
      </c>
      <c r="Y2516" s="1"/>
    </row>
    <row r="2517" spans="1:25" x14ac:dyDescent="0.2">
      <c r="A2517" t="e">
        <f t="shared" si="39"/>
        <v>#N/A</v>
      </c>
      <c r="E2517">
        <f t="array" ref="E2517">SUM(IF(Pricecurve=C2517,D2517))</f>
        <v>0</v>
      </c>
      <c r="F2517">
        <f t="array" ref="F2517">SUM(IF(NG=C2517,D2517))</f>
        <v>0</v>
      </c>
      <c r="Y2517" s="1"/>
    </row>
    <row r="2518" spans="1:25" x14ac:dyDescent="0.2">
      <c r="A2518" t="e">
        <f t="shared" si="39"/>
        <v>#N/A</v>
      </c>
      <c r="E2518">
        <f t="array" ref="E2518">SUM(IF(Pricecurve=C2518,D2518))</f>
        <v>0</v>
      </c>
      <c r="F2518">
        <f t="array" ref="F2518">SUM(IF(NG=C2518,D2518))</f>
        <v>0</v>
      </c>
      <c r="Y2518" s="1"/>
    </row>
    <row r="2519" spans="1:25" x14ac:dyDescent="0.2">
      <c r="A2519" t="e">
        <f t="shared" si="39"/>
        <v>#N/A</v>
      </c>
      <c r="E2519">
        <f t="array" ref="E2519">SUM(IF(Pricecurve=C2519,D2519))</f>
        <v>0</v>
      </c>
      <c r="F2519">
        <f t="array" ref="F2519">SUM(IF(NG=C2519,D2519))</f>
        <v>0</v>
      </c>
      <c r="Y2519" s="1"/>
    </row>
    <row r="2520" spans="1:25" x14ac:dyDescent="0.2">
      <c r="A2520" t="e">
        <f t="shared" si="39"/>
        <v>#N/A</v>
      </c>
      <c r="E2520">
        <f t="array" ref="E2520">SUM(IF(Pricecurve=C2520,D2520))</f>
        <v>0</v>
      </c>
      <c r="F2520">
        <f t="array" ref="F2520">SUM(IF(NG=C2520,D2520))</f>
        <v>0</v>
      </c>
      <c r="Y2520" s="1"/>
    </row>
    <row r="2521" spans="1:25" x14ac:dyDescent="0.2">
      <c r="A2521" t="e">
        <f t="shared" si="39"/>
        <v>#N/A</v>
      </c>
      <c r="E2521">
        <f t="array" ref="E2521">SUM(IF(Pricecurve=C2521,D2521))</f>
        <v>0</v>
      </c>
      <c r="F2521">
        <f t="array" ref="F2521">SUM(IF(NG=C2521,D2521))</f>
        <v>0</v>
      </c>
      <c r="Y2521" s="1"/>
    </row>
    <row r="2522" spans="1:25" x14ac:dyDescent="0.2">
      <c r="A2522" t="e">
        <f t="shared" si="39"/>
        <v>#N/A</v>
      </c>
      <c r="E2522">
        <f t="array" ref="E2522">SUM(IF(Pricecurve=C2522,D2522))</f>
        <v>0</v>
      </c>
      <c r="F2522">
        <f t="array" ref="F2522">SUM(IF(NG=C2522,D2522))</f>
        <v>0</v>
      </c>
      <c r="Y2522" s="1"/>
    </row>
    <row r="2523" spans="1:25" x14ac:dyDescent="0.2">
      <c r="A2523" t="e">
        <f t="shared" si="39"/>
        <v>#N/A</v>
      </c>
      <c r="E2523">
        <f t="array" ref="E2523">SUM(IF(Pricecurve=C2523,D2523))</f>
        <v>0</v>
      </c>
      <c r="F2523">
        <f t="array" ref="F2523">SUM(IF(NG=C2523,D2523))</f>
        <v>0</v>
      </c>
      <c r="Y2523" s="1"/>
    </row>
    <row r="2524" spans="1:25" x14ac:dyDescent="0.2">
      <c r="A2524" t="e">
        <f t="shared" si="39"/>
        <v>#N/A</v>
      </c>
      <c r="E2524">
        <f t="array" ref="E2524">SUM(IF(Pricecurve=C2524,D2524))</f>
        <v>0</v>
      </c>
      <c r="F2524">
        <f t="array" ref="F2524">SUM(IF(NG=C2524,D2524))</f>
        <v>0</v>
      </c>
      <c r="Y2524" s="1"/>
    </row>
    <row r="2525" spans="1:25" x14ac:dyDescent="0.2">
      <c r="A2525" t="e">
        <f t="shared" si="39"/>
        <v>#N/A</v>
      </c>
      <c r="E2525">
        <f t="array" ref="E2525">SUM(IF(Pricecurve=C2525,D2525))</f>
        <v>0</v>
      </c>
      <c r="F2525">
        <f t="array" ref="F2525">SUM(IF(NG=C2525,D2525))</f>
        <v>0</v>
      </c>
      <c r="Y2525" s="1"/>
    </row>
    <row r="2526" spans="1:25" x14ac:dyDescent="0.2">
      <c r="A2526" t="e">
        <f t="shared" si="39"/>
        <v>#N/A</v>
      </c>
      <c r="E2526">
        <f t="array" ref="E2526">SUM(IF(Pricecurve=C2526,D2526))</f>
        <v>0</v>
      </c>
      <c r="F2526">
        <f t="array" ref="F2526">SUM(IF(NG=C2526,D2526))</f>
        <v>0</v>
      </c>
      <c r="Y2526" s="1"/>
    </row>
    <row r="2527" spans="1:25" x14ac:dyDescent="0.2">
      <c r="A2527" t="e">
        <f t="shared" si="39"/>
        <v>#N/A</v>
      </c>
      <c r="E2527">
        <f t="array" ref="E2527">SUM(IF(Pricecurve=C2527,D2527))</f>
        <v>0</v>
      </c>
      <c r="F2527">
        <f t="array" ref="F2527">SUM(IF(NG=C2527,D2527))</f>
        <v>0</v>
      </c>
      <c r="Y2527" s="1"/>
    </row>
    <row r="2528" spans="1:25" x14ac:dyDescent="0.2">
      <c r="A2528" t="e">
        <f t="shared" si="39"/>
        <v>#N/A</v>
      </c>
      <c r="E2528">
        <f t="array" ref="E2528">SUM(IF(Pricecurve=C2528,D2528))</f>
        <v>0</v>
      </c>
      <c r="F2528">
        <f t="array" ref="F2528">SUM(IF(NG=C2528,D2528))</f>
        <v>0</v>
      </c>
      <c r="Y2528" s="1"/>
    </row>
    <row r="2529" spans="1:25" x14ac:dyDescent="0.2">
      <c r="A2529" t="e">
        <f t="shared" si="39"/>
        <v>#N/A</v>
      </c>
      <c r="E2529">
        <f t="array" ref="E2529">SUM(IF(Pricecurve=C2529,D2529))</f>
        <v>0</v>
      </c>
      <c r="F2529">
        <f t="array" ref="F2529">SUM(IF(NG=C2529,D2529))</f>
        <v>0</v>
      </c>
      <c r="Y2529" s="1"/>
    </row>
    <row r="2530" spans="1:25" x14ac:dyDescent="0.2">
      <c r="A2530" t="e">
        <f t="shared" si="39"/>
        <v>#N/A</v>
      </c>
      <c r="E2530">
        <f t="array" ref="E2530">SUM(IF(Pricecurve=C2530,D2530))</f>
        <v>0</v>
      </c>
      <c r="F2530">
        <f t="array" ref="F2530">SUM(IF(NG=C2530,D2530))</f>
        <v>0</v>
      </c>
      <c r="Y2530" s="1"/>
    </row>
    <row r="2531" spans="1:25" x14ac:dyDescent="0.2">
      <c r="A2531" t="e">
        <f t="shared" si="39"/>
        <v>#N/A</v>
      </c>
      <c r="E2531">
        <f t="array" ref="E2531">SUM(IF(Pricecurve=C2531,D2531))</f>
        <v>0</v>
      </c>
      <c r="F2531">
        <f t="array" ref="F2531">SUM(IF(NG=C2531,D2531))</f>
        <v>0</v>
      </c>
      <c r="Y2531" s="1"/>
    </row>
    <row r="2532" spans="1:25" x14ac:dyDescent="0.2">
      <c r="A2532" t="e">
        <f t="shared" si="39"/>
        <v>#N/A</v>
      </c>
      <c r="E2532">
        <f t="array" ref="E2532">SUM(IF(Pricecurve=C2532,D2532))</f>
        <v>0</v>
      </c>
      <c r="F2532">
        <f t="array" ref="F2532">SUM(IF(NG=C2532,D2532))</f>
        <v>0</v>
      </c>
      <c r="Y2532" s="1"/>
    </row>
    <row r="2533" spans="1:25" x14ac:dyDescent="0.2">
      <c r="A2533" t="e">
        <f t="shared" si="39"/>
        <v>#N/A</v>
      </c>
      <c r="E2533">
        <f t="array" ref="E2533">SUM(IF(Pricecurve=C2533,D2533))</f>
        <v>0</v>
      </c>
      <c r="F2533">
        <f t="array" ref="F2533">SUM(IF(NG=C2533,D2533))</f>
        <v>0</v>
      </c>
      <c r="Y2533" s="1"/>
    </row>
    <row r="2534" spans="1:25" x14ac:dyDescent="0.2">
      <c r="A2534" t="e">
        <f t="shared" si="39"/>
        <v>#N/A</v>
      </c>
      <c r="E2534">
        <f t="array" ref="E2534">SUM(IF(Pricecurve=C2534,D2534))</f>
        <v>0</v>
      </c>
      <c r="F2534">
        <f t="array" ref="F2534">SUM(IF(NG=C2534,D2534))</f>
        <v>0</v>
      </c>
      <c r="Y2534" s="1"/>
    </row>
    <row r="2535" spans="1:25" x14ac:dyDescent="0.2">
      <c r="A2535" t="e">
        <f t="shared" si="39"/>
        <v>#N/A</v>
      </c>
      <c r="E2535">
        <f t="array" ref="E2535">SUM(IF(Pricecurve=C2535,D2535))</f>
        <v>0</v>
      </c>
      <c r="F2535">
        <f t="array" ref="F2535">SUM(IF(NG=C2535,D2535))</f>
        <v>0</v>
      </c>
      <c r="Y2535" s="1"/>
    </row>
    <row r="2536" spans="1:25" x14ac:dyDescent="0.2">
      <c r="A2536" t="e">
        <f t="shared" si="39"/>
        <v>#N/A</v>
      </c>
      <c r="E2536">
        <f t="array" ref="E2536">SUM(IF(Pricecurve=C2536,D2536))</f>
        <v>0</v>
      </c>
      <c r="F2536">
        <f t="array" ref="F2536">SUM(IF(NG=C2536,D2536))</f>
        <v>0</v>
      </c>
      <c r="Y2536" s="1"/>
    </row>
    <row r="2537" spans="1:25" x14ac:dyDescent="0.2">
      <c r="A2537" t="e">
        <f t="shared" si="39"/>
        <v>#N/A</v>
      </c>
      <c r="E2537">
        <f t="array" ref="E2537">SUM(IF(Pricecurve=C2537,D2537))</f>
        <v>0</v>
      </c>
      <c r="F2537">
        <f t="array" ref="F2537">SUM(IF(NG=C2537,D2537))</f>
        <v>0</v>
      </c>
      <c r="Y2537" s="1"/>
    </row>
    <row r="2538" spans="1:25" x14ac:dyDescent="0.2">
      <c r="A2538" t="e">
        <f t="shared" si="39"/>
        <v>#N/A</v>
      </c>
      <c r="E2538">
        <f t="array" ref="E2538">SUM(IF(Pricecurve=C2538,D2538))</f>
        <v>0</v>
      </c>
      <c r="F2538">
        <f t="array" ref="F2538">SUM(IF(NG=C2538,D2538))</f>
        <v>0</v>
      </c>
      <c r="Y2538" s="1"/>
    </row>
    <row r="2539" spans="1:25" x14ac:dyDescent="0.2">
      <c r="A2539" t="e">
        <f t="shared" si="39"/>
        <v>#N/A</v>
      </c>
      <c r="E2539">
        <f t="array" ref="E2539">SUM(IF(Pricecurve=C2539,D2539))</f>
        <v>0</v>
      </c>
      <c r="F2539">
        <f t="array" ref="F2539">SUM(IF(NG=C2539,D2539))</f>
        <v>0</v>
      </c>
      <c r="Y2539" s="1"/>
    </row>
    <row r="2540" spans="1:25" x14ac:dyDescent="0.2">
      <c r="A2540" t="e">
        <f t="shared" si="39"/>
        <v>#N/A</v>
      </c>
      <c r="E2540">
        <f t="array" ref="E2540">SUM(IF(Pricecurve=C2540,D2540))</f>
        <v>0</v>
      </c>
      <c r="F2540">
        <f t="array" ref="F2540">SUM(IF(NG=C2540,D2540))</f>
        <v>0</v>
      </c>
      <c r="Y2540" s="1"/>
    </row>
    <row r="2541" spans="1:25" x14ac:dyDescent="0.2">
      <c r="A2541" t="e">
        <f t="shared" si="39"/>
        <v>#N/A</v>
      </c>
      <c r="E2541">
        <f t="array" ref="E2541">SUM(IF(Pricecurve=C2541,D2541))</f>
        <v>0</v>
      </c>
      <c r="F2541">
        <f t="array" ref="F2541">SUM(IF(NG=C2541,D2541))</f>
        <v>0</v>
      </c>
      <c r="Y2541" s="1"/>
    </row>
    <row r="2542" spans="1:25" x14ac:dyDescent="0.2">
      <c r="A2542" t="e">
        <f t="shared" si="39"/>
        <v>#N/A</v>
      </c>
      <c r="E2542">
        <f t="array" ref="E2542">SUM(IF(Pricecurve=C2542,D2542))</f>
        <v>0</v>
      </c>
      <c r="F2542">
        <f t="array" ref="F2542">SUM(IF(NG=C2542,D2542))</f>
        <v>0</v>
      </c>
      <c r="Y2542" s="1"/>
    </row>
    <row r="2543" spans="1:25" x14ac:dyDescent="0.2">
      <c r="A2543" t="e">
        <f t="shared" si="39"/>
        <v>#N/A</v>
      </c>
      <c r="E2543">
        <f t="array" ref="E2543">SUM(IF(Pricecurve=C2543,D2543))</f>
        <v>0</v>
      </c>
      <c r="F2543">
        <f t="array" ref="F2543">SUM(IF(NG=C2543,D2543))</f>
        <v>0</v>
      </c>
      <c r="Y2543" s="1"/>
    </row>
    <row r="2544" spans="1:25" x14ac:dyDescent="0.2">
      <c r="A2544" t="e">
        <f t="shared" si="39"/>
        <v>#N/A</v>
      </c>
      <c r="E2544">
        <f t="array" ref="E2544">SUM(IF(Pricecurve=C2544,D2544))</f>
        <v>0</v>
      </c>
      <c r="F2544">
        <f t="array" ref="F2544">SUM(IF(NG=C2544,D2544))</f>
        <v>0</v>
      </c>
      <c r="Y2544" s="1"/>
    </row>
    <row r="2545" spans="1:25" x14ac:dyDescent="0.2">
      <c r="A2545" t="e">
        <f t="shared" si="39"/>
        <v>#N/A</v>
      </c>
      <c r="E2545">
        <f t="array" ref="E2545">SUM(IF(Pricecurve=C2545,D2545))</f>
        <v>0</v>
      </c>
      <c r="F2545">
        <f t="array" ref="F2545">SUM(IF(NG=C2545,D2545))</f>
        <v>0</v>
      </c>
      <c r="Y2545" s="1"/>
    </row>
    <row r="2546" spans="1:25" x14ac:dyDescent="0.2">
      <c r="A2546" t="e">
        <f t="shared" si="39"/>
        <v>#N/A</v>
      </c>
      <c r="E2546">
        <f t="array" ref="E2546">SUM(IF(Pricecurve=C2546,D2546))</f>
        <v>0</v>
      </c>
      <c r="F2546">
        <f t="array" ref="F2546">SUM(IF(NG=C2546,D2546))</f>
        <v>0</v>
      </c>
      <c r="Y2546" s="1"/>
    </row>
    <row r="2547" spans="1:25" x14ac:dyDescent="0.2">
      <c r="A2547" t="e">
        <f t="shared" si="39"/>
        <v>#N/A</v>
      </c>
      <c r="E2547">
        <f t="array" ref="E2547">SUM(IF(Pricecurve=C2547,D2547))</f>
        <v>0</v>
      </c>
      <c r="F2547">
        <f t="array" ref="F2547">SUM(IF(NG=C2547,D2547))</f>
        <v>0</v>
      </c>
      <c r="Y2547" s="1"/>
    </row>
    <row r="2548" spans="1:25" x14ac:dyDescent="0.2">
      <c r="A2548" t="e">
        <f t="shared" si="39"/>
        <v>#N/A</v>
      </c>
      <c r="E2548">
        <f t="array" ref="E2548">SUM(IF(Pricecurve=C2548,D2548))</f>
        <v>0</v>
      </c>
      <c r="F2548">
        <f t="array" ref="F2548">SUM(IF(NG=C2548,D2548))</f>
        <v>0</v>
      </c>
      <c r="Y2548" s="1"/>
    </row>
    <row r="2549" spans="1:25" x14ac:dyDescent="0.2">
      <c r="A2549" t="e">
        <f t="shared" si="39"/>
        <v>#N/A</v>
      </c>
      <c r="E2549">
        <f t="array" ref="E2549">SUM(IF(Pricecurve=C2549,D2549))</f>
        <v>0</v>
      </c>
      <c r="F2549">
        <f t="array" ref="F2549">SUM(IF(NG=C2549,D2549))</f>
        <v>0</v>
      </c>
      <c r="Y2549" s="1"/>
    </row>
    <row r="2550" spans="1:25" x14ac:dyDescent="0.2">
      <c r="A2550" t="e">
        <f t="shared" si="39"/>
        <v>#N/A</v>
      </c>
      <c r="E2550">
        <f t="array" ref="E2550">SUM(IF(Pricecurve=C2550,D2550))</f>
        <v>0</v>
      </c>
      <c r="F2550">
        <f t="array" ref="F2550">SUM(IF(NG=C2550,D2550))</f>
        <v>0</v>
      </c>
      <c r="Y2550" s="1"/>
    </row>
    <row r="2551" spans="1:25" x14ac:dyDescent="0.2">
      <c r="A2551" t="e">
        <f t="shared" si="39"/>
        <v>#N/A</v>
      </c>
      <c r="E2551">
        <f t="array" ref="E2551">SUM(IF(Pricecurve=C2551,D2551))</f>
        <v>0</v>
      </c>
      <c r="F2551">
        <f t="array" ref="F2551">SUM(IF(NG=C2551,D2551))</f>
        <v>0</v>
      </c>
      <c r="Y2551" s="1"/>
    </row>
    <row r="2552" spans="1:25" x14ac:dyDescent="0.2">
      <c r="A2552" t="e">
        <f t="shared" si="39"/>
        <v>#N/A</v>
      </c>
      <c r="E2552">
        <f t="array" ref="E2552">SUM(IF(Pricecurve=C2552,D2552))</f>
        <v>0</v>
      </c>
      <c r="F2552">
        <f t="array" ref="F2552">SUM(IF(NG=C2552,D2552))</f>
        <v>0</v>
      </c>
      <c r="Y2552" s="1"/>
    </row>
    <row r="2553" spans="1:25" x14ac:dyDescent="0.2">
      <c r="A2553" t="e">
        <f t="shared" si="39"/>
        <v>#N/A</v>
      </c>
      <c r="E2553">
        <f t="array" ref="E2553">SUM(IF(Pricecurve=C2553,D2553))</f>
        <v>0</v>
      </c>
      <c r="F2553">
        <f t="array" ref="F2553">SUM(IF(NG=C2553,D2553))</f>
        <v>0</v>
      </c>
      <c r="Y2553" s="1"/>
    </row>
    <row r="2554" spans="1:25" x14ac:dyDescent="0.2">
      <c r="A2554" t="e">
        <f t="shared" si="39"/>
        <v>#N/A</v>
      </c>
      <c r="E2554">
        <f t="array" ref="E2554">SUM(IF(Pricecurve=C2554,D2554))</f>
        <v>0</v>
      </c>
      <c r="F2554">
        <f t="array" ref="F2554">SUM(IF(NG=C2554,D2554))</f>
        <v>0</v>
      </c>
      <c r="Y2554" s="1"/>
    </row>
    <row r="2555" spans="1:25" x14ac:dyDescent="0.2">
      <c r="A2555" t="e">
        <f t="shared" si="39"/>
        <v>#N/A</v>
      </c>
      <c r="E2555">
        <f t="array" ref="E2555">SUM(IF(Pricecurve=C2555,D2555))</f>
        <v>0</v>
      </c>
      <c r="F2555">
        <f t="array" ref="F2555">SUM(IF(NG=C2555,D2555))</f>
        <v>0</v>
      </c>
      <c r="Y2555" s="1"/>
    </row>
    <row r="2556" spans="1:25" x14ac:dyDescent="0.2">
      <c r="A2556" t="e">
        <f t="shared" si="39"/>
        <v>#N/A</v>
      </c>
      <c r="E2556">
        <f t="array" ref="E2556">SUM(IF(Pricecurve=C2556,D2556))</f>
        <v>0</v>
      </c>
      <c r="F2556">
        <f t="array" ref="F2556">SUM(IF(NG=C2556,D2556))</f>
        <v>0</v>
      </c>
      <c r="Y2556" s="1"/>
    </row>
    <row r="2557" spans="1:25" x14ac:dyDescent="0.2">
      <c r="A2557" t="e">
        <f t="shared" si="39"/>
        <v>#N/A</v>
      </c>
      <c r="E2557">
        <f t="array" ref="E2557">SUM(IF(Pricecurve=C2557,D2557))</f>
        <v>0</v>
      </c>
      <c r="F2557">
        <f t="array" ref="F2557">SUM(IF(NG=C2557,D2557))</f>
        <v>0</v>
      </c>
      <c r="Y2557" s="1"/>
    </row>
    <row r="2558" spans="1:25" x14ac:dyDescent="0.2">
      <c r="A2558" t="e">
        <f t="shared" si="39"/>
        <v>#N/A</v>
      </c>
      <c r="E2558">
        <f t="array" ref="E2558">SUM(IF(Pricecurve=C2558,D2558))</f>
        <v>0</v>
      </c>
      <c r="F2558">
        <f t="array" ref="F2558">SUM(IF(NG=C2558,D2558))</f>
        <v>0</v>
      </c>
      <c r="Y2558" s="1"/>
    </row>
    <row r="2559" spans="1:25" x14ac:dyDescent="0.2">
      <c r="A2559" t="e">
        <f t="shared" si="39"/>
        <v>#N/A</v>
      </c>
      <c r="E2559">
        <f t="array" ref="E2559">SUM(IF(Pricecurve=C2559,D2559))</f>
        <v>0</v>
      </c>
      <c r="F2559">
        <f t="array" ref="F2559">SUM(IF(NG=C2559,D2559))</f>
        <v>0</v>
      </c>
      <c r="Y2559" s="1"/>
    </row>
    <row r="2560" spans="1:25" x14ac:dyDescent="0.2">
      <c r="A2560" t="e">
        <f t="shared" si="39"/>
        <v>#N/A</v>
      </c>
      <c r="E2560">
        <f t="array" ref="E2560">SUM(IF(Pricecurve=C2560,D2560))</f>
        <v>0</v>
      </c>
      <c r="F2560">
        <f t="array" ref="F2560">SUM(IF(NG=C2560,D2560))</f>
        <v>0</v>
      </c>
      <c r="Y2560" s="1"/>
    </row>
    <row r="2561" spans="1:25" x14ac:dyDescent="0.2">
      <c r="A2561" t="e">
        <f t="shared" si="39"/>
        <v>#N/A</v>
      </c>
      <c r="E2561">
        <f t="array" ref="E2561">SUM(IF(Pricecurve=C2561,D2561))</f>
        <v>0</v>
      </c>
      <c r="F2561">
        <f t="array" ref="F2561">SUM(IF(NG=C2561,D2561))</f>
        <v>0</v>
      </c>
      <c r="Y2561" s="1"/>
    </row>
    <row r="2562" spans="1:25" x14ac:dyDescent="0.2">
      <c r="A2562" t="e">
        <f t="shared" si="39"/>
        <v>#N/A</v>
      </c>
      <c r="E2562">
        <f t="array" ref="E2562">SUM(IF(Pricecurve=C2562,D2562))</f>
        <v>0</v>
      </c>
      <c r="F2562">
        <f t="array" ref="F2562">SUM(IF(NG=C2562,D2562))</f>
        <v>0</v>
      </c>
      <c r="Y2562" s="1"/>
    </row>
    <row r="2563" spans="1:25" x14ac:dyDescent="0.2">
      <c r="A2563" t="e">
        <f t="shared" si="39"/>
        <v>#N/A</v>
      </c>
      <c r="E2563">
        <f t="array" ref="E2563">SUM(IF(Pricecurve=C2563,D2563))</f>
        <v>0</v>
      </c>
      <c r="F2563">
        <f t="array" ref="F2563">SUM(IF(NG=C2563,D2563))</f>
        <v>0</v>
      </c>
      <c r="Y2563" s="1"/>
    </row>
    <row r="2564" spans="1:25" x14ac:dyDescent="0.2">
      <c r="A2564" t="e">
        <f t="shared" si="39"/>
        <v>#N/A</v>
      </c>
      <c r="E2564">
        <f t="array" ref="E2564">SUM(IF(Pricecurve=C2564,D2564))</f>
        <v>0</v>
      </c>
      <c r="F2564">
        <f t="array" ref="F2564">SUM(IF(NG=C2564,D2564))</f>
        <v>0</v>
      </c>
      <c r="Y2564" s="1"/>
    </row>
    <row r="2565" spans="1:25" x14ac:dyDescent="0.2">
      <c r="A2565" t="e">
        <f t="shared" ref="A2565:A2628" si="40">INDEX(BucketTable,MATCH(B2565,SumMonths,0),1)</f>
        <v>#N/A</v>
      </c>
      <c r="E2565">
        <f t="array" ref="E2565">SUM(IF(Pricecurve=C2565,D2565))</f>
        <v>0</v>
      </c>
      <c r="F2565">
        <f t="array" ref="F2565">SUM(IF(NG=C2565,D2565))</f>
        <v>0</v>
      </c>
      <c r="Y2565" s="1"/>
    </row>
    <row r="2566" spans="1:25" x14ac:dyDescent="0.2">
      <c r="A2566" t="e">
        <f t="shared" si="40"/>
        <v>#N/A</v>
      </c>
      <c r="E2566">
        <f t="array" ref="E2566">SUM(IF(Pricecurve=C2566,D2566))</f>
        <v>0</v>
      </c>
      <c r="F2566">
        <f t="array" ref="F2566">SUM(IF(NG=C2566,D2566))</f>
        <v>0</v>
      </c>
      <c r="Y2566" s="1"/>
    </row>
    <row r="2567" spans="1:25" x14ac:dyDescent="0.2">
      <c r="A2567" t="e">
        <f t="shared" si="40"/>
        <v>#N/A</v>
      </c>
      <c r="E2567">
        <f t="array" ref="E2567">SUM(IF(Pricecurve=C2567,D2567))</f>
        <v>0</v>
      </c>
      <c r="F2567">
        <f t="array" ref="F2567">SUM(IF(NG=C2567,D2567))</f>
        <v>0</v>
      </c>
      <c r="Y2567" s="1"/>
    </row>
    <row r="2568" spans="1:25" x14ac:dyDescent="0.2">
      <c r="A2568" t="e">
        <f t="shared" si="40"/>
        <v>#N/A</v>
      </c>
      <c r="E2568">
        <f t="array" ref="E2568">SUM(IF(Pricecurve=C2568,D2568))</f>
        <v>0</v>
      </c>
      <c r="F2568">
        <f t="array" ref="F2568">SUM(IF(NG=C2568,D2568))</f>
        <v>0</v>
      </c>
      <c r="Y2568" s="1"/>
    </row>
    <row r="2569" spans="1:25" x14ac:dyDescent="0.2">
      <c r="A2569" t="e">
        <f t="shared" si="40"/>
        <v>#N/A</v>
      </c>
      <c r="E2569">
        <f t="array" ref="E2569">SUM(IF(Pricecurve=C2569,D2569))</f>
        <v>0</v>
      </c>
      <c r="F2569">
        <f t="array" ref="F2569">SUM(IF(NG=C2569,D2569))</f>
        <v>0</v>
      </c>
      <c r="Y2569" s="1"/>
    </row>
    <row r="2570" spans="1:25" x14ac:dyDescent="0.2">
      <c r="A2570" t="e">
        <f t="shared" si="40"/>
        <v>#N/A</v>
      </c>
      <c r="E2570">
        <f t="array" ref="E2570">SUM(IF(Pricecurve=C2570,D2570))</f>
        <v>0</v>
      </c>
      <c r="F2570">
        <f t="array" ref="F2570">SUM(IF(NG=C2570,D2570))</f>
        <v>0</v>
      </c>
      <c r="Y2570" s="1"/>
    </row>
    <row r="2571" spans="1:25" x14ac:dyDescent="0.2">
      <c r="A2571" t="e">
        <f t="shared" si="40"/>
        <v>#N/A</v>
      </c>
      <c r="E2571">
        <f t="array" ref="E2571">SUM(IF(Pricecurve=C2571,D2571))</f>
        <v>0</v>
      </c>
      <c r="F2571">
        <f t="array" ref="F2571">SUM(IF(NG=C2571,D2571))</f>
        <v>0</v>
      </c>
      <c r="Y2571" s="1"/>
    </row>
    <row r="2572" spans="1:25" x14ac:dyDescent="0.2">
      <c r="A2572" t="e">
        <f t="shared" si="40"/>
        <v>#N/A</v>
      </c>
      <c r="E2572">
        <f t="array" ref="E2572">SUM(IF(Pricecurve=C2572,D2572))</f>
        <v>0</v>
      </c>
      <c r="F2572">
        <f t="array" ref="F2572">SUM(IF(NG=C2572,D2572))</f>
        <v>0</v>
      </c>
      <c r="Y2572" s="1"/>
    </row>
    <row r="2573" spans="1:25" x14ac:dyDescent="0.2">
      <c r="A2573" t="e">
        <f t="shared" si="40"/>
        <v>#N/A</v>
      </c>
      <c r="E2573">
        <f t="array" ref="E2573">SUM(IF(Pricecurve=C2573,D2573))</f>
        <v>0</v>
      </c>
      <c r="F2573">
        <f t="array" ref="F2573">SUM(IF(NG=C2573,D2573))</f>
        <v>0</v>
      </c>
      <c r="Y2573" s="1"/>
    </row>
    <row r="2574" spans="1:25" x14ac:dyDescent="0.2">
      <c r="A2574" t="e">
        <f t="shared" si="40"/>
        <v>#N/A</v>
      </c>
      <c r="E2574">
        <f t="array" ref="E2574">SUM(IF(Pricecurve=C2574,D2574))</f>
        <v>0</v>
      </c>
      <c r="F2574">
        <f t="array" ref="F2574">SUM(IF(NG=C2574,D2574))</f>
        <v>0</v>
      </c>
      <c r="Y2574" s="1"/>
    </row>
    <row r="2575" spans="1:25" x14ac:dyDescent="0.2">
      <c r="A2575" t="e">
        <f t="shared" si="40"/>
        <v>#N/A</v>
      </c>
      <c r="E2575">
        <f t="array" ref="E2575">SUM(IF(Pricecurve=C2575,D2575))</f>
        <v>0</v>
      </c>
      <c r="F2575">
        <f t="array" ref="F2575">SUM(IF(NG=C2575,D2575))</f>
        <v>0</v>
      </c>
      <c r="Y2575" s="1"/>
    </row>
    <row r="2576" spans="1:25" x14ac:dyDescent="0.2">
      <c r="A2576" t="e">
        <f t="shared" si="40"/>
        <v>#N/A</v>
      </c>
      <c r="E2576">
        <f t="array" ref="E2576">SUM(IF(Pricecurve=C2576,D2576))</f>
        <v>0</v>
      </c>
      <c r="F2576">
        <f t="array" ref="F2576">SUM(IF(NG=C2576,D2576))</f>
        <v>0</v>
      </c>
      <c r="Y2576" s="1"/>
    </row>
    <row r="2577" spans="1:25" x14ac:dyDescent="0.2">
      <c r="A2577" t="e">
        <f t="shared" si="40"/>
        <v>#N/A</v>
      </c>
      <c r="E2577">
        <f t="array" ref="E2577">SUM(IF(Pricecurve=C2577,D2577))</f>
        <v>0</v>
      </c>
      <c r="F2577">
        <f t="array" ref="F2577">SUM(IF(NG=C2577,D2577))</f>
        <v>0</v>
      </c>
      <c r="Y2577" s="1"/>
    </row>
    <row r="2578" spans="1:25" x14ac:dyDescent="0.2">
      <c r="A2578" t="e">
        <f t="shared" si="40"/>
        <v>#N/A</v>
      </c>
      <c r="E2578">
        <f t="array" ref="E2578">SUM(IF(Pricecurve=C2578,D2578))</f>
        <v>0</v>
      </c>
      <c r="F2578">
        <f t="array" ref="F2578">SUM(IF(NG=C2578,D2578))</f>
        <v>0</v>
      </c>
      <c r="Y2578" s="1"/>
    </row>
    <row r="2579" spans="1:25" x14ac:dyDescent="0.2">
      <c r="A2579" t="e">
        <f t="shared" si="40"/>
        <v>#N/A</v>
      </c>
      <c r="E2579">
        <f t="array" ref="E2579">SUM(IF(Pricecurve=C2579,D2579))</f>
        <v>0</v>
      </c>
      <c r="F2579">
        <f t="array" ref="F2579">SUM(IF(NG=C2579,D2579))</f>
        <v>0</v>
      </c>
      <c r="Y2579" s="1"/>
    </row>
    <row r="2580" spans="1:25" x14ac:dyDescent="0.2">
      <c r="A2580" t="e">
        <f t="shared" si="40"/>
        <v>#N/A</v>
      </c>
      <c r="E2580">
        <f t="array" ref="E2580">SUM(IF(Pricecurve=C2580,D2580))</f>
        <v>0</v>
      </c>
      <c r="F2580">
        <f t="array" ref="F2580">SUM(IF(NG=C2580,D2580))</f>
        <v>0</v>
      </c>
      <c r="Y2580" s="1"/>
    </row>
    <row r="2581" spans="1:25" x14ac:dyDescent="0.2">
      <c r="A2581" t="e">
        <f t="shared" si="40"/>
        <v>#N/A</v>
      </c>
      <c r="E2581">
        <f t="array" ref="E2581">SUM(IF(Pricecurve=C2581,D2581))</f>
        <v>0</v>
      </c>
      <c r="F2581">
        <f t="array" ref="F2581">SUM(IF(NG=C2581,D2581))</f>
        <v>0</v>
      </c>
      <c r="Y2581" s="1"/>
    </row>
    <row r="2582" spans="1:25" x14ac:dyDescent="0.2">
      <c r="A2582" t="e">
        <f t="shared" si="40"/>
        <v>#N/A</v>
      </c>
      <c r="E2582">
        <f t="array" ref="E2582">SUM(IF(Pricecurve=C2582,D2582))</f>
        <v>0</v>
      </c>
      <c r="F2582">
        <f t="array" ref="F2582">SUM(IF(NG=C2582,D2582))</f>
        <v>0</v>
      </c>
      <c r="Y2582" s="1"/>
    </row>
    <row r="2583" spans="1:25" x14ac:dyDescent="0.2">
      <c r="A2583" t="e">
        <f t="shared" si="40"/>
        <v>#N/A</v>
      </c>
      <c r="E2583">
        <f t="array" ref="E2583">SUM(IF(Pricecurve=C2583,D2583))</f>
        <v>0</v>
      </c>
      <c r="F2583">
        <f t="array" ref="F2583">SUM(IF(NG=C2583,D2583))</f>
        <v>0</v>
      </c>
      <c r="Y2583" s="1"/>
    </row>
    <row r="2584" spans="1:25" x14ac:dyDescent="0.2">
      <c r="A2584" t="e">
        <f t="shared" si="40"/>
        <v>#N/A</v>
      </c>
      <c r="E2584">
        <f t="array" ref="E2584">SUM(IF(Pricecurve=C2584,D2584))</f>
        <v>0</v>
      </c>
      <c r="F2584">
        <f t="array" ref="F2584">SUM(IF(NG=C2584,D2584))</f>
        <v>0</v>
      </c>
      <c r="Y2584" s="1"/>
    </row>
    <row r="2585" spans="1:25" x14ac:dyDescent="0.2">
      <c r="A2585" t="e">
        <f t="shared" si="40"/>
        <v>#N/A</v>
      </c>
      <c r="E2585">
        <f t="array" ref="E2585">SUM(IF(Pricecurve=C2585,D2585))</f>
        <v>0</v>
      </c>
      <c r="F2585">
        <f t="array" ref="F2585">SUM(IF(NG=C2585,D2585))</f>
        <v>0</v>
      </c>
      <c r="Y2585" s="1"/>
    </row>
    <row r="2586" spans="1:25" x14ac:dyDescent="0.2">
      <c r="A2586" t="e">
        <f t="shared" si="40"/>
        <v>#N/A</v>
      </c>
      <c r="E2586">
        <f t="array" ref="E2586">SUM(IF(Pricecurve=C2586,D2586))</f>
        <v>0</v>
      </c>
      <c r="F2586">
        <f t="array" ref="F2586">SUM(IF(NG=C2586,D2586))</f>
        <v>0</v>
      </c>
      <c r="Y2586" s="1"/>
    </row>
    <row r="2587" spans="1:25" x14ac:dyDescent="0.2">
      <c r="A2587" t="e">
        <f t="shared" si="40"/>
        <v>#N/A</v>
      </c>
      <c r="E2587">
        <f t="array" ref="E2587">SUM(IF(Pricecurve=C2587,D2587))</f>
        <v>0</v>
      </c>
      <c r="F2587">
        <f t="array" ref="F2587">SUM(IF(NG=C2587,D2587))</f>
        <v>0</v>
      </c>
      <c r="Y2587" s="1"/>
    </row>
    <row r="2588" spans="1:25" x14ac:dyDescent="0.2">
      <c r="A2588" t="e">
        <f t="shared" si="40"/>
        <v>#N/A</v>
      </c>
      <c r="E2588">
        <f t="array" ref="E2588">SUM(IF(Pricecurve=C2588,D2588))</f>
        <v>0</v>
      </c>
      <c r="F2588">
        <f t="array" ref="F2588">SUM(IF(NG=C2588,D2588))</f>
        <v>0</v>
      </c>
      <c r="Y2588" s="1"/>
    </row>
    <row r="2589" spans="1:25" x14ac:dyDescent="0.2">
      <c r="A2589" t="e">
        <f t="shared" si="40"/>
        <v>#N/A</v>
      </c>
      <c r="E2589">
        <f t="array" ref="E2589">SUM(IF(Pricecurve=C2589,D2589))</f>
        <v>0</v>
      </c>
      <c r="F2589">
        <f t="array" ref="F2589">SUM(IF(NG=C2589,D2589))</f>
        <v>0</v>
      </c>
      <c r="Y2589" s="1"/>
    </row>
    <row r="2590" spans="1:25" x14ac:dyDescent="0.2">
      <c r="A2590" t="e">
        <f t="shared" si="40"/>
        <v>#N/A</v>
      </c>
      <c r="E2590">
        <f t="array" ref="E2590">SUM(IF(Pricecurve=C2590,D2590))</f>
        <v>0</v>
      </c>
      <c r="F2590">
        <f t="array" ref="F2590">SUM(IF(NG=C2590,D2590))</f>
        <v>0</v>
      </c>
      <c r="Y2590" s="1"/>
    </row>
    <row r="2591" spans="1:25" x14ac:dyDescent="0.2">
      <c r="A2591" t="e">
        <f t="shared" si="40"/>
        <v>#N/A</v>
      </c>
      <c r="E2591">
        <f t="array" ref="E2591">SUM(IF(Pricecurve=C2591,D2591))</f>
        <v>0</v>
      </c>
      <c r="F2591">
        <f t="array" ref="F2591">SUM(IF(NG=C2591,D2591))</f>
        <v>0</v>
      </c>
      <c r="Y2591" s="1"/>
    </row>
    <row r="2592" spans="1:25" x14ac:dyDescent="0.2">
      <c r="A2592" t="e">
        <f t="shared" si="40"/>
        <v>#N/A</v>
      </c>
      <c r="E2592">
        <f t="array" ref="E2592">SUM(IF(Pricecurve=C2592,D2592))</f>
        <v>0</v>
      </c>
      <c r="F2592">
        <f t="array" ref="F2592">SUM(IF(NG=C2592,D2592))</f>
        <v>0</v>
      </c>
      <c r="Y2592" s="1"/>
    </row>
    <row r="2593" spans="1:25" x14ac:dyDescent="0.2">
      <c r="A2593" t="e">
        <f t="shared" si="40"/>
        <v>#N/A</v>
      </c>
      <c r="E2593">
        <f t="array" ref="E2593">SUM(IF(Pricecurve=C2593,D2593))</f>
        <v>0</v>
      </c>
      <c r="F2593">
        <f t="array" ref="F2593">SUM(IF(NG=C2593,D2593))</f>
        <v>0</v>
      </c>
      <c r="Y2593" s="1"/>
    </row>
    <row r="2594" spans="1:25" x14ac:dyDescent="0.2">
      <c r="A2594" t="e">
        <f t="shared" si="40"/>
        <v>#N/A</v>
      </c>
      <c r="E2594">
        <f t="array" ref="E2594">SUM(IF(Pricecurve=C2594,D2594))</f>
        <v>0</v>
      </c>
      <c r="F2594">
        <f t="array" ref="F2594">SUM(IF(NG=C2594,D2594))</f>
        <v>0</v>
      </c>
      <c r="Y2594" s="1"/>
    </row>
    <row r="2595" spans="1:25" x14ac:dyDescent="0.2">
      <c r="A2595" t="e">
        <f t="shared" si="40"/>
        <v>#N/A</v>
      </c>
      <c r="E2595">
        <f t="array" ref="E2595">SUM(IF(Pricecurve=C2595,D2595))</f>
        <v>0</v>
      </c>
      <c r="F2595">
        <f t="array" ref="F2595">SUM(IF(NG=C2595,D2595))</f>
        <v>0</v>
      </c>
      <c r="Y2595" s="1"/>
    </row>
    <row r="2596" spans="1:25" x14ac:dyDescent="0.2">
      <c r="A2596" t="e">
        <f t="shared" si="40"/>
        <v>#N/A</v>
      </c>
      <c r="E2596">
        <f t="array" ref="E2596">SUM(IF(Pricecurve=C2596,D2596))</f>
        <v>0</v>
      </c>
      <c r="F2596">
        <f t="array" ref="F2596">SUM(IF(NG=C2596,D2596))</f>
        <v>0</v>
      </c>
      <c r="Y2596" s="1"/>
    </row>
    <row r="2597" spans="1:25" x14ac:dyDescent="0.2">
      <c r="A2597" t="e">
        <f t="shared" si="40"/>
        <v>#N/A</v>
      </c>
      <c r="E2597">
        <f t="array" ref="E2597">SUM(IF(Pricecurve=C2597,D2597))</f>
        <v>0</v>
      </c>
      <c r="F2597">
        <f t="array" ref="F2597">SUM(IF(NG=C2597,D2597))</f>
        <v>0</v>
      </c>
      <c r="Y2597" s="1"/>
    </row>
    <row r="2598" spans="1:25" x14ac:dyDescent="0.2">
      <c r="A2598" t="e">
        <f t="shared" si="40"/>
        <v>#N/A</v>
      </c>
      <c r="E2598">
        <f t="array" ref="E2598">SUM(IF(Pricecurve=C2598,D2598))</f>
        <v>0</v>
      </c>
      <c r="F2598">
        <f t="array" ref="F2598">SUM(IF(NG=C2598,D2598))</f>
        <v>0</v>
      </c>
      <c r="Y2598" s="1"/>
    </row>
    <row r="2599" spans="1:25" x14ac:dyDescent="0.2">
      <c r="A2599" t="e">
        <f t="shared" si="40"/>
        <v>#N/A</v>
      </c>
      <c r="E2599">
        <f t="array" ref="E2599">SUM(IF(Pricecurve=C2599,D2599))</f>
        <v>0</v>
      </c>
      <c r="F2599">
        <f t="array" ref="F2599">SUM(IF(NG=C2599,D2599))</f>
        <v>0</v>
      </c>
      <c r="Y2599" s="1"/>
    </row>
    <row r="2600" spans="1:25" x14ac:dyDescent="0.2">
      <c r="A2600" t="e">
        <f t="shared" si="40"/>
        <v>#N/A</v>
      </c>
      <c r="E2600">
        <f t="array" ref="E2600">SUM(IF(Pricecurve=C2600,D2600))</f>
        <v>0</v>
      </c>
      <c r="F2600">
        <f t="array" ref="F2600">SUM(IF(NG=C2600,D2600))</f>
        <v>0</v>
      </c>
      <c r="Y2600" s="1"/>
    </row>
    <row r="2601" spans="1:25" x14ac:dyDescent="0.2">
      <c r="A2601" t="e">
        <f t="shared" si="40"/>
        <v>#N/A</v>
      </c>
      <c r="E2601">
        <f t="array" ref="E2601">SUM(IF(Pricecurve=C2601,D2601))</f>
        <v>0</v>
      </c>
      <c r="F2601">
        <f t="array" ref="F2601">SUM(IF(NG=C2601,D2601))</f>
        <v>0</v>
      </c>
      <c r="Y2601" s="1"/>
    </row>
    <row r="2602" spans="1:25" x14ac:dyDescent="0.2">
      <c r="A2602" t="e">
        <f t="shared" si="40"/>
        <v>#N/A</v>
      </c>
      <c r="E2602">
        <f t="array" ref="E2602">SUM(IF(Pricecurve=C2602,D2602))</f>
        <v>0</v>
      </c>
      <c r="F2602">
        <f t="array" ref="F2602">SUM(IF(NG=C2602,D2602))</f>
        <v>0</v>
      </c>
      <c r="Y2602" s="1"/>
    </row>
    <row r="2603" spans="1:25" x14ac:dyDescent="0.2">
      <c r="A2603" t="e">
        <f t="shared" si="40"/>
        <v>#N/A</v>
      </c>
      <c r="E2603">
        <f t="array" ref="E2603">SUM(IF(Pricecurve=C2603,D2603))</f>
        <v>0</v>
      </c>
      <c r="F2603">
        <f t="array" ref="F2603">SUM(IF(NG=C2603,D2603))</f>
        <v>0</v>
      </c>
      <c r="Y2603" s="1"/>
    </row>
    <row r="2604" spans="1:25" x14ac:dyDescent="0.2">
      <c r="A2604" t="e">
        <f t="shared" si="40"/>
        <v>#N/A</v>
      </c>
      <c r="E2604">
        <f t="array" ref="E2604">SUM(IF(Pricecurve=C2604,D2604))</f>
        <v>0</v>
      </c>
      <c r="F2604">
        <f t="array" ref="F2604">SUM(IF(NG=C2604,D2604))</f>
        <v>0</v>
      </c>
      <c r="Y2604" s="1"/>
    </row>
    <row r="2605" spans="1:25" x14ac:dyDescent="0.2">
      <c r="A2605" t="e">
        <f t="shared" si="40"/>
        <v>#N/A</v>
      </c>
      <c r="E2605">
        <f t="array" ref="E2605">SUM(IF(Pricecurve=C2605,D2605))</f>
        <v>0</v>
      </c>
      <c r="F2605">
        <f t="array" ref="F2605">SUM(IF(NG=C2605,D2605))</f>
        <v>0</v>
      </c>
      <c r="Y2605" s="1"/>
    </row>
    <row r="2606" spans="1:25" x14ac:dyDescent="0.2">
      <c r="A2606" t="e">
        <f t="shared" si="40"/>
        <v>#N/A</v>
      </c>
      <c r="E2606">
        <f t="array" ref="E2606">SUM(IF(Pricecurve=C2606,D2606))</f>
        <v>0</v>
      </c>
      <c r="F2606">
        <f t="array" ref="F2606">SUM(IF(NG=C2606,D2606))</f>
        <v>0</v>
      </c>
      <c r="Y2606" s="1"/>
    </row>
    <row r="2607" spans="1:25" x14ac:dyDescent="0.2">
      <c r="A2607" t="e">
        <f t="shared" si="40"/>
        <v>#N/A</v>
      </c>
      <c r="E2607">
        <f t="array" ref="E2607">SUM(IF(Pricecurve=C2607,D2607))</f>
        <v>0</v>
      </c>
      <c r="F2607">
        <f t="array" ref="F2607">SUM(IF(NG=C2607,D2607))</f>
        <v>0</v>
      </c>
      <c r="Y2607" s="1"/>
    </row>
    <row r="2608" spans="1:25" x14ac:dyDescent="0.2">
      <c r="A2608" t="e">
        <f t="shared" si="40"/>
        <v>#N/A</v>
      </c>
      <c r="E2608">
        <f t="array" ref="E2608">SUM(IF(Pricecurve=C2608,D2608))</f>
        <v>0</v>
      </c>
      <c r="F2608">
        <f t="array" ref="F2608">SUM(IF(NG=C2608,D2608))</f>
        <v>0</v>
      </c>
      <c r="Y2608" s="1"/>
    </row>
    <row r="2609" spans="1:25" x14ac:dyDescent="0.2">
      <c r="A2609" t="e">
        <f t="shared" si="40"/>
        <v>#N/A</v>
      </c>
      <c r="E2609">
        <f t="array" ref="E2609">SUM(IF(Pricecurve=C2609,D2609))</f>
        <v>0</v>
      </c>
      <c r="F2609">
        <f t="array" ref="F2609">SUM(IF(NG=C2609,D2609))</f>
        <v>0</v>
      </c>
      <c r="Y2609" s="1"/>
    </row>
    <row r="2610" spans="1:25" x14ac:dyDescent="0.2">
      <c r="A2610" t="e">
        <f t="shared" si="40"/>
        <v>#N/A</v>
      </c>
      <c r="E2610">
        <f t="array" ref="E2610">SUM(IF(Pricecurve=C2610,D2610))</f>
        <v>0</v>
      </c>
      <c r="F2610">
        <f t="array" ref="F2610">SUM(IF(NG=C2610,D2610))</f>
        <v>0</v>
      </c>
      <c r="Y2610" s="1"/>
    </row>
    <row r="2611" spans="1:25" x14ac:dyDescent="0.2">
      <c r="A2611" t="e">
        <f t="shared" si="40"/>
        <v>#N/A</v>
      </c>
      <c r="E2611">
        <f t="array" ref="E2611">SUM(IF(Pricecurve=C2611,D2611))</f>
        <v>0</v>
      </c>
      <c r="F2611">
        <f t="array" ref="F2611">SUM(IF(NG=C2611,D2611))</f>
        <v>0</v>
      </c>
      <c r="Y2611" s="1"/>
    </row>
    <row r="2612" spans="1:25" x14ac:dyDescent="0.2">
      <c r="A2612" t="e">
        <f t="shared" si="40"/>
        <v>#N/A</v>
      </c>
      <c r="E2612">
        <f t="array" ref="E2612">SUM(IF(Pricecurve=C2612,D2612))</f>
        <v>0</v>
      </c>
      <c r="F2612">
        <f t="array" ref="F2612">SUM(IF(NG=C2612,D2612))</f>
        <v>0</v>
      </c>
      <c r="Y2612" s="1"/>
    </row>
    <row r="2613" spans="1:25" x14ac:dyDescent="0.2">
      <c r="A2613" t="e">
        <f t="shared" si="40"/>
        <v>#N/A</v>
      </c>
      <c r="E2613">
        <f t="array" ref="E2613">SUM(IF(Pricecurve=C2613,D2613))</f>
        <v>0</v>
      </c>
      <c r="F2613">
        <f t="array" ref="F2613">SUM(IF(NG=C2613,D2613))</f>
        <v>0</v>
      </c>
      <c r="Y2613" s="1"/>
    </row>
    <row r="2614" spans="1:25" x14ac:dyDescent="0.2">
      <c r="A2614" t="e">
        <f t="shared" si="40"/>
        <v>#N/A</v>
      </c>
      <c r="E2614">
        <f t="array" ref="E2614">SUM(IF(Pricecurve=C2614,D2614))</f>
        <v>0</v>
      </c>
      <c r="F2614">
        <f t="array" ref="F2614">SUM(IF(NG=C2614,D2614))</f>
        <v>0</v>
      </c>
      <c r="Y2614" s="1"/>
    </row>
    <row r="2615" spans="1:25" x14ac:dyDescent="0.2">
      <c r="A2615" t="e">
        <f t="shared" si="40"/>
        <v>#N/A</v>
      </c>
      <c r="E2615">
        <f t="array" ref="E2615">SUM(IF(Pricecurve=C2615,D2615))</f>
        <v>0</v>
      </c>
      <c r="F2615">
        <f t="array" ref="F2615">SUM(IF(NG=C2615,D2615))</f>
        <v>0</v>
      </c>
      <c r="Y2615" s="1"/>
    </row>
    <row r="2616" spans="1:25" x14ac:dyDescent="0.2">
      <c r="A2616" t="e">
        <f t="shared" si="40"/>
        <v>#N/A</v>
      </c>
      <c r="E2616">
        <f t="array" ref="E2616">SUM(IF(Pricecurve=C2616,D2616))</f>
        <v>0</v>
      </c>
      <c r="F2616">
        <f t="array" ref="F2616">SUM(IF(NG=C2616,D2616))</f>
        <v>0</v>
      </c>
      <c r="Y2616" s="1"/>
    </row>
    <row r="2617" spans="1:25" x14ac:dyDescent="0.2">
      <c r="A2617" t="e">
        <f t="shared" si="40"/>
        <v>#N/A</v>
      </c>
      <c r="E2617">
        <f t="array" ref="E2617">SUM(IF(Pricecurve=C2617,D2617))</f>
        <v>0</v>
      </c>
      <c r="F2617">
        <f t="array" ref="F2617">SUM(IF(NG=C2617,D2617))</f>
        <v>0</v>
      </c>
      <c r="Y2617" s="1"/>
    </row>
    <row r="2618" spans="1:25" x14ac:dyDescent="0.2">
      <c r="A2618" t="e">
        <f t="shared" si="40"/>
        <v>#N/A</v>
      </c>
      <c r="E2618">
        <f t="array" ref="E2618">SUM(IF(Pricecurve=C2618,D2618))</f>
        <v>0</v>
      </c>
      <c r="F2618">
        <f t="array" ref="F2618">SUM(IF(NG=C2618,D2618))</f>
        <v>0</v>
      </c>
      <c r="Y2618" s="1"/>
    </row>
    <row r="2619" spans="1:25" x14ac:dyDescent="0.2">
      <c r="A2619" t="e">
        <f t="shared" si="40"/>
        <v>#N/A</v>
      </c>
      <c r="E2619">
        <f t="array" ref="E2619">SUM(IF(Pricecurve=C2619,D2619))</f>
        <v>0</v>
      </c>
      <c r="F2619">
        <f t="array" ref="F2619">SUM(IF(NG=C2619,D2619))</f>
        <v>0</v>
      </c>
      <c r="Y2619" s="1"/>
    </row>
    <row r="2620" spans="1:25" x14ac:dyDescent="0.2">
      <c r="A2620" t="e">
        <f t="shared" si="40"/>
        <v>#N/A</v>
      </c>
      <c r="E2620">
        <f t="array" ref="E2620">SUM(IF(Pricecurve=C2620,D2620))</f>
        <v>0</v>
      </c>
      <c r="F2620">
        <f t="array" ref="F2620">SUM(IF(NG=C2620,D2620))</f>
        <v>0</v>
      </c>
      <c r="Y2620" s="1"/>
    </row>
    <row r="2621" spans="1:25" x14ac:dyDescent="0.2">
      <c r="A2621" t="e">
        <f t="shared" si="40"/>
        <v>#N/A</v>
      </c>
      <c r="E2621">
        <f t="array" ref="E2621">SUM(IF(Pricecurve=C2621,D2621))</f>
        <v>0</v>
      </c>
      <c r="F2621">
        <f t="array" ref="F2621">SUM(IF(NG=C2621,D2621))</f>
        <v>0</v>
      </c>
      <c r="Y2621" s="1"/>
    </row>
    <row r="2622" spans="1:25" x14ac:dyDescent="0.2">
      <c r="A2622" t="e">
        <f t="shared" si="40"/>
        <v>#N/A</v>
      </c>
      <c r="E2622">
        <f t="array" ref="E2622">SUM(IF(Pricecurve=C2622,D2622))</f>
        <v>0</v>
      </c>
      <c r="F2622">
        <f t="array" ref="F2622">SUM(IF(NG=C2622,D2622))</f>
        <v>0</v>
      </c>
      <c r="Y2622" s="1"/>
    </row>
    <row r="2623" spans="1:25" x14ac:dyDescent="0.2">
      <c r="A2623" t="e">
        <f t="shared" si="40"/>
        <v>#N/A</v>
      </c>
      <c r="E2623">
        <f t="array" ref="E2623">SUM(IF(Pricecurve=C2623,D2623))</f>
        <v>0</v>
      </c>
      <c r="F2623">
        <f t="array" ref="F2623">SUM(IF(NG=C2623,D2623))</f>
        <v>0</v>
      </c>
      <c r="Y2623" s="1"/>
    </row>
    <row r="2624" spans="1:25" x14ac:dyDescent="0.2">
      <c r="A2624" t="e">
        <f t="shared" si="40"/>
        <v>#N/A</v>
      </c>
      <c r="E2624">
        <f t="array" ref="E2624">SUM(IF(Pricecurve=C2624,D2624))</f>
        <v>0</v>
      </c>
      <c r="F2624">
        <f t="array" ref="F2624">SUM(IF(NG=C2624,D2624))</f>
        <v>0</v>
      </c>
      <c r="Y2624" s="1"/>
    </row>
    <row r="2625" spans="1:25" x14ac:dyDescent="0.2">
      <c r="A2625" t="e">
        <f t="shared" si="40"/>
        <v>#N/A</v>
      </c>
      <c r="E2625">
        <f t="array" ref="E2625">SUM(IF(Pricecurve=C2625,D2625))</f>
        <v>0</v>
      </c>
      <c r="F2625">
        <f t="array" ref="F2625">SUM(IF(NG=C2625,D2625))</f>
        <v>0</v>
      </c>
      <c r="Y2625" s="1"/>
    </row>
    <row r="2626" spans="1:25" x14ac:dyDescent="0.2">
      <c r="A2626" t="e">
        <f t="shared" si="40"/>
        <v>#N/A</v>
      </c>
      <c r="E2626">
        <f t="array" ref="E2626">SUM(IF(Pricecurve=C2626,D2626))</f>
        <v>0</v>
      </c>
      <c r="F2626">
        <f t="array" ref="F2626">SUM(IF(NG=C2626,D2626))</f>
        <v>0</v>
      </c>
      <c r="Y2626" s="1"/>
    </row>
    <row r="2627" spans="1:25" x14ac:dyDescent="0.2">
      <c r="A2627" t="e">
        <f t="shared" si="40"/>
        <v>#N/A</v>
      </c>
      <c r="E2627">
        <f t="array" ref="E2627">SUM(IF(Pricecurve=C2627,D2627))</f>
        <v>0</v>
      </c>
      <c r="F2627">
        <f t="array" ref="F2627">SUM(IF(NG=C2627,D2627))</f>
        <v>0</v>
      </c>
      <c r="Y2627" s="1"/>
    </row>
    <row r="2628" spans="1:25" x14ac:dyDescent="0.2">
      <c r="A2628" t="e">
        <f t="shared" si="40"/>
        <v>#N/A</v>
      </c>
      <c r="E2628">
        <f t="array" ref="E2628">SUM(IF(Pricecurve=C2628,D2628))</f>
        <v>0</v>
      </c>
      <c r="F2628">
        <f t="array" ref="F2628">SUM(IF(NG=C2628,D2628))</f>
        <v>0</v>
      </c>
      <c r="Y2628" s="1"/>
    </row>
    <row r="2629" spans="1:25" x14ac:dyDescent="0.2">
      <c r="A2629" t="e">
        <f t="shared" ref="A2629:A2692" si="41">INDEX(BucketTable,MATCH(B2629,SumMonths,0),1)</f>
        <v>#N/A</v>
      </c>
      <c r="E2629">
        <f t="array" ref="E2629">SUM(IF(Pricecurve=C2629,D2629))</f>
        <v>0</v>
      </c>
      <c r="F2629">
        <f t="array" ref="F2629">SUM(IF(NG=C2629,D2629))</f>
        <v>0</v>
      </c>
      <c r="Y2629" s="1"/>
    </row>
    <row r="2630" spans="1:25" x14ac:dyDescent="0.2">
      <c r="A2630" t="e">
        <f t="shared" si="41"/>
        <v>#N/A</v>
      </c>
      <c r="E2630">
        <f t="array" ref="E2630">SUM(IF(Pricecurve=C2630,D2630))</f>
        <v>0</v>
      </c>
      <c r="F2630">
        <f t="array" ref="F2630">SUM(IF(NG=C2630,D2630))</f>
        <v>0</v>
      </c>
      <c r="Y2630" s="1"/>
    </row>
    <row r="2631" spans="1:25" x14ac:dyDescent="0.2">
      <c r="A2631" t="e">
        <f t="shared" si="41"/>
        <v>#N/A</v>
      </c>
      <c r="E2631">
        <f t="array" ref="E2631">SUM(IF(Pricecurve=C2631,D2631))</f>
        <v>0</v>
      </c>
      <c r="F2631">
        <f t="array" ref="F2631">SUM(IF(NG=C2631,D2631))</f>
        <v>0</v>
      </c>
      <c r="Y2631" s="1"/>
    </row>
    <row r="2632" spans="1:25" x14ac:dyDescent="0.2">
      <c r="A2632" t="e">
        <f t="shared" si="41"/>
        <v>#N/A</v>
      </c>
      <c r="E2632">
        <f t="array" ref="E2632">SUM(IF(Pricecurve=C2632,D2632))</f>
        <v>0</v>
      </c>
      <c r="F2632">
        <f t="array" ref="F2632">SUM(IF(NG=C2632,D2632))</f>
        <v>0</v>
      </c>
      <c r="Y2632" s="1"/>
    </row>
    <row r="2633" spans="1:25" x14ac:dyDescent="0.2">
      <c r="A2633" t="e">
        <f t="shared" si="41"/>
        <v>#N/A</v>
      </c>
      <c r="E2633">
        <f t="array" ref="E2633">SUM(IF(Pricecurve=C2633,D2633))</f>
        <v>0</v>
      </c>
      <c r="F2633">
        <f t="array" ref="F2633">SUM(IF(NG=C2633,D2633))</f>
        <v>0</v>
      </c>
      <c r="Y2633" s="1"/>
    </row>
    <row r="2634" spans="1:25" x14ac:dyDescent="0.2">
      <c r="A2634" t="e">
        <f t="shared" si="41"/>
        <v>#N/A</v>
      </c>
      <c r="E2634">
        <f t="array" ref="E2634">SUM(IF(Pricecurve=C2634,D2634))</f>
        <v>0</v>
      </c>
      <c r="F2634">
        <f t="array" ref="F2634">SUM(IF(NG=C2634,D2634))</f>
        <v>0</v>
      </c>
      <c r="Y2634" s="1"/>
    </row>
    <row r="2635" spans="1:25" x14ac:dyDescent="0.2">
      <c r="A2635" t="e">
        <f t="shared" si="41"/>
        <v>#N/A</v>
      </c>
      <c r="E2635">
        <f t="array" ref="E2635">SUM(IF(Pricecurve=C2635,D2635))</f>
        <v>0</v>
      </c>
      <c r="F2635">
        <f t="array" ref="F2635">SUM(IF(NG=C2635,D2635))</f>
        <v>0</v>
      </c>
      <c r="Y2635" s="1"/>
    </row>
    <row r="2636" spans="1:25" x14ac:dyDescent="0.2">
      <c r="A2636" t="e">
        <f t="shared" si="41"/>
        <v>#N/A</v>
      </c>
      <c r="E2636">
        <f t="array" ref="E2636">SUM(IF(Pricecurve=C2636,D2636))</f>
        <v>0</v>
      </c>
      <c r="F2636">
        <f t="array" ref="F2636">SUM(IF(NG=C2636,D2636))</f>
        <v>0</v>
      </c>
      <c r="Y2636" s="1"/>
    </row>
    <row r="2637" spans="1:25" x14ac:dyDescent="0.2">
      <c r="A2637" t="e">
        <f t="shared" si="41"/>
        <v>#N/A</v>
      </c>
      <c r="E2637">
        <f t="array" ref="E2637">SUM(IF(Pricecurve=C2637,D2637))</f>
        <v>0</v>
      </c>
      <c r="F2637">
        <f t="array" ref="F2637">SUM(IF(NG=C2637,D2637))</f>
        <v>0</v>
      </c>
      <c r="Y2637" s="1"/>
    </row>
    <row r="2638" spans="1:25" x14ac:dyDescent="0.2">
      <c r="A2638" t="e">
        <f t="shared" si="41"/>
        <v>#N/A</v>
      </c>
      <c r="E2638">
        <f t="array" ref="E2638">SUM(IF(Pricecurve=C2638,D2638))</f>
        <v>0</v>
      </c>
      <c r="F2638">
        <f t="array" ref="F2638">SUM(IF(NG=C2638,D2638))</f>
        <v>0</v>
      </c>
      <c r="Y2638" s="1"/>
    </row>
    <row r="2639" spans="1:25" x14ac:dyDescent="0.2">
      <c r="A2639" t="e">
        <f t="shared" si="41"/>
        <v>#N/A</v>
      </c>
      <c r="E2639">
        <f t="array" ref="E2639">SUM(IF(Pricecurve=C2639,D2639))</f>
        <v>0</v>
      </c>
      <c r="F2639">
        <f t="array" ref="F2639">SUM(IF(NG=C2639,D2639))</f>
        <v>0</v>
      </c>
      <c r="Y2639" s="1"/>
    </row>
    <row r="2640" spans="1:25" x14ac:dyDescent="0.2">
      <c r="A2640" t="e">
        <f t="shared" si="41"/>
        <v>#N/A</v>
      </c>
      <c r="E2640">
        <f t="array" ref="E2640">SUM(IF(Pricecurve=C2640,D2640))</f>
        <v>0</v>
      </c>
      <c r="F2640">
        <f t="array" ref="F2640">SUM(IF(NG=C2640,D2640))</f>
        <v>0</v>
      </c>
      <c r="Y2640" s="1"/>
    </row>
    <row r="2641" spans="1:25" x14ac:dyDescent="0.2">
      <c r="A2641" t="e">
        <f t="shared" si="41"/>
        <v>#N/A</v>
      </c>
      <c r="E2641">
        <f t="array" ref="E2641">SUM(IF(Pricecurve=C2641,D2641))</f>
        <v>0</v>
      </c>
      <c r="F2641">
        <f t="array" ref="F2641">SUM(IF(NG=C2641,D2641))</f>
        <v>0</v>
      </c>
      <c r="Y2641" s="1"/>
    </row>
    <row r="2642" spans="1:25" x14ac:dyDescent="0.2">
      <c r="A2642" t="e">
        <f t="shared" si="41"/>
        <v>#N/A</v>
      </c>
      <c r="E2642">
        <f t="array" ref="E2642">SUM(IF(Pricecurve=C2642,D2642))</f>
        <v>0</v>
      </c>
      <c r="F2642">
        <f t="array" ref="F2642">SUM(IF(NG=C2642,D2642))</f>
        <v>0</v>
      </c>
      <c r="Y2642" s="1"/>
    </row>
    <row r="2643" spans="1:25" x14ac:dyDescent="0.2">
      <c r="A2643" t="e">
        <f t="shared" si="41"/>
        <v>#N/A</v>
      </c>
      <c r="E2643">
        <f t="array" ref="E2643">SUM(IF(Pricecurve=C2643,D2643))</f>
        <v>0</v>
      </c>
      <c r="F2643">
        <f t="array" ref="F2643">SUM(IF(NG=C2643,D2643))</f>
        <v>0</v>
      </c>
      <c r="Y2643" s="1"/>
    </row>
    <row r="2644" spans="1:25" x14ac:dyDescent="0.2">
      <c r="A2644" t="e">
        <f t="shared" si="41"/>
        <v>#N/A</v>
      </c>
      <c r="E2644">
        <f t="array" ref="E2644">SUM(IF(Pricecurve=C2644,D2644))</f>
        <v>0</v>
      </c>
      <c r="F2644">
        <f t="array" ref="F2644">SUM(IF(NG=C2644,D2644))</f>
        <v>0</v>
      </c>
      <c r="Y2644" s="1"/>
    </row>
    <row r="2645" spans="1:25" x14ac:dyDescent="0.2">
      <c r="A2645" t="e">
        <f t="shared" si="41"/>
        <v>#N/A</v>
      </c>
      <c r="E2645">
        <f t="array" ref="E2645">SUM(IF(Pricecurve=C2645,D2645))</f>
        <v>0</v>
      </c>
      <c r="F2645">
        <f t="array" ref="F2645">SUM(IF(NG=C2645,D2645))</f>
        <v>0</v>
      </c>
      <c r="Y2645" s="1"/>
    </row>
    <row r="2646" spans="1:25" x14ac:dyDescent="0.2">
      <c r="A2646" t="e">
        <f t="shared" si="41"/>
        <v>#N/A</v>
      </c>
      <c r="E2646">
        <f t="array" ref="E2646">SUM(IF(Pricecurve=C2646,D2646))</f>
        <v>0</v>
      </c>
      <c r="F2646">
        <f t="array" ref="F2646">SUM(IF(NG=C2646,D2646))</f>
        <v>0</v>
      </c>
      <c r="Y2646" s="1"/>
    </row>
    <row r="2647" spans="1:25" x14ac:dyDescent="0.2">
      <c r="A2647" t="e">
        <f t="shared" si="41"/>
        <v>#N/A</v>
      </c>
      <c r="E2647">
        <f t="array" ref="E2647">SUM(IF(Pricecurve=C2647,D2647))</f>
        <v>0</v>
      </c>
      <c r="F2647">
        <f t="array" ref="F2647">SUM(IF(NG=C2647,D2647))</f>
        <v>0</v>
      </c>
      <c r="Y2647" s="1"/>
    </row>
    <row r="2648" spans="1:25" x14ac:dyDescent="0.2">
      <c r="A2648" t="e">
        <f t="shared" si="41"/>
        <v>#N/A</v>
      </c>
      <c r="E2648">
        <f t="array" ref="E2648">SUM(IF(Pricecurve=C2648,D2648))</f>
        <v>0</v>
      </c>
      <c r="F2648">
        <f t="array" ref="F2648">SUM(IF(NG=C2648,D2648))</f>
        <v>0</v>
      </c>
      <c r="Y2648" s="1"/>
    </row>
    <row r="2649" spans="1:25" x14ac:dyDescent="0.2">
      <c r="A2649" t="e">
        <f t="shared" si="41"/>
        <v>#N/A</v>
      </c>
      <c r="E2649">
        <f t="array" ref="E2649">SUM(IF(Pricecurve=C2649,D2649))</f>
        <v>0</v>
      </c>
      <c r="F2649">
        <f t="array" ref="F2649">SUM(IF(NG=C2649,D2649))</f>
        <v>0</v>
      </c>
      <c r="Y2649" s="1"/>
    </row>
    <row r="2650" spans="1:25" x14ac:dyDescent="0.2">
      <c r="A2650" t="e">
        <f t="shared" si="41"/>
        <v>#N/A</v>
      </c>
      <c r="E2650">
        <f t="array" ref="E2650">SUM(IF(Pricecurve=C2650,D2650))</f>
        <v>0</v>
      </c>
      <c r="F2650">
        <f t="array" ref="F2650">SUM(IF(NG=C2650,D2650))</f>
        <v>0</v>
      </c>
      <c r="Y2650" s="1"/>
    </row>
    <row r="2651" spans="1:25" x14ac:dyDescent="0.2">
      <c r="A2651" t="e">
        <f t="shared" si="41"/>
        <v>#N/A</v>
      </c>
      <c r="E2651">
        <f t="array" ref="E2651">SUM(IF(Pricecurve=C2651,D2651))</f>
        <v>0</v>
      </c>
      <c r="F2651">
        <f t="array" ref="F2651">SUM(IF(NG=C2651,D2651))</f>
        <v>0</v>
      </c>
      <c r="Y2651" s="1"/>
    </row>
    <row r="2652" spans="1:25" x14ac:dyDescent="0.2">
      <c r="A2652" t="e">
        <f t="shared" si="41"/>
        <v>#N/A</v>
      </c>
      <c r="E2652">
        <f t="array" ref="E2652">SUM(IF(Pricecurve=C2652,D2652))</f>
        <v>0</v>
      </c>
      <c r="F2652">
        <f t="array" ref="F2652">SUM(IF(NG=C2652,D2652))</f>
        <v>0</v>
      </c>
      <c r="Y2652" s="1"/>
    </row>
    <row r="2653" spans="1:25" x14ac:dyDescent="0.2">
      <c r="A2653" t="e">
        <f t="shared" si="41"/>
        <v>#N/A</v>
      </c>
      <c r="E2653">
        <f t="array" ref="E2653">SUM(IF(Pricecurve=C2653,D2653))</f>
        <v>0</v>
      </c>
      <c r="F2653">
        <f t="array" ref="F2653">SUM(IF(NG=C2653,D2653))</f>
        <v>0</v>
      </c>
      <c r="Y2653" s="1"/>
    </row>
    <row r="2654" spans="1:25" x14ac:dyDescent="0.2">
      <c r="A2654" t="e">
        <f t="shared" si="41"/>
        <v>#N/A</v>
      </c>
      <c r="E2654">
        <f t="array" ref="E2654">SUM(IF(Pricecurve=C2654,D2654))</f>
        <v>0</v>
      </c>
      <c r="F2654">
        <f t="array" ref="F2654">SUM(IF(NG=C2654,D2654))</f>
        <v>0</v>
      </c>
      <c r="Y2654" s="1"/>
    </row>
    <row r="2655" spans="1:25" x14ac:dyDescent="0.2">
      <c r="A2655" t="e">
        <f t="shared" si="41"/>
        <v>#N/A</v>
      </c>
      <c r="E2655">
        <f t="array" ref="E2655">SUM(IF(Pricecurve=C2655,D2655))</f>
        <v>0</v>
      </c>
      <c r="F2655">
        <f t="array" ref="F2655">SUM(IF(NG=C2655,D2655))</f>
        <v>0</v>
      </c>
      <c r="Y2655" s="1"/>
    </row>
    <row r="2656" spans="1:25" x14ac:dyDescent="0.2">
      <c r="A2656" t="e">
        <f t="shared" si="41"/>
        <v>#N/A</v>
      </c>
      <c r="E2656">
        <f t="array" ref="E2656">SUM(IF(Pricecurve=C2656,D2656))</f>
        <v>0</v>
      </c>
      <c r="F2656">
        <f t="array" ref="F2656">SUM(IF(NG=C2656,D2656))</f>
        <v>0</v>
      </c>
      <c r="Y2656" s="1"/>
    </row>
    <row r="2657" spans="1:25" x14ac:dyDescent="0.2">
      <c r="A2657" t="e">
        <f t="shared" si="41"/>
        <v>#N/A</v>
      </c>
      <c r="E2657">
        <f t="array" ref="E2657">SUM(IF(Pricecurve=C2657,D2657))</f>
        <v>0</v>
      </c>
      <c r="F2657">
        <f t="array" ref="F2657">SUM(IF(NG=C2657,D2657))</f>
        <v>0</v>
      </c>
      <c r="Y2657" s="1"/>
    </row>
    <row r="2658" spans="1:25" x14ac:dyDescent="0.2">
      <c r="A2658" t="e">
        <f t="shared" si="41"/>
        <v>#N/A</v>
      </c>
      <c r="E2658">
        <f t="array" ref="E2658">SUM(IF(Pricecurve=C2658,D2658))</f>
        <v>0</v>
      </c>
      <c r="F2658">
        <f t="array" ref="F2658">SUM(IF(NG=C2658,D2658))</f>
        <v>0</v>
      </c>
      <c r="Y2658" s="1"/>
    </row>
    <row r="2659" spans="1:25" x14ac:dyDescent="0.2">
      <c r="A2659" t="e">
        <f t="shared" si="41"/>
        <v>#N/A</v>
      </c>
      <c r="E2659">
        <f t="array" ref="E2659">SUM(IF(Pricecurve=C2659,D2659))</f>
        <v>0</v>
      </c>
      <c r="F2659">
        <f t="array" ref="F2659">SUM(IF(NG=C2659,D2659))</f>
        <v>0</v>
      </c>
      <c r="Y2659" s="1"/>
    </row>
    <row r="2660" spans="1:25" x14ac:dyDescent="0.2">
      <c r="A2660" t="e">
        <f t="shared" si="41"/>
        <v>#N/A</v>
      </c>
      <c r="E2660">
        <f t="array" ref="E2660">SUM(IF(Pricecurve=C2660,D2660))</f>
        <v>0</v>
      </c>
      <c r="F2660">
        <f t="array" ref="F2660">SUM(IF(NG=C2660,D2660))</f>
        <v>0</v>
      </c>
      <c r="Y2660" s="1"/>
    </row>
    <row r="2661" spans="1:25" x14ac:dyDescent="0.2">
      <c r="A2661" t="e">
        <f t="shared" si="41"/>
        <v>#N/A</v>
      </c>
      <c r="E2661">
        <f t="array" ref="E2661">SUM(IF(Pricecurve=C2661,D2661))</f>
        <v>0</v>
      </c>
      <c r="F2661">
        <f t="array" ref="F2661">SUM(IF(NG=C2661,D2661))</f>
        <v>0</v>
      </c>
      <c r="Y2661" s="1"/>
    </row>
    <row r="2662" spans="1:25" x14ac:dyDescent="0.2">
      <c r="A2662" t="e">
        <f t="shared" si="41"/>
        <v>#N/A</v>
      </c>
      <c r="E2662">
        <f t="array" ref="E2662">SUM(IF(Pricecurve=C2662,D2662))</f>
        <v>0</v>
      </c>
      <c r="F2662">
        <f t="array" ref="F2662">SUM(IF(NG=C2662,D2662))</f>
        <v>0</v>
      </c>
      <c r="Y2662" s="1"/>
    </row>
    <row r="2663" spans="1:25" x14ac:dyDescent="0.2">
      <c r="A2663" t="e">
        <f t="shared" si="41"/>
        <v>#N/A</v>
      </c>
      <c r="E2663">
        <f t="array" ref="E2663">SUM(IF(Pricecurve=C2663,D2663))</f>
        <v>0</v>
      </c>
      <c r="F2663">
        <f t="array" ref="F2663">SUM(IF(NG=C2663,D2663))</f>
        <v>0</v>
      </c>
      <c r="Y2663" s="1"/>
    </row>
    <row r="2664" spans="1:25" x14ac:dyDescent="0.2">
      <c r="A2664" t="e">
        <f t="shared" si="41"/>
        <v>#N/A</v>
      </c>
      <c r="E2664">
        <f t="array" ref="E2664">SUM(IF(Pricecurve=C2664,D2664))</f>
        <v>0</v>
      </c>
      <c r="F2664">
        <f t="array" ref="F2664">SUM(IF(NG=C2664,D2664))</f>
        <v>0</v>
      </c>
      <c r="Y2664" s="1"/>
    </row>
    <row r="2665" spans="1:25" x14ac:dyDescent="0.2">
      <c r="A2665" t="e">
        <f t="shared" si="41"/>
        <v>#N/A</v>
      </c>
      <c r="E2665">
        <f t="array" ref="E2665">SUM(IF(Pricecurve=C2665,D2665))</f>
        <v>0</v>
      </c>
      <c r="F2665">
        <f t="array" ref="F2665">SUM(IF(NG=C2665,D2665))</f>
        <v>0</v>
      </c>
      <c r="Y2665" s="1"/>
    </row>
    <row r="2666" spans="1:25" x14ac:dyDescent="0.2">
      <c r="A2666" t="e">
        <f t="shared" si="41"/>
        <v>#N/A</v>
      </c>
      <c r="E2666">
        <f t="array" ref="E2666">SUM(IF(Pricecurve=C2666,D2666))</f>
        <v>0</v>
      </c>
      <c r="F2666">
        <f t="array" ref="F2666">SUM(IF(NG=C2666,D2666))</f>
        <v>0</v>
      </c>
      <c r="Y2666" s="1"/>
    </row>
    <row r="2667" spans="1:25" x14ac:dyDescent="0.2">
      <c r="A2667" t="e">
        <f t="shared" si="41"/>
        <v>#N/A</v>
      </c>
      <c r="E2667">
        <f t="array" ref="E2667">SUM(IF(Pricecurve=C2667,D2667))</f>
        <v>0</v>
      </c>
      <c r="F2667">
        <f t="array" ref="F2667">SUM(IF(NG=C2667,D2667))</f>
        <v>0</v>
      </c>
      <c r="Y2667" s="1"/>
    </row>
    <row r="2668" spans="1:25" x14ac:dyDescent="0.2">
      <c r="A2668" t="e">
        <f t="shared" si="41"/>
        <v>#N/A</v>
      </c>
      <c r="E2668">
        <f t="array" ref="E2668">SUM(IF(Pricecurve=C2668,D2668))</f>
        <v>0</v>
      </c>
      <c r="F2668">
        <f t="array" ref="F2668">SUM(IF(NG=C2668,D2668))</f>
        <v>0</v>
      </c>
      <c r="Y2668" s="1"/>
    </row>
    <row r="2669" spans="1:25" x14ac:dyDescent="0.2">
      <c r="A2669" t="e">
        <f t="shared" si="41"/>
        <v>#N/A</v>
      </c>
      <c r="E2669">
        <f t="array" ref="E2669">SUM(IF(Pricecurve=C2669,D2669))</f>
        <v>0</v>
      </c>
      <c r="F2669">
        <f t="array" ref="F2669">SUM(IF(NG=C2669,D2669))</f>
        <v>0</v>
      </c>
      <c r="Y2669" s="1"/>
    </row>
    <row r="2670" spans="1:25" x14ac:dyDescent="0.2">
      <c r="A2670" t="e">
        <f t="shared" si="41"/>
        <v>#N/A</v>
      </c>
      <c r="E2670">
        <f t="array" ref="E2670">SUM(IF(Pricecurve=C2670,D2670))</f>
        <v>0</v>
      </c>
      <c r="F2670">
        <f t="array" ref="F2670">SUM(IF(NG=C2670,D2670))</f>
        <v>0</v>
      </c>
      <c r="Y2670" s="1"/>
    </row>
    <row r="2671" spans="1:25" x14ac:dyDescent="0.2">
      <c r="A2671" t="e">
        <f t="shared" si="41"/>
        <v>#N/A</v>
      </c>
      <c r="E2671">
        <f t="array" ref="E2671">SUM(IF(Pricecurve=C2671,D2671))</f>
        <v>0</v>
      </c>
      <c r="F2671">
        <f t="array" ref="F2671">SUM(IF(NG=C2671,D2671))</f>
        <v>0</v>
      </c>
      <c r="Y2671" s="1"/>
    </row>
    <row r="2672" spans="1:25" x14ac:dyDescent="0.2">
      <c r="A2672" t="e">
        <f t="shared" si="41"/>
        <v>#N/A</v>
      </c>
      <c r="E2672">
        <f t="array" ref="E2672">SUM(IF(Pricecurve=C2672,D2672))</f>
        <v>0</v>
      </c>
      <c r="F2672">
        <f t="array" ref="F2672">SUM(IF(NG=C2672,D2672))</f>
        <v>0</v>
      </c>
      <c r="Y2672" s="1"/>
    </row>
    <row r="2673" spans="1:25" x14ac:dyDescent="0.2">
      <c r="A2673" t="e">
        <f t="shared" si="41"/>
        <v>#N/A</v>
      </c>
      <c r="E2673">
        <f t="array" ref="E2673">SUM(IF(Pricecurve=C2673,D2673))</f>
        <v>0</v>
      </c>
      <c r="F2673">
        <f t="array" ref="F2673">SUM(IF(NG=C2673,D2673))</f>
        <v>0</v>
      </c>
      <c r="Y2673" s="1"/>
    </row>
    <row r="2674" spans="1:25" x14ac:dyDescent="0.2">
      <c r="A2674" t="e">
        <f t="shared" si="41"/>
        <v>#N/A</v>
      </c>
      <c r="E2674">
        <f t="array" ref="E2674">SUM(IF(Pricecurve=C2674,D2674))</f>
        <v>0</v>
      </c>
      <c r="F2674">
        <f t="array" ref="F2674">SUM(IF(NG=C2674,D2674))</f>
        <v>0</v>
      </c>
      <c r="Y2674" s="1"/>
    </row>
    <row r="2675" spans="1:25" x14ac:dyDescent="0.2">
      <c r="A2675" t="e">
        <f t="shared" si="41"/>
        <v>#N/A</v>
      </c>
      <c r="E2675">
        <f t="array" ref="E2675">SUM(IF(Pricecurve=C2675,D2675))</f>
        <v>0</v>
      </c>
      <c r="F2675">
        <f t="array" ref="F2675">SUM(IF(NG=C2675,D2675))</f>
        <v>0</v>
      </c>
      <c r="Y2675" s="1"/>
    </row>
    <row r="2676" spans="1:25" x14ac:dyDescent="0.2">
      <c r="A2676" t="e">
        <f t="shared" si="41"/>
        <v>#N/A</v>
      </c>
      <c r="E2676">
        <f t="array" ref="E2676">SUM(IF(Pricecurve=C2676,D2676))</f>
        <v>0</v>
      </c>
      <c r="F2676">
        <f t="array" ref="F2676">SUM(IF(NG=C2676,D2676))</f>
        <v>0</v>
      </c>
      <c r="Y2676" s="1"/>
    </row>
    <row r="2677" spans="1:25" x14ac:dyDescent="0.2">
      <c r="A2677" t="e">
        <f t="shared" si="41"/>
        <v>#N/A</v>
      </c>
      <c r="E2677">
        <f t="array" ref="E2677">SUM(IF(Pricecurve=C2677,D2677))</f>
        <v>0</v>
      </c>
      <c r="F2677">
        <f t="array" ref="F2677">SUM(IF(NG=C2677,D2677))</f>
        <v>0</v>
      </c>
      <c r="Y2677" s="1"/>
    </row>
    <row r="2678" spans="1:25" x14ac:dyDescent="0.2">
      <c r="A2678" t="e">
        <f t="shared" si="41"/>
        <v>#N/A</v>
      </c>
      <c r="E2678">
        <f t="array" ref="E2678">SUM(IF(Pricecurve=C2678,D2678))</f>
        <v>0</v>
      </c>
      <c r="F2678">
        <f t="array" ref="F2678">SUM(IF(NG=C2678,D2678))</f>
        <v>0</v>
      </c>
      <c r="Y2678" s="1"/>
    </row>
    <row r="2679" spans="1:25" x14ac:dyDescent="0.2">
      <c r="A2679" t="e">
        <f t="shared" si="41"/>
        <v>#N/A</v>
      </c>
      <c r="E2679">
        <f t="array" ref="E2679">SUM(IF(Pricecurve=C2679,D2679))</f>
        <v>0</v>
      </c>
      <c r="F2679">
        <f t="array" ref="F2679">SUM(IF(NG=C2679,D2679))</f>
        <v>0</v>
      </c>
      <c r="Y2679" s="1"/>
    </row>
    <row r="2680" spans="1:25" x14ac:dyDescent="0.2">
      <c r="A2680" t="e">
        <f t="shared" si="41"/>
        <v>#N/A</v>
      </c>
      <c r="E2680">
        <f t="array" ref="E2680">SUM(IF(Pricecurve=C2680,D2680))</f>
        <v>0</v>
      </c>
      <c r="F2680">
        <f t="array" ref="F2680">SUM(IF(NG=C2680,D2680))</f>
        <v>0</v>
      </c>
      <c r="Y2680" s="1"/>
    </row>
    <row r="2681" spans="1:25" x14ac:dyDescent="0.2">
      <c r="A2681" t="e">
        <f t="shared" si="41"/>
        <v>#N/A</v>
      </c>
      <c r="E2681">
        <f t="array" ref="E2681">SUM(IF(Pricecurve=C2681,D2681))</f>
        <v>0</v>
      </c>
      <c r="F2681">
        <f t="array" ref="F2681">SUM(IF(NG=C2681,D2681))</f>
        <v>0</v>
      </c>
      <c r="Y2681" s="1"/>
    </row>
    <row r="2682" spans="1:25" x14ac:dyDescent="0.2">
      <c r="A2682" t="e">
        <f t="shared" si="41"/>
        <v>#N/A</v>
      </c>
      <c r="E2682">
        <f t="array" ref="E2682">SUM(IF(Pricecurve=C2682,D2682))</f>
        <v>0</v>
      </c>
      <c r="F2682">
        <f t="array" ref="F2682">SUM(IF(NG=C2682,D2682))</f>
        <v>0</v>
      </c>
      <c r="Y2682" s="1"/>
    </row>
    <row r="2683" spans="1:25" x14ac:dyDescent="0.2">
      <c r="A2683" t="e">
        <f t="shared" si="41"/>
        <v>#N/A</v>
      </c>
      <c r="E2683">
        <f t="array" ref="E2683">SUM(IF(Pricecurve=C2683,D2683))</f>
        <v>0</v>
      </c>
      <c r="F2683">
        <f t="array" ref="F2683">SUM(IF(NG=C2683,D2683))</f>
        <v>0</v>
      </c>
      <c r="Y2683" s="1"/>
    </row>
    <row r="2684" spans="1:25" x14ac:dyDescent="0.2">
      <c r="A2684" t="e">
        <f t="shared" si="41"/>
        <v>#N/A</v>
      </c>
      <c r="E2684">
        <f t="array" ref="E2684">SUM(IF(Pricecurve=C2684,D2684))</f>
        <v>0</v>
      </c>
      <c r="F2684">
        <f t="array" ref="F2684">SUM(IF(NG=C2684,D2684))</f>
        <v>0</v>
      </c>
      <c r="Y2684" s="1"/>
    </row>
    <row r="2685" spans="1:25" x14ac:dyDescent="0.2">
      <c r="A2685" t="e">
        <f t="shared" si="41"/>
        <v>#N/A</v>
      </c>
      <c r="E2685">
        <f t="array" ref="E2685">SUM(IF(Pricecurve=C2685,D2685))</f>
        <v>0</v>
      </c>
      <c r="F2685">
        <f t="array" ref="F2685">SUM(IF(NG=C2685,D2685))</f>
        <v>0</v>
      </c>
      <c r="Y2685" s="1"/>
    </row>
    <row r="2686" spans="1:25" x14ac:dyDescent="0.2">
      <c r="A2686" t="e">
        <f t="shared" si="41"/>
        <v>#N/A</v>
      </c>
      <c r="E2686">
        <f t="array" ref="E2686">SUM(IF(Pricecurve=C2686,D2686))</f>
        <v>0</v>
      </c>
      <c r="F2686">
        <f t="array" ref="F2686">SUM(IF(NG=C2686,D2686))</f>
        <v>0</v>
      </c>
      <c r="Y2686" s="1"/>
    </row>
    <row r="2687" spans="1:25" x14ac:dyDescent="0.2">
      <c r="A2687" t="e">
        <f t="shared" si="41"/>
        <v>#N/A</v>
      </c>
      <c r="E2687">
        <f t="array" ref="E2687">SUM(IF(Pricecurve=C2687,D2687))</f>
        <v>0</v>
      </c>
      <c r="F2687">
        <f t="array" ref="F2687">SUM(IF(NG=C2687,D2687))</f>
        <v>0</v>
      </c>
      <c r="Y2687" s="1"/>
    </row>
    <row r="2688" spans="1:25" x14ac:dyDescent="0.2">
      <c r="A2688" t="e">
        <f t="shared" si="41"/>
        <v>#N/A</v>
      </c>
      <c r="E2688">
        <f t="array" ref="E2688">SUM(IF(Pricecurve=C2688,D2688))</f>
        <v>0</v>
      </c>
      <c r="F2688">
        <f t="array" ref="F2688">SUM(IF(NG=C2688,D2688))</f>
        <v>0</v>
      </c>
      <c r="Y2688" s="1"/>
    </row>
    <row r="2689" spans="1:25" x14ac:dyDescent="0.2">
      <c r="A2689" t="e">
        <f t="shared" si="41"/>
        <v>#N/A</v>
      </c>
      <c r="E2689">
        <f t="array" ref="E2689">SUM(IF(Pricecurve=C2689,D2689))</f>
        <v>0</v>
      </c>
      <c r="F2689">
        <f t="array" ref="F2689">SUM(IF(NG=C2689,D2689))</f>
        <v>0</v>
      </c>
      <c r="Y2689" s="1"/>
    </row>
    <row r="2690" spans="1:25" x14ac:dyDescent="0.2">
      <c r="A2690" t="e">
        <f t="shared" si="41"/>
        <v>#N/A</v>
      </c>
      <c r="E2690">
        <f t="array" ref="E2690">SUM(IF(Pricecurve=C2690,D2690))</f>
        <v>0</v>
      </c>
      <c r="F2690">
        <f t="array" ref="F2690">SUM(IF(NG=C2690,D2690))</f>
        <v>0</v>
      </c>
      <c r="Y2690" s="1"/>
    </row>
    <row r="2691" spans="1:25" x14ac:dyDescent="0.2">
      <c r="A2691" t="e">
        <f t="shared" si="41"/>
        <v>#N/A</v>
      </c>
      <c r="E2691">
        <f t="array" ref="E2691">SUM(IF(Pricecurve=C2691,D2691))</f>
        <v>0</v>
      </c>
      <c r="F2691">
        <f t="array" ref="F2691">SUM(IF(NG=C2691,D2691))</f>
        <v>0</v>
      </c>
      <c r="Y2691" s="1"/>
    </row>
    <row r="2692" spans="1:25" x14ac:dyDescent="0.2">
      <c r="A2692" t="e">
        <f t="shared" si="41"/>
        <v>#N/A</v>
      </c>
      <c r="E2692">
        <f t="array" ref="E2692">SUM(IF(Pricecurve=C2692,D2692))</f>
        <v>0</v>
      </c>
      <c r="F2692">
        <f t="array" ref="F2692">SUM(IF(NG=C2692,D2692))</f>
        <v>0</v>
      </c>
      <c r="Y2692" s="1"/>
    </row>
    <row r="2693" spans="1:25" x14ac:dyDescent="0.2">
      <c r="A2693" t="e">
        <f t="shared" ref="A2693:A2756" si="42">INDEX(BucketTable,MATCH(B2693,SumMonths,0),1)</f>
        <v>#N/A</v>
      </c>
      <c r="E2693">
        <f t="array" ref="E2693">SUM(IF(Pricecurve=C2693,D2693))</f>
        <v>0</v>
      </c>
      <c r="F2693">
        <f t="array" ref="F2693">SUM(IF(NG=C2693,D2693))</f>
        <v>0</v>
      </c>
      <c r="Y2693" s="1"/>
    </row>
    <row r="2694" spans="1:25" x14ac:dyDescent="0.2">
      <c r="A2694" t="e">
        <f t="shared" si="42"/>
        <v>#N/A</v>
      </c>
      <c r="E2694">
        <f t="array" ref="E2694">SUM(IF(Pricecurve=C2694,D2694))</f>
        <v>0</v>
      </c>
      <c r="F2694">
        <f t="array" ref="F2694">SUM(IF(NG=C2694,D2694))</f>
        <v>0</v>
      </c>
      <c r="Y2694" s="1"/>
    </row>
    <row r="2695" spans="1:25" x14ac:dyDescent="0.2">
      <c r="A2695" t="e">
        <f t="shared" si="42"/>
        <v>#N/A</v>
      </c>
      <c r="E2695">
        <f t="array" ref="E2695">SUM(IF(Pricecurve=C2695,D2695))</f>
        <v>0</v>
      </c>
      <c r="F2695">
        <f t="array" ref="F2695">SUM(IF(NG=C2695,D2695))</f>
        <v>0</v>
      </c>
      <c r="Y2695" s="1"/>
    </row>
    <row r="2696" spans="1:25" x14ac:dyDescent="0.2">
      <c r="A2696" t="e">
        <f t="shared" si="42"/>
        <v>#N/A</v>
      </c>
      <c r="E2696">
        <f t="array" ref="E2696">SUM(IF(Pricecurve=C2696,D2696))</f>
        <v>0</v>
      </c>
      <c r="F2696">
        <f t="array" ref="F2696">SUM(IF(NG=C2696,D2696))</f>
        <v>0</v>
      </c>
      <c r="Y2696" s="1"/>
    </row>
    <row r="2697" spans="1:25" x14ac:dyDescent="0.2">
      <c r="A2697" t="e">
        <f t="shared" si="42"/>
        <v>#N/A</v>
      </c>
      <c r="E2697">
        <f t="array" ref="E2697">SUM(IF(Pricecurve=C2697,D2697))</f>
        <v>0</v>
      </c>
      <c r="F2697">
        <f t="array" ref="F2697">SUM(IF(NG=C2697,D2697))</f>
        <v>0</v>
      </c>
      <c r="Y2697" s="1"/>
    </row>
    <row r="2698" spans="1:25" x14ac:dyDescent="0.2">
      <c r="A2698" t="e">
        <f t="shared" si="42"/>
        <v>#N/A</v>
      </c>
      <c r="E2698">
        <f t="array" ref="E2698">SUM(IF(Pricecurve=C2698,D2698))</f>
        <v>0</v>
      </c>
      <c r="F2698">
        <f t="array" ref="F2698">SUM(IF(NG=C2698,D2698))</f>
        <v>0</v>
      </c>
      <c r="Y2698" s="1"/>
    </row>
    <row r="2699" spans="1:25" x14ac:dyDescent="0.2">
      <c r="A2699" t="e">
        <f t="shared" si="42"/>
        <v>#N/A</v>
      </c>
      <c r="E2699">
        <f t="array" ref="E2699">SUM(IF(Pricecurve=C2699,D2699))</f>
        <v>0</v>
      </c>
      <c r="F2699">
        <f t="array" ref="F2699">SUM(IF(NG=C2699,D2699))</f>
        <v>0</v>
      </c>
      <c r="Y2699" s="1"/>
    </row>
    <row r="2700" spans="1:25" x14ac:dyDescent="0.2">
      <c r="A2700" t="e">
        <f t="shared" si="42"/>
        <v>#N/A</v>
      </c>
      <c r="E2700">
        <f t="array" ref="E2700">SUM(IF(Pricecurve=C2700,D2700))</f>
        <v>0</v>
      </c>
      <c r="F2700">
        <f t="array" ref="F2700">SUM(IF(NG=C2700,D2700))</f>
        <v>0</v>
      </c>
      <c r="Y2700" s="1"/>
    </row>
    <row r="2701" spans="1:25" x14ac:dyDescent="0.2">
      <c r="A2701" t="e">
        <f t="shared" si="42"/>
        <v>#N/A</v>
      </c>
      <c r="E2701">
        <f t="array" ref="E2701">SUM(IF(Pricecurve=C2701,D2701))</f>
        <v>0</v>
      </c>
      <c r="F2701">
        <f t="array" ref="F2701">SUM(IF(NG=C2701,D2701))</f>
        <v>0</v>
      </c>
      <c r="Y2701" s="1"/>
    </row>
    <row r="2702" spans="1:25" x14ac:dyDescent="0.2">
      <c r="A2702" t="e">
        <f t="shared" si="42"/>
        <v>#N/A</v>
      </c>
      <c r="E2702">
        <f t="array" ref="E2702">SUM(IF(Pricecurve=C2702,D2702))</f>
        <v>0</v>
      </c>
      <c r="F2702">
        <f t="array" ref="F2702">SUM(IF(NG=C2702,D2702))</f>
        <v>0</v>
      </c>
      <c r="Y2702" s="1"/>
    </row>
    <row r="2703" spans="1:25" x14ac:dyDescent="0.2">
      <c r="A2703" t="e">
        <f t="shared" si="42"/>
        <v>#N/A</v>
      </c>
      <c r="E2703">
        <f t="array" ref="E2703">SUM(IF(Pricecurve=C2703,D2703))</f>
        <v>0</v>
      </c>
      <c r="F2703">
        <f t="array" ref="F2703">SUM(IF(NG=C2703,D2703))</f>
        <v>0</v>
      </c>
      <c r="Y2703" s="1"/>
    </row>
    <row r="2704" spans="1:25" x14ac:dyDescent="0.2">
      <c r="A2704" t="e">
        <f t="shared" si="42"/>
        <v>#N/A</v>
      </c>
      <c r="E2704">
        <f t="array" ref="E2704">SUM(IF(Pricecurve=C2704,D2704))</f>
        <v>0</v>
      </c>
      <c r="F2704">
        <f t="array" ref="F2704">SUM(IF(NG=C2704,D2704))</f>
        <v>0</v>
      </c>
      <c r="Y2704" s="1"/>
    </row>
    <row r="2705" spans="1:25" x14ac:dyDescent="0.2">
      <c r="A2705" t="e">
        <f t="shared" si="42"/>
        <v>#N/A</v>
      </c>
      <c r="E2705">
        <f t="array" ref="E2705">SUM(IF(Pricecurve=C2705,D2705))</f>
        <v>0</v>
      </c>
      <c r="F2705">
        <f t="array" ref="F2705">SUM(IF(NG=C2705,D2705))</f>
        <v>0</v>
      </c>
      <c r="Y2705" s="1"/>
    </row>
    <row r="2706" spans="1:25" x14ac:dyDescent="0.2">
      <c r="A2706" t="e">
        <f t="shared" si="42"/>
        <v>#N/A</v>
      </c>
      <c r="E2706">
        <f t="array" ref="E2706">SUM(IF(Pricecurve=C2706,D2706))</f>
        <v>0</v>
      </c>
      <c r="F2706">
        <f t="array" ref="F2706">SUM(IF(NG=C2706,D2706))</f>
        <v>0</v>
      </c>
      <c r="Y2706" s="1"/>
    </row>
    <row r="2707" spans="1:25" x14ac:dyDescent="0.2">
      <c r="A2707" t="e">
        <f t="shared" si="42"/>
        <v>#N/A</v>
      </c>
      <c r="E2707">
        <f t="array" ref="E2707">SUM(IF(Pricecurve=C2707,D2707))</f>
        <v>0</v>
      </c>
      <c r="F2707">
        <f t="array" ref="F2707">SUM(IF(NG=C2707,D2707))</f>
        <v>0</v>
      </c>
      <c r="Y2707" s="1"/>
    </row>
    <row r="2708" spans="1:25" x14ac:dyDescent="0.2">
      <c r="A2708" t="e">
        <f t="shared" si="42"/>
        <v>#N/A</v>
      </c>
      <c r="E2708">
        <f t="array" ref="E2708">SUM(IF(Pricecurve=C2708,D2708))</f>
        <v>0</v>
      </c>
      <c r="F2708">
        <f t="array" ref="F2708">SUM(IF(NG=C2708,D2708))</f>
        <v>0</v>
      </c>
      <c r="Y2708" s="1"/>
    </row>
    <row r="2709" spans="1:25" x14ac:dyDescent="0.2">
      <c r="A2709" t="e">
        <f t="shared" si="42"/>
        <v>#N/A</v>
      </c>
      <c r="E2709">
        <f t="array" ref="E2709">SUM(IF(Pricecurve=C2709,D2709))</f>
        <v>0</v>
      </c>
      <c r="F2709">
        <f t="array" ref="F2709">SUM(IF(NG=C2709,D2709))</f>
        <v>0</v>
      </c>
      <c r="Y2709" s="1"/>
    </row>
    <row r="2710" spans="1:25" x14ac:dyDescent="0.2">
      <c r="A2710" t="e">
        <f t="shared" si="42"/>
        <v>#N/A</v>
      </c>
      <c r="E2710">
        <f t="array" ref="E2710">SUM(IF(Pricecurve=C2710,D2710))</f>
        <v>0</v>
      </c>
      <c r="F2710">
        <f t="array" ref="F2710">SUM(IF(NG=C2710,D2710))</f>
        <v>0</v>
      </c>
      <c r="Y2710" s="1"/>
    </row>
    <row r="2711" spans="1:25" x14ac:dyDescent="0.2">
      <c r="A2711" t="e">
        <f t="shared" si="42"/>
        <v>#N/A</v>
      </c>
      <c r="E2711">
        <f t="array" ref="E2711">SUM(IF(Pricecurve=C2711,D2711))</f>
        <v>0</v>
      </c>
      <c r="F2711">
        <f t="array" ref="F2711">SUM(IF(NG=C2711,D2711))</f>
        <v>0</v>
      </c>
      <c r="Y2711" s="1"/>
    </row>
    <row r="2712" spans="1:25" x14ac:dyDescent="0.2">
      <c r="A2712" t="e">
        <f t="shared" si="42"/>
        <v>#N/A</v>
      </c>
      <c r="E2712">
        <f t="array" ref="E2712">SUM(IF(Pricecurve=C2712,D2712))</f>
        <v>0</v>
      </c>
      <c r="F2712">
        <f t="array" ref="F2712">SUM(IF(NG=C2712,D2712))</f>
        <v>0</v>
      </c>
      <c r="Y2712" s="1"/>
    </row>
    <row r="2713" spans="1:25" x14ac:dyDescent="0.2">
      <c r="A2713" t="e">
        <f t="shared" si="42"/>
        <v>#N/A</v>
      </c>
      <c r="E2713">
        <f t="array" ref="E2713">SUM(IF(Pricecurve=C2713,D2713))</f>
        <v>0</v>
      </c>
      <c r="F2713">
        <f t="array" ref="F2713">SUM(IF(NG=C2713,D2713))</f>
        <v>0</v>
      </c>
      <c r="Y2713" s="1"/>
    </row>
    <row r="2714" spans="1:25" x14ac:dyDescent="0.2">
      <c r="A2714" t="e">
        <f t="shared" si="42"/>
        <v>#N/A</v>
      </c>
      <c r="E2714">
        <f t="array" ref="E2714">SUM(IF(Pricecurve=C2714,D2714))</f>
        <v>0</v>
      </c>
      <c r="F2714">
        <f t="array" ref="F2714">SUM(IF(NG=C2714,D2714))</f>
        <v>0</v>
      </c>
      <c r="Y2714" s="1"/>
    </row>
    <row r="2715" spans="1:25" x14ac:dyDescent="0.2">
      <c r="A2715" t="e">
        <f t="shared" si="42"/>
        <v>#N/A</v>
      </c>
      <c r="E2715">
        <f t="array" ref="E2715">SUM(IF(Pricecurve=C2715,D2715))</f>
        <v>0</v>
      </c>
      <c r="F2715">
        <f t="array" ref="F2715">SUM(IF(NG=C2715,D2715))</f>
        <v>0</v>
      </c>
      <c r="Y2715" s="1"/>
    </row>
    <row r="2716" spans="1:25" x14ac:dyDescent="0.2">
      <c r="A2716" t="e">
        <f t="shared" si="42"/>
        <v>#N/A</v>
      </c>
      <c r="E2716">
        <f t="array" ref="E2716">SUM(IF(Pricecurve=C2716,D2716))</f>
        <v>0</v>
      </c>
      <c r="F2716">
        <f t="array" ref="F2716">SUM(IF(NG=C2716,D2716))</f>
        <v>0</v>
      </c>
      <c r="Y2716" s="1"/>
    </row>
    <row r="2717" spans="1:25" x14ac:dyDescent="0.2">
      <c r="A2717" t="e">
        <f t="shared" si="42"/>
        <v>#N/A</v>
      </c>
      <c r="E2717">
        <f t="array" ref="E2717">SUM(IF(Pricecurve=C2717,D2717))</f>
        <v>0</v>
      </c>
      <c r="F2717">
        <f t="array" ref="F2717">SUM(IF(NG=C2717,D2717))</f>
        <v>0</v>
      </c>
      <c r="Y2717" s="1"/>
    </row>
    <row r="2718" spans="1:25" x14ac:dyDescent="0.2">
      <c r="A2718" t="e">
        <f t="shared" si="42"/>
        <v>#N/A</v>
      </c>
      <c r="E2718">
        <f t="array" ref="E2718">SUM(IF(Pricecurve=C2718,D2718))</f>
        <v>0</v>
      </c>
      <c r="F2718">
        <f t="array" ref="F2718">SUM(IF(NG=C2718,D2718))</f>
        <v>0</v>
      </c>
      <c r="Y2718" s="1"/>
    </row>
    <row r="2719" spans="1:25" x14ac:dyDescent="0.2">
      <c r="A2719" t="e">
        <f t="shared" si="42"/>
        <v>#N/A</v>
      </c>
      <c r="E2719">
        <f t="array" ref="E2719">SUM(IF(Pricecurve=C2719,D2719))</f>
        <v>0</v>
      </c>
      <c r="F2719">
        <f t="array" ref="F2719">SUM(IF(NG=C2719,D2719))</f>
        <v>0</v>
      </c>
      <c r="Y2719" s="1"/>
    </row>
    <row r="2720" spans="1:25" x14ac:dyDescent="0.2">
      <c r="A2720" t="e">
        <f t="shared" si="42"/>
        <v>#N/A</v>
      </c>
      <c r="E2720">
        <f t="array" ref="E2720">SUM(IF(Pricecurve=C2720,D2720))</f>
        <v>0</v>
      </c>
      <c r="F2720">
        <f t="array" ref="F2720">SUM(IF(NG=C2720,D2720))</f>
        <v>0</v>
      </c>
      <c r="Y2720" s="1"/>
    </row>
    <row r="2721" spans="1:25" x14ac:dyDescent="0.2">
      <c r="A2721" t="e">
        <f t="shared" si="42"/>
        <v>#N/A</v>
      </c>
      <c r="E2721">
        <f t="array" ref="E2721">SUM(IF(Pricecurve=C2721,D2721))</f>
        <v>0</v>
      </c>
      <c r="F2721">
        <f t="array" ref="F2721">SUM(IF(NG=C2721,D2721))</f>
        <v>0</v>
      </c>
      <c r="Y2721" s="1"/>
    </row>
    <row r="2722" spans="1:25" x14ac:dyDescent="0.2">
      <c r="A2722" t="e">
        <f t="shared" si="42"/>
        <v>#N/A</v>
      </c>
      <c r="E2722">
        <f t="array" ref="E2722">SUM(IF(Pricecurve=C2722,D2722))</f>
        <v>0</v>
      </c>
      <c r="F2722">
        <f t="array" ref="F2722">SUM(IF(NG=C2722,D2722))</f>
        <v>0</v>
      </c>
      <c r="Y2722" s="1"/>
    </row>
    <row r="2723" spans="1:25" x14ac:dyDescent="0.2">
      <c r="A2723" t="e">
        <f t="shared" si="42"/>
        <v>#N/A</v>
      </c>
      <c r="E2723">
        <f t="array" ref="E2723">SUM(IF(Pricecurve=C2723,D2723))</f>
        <v>0</v>
      </c>
      <c r="F2723">
        <f t="array" ref="F2723">SUM(IF(NG=C2723,D2723))</f>
        <v>0</v>
      </c>
      <c r="Y2723" s="1"/>
    </row>
    <row r="2724" spans="1:25" x14ac:dyDescent="0.2">
      <c r="A2724" t="e">
        <f t="shared" si="42"/>
        <v>#N/A</v>
      </c>
      <c r="E2724">
        <f t="array" ref="E2724">SUM(IF(Pricecurve=C2724,D2724))</f>
        <v>0</v>
      </c>
      <c r="F2724">
        <f t="array" ref="F2724">SUM(IF(NG=C2724,D2724))</f>
        <v>0</v>
      </c>
      <c r="Y2724" s="1"/>
    </row>
    <row r="2725" spans="1:25" x14ac:dyDescent="0.2">
      <c r="A2725" t="e">
        <f t="shared" si="42"/>
        <v>#N/A</v>
      </c>
      <c r="E2725">
        <f t="array" ref="E2725">SUM(IF(Pricecurve=C2725,D2725))</f>
        <v>0</v>
      </c>
      <c r="F2725">
        <f t="array" ref="F2725">SUM(IF(NG=C2725,D2725))</f>
        <v>0</v>
      </c>
      <c r="Y2725" s="1"/>
    </row>
    <row r="2726" spans="1:25" x14ac:dyDescent="0.2">
      <c r="A2726" t="e">
        <f t="shared" si="42"/>
        <v>#N/A</v>
      </c>
      <c r="E2726">
        <f t="array" ref="E2726">SUM(IF(Pricecurve=C2726,D2726))</f>
        <v>0</v>
      </c>
      <c r="F2726">
        <f t="array" ref="F2726">SUM(IF(NG=C2726,D2726))</f>
        <v>0</v>
      </c>
      <c r="Y2726" s="1"/>
    </row>
    <row r="2727" spans="1:25" x14ac:dyDescent="0.2">
      <c r="A2727" t="e">
        <f t="shared" si="42"/>
        <v>#N/A</v>
      </c>
      <c r="E2727">
        <f t="array" ref="E2727">SUM(IF(Pricecurve=C2727,D2727))</f>
        <v>0</v>
      </c>
      <c r="F2727">
        <f t="array" ref="F2727">SUM(IF(NG=C2727,D2727))</f>
        <v>0</v>
      </c>
      <c r="Y2727" s="1"/>
    </row>
    <row r="2728" spans="1:25" x14ac:dyDescent="0.2">
      <c r="A2728" t="e">
        <f t="shared" si="42"/>
        <v>#N/A</v>
      </c>
      <c r="E2728">
        <f t="array" ref="E2728">SUM(IF(Pricecurve=C2728,D2728))</f>
        <v>0</v>
      </c>
      <c r="F2728">
        <f t="array" ref="F2728">SUM(IF(NG=C2728,D2728))</f>
        <v>0</v>
      </c>
      <c r="Y2728" s="1"/>
    </row>
    <row r="2729" spans="1:25" x14ac:dyDescent="0.2">
      <c r="A2729" t="e">
        <f t="shared" si="42"/>
        <v>#N/A</v>
      </c>
      <c r="E2729">
        <f t="array" ref="E2729">SUM(IF(Pricecurve=C2729,D2729))</f>
        <v>0</v>
      </c>
      <c r="F2729">
        <f t="array" ref="F2729">SUM(IF(NG=C2729,D2729))</f>
        <v>0</v>
      </c>
      <c r="Y2729" s="1"/>
    </row>
    <row r="2730" spans="1:25" x14ac:dyDescent="0.2">
      <c r="A2730" t="e">
        <f t="shared" si="42"/>
        <v>#N/A</v>
      </c>
      <c r="E2730">
        <f t="array" ref="E2730">SUM(IF(Pricecurve=C2730,D2730))</f>
        <v>0</v>
      </c>
      <c r="F2730">
        <f t="array" ref="F2730">SUM(IF(NG=C2730,D2730))</f>
        <v>0</v>
      </c>
      <c r="Y2730" s="1"/>
    </row>
    <row r="2731" spans="1:25" x14ac:dyDescent="0.2">
      <c r="A2731" t="e">
        <f t="shared" si="42"/>
        <v>#N/A</v>
      </c>
      <c r="E2731">
        <f t="array" ref="E2731">SUM(IF(Pricecurve=C2731,D2731))</f>
        <v>0</v>
      </c>
      <c r="F2731">
        <f t="array" ref="F2731">SUM(IF(NG=C2731,D2731))</f>
        <v>0</v>
      </c>
      <c r="Y2731" s="1"/>
    </row>
    <row r="2732" spans="1:25" x14ac:dyDescent="0.2">
      <c r="A2732" t="e">
        <f t="shared" si="42"/>
        <v>#N/A</v>
      </c>
      <c r="E2732">
        <f t="array" ref="E2732">SUM(IF(Pricecurve=C2732,D2732))</f>
        <v>0</v>
      </c>
      <c r="F2732">
        <f t="array" ref="F2732">SUM(IF(NG=C2732,D2732))</f>
        <v>0</v>
      </c>
      <c r="Y2732" s="1"/>
    </row>
    <row r="2733" spans="1:25" x14ac:dyDescent="0.2">
      <c r="A2733" t="e">
        <f t="shared" si="42"/>
        <v>#N/A</v>
      </c>
      <c r="E2733">
        <f t="array" ref="E2733">SUM(IF(Pricecurve=C2733,D2733))</f>
        <v>0</v>
      </c>
      <c r="F2733">
        <f t="array" ref="F2733">SUM(IF(NG=C2733,D2733))</f>
        <v>0</v>
      </c>
      <c r="Y2733" s="1"/>
    </row>
    <row r="2734" spans="1:25" x14ac:dyDescent="0.2">
      <c r="A2734" t="e">
        <f t="shared" si="42"/>
        <v>#N/A</v>
      </c>
      <c r="E2734">
        <f t="array" ref="E2734">SUM(IF(Pricecurve=C2734,D2734))</f>
        <v>0</v>
      </c>
      <c r="F2734">
        <f t="array" ref="F2734">SUM(IF(NG=C2734,D2734))</f>
        <v>0</v>
      </c>
      <c r="Y2734" s="1"/>
    </row>
    <row r="2735" spans="1:25" x14ac:dyDescent="0.2">
      <c r="A2735" t="e">
        <f t="shared" si="42"/>
        <v>#N/A</v>
      </c>
      <c r="E2735">
        <f t="array" ref="E2735">SUM(IF(Pricecurve=C2735,D2735))</f>
        <v>0</v>
      </c>
      <c r="F2735">
        <f t="array" ref="F2735">SUM(IF(NG=C2735,D2735))</f>
        <v>0</v>
      </c>
      <c r="Y2735" s="1"/>
    </row>
    <row r="2736" spans="1:25" x14ac:dyDescent="0.2">
      <c r="A2736" t="e">
        <f t="shared" si="42"/>
        <v>#N/A</v>
      </c>
      <c r="E2736">
        <f t="array" ref="E2736">SUM(IF(Pricecurve=C2736,D2736))</f>
        <v>0</v>
      </c>
      <c r="F2736">
        <f t="array" ref="F2736">SUM(IF(NG=C2736,D2736))</f>
        <v>0</v>
      </c>
      <c r="Y2736" s="1"/>
    </row>
    <row r="2737" spans="1:25" x14ac:dyDescent="0.2">
      <c r="A2737" t="e">
        <f t="shared" si="42"/>
        <v>#N/A</v>
      </c>
      <c r="E2737">
        <f t="array" ref="E2737">SUM(IF(Pricecurve=C2737,D2737))</f>
        <v>0</v>
      </c>
      <c r="F2737">
        <f t="array" ref="F2737">SUM(IF(NG=C2737,D2737))</f>
        <v>0</v>
      </c>
      <c r="Y2737" s="1"/>
    </row>
    <row r="2738" spans="1:25" x14ac:dyDescent="0.2">
      <c r="A2738" t="e">
        <f t="shared" si="42"/>
        <v>#N/A</v>
      </c>
      <c r="E2738">
        <f t="array" ref="E2738">SUM(IF(Pricecurve=C2738,D2738))</f>
        <v>0</v>
      </c>
      <c r="F2738">
        <f t="array" ref="F2738">SUM(IF(NG=C2738,D2738))</f>
        <v>0</v>
      </c>
      <c r="Y2738" s="1"/>
    </row>
    <row r="2739" spans="1:25" x14ac:dyDescent="0.2">
      <c r="A2739" t="e">
        <f t="shared" si="42"/>
        <v>#N/A</v>
      </c>
      <c r="E2739">
        <f t="array" ref="E2739">SUM(IF(Pricecurve=C2739,D2739))</f>
        <v>0</v>
      </c>
      <c r="F2739">
        <f t="array" ref="F2739">SUM(IF(NG=C2739,D2739))</f>
        <v>0</v>
      </c>
      <c r="Y2739" s="1"/>
    </row>
    <row r="2740" spans="1:25" x14ac:dyDescent="0.2">
      <c r="A2740" t="e">
        <f t="shared" si="42"/>
        <v>#N/A</v>
      </c>
      <c r="E2740">
        <f t="array" ref="E2740">SUM(IF(Pricecurve=C2740,D2740))</f>
        <v>0</v>
      </c>
      <c r="F2740">
        <f t="array" ref="F2740">SUM(IF(NG=C2740,D2740))</f>
        <v>0</v>
      </c>
      <c r="Y2740" s="1"/>
    </row>
    <row r="2741" spans="1:25" x14ac:dyDescent="0.2">
      <c r="A2741" t="e">
        <f t="shared" si="42"/>
        <v>#N/A</v>
      </c>
      <c r="E2741">
        <f t="array" ref="E2741">SUM(IF(Pricecurve=C2741,D2741))</f>
        <v>0</v>
      </c>
      <c r="F2741">
        <f t="array" ref="F2741">SUM(IF(NG=C2741,D2741))</f>
        <v>0</v>
      </c>
      <c r="Y2741" s="1"/>
    </row>
    <row r="2742" spans="1:25" x14ac:dyDescent="0.2">
      <c r="A2742" t="e">
        <f t="shared" si="42"/>
        <v>#N/A</v>
      </c>
      <c r="E2742">
        <f t="array" ref="E2742">SUM(IF(Pricecurve=C2742,D2742))</f>
        <v>0</v>
      </c>
      <c r="F2742">
        <f t="array" ref="F2742">SUM(IF(NG=C2742,D2742))</f>
        <v>0</v>
      </c>
      <c r="Y2742" s="1"/>
    </row>
    <row r="2743" spans="1:25" x14ac:dyDescent="0.2">
      <c r="A2743" t="e">
        <f t="shared" si="42"/>
        <v>#N/A</v>
      </c>
      <c r="E2743">
        <f t="array" ref="E2743">SUM(IF(Pricecurve=C2743,D2743))</f>
        <v>0</v>
      </c>
      <c r="F2743">
        <f t="array" ref="F2743">SUM(IF(NG=C2743,D2743))</f>
        <v>0</v>
      </c>
      <c r="Y2743" s="1"/>
    </row>
    <row r="2744" spans="1:25" x14ac:dyDescent="0.2">
      <c r="A2744" t="e">
        <f t="shared" si="42"/>
        <v>#N/A</v>
      </c>
      <c r="E2744">
        <f t="array" ref="E2744">SUM(IF(Pricecurve=C2744,D2744))</f>
        <v>0</v>
      </c>
      <c r="F2744">
        <f t="array" ref="F2744">SUM(IF(NG=C2744,D2744))</f>
        <v>0</v>
      </c>
      <c r="Y2744" s="1"/>
    </row>
    <row r="2745" spans="1:25" x14ac:dyDescent="0.2">
      <c r="A2745" t="e">
        <f t="shared" si="42"/>
        <v>#N/A</v>
      </c>
      <c r="E2745">
        <f t="array" ref="E2745">SUM(IF(Pricecurve=C2745,D2745))</f>
        <v>0</v>
      </c>
      <c r="F2745">
        <f t="array" ref="F2745">SUM(IF(NG=C2745,D2745))</f>
        <v>0</v>
      </c>
      <c r="Y2745" s="1"/>
    </row>
    <row r="2746" spans="1:25" x14ac:dyDescent="0.2">
      <c r="A2746" t="e">
        <f t="shared" si="42"/>
        <v>#N/A</v>
      </c>
      <c r="E2746">
        <f t="array" ref="E2746">SUM(IF(Pricecurve=C2746,D2746))</f>
        <v>0</v>
      </c>
      <c r="F2746">
        <f t="array" ref="F2746">SUM(IF(NG=C2746,D2746))</f>
        <v>0</v>
      </c>
      <c r="Y2746" s="1"/>
    </row>
    <row r="2747" spans="1:25" x14ac:dyDescent="0.2">
      <c r="A2747" t="e">
        <f t="shared" si="42"/>
        <v>#N/A</v>
      </c>
      <c r="E2747">
        <f t="array" ref="E2747">SUM(IF(Pricecurve=C2747,D2747))</f>
        <v>0</v>
      </c>
      <c r="F2747">
        <f t="array" ref="F2747">SUM(IF(NG=C2747,D2747))</f>
        <v>0</v>
      </c>
      <c r="Y2747" s="1"/>
    </row>
    <row r="2748" spans="1:25" x14ac:dyDescent="0.2">
      <c r="A2748" t="e">
        <f t="shared" si="42"/>
        <v>#N/A</v>
      </c>
      <c r="E2748">
        <f t="array" ref="E2748">SUM(IF(Pricecurve=C2748,D2748))</f>
        <v>0</v>
      </c>
      <c r="F2748">
        <f t="array" ref="F2748">SUM(IF(NG=C2748,D2748))</f>
        <v>0</v>
      </c>
      <c r="Y2748" s="1"/>
    </row>
    <row r="2749" spans="1:25" x14ac:dyDescent="0.2">
      <c r="A2749" t="e">
        <f t="shared" si="42"/>
        <v>#N/A</v>
      </c>
      <c r="E2749">
        <f t="array" ref="E2749">SUM(IF(Pricecurve=C2749,D2749))</f>
        <v>0</v>
      </c>
      <c r="F2749">
        <f t="array" ref="F2749">SUM(IF(NG=C2749,D2749))</f>
        <v>0</v>
      </c>
      <c r="Y2749" s="1"/>
    </row>
    <row r="2750" spans="1:25" x14ac:dyDescent="0.2">
      <c r="A2750" t="e">
        <f t="shared" si="42"/>
        <v>#N/A</v>
      </c>
      <c r="E2750">
        <f t="array" ref="E2750">SUM(IF(Pricecurve=C2750,D2750))</f>
        <v>0</v>
      </c>
      <c r="F2750">
        <f t="array" ref="F2750">SUM(IF(NG=C2750,D2750))</f>
        <v>0</v>
      </c>
      <c r="Y2750" s="1"/>
    </row>
    <row r="2751" spans="1:25" x14ac:dyDescent="0.2">
      <c r="A2751" t="e">
        <f t="shared" si="42"/>
        <v>#N/A</v>
      </c>
      <c r="E2751">
        <f t="array" ref="E2751">SUM(IF(Pricecurve=C2751,D2751))</f>
        <v>0</v>
      </c>
      <c r="F2751">
        <f t="array" ref="F2751">SUM(IF(NG=C2751,D2751))</f>
        <v>0</v>
      </c>
      <c r="Y2751" s="1"/>
    </row>
    <row r="2752" spans="1:25" x14ac:dyDescent="0.2">
      <c r="A2752" t="e">
        <f t="shared" si="42"/>
        <v>#N/A</v>
      </c>
      <c r="E2752">
        <f t="array" ref="E2752">SUM(IF(Pricecurve=C2752,D2752))</f>
        <v>0</v>
      </c>
      <c r="F2752">
        <f t="array" ref="F2752">SUM(IF(NG=C2752,D2752))</f>
        <v>0</v>
      </c>
      <c r="Y2752" s="1"/>
    </row>
    <row r="2753" spans="1:25" x14ac:dyDescent="0.2">
      <c r="A2753" t="e">
        <f t="shared" si="42"/>
        <v>#N/A</v>
      </c>
      <c r="E2753">
        <f t="array" ref="E2753">SUM(IF(Pricecurve=C2753,D2753))</f>
        <v>0</v>
      </c>
      <c r="F2753">
        <f t="array" ref="F2753">SUM(IF(NG=C2753,D2753))</f>
        <v>0</v>
      </c>
      <c r="Y2753" s="1"/>
    </row>
    <row r="2754" spans="1:25" x14ac:dyDescent="0.2">
      <c r="A2754" t="e">
        <f t="shared" si="42"/>
        <v>#N/A</v>
      </c>
      <c r="E2754">
        <f t="array" ref="E2754">SUM(IF(Pricecurve=C2754,D2754))</f>
        <v>0</v>
      </c>
      <c r="F2754">
        <f t="array" ref="F2754">SUM(IF(NG=C2754,D2754))</f>
        <v>0</v>
      </c>
      <c r="Y2754" s="1"/>
    </row>
    <row r="2755" spans="1:25" x14ac:dyDescent="0.2">
      <c r="A2755" t="e">
        <f t="shared" si="42"/>
        <v>#N/A</v>
      </c>
      <c r="E2755">
        <f t="array" ref="E2755">SUM(IF(Pricecurve=C2755,D2755))</f>
        <v>0</v>
      </c>
      <c r="F2755">
        <f t="array" ref="F2755">SUM(IF(NG=C2755,D2755))</f>
        <v>0</v>
      </c>
      <c r="Y2755" s="1"/>
    </row>
    <row r="2756" spans="1:25" x14ac:dyDescent="0.2">
      <c r="A2756" t="e">
        <f t="shared" si="42"/>
        <v>#N/A</v>
      </c>
      <c r="E2756">
        <f t="array" ref="E2756">SUM(IF(Pricecurve=C2756,D2756))</f>
        <v>0</v>
      </c>
      <c r="F2756">
        <f t="array" ref="F2756">SUM(IF(NG=C2756,D2756))</f>
        <v>0</v>
      </c>
      <c r="Y2756" s="1"/>
    </row>
    <row r="2757" spans="1:25" x14ac:dyDescent="0.2">
      <c r="A2757" t="e">
        <f t="shared" ref="A2757:A2820" si="43">INDEX(BucketTable,MATCH(B2757,SumMonths,0),1)</f>
        <v>#N/A</v>
      </c>
      <c r="E2757">
        <f t="array" ref="E2757">SUM(IF(Pricecurve=C2757,D2757))</f>
        <v>0</v>
      </c>
      <c r="F2757">
        <f t="array" ref="F2757">SUM(IF(NG=C2757,D2757))</f>
        <v>0</v>
      </c>
      <c r="Y2757" s="1"/>
    </row>
    <row r="2758" spans="1:25" x14ac:dyDescent="0.2">
      <c r="A2758" t="e">
        <f t="shared" si="43"/>
        <v>#N/A</v>
      </c>
      <c r="E2758">
        <f t="array" ref="E2758">SUM(IF(Pricecurve=C2758,D2758))</f>
        <v>0</v>
      </c>
      <c r="F2758">
        <f t="array" ref="F2758">SUM(IF(NG=C2758,D2758))</f>
        <v>0</v>
      </c>
      <c r="Y2758" s="1"/>
    </row>
    <row r="2759" spans="1:25" x14ac:dyDescent="0.2">
      <c r="A2759" t="e">
        <f t="shared" si="43"/>
        <v>#N/A</v>
      </c>
      <c r="E2759">
        <f t="array" ref="E2759">SUM(IF(Pricecurve=C2759,D2759))</f>
        <v>0</v>
      </c>
      <c r="F2759">
        <f t="array" ref="F2759">SUM(IF(NG=C2759,D2759))</f>
        <v>0</v>
      </c>
      <c r="Y2759" s="1"/>
    </row>
    <row r="2760" spans="1:25" x14ac:dyDescent="0.2">
      <c r="A2760" t="e">
        <f t="shared" si="43"/>
        <v>#N/A</v>
      </c>
      <c r="E2760">
        <f t="array" ref="E2760">SUM(IF(Pricecurve=C2760,D2760))</f>
        <v>0</v>
      </c>
      <c r="F2760">
        <f t="array" ref="F2760">SUM(IF(NG=C2760,D2760))</f>
        <v>0</v>
      </c>
      <c r="Y2760" s="1"/>
    </row>
    <row r="2761" spans="1:25" x14ac:dyDescent="0.2">
      <c r="A2761" t="e">
        <f t="shared" si="43"/>
        <v>#N/A</v>
      </c>
      <c r="E2761">
        <f t="array" ref="E2761">SUM(IF(Pricecurve=C2761,D2761))</f>
        <v>0</v>
      </c>
      <c r="F2761">
        <f t="array" ref="F2761">SUM(IF(NG=C2761,D2761))</f>
        <v>0</v>
      </c>
      <c r="Y2761" s="1"/>
    </row>
    <row r="2762" spans="1:25" x14ac:dyDescent="0.2">
      <c r="A2762" t="e">
        <f t="shared" si="43"/>
        <v>#N/A</v>
      </c>
      <c r="E2762">
        <f t="array" ref="E2762">SUM(IF(Pricecurve=C2762,D2762))</f>
        <v>0</v>
      </c>
      <c r="F2762">
        <f t="array" ref="F2762">SUM(IF(NG=C2762,D2762))</f>
        <v>0</v>
      </c>
      <c r="Y2762" s="1"/>
    </row>
    <row r="2763" spans="1:25" x14ac:dyDescent="0.2">
      <c r="A2763" t="e">
        <f t="shared" si="43"/>
        <v>#N/A</v>
      </c>
      <c r="E2763">
        <f t="array" ref="E2763">SUM(IF(Pricecurve=C2763,D2763))</f>
        <v>0</v>
      </c>
      <c r="F2763">
        <f t="array" ref="F2763">SUM(IF(NG=C2763,D2763))</f>
        <v>0</v>
      </c>
      <c r="Y2763" s="1"/>
    </row>
    <row r="2764" spans="1:25" x14ac:dyDescent="0.2">
      <c r="A2764" t="e">
        <f t="shared" si="43"/>
        <v>#N/A</v>
      </c>
      <c r="E2764">
        <f t="array" ref="E2764">SUM(IF(Pricecurve=C2764,D2764))</f>
        <v>0</v>
      </c>
      <c r="F2764">
        <f t="array" ref="F2764">SUM(IF(NG=C2764,D2764))</f>
        <v>0</v>
      </c>
      <c r="Y2764" s="1"/>
    </row>
    <row r="2765" spans="1:25" x14ac:dyDescent="0.2">
      <c r="A2765" t="e">
        <f t="shared" si="43"/>
        <v>#N/A</v>
      </c>
      <c r="E2765">
        <f t="array" ref="E2765">SUM(IF(Pricecurve=C2765,D2765))</f>
        <v>0</v>
      </c>
      <c r="F2765">
        <f t="array" ref="F2765">SUM(IF(NG=C2765,D2765))</f>
        <v>0</v>
      </c>
      <c r="Y2765" s="1"/>
    </row>
    <row r="2766" spans="1:25" x14ac:dyDescent="0.2">
      <c r="A2766" t="e">
        <f t="shared" si="43"/>
        <v>#N/A</v>
      </c>
      <c r="E2766">
        <f t="array" ref="E2766">SUM(IF(Pricecurve=C2766,D2766))</f>
        <v>0</v>
      </c>
      <c r="F2766">
        <f t="array" ref="F2766">SUM(IF(NG=C2766,D2766))</f>
        <v>0</v>
      </c>
      <c r="Y2766" s="1"/>
    </row>
    <row r="2767" spans="1:25" x14ac:dyDescent="0.2">
      <c r="A2767" t="e">
        <f t="shared" si="43"/>
        <v>#N/A</v>
      </c>
      <c r="E2767">
        <f t="array" ref="E2767">SUM(IF(Pricecurve=C2767,D2767))</f>
        <v>0</v>
      </c>
      <c r="F2767">
        <f t="array" ref="F2767">SUM(IF(NG=C2767,D2767))</f>
        <v>0</v>
      </c>
      <c r="Y2767" s="1"/>
    </row>
    <row r="2768" spans="1:25" x14ac:dyDescent="0.2">
      <c r="A2768" t="e">
        <f t="shared" si="43"/>
        <v>#N/A</v>
      </c>
      <c r="E2768">
        <f t="array" ref="E2768">SUM(IF(Pricecurve=C2768,D2768))</f>
        <v>0</v>
      </c>
      <c r="F2768">
        <f t="array" ref="F2768">SUM(IF(NG=C2768,D2768))</f>
        <v>0</v>
      </c>
      <c r="Y2768" s="1"/>
    </row>
    <row r="2769" spans="1:25" x14ac:dyDescent="0.2">
      <c r="A2769" t="e">
        <f t="shared" si="43"/>
        <v>#N/A</v>
      </c>
      <c r="E2769">
        <f t="array" ref="E2769">SUM(IF(Pricecurve=C2769,D2769))</f>
        <v>0</v>
      </c>
      <c r="F2769">
        <f t="array" ref="F2769">SUM(IF(NG=C2769,D2769))</f>
        <v>0</v>
      </c>
      <c r="Y2769" s="1"/>
    </row>
    <row r="2770" spans="1:25" x14ac:dyDescent="0.2">
      <c r="A2770" t="e">
        <f t="shared" si="43"/>
        <v>#N/A</v>
      </c>
      <c r="E2770">
        <f t="array" ref="E2770">SUM(IF(Pricecurve=C2770,D2770))</f>
        <v>0</v>
      </c>
      <c r="F2770">
        <f t="array" ref="F2770">SUM(IF(NG=C2770,D2770))</f>
        <v>0</v>
      </c>
      <c r="Y2770" s="1"/>
    </row>
    <row r="2771" spans="1:25" x14ac:dyDescent="0.2">
      <c r="A2771" t="e">
        <f t="shared" si="43"/>
        <v>#N/A</v>
      </c>
      <c r="E2771">
        <f t="array" ref="E2771">SUM(IF(Pricecurve=C2771,D2771))</f>
        <v>0</v>
      </c>
      <c r="F2771">
        <f t="array" ref="F2771">SUM(IF(NG=C2771,D2771))</f>
        <v>0</v>
      </c>
      <c r="Y2771" s="1"/>
    </row>
    <row r="2772" spans="1:25" x14ac:dyDescent="0.2">
      <c r="A2772" t="e">
        <f t="shared" si="43"/>
        <v>#N/A</v>
      </c>
      <c r="E2772">
        <f t="array" ref="E2772">SUM(IF(Pricecurve=C2772,D2772))</f>
        <v>0</v>
      </c>
      <c r="F2772">
        <f t="array" ref="F2772">SUM(IF(NG=C2772,D2772))</f>
        <v>0</v>
      </c>
      <c r="Y2772" s="1"/>
    </row>
    <row r="2773" spans="1:25" x14ac:dyDescent="0.2">
      <c r="A2773" t="e">
        <f t="shared" si="43"/>
        <v>#N/A</v>
      </c>
      <c r="E2773">
        <f t="array" ref="E2773">SUM(IF(Pricecurve=C2773,D2773))</f>
        <v>0</v>
      </c>
      <c r="F2773">
        <f t="array" ref="F2773">SUM(IF(NG=C2773,D2773))</f>
        <v>0</v>
      </c>
      <c r="Y2773" s="1"/>
    </row>
    <row r="2774" spans="1:25" x14ac:dyDescent="0.2">
      <c r="A2774" t="e">
        <f t="shared" si="43"/>
        <v>#N/A</v>
      </c>
      <c r="E2774">
        <f t="array" ref="E2774">SUM(IF(Pricecurve=C2774,D2774))</f>
        <v>0</v>
      </c>
      <c r="F2774">
        <f t="array" ref="F2774">SUM(IF(NG=C2774,D2774))</f>
        <v>0</v>
      </c>
      <c r="Y2774" s="1"/>
    </row>
    <row r="2775" spans="1:25" x14ac:dyDescent="0.2">
      <c r="A2775" t="e">
        <f t="shared" si="43"/>
        <v>#N/A</v>
      </c>
      <c r="E2775">
        <f t="array" ref="E2775">SUM(IF(Pricecurve=C2775,D2775))</f>
        <v>0</v>
      </c>
      <c r="F2775">
        <f t="array" ref="F2775">SUM(IF(NG=C2775,D2775))</f>
        <v>0</v>
      </c>
      <c r="Y2775" s="1"/>
    </row>
    <row r="2776" spans="1:25" x14ac:dyDescent="0.2">
      <c r="A2776" t="e">
        <f t="shared" si="43"/>
        <v>#N/A</v>
      </c>
      <c r="E2776">
        <f t="array" ref="E2776">SUM(IF(Pricecurve=C2776,D2776))</f>
        <v>0</v>
      </c>
      <c r="F2776">
        <f t="array" ref="F2776">SUM(IF(NG=C2776,D2776))</f>
        <v>0</v>
      </c>
      <c r="Y2776" s="1"/>
    </row>
    <row r="2777" spans="1:25" x14ac:dyDescent="0.2">
      <c r="A2777" t="e">
        <f t="shared" si="43"/>
        <v>#N/A</v>
      </c>
      <c r="E2777">
        <f t="array" ref="E2777">SUM(IF(Pricecurve=C2777,D2777))</f>
        <v>0</v>
      </c>
      <c r="F2777">
        <f t="array" ref="F2777">SUM(IF(NG=C2777,D2777))</f>
        <v>0</v>
      </c>
      <c r="Y2777" s="1"/>
    </row>
    <row r="2778" spans="1:25" x14ac:dyDescent="0.2">
      <c r="A2778" t="e">
        <f t="shared" si="43"/>
        <v>#N/A</v>
      </c>
      <c r="E2778">
        <f t="array" ref="E2778">SUM(IF(Pricecurve=C2778,D2778))</f>
        <v>0</v>
      </c>
      <c r="F2778">
        <f t="array" ref="F2778">SUM(IF(NG=C2778,D2778))</f>
        <v>0</v>
      </c>
      <c r="Y2778" s="1"/>
    </row>
    <row r="2779" spans="1:25" x14ac:dyDescent="0.2">
      <c r="A2779" t="e">
        <f t="shared" si="43"/>
        <v>#N/A</v>
      </c>
      <c r="E2779">
        <f t="array" ref="E2779">SUM(IF(Pricecurve=C2779,D2779))</f>
        <v>0</v>
      </c>
      <c r="F2779">
        <f t="array" ref="F2779">SUM(IF(NG=C2779,D2779))</f>
        <v>0</v>
      </c>
      <c r="Y2779" s="1"/>
    </row>
    <row r="2780" spans="1:25" x14ac:dyDescent="0.2">
      <c r="A2780" t="e">
        <f t="shared" si="43"/>
        <v>#N/A</v>
      </c>
      <c r="E2780">
        <f t="array" ref="E2780">SUM(IF(Pricecurve=C2780,D2780))</f>
        <v>0</v>
      </c>
      <c r="F2780">
        <f t="array" ref="F2780">SUM(IF(NG=C2780,D2780))</f>
        <v>0</v>
      </c>
      <c r="Y2780" s="1"/>
    </row>
    <row r="2781" spans="1:25" x14ac:dyDescent="0.2">
      <c r="A2781" t="e">
        <f t="shared" si="43"/>
        <v>#N/A</v>
      </c>
      <c r="E2781">
        <f t="array" ref="E2781">SUM(IF(Pricecurve=C2781,D2781))</f>
        <v>0</v>
      </c>
      <c r="F2781">
        <f t="array" ref="F2781">SUM(IF(NG=C2781,D2781))</f>
        <v>0</v>
      </c>
      <c r="Y2781" s="1"/>
    </row>
    <row r="2782" spans="1:25" x14ac:dyDescent="0.2">
      <c r="A2782" t="e">
        <f t="shared" si="43"/>
        <v>#N/A</v>
      </c>
      <c r="E2782">
        <f t="array" ref="E2782">SUM(IF(Pricecurve=C2782,D2782))</f>
        <v>0</v>
      </c>
      <c r="F2782">
        <f t="array" ref="F2782">SUM(IF(NG=C2782,D2782))</f>
        <v>0</v>
      </c>
      <c r="Y2782" s="1"/>
    </row>
    <row r="2783" spans="1:25" x14ac:dyDescent="0.2">
      <c r="A2783" t="e">
        <f t="shared" si="43"/>
        <v>#N/A</v>
      </c>
      <c r="E2783">
        <f t="array" ref="E2783">SUM(IF(Pricecurve=C2783,D2783))</f>
        <v>0</v>
      </c>
      <c r="F2783">
        <f t="array" ref="F2783">SUM(IF(NG=C2783,D2783))</f>
        <v>0</v>
      </c>
      <c r="Y2783" s="1"/>
    </row>
    <row r="2784" spans="1:25" x14ac:dyDescent="0.2">
      <c r="A2784" t="e">
        <f t="shared" si="43"/>
        <v>#N/A</v>
      </c>
      <c r="E2784">
        <f t="array" ref="E2784">SUM(IF(Pricecurve=C2784,D2784))</f>
        <v>0</v>
      </c>
      <c r="F2784">
        <f t="array" ref="F2784">SUM(IF(NG=C2784,D2784))</f>
        <v>0</v>
      </c>
      <c r="Y2784" s="1"/>
    </row>
    <row r="2785" spans="1:25" x14ac:dyDescent="0.2">
      <c r="A2785" t="e">
        <f t="shared" si="43"/>
        <v>#N/A</v>
      </c>
      <c r="E2785">
        <f t="array" ref="E2785">SUM(IF(Pricecurve=C2785,D2785))</f>
        <v>0</v>
      </c>
      <c r="F2785">
        <f t="array" ref="F2785">SUM(IF(NG=C2785,D2785))</f>
        <v>0</v>
      </c>
      <c r="Y2785" s="1"/>
    </row>
    <row r="2786" spans="1:25" x14ac:dyDescent="0.2">
      <c r="A2786" t="e">
        <f t="shared" si="43"/>
        <v>#N/A</v>
      </c>
      <c r="E2786">
        <f t="array" ref="E2786">SUM(IF(Pricecurve=C2786,D2786))</f>
        <v>0</v>
      </c>
      <c r="F2786">
        <f t="array" ref="F2786">SUM(IF(NG=C2786,D2786))</f>
        <v>0</v>
      </c>
      <c r="Y2786" s="1"/>
    </row>
    <row r="2787" spans="1:25" x14ac:dyDescent="0.2">
      <c r="A2787" t="e">
        <f t="shared" si="43"/>
        <v>#N/A</v>
      </c>
      <c r="E2787">
        <f t="array" ref="E2787">SUM(IF(Pricecurve=C2787,D2787))</f>
        <v>0</v>
      </c>
      <c r="F2787">
        <f t="array" ref="F2787">SUM(IF(NG=C2787,D2787))</f>
        <v>0</v>
      </c>
      <c r="Y2787" s="1"/>
    </row>
    <row r="2788" spans="1:25" x14ac:dyDescent="0.2">
      <c r="A2788" t="e">
        <f t="shared" si="43"/>
        <v>#N/A</v>
      </c>
      <c r="E2788">
        <f t="array" ref="E2788">SUM(IF(Pricecurve=C2788,D2788))</f>
        <v>0</v>
      </c>
      <c r="F2788">
        <f t="array" ref="F2788">SUM(IF(NG=C2788,D2788))</f>
        <v>0</v>
      </c>
      <c r="Y2788" s="1"/>
    </row>
    <row r="2789" spans="1:25" x14ac:dyDescent="0.2">
      <c r="A2789" t="e">
        <f t="shared" si="43"/>
        <v>#N/A</v>
      </c>
      <c r="E2789">
        <f t="array" ref="E2789">SUM(IF(Pricecurve=C2789,D2789))</f>
        <v>0</v>
      </c>
      <c r="F2789">
        <f t="array" ref="F2789">SUM(IF(NG=C2789,D2789))</f>
        <v>0</v>
      </c>
      <c r="Y2789" s="1"/>
    </row>
    <row r="2790" spans="1:25" x14ac:dyDescent="0.2">
      <c r="A2790" t="e">
        <f t="shared" si="43"/>
        <v>#N/A</v>
      </c>
      <c r="E2790">
        <f t="array" ref="E2790">SUM(IF(Pricecurve=C2790,D2790))</f>
        <v>0</v>
      </c>
      <c r="F2790">
        <f t="array" ref="F2790">SUM(IF(NG=C2790,D2790))</f>
        <v>0</v>
      </c>
      <c r="Y2790" s="1"/>
    </row>
    <row r="2791" spans="1:25" x14ac:dyDescent="0.2">
      <c r="A2791" t="e">
        <f t="shared" si="43"/>
        <v>#N/A</v>
      </c>
      <c r="E2791">
        <f t="array" ref="E2791">SUM(IF(Pricecurve=C2791,D2791))</f>
        <v>0</v>
      </c>
      <c r="F2791">
        <f t="array" ref="F2791">SUM(IF(NG=C2791,D2791))</f>
        <v>0</v>
      </c>
      <c r="Y2791" s="1"/>
    </row>
    <row r="2792" spans="1:25" x14ac:dyDescent="0.2">
      <c r="A2792" t="e">
        <f t="shared" si="43"/>
        <v>#N/A</v>
      </c>
      <c r="E2792">
        <f t="array" ref="E2792">SUM(IF(Pricecurve=C2792,D2792))</f>
        <v>0</v>
      </c>
      <c r="F2792">
        <f t="array" ref="F2792">SUM(IF(NG=C2792,D2792))</f>
        <v>0</v>
      </c>
      <c r="Y2792" s="1"/>
    </row>
    <row r="2793" spans="1:25" x14ac:dyDescent="0.2">
      <c r="A2793" t="e">
        <f t="shared" si="43"/>
        <v>#N/A</v>
      </c>
      <c r="E2793">
        <f t="array" ref="E2793">SUM(IF(Pricecurve=C2793,D2793))</f>
        <v>0</v>
      </c>
      <c r="F2793">
        <f t="array" ref="F2793">SUM(IF(NG=C2793,D2793))</f>
        <v>0</v>
      </c>
      <c r="Y2793" s="1"/>
    </row>
    <row r="2794" spans="1:25" x14ac:dyDescent="0.2">
      <c r="A2794" t="e">
        <f t="shared" si="43"/>
        <v>#N/A</v>
      </c>
      <c r="E2794">
        <f t="array" ref="E2794">SUM(IF(Pricecurve=C2794,D2794))</f>
        <v>0</v>
      </c>
      <c r="F2794">
        <f t="array" ref="F2794">SUM(IF(NG=C2794,D2794))</f>
        <v>0</v>
      </c>
      <c r="Y2794" s="1"/>
    </row>
    <row r="2795" spans="1:25" x14ac:dyDescent="0.2">
      <c r="A2795" t="e">
        <f t="shared" si="43"/>
        <v>#N/A</v>
      </c>
      <c r="E2795">
        <f t="array" ref="E2795">SUM(IF(Pricecurve=C2795,D2795))</f>
        <v>0</v>
      </c>
      <c r="F2795">
        <f t="array" ref="F2795">SUM(IF(NG=C2795,D2795))</f>
        <v>0</v>
      </c>
      <c r="Y2795" s="1"/>
    </row>
    <row r="2796" spans="1:25" x14ac:dyDescent="0.2">
      <c r="A2796" t="e">
        <f t="shared" si="43"/>
        <v>#N/A</v>
      </c>
      <c r="E2796">
        <f t="array" ref="E2796">SUM(IF(Pricecurve=C2796,D2796))</f>
        <v>0</v>
      </c>
      <c r="F2796">
        <f t="array" ref="F2796">SUM(IF(NG=C2796,D2796))</f>
        <v>0</v>
      </c>
      <c r="Y2796" s="1"/>
    </row>
    <row r="2797" spans="1:25" x14ac:dyDescent="0.2">
      <c r="A2797" t="e">
        <f t="shared" si="43"/>
        <v>#N/A</v>
      </c>
      <c r="E2797">
        <f t="array" ref="E2797">SUM(IF(Pricecurve=C2797,D2797))</f>
        <v>0</v>
      </c>
      <c r="F2797">
        <f t="array" ref="F2797">SUM(IF(NG=C2797,D2797))</f>
        <v>0</v>
      </c>
      <c r="Y2797" s="1"/>
    </row>
    <row r="2798" spans="1:25" x14ac:dyDescent="0.2">
      <c r="A2798" t="e">
        <f t="shared" si="43"/>
        <v>#N/A</v>
      </c>
      <c r="E2798">
        <f t="array" ref="E2798">SUM(IF(Pricecurve=C2798,D2798))</f>
        <v>0</v>
      </c>
      <c r="F2798">
        <f t="array" ref="F2798">SUM(IF(NG=C2798,D2798))</f>
        <v>0</v>
      </c>
      <c r="Y2798" s="1"/>
    </row>
    <row r="2799" spans="1:25" x14ac:dyDescent="0.2">
      <c r="A2799" t="e">
        <f t="shared" si="43"/>
        <v>#N/A</v>
      </c>
      <c r="E2799">
        <f t="array" ref="E2799">SUM(IF(Pricecurve=C2799,D2799))</f>
        <v>0</v>
      </c>
      <c r="F2799">
        <f t="array" ref="F2799">SUM(IF(NG=C2799,D2799))</f>
        <v>0</v>
      </c>
      <c r="Y2799" s="1"/>
    </row>
    <row r="2800" spans="1:25" x14ac:dyDescent="0.2">
      <c r="A2800" t="e">
        <f t="shared" si="43"/>
        <v>#N/A</v>
      </c>
      <c r="E2800">
        <f t="array" ref="E2800">SUM(IF(Pricecurve=C2800,D2800))</f>
        <v>0</v>
      </c>
      <c r="F2800">
        <f t="array" ref="F2800">SUM(IF(NG=C2800,D2800))</f>
        <v>0</v>
      </c>
      <c r="Y2800" s="1"/>
    </row>
    <row r="2801" spans="1:25" x14ac:dyDescent="0.2">
      <c r="A2801" t="e">
        <f t="shared" si="43"/>
        <v>#N/A</v>
      </c>
      <c r="E2801">
        <f t="array" ref="E2801">SUM(IF(Pricecurve=C2801,D2801))</f>
        <v>0</v>
      </c>
      <c r="F2801">
        <f t="array" ref="F2801">SUM(IF(NG=C2801,D2801))</f>
        <v>0</v>
      </c>
      <c r="Y2801" s="1"/>
    </row>
    <row r="2802" spans="1:25" x14ac:dyDescent="0.2">
      <c r="A2802" t="e">
        <f t="shared" si="43"/>
        <v>#N/A</v>
      </c>
      <c r="E2802">
        <f t="array" ref="E2802">SUM(IF(Pricecurve=C2802,D2802))</f>
        <v>0</v>
      </c>
      <c r="F2802">
        <f t="array" ref="F2802">SUM(IF(NG=C2802,D2802))</f>
        <v>0</v>
      </c>
      <c r="Y2802" s="1"/>
    </row>
    <row r="2803" spans="1:25" x14ac:dyDescent="0.2">
      <c r="A2803" t="e">
        <f t="shared" si="43"/>
        <v>#N/A</v>
      </c>
      <c r="E2803">
        <f t="array" ref="E2803">SUM(IF(Pricecurve=C2803,D2803))</f>
        <v>0</v>
      </c>
      <c r="F2803">
        <f t="array" ref="F2803">SUM(IF(NG=C2803,D2803))</f>
        <v>0</v>
      </c>
      <c r="Y2803" s="1"/>
    </row>
    <row r="2804" spans="1:25" x14ac:dyDescent="0.2">
      <c r="A2804" t="e">
        <f t="shared" si="43"/>
        <v>#N/A</v>
      </c>
      <c r="E2804">
        <f t="array" ref="E2804">SUM(IF(Pricecurve=C2804,D2804))</f>
        <v>0</v>
      </c>
      <c r="F2804">
        <f t="array" ref="F2804">SUM(IF(NG=C2804,D2804))</f>
        <v>0</v>
      </c>
      <c r="Y2804" s="1"/>
    </row>
    <row r="2805" spans="1:25" x14ac:dyDescent="0.2">
      <c r="A2805" t="e">
        <f t="shared" si="43"/>
        <v>#N/A</v>
      </c>
      <c r="E2805">
        <f t="array" ref="E2805">SUM(IF(Pricecurve=C2805,D2805))</f>
        <v>0</v>
      </c>
      <c r="F2805">
        <f t="array" ref="F2805">SUM(IF(NG=C2805,D2805))</f>
        <v>0</v>
      </c>
      <c r="Y2805" s="1"/>
    </row>
    <row r="2806" spans="1:25" x14ac:dyDescent="0.2">
      <c r="A2806" t="e">
        <f t="shared" si="43"/>
        <v>#N/A</v>
      </c>
      <c r="E2806">
        <f t="array" ref="E2806">SUM(IF(Pricecurve=C2806,D2806))</f>
        <v>0</v>
      </c>
      <c r="F2806">
        <f t="array" ref="F2806">SUM(IF(NG=C2806,D2806))</f>
        <v>0</v>
      </c>
      <c r="Y2806" s="1"/>
    </row>
    <row r="2807" spans="1:25" x14ac:dyDescent="0.2">
      <c r="A2807" t="e">
        <f t="shared" si="43"/>
        <v>#N/A</v>
      </c>
      <c r="E2807">
        <f t="array" ref="E2807">SUM(IF(Pricecurve=C2807,D2807))</f>
        <v>0</v>
      </c>
      <c r="F2807">
        <f t="array" ref="F2807">SUM(IF(NG=C2807,D2807))</f>
        <v>0</v>
      </c>
      <c r="Y2807" s="1"/>
    </row>
    <row r="2808" spans="1:25" x14ac:dyDescent="0.2">
      <c r="A2808" t="e">
        <f t="shared" si="43"/>
        <v>#N/A</v>
      </c>
      <c r="E2808">
        <f t="array" ref="E2808">SUM(IF(Pricecurve=C2808,D2808))</f>
        <v>0</v>
      </c>
      <c r="F2808">
        <f t="array" ref="F2808">SUM(IF(NG=C2808,D2808))</f>
        <v>0</v>
      </c>
      <c r="Y2808" s="1"/>
    </row>
    <row r="2809" spans="1:25" x14ac:dyDescent="0.2">
      <c r="A2809" t="e">
        <f t="shared" si="43"/>
        <v>#N/A</v>
      </c>
      <c r="E2809">
        <f t="array" ref="E2809">SUM(IF(Pricecurve=C2809,D2809))</f>
        <v>0</v>
      </c>
      <c r="F2809">
        <f t="array" ref="F2809">SUM(IF(NG=C2809,D2809))</f>
        <v>0</v>
      </c>
      <c r="Y2809" s="1"/>
    </row>
    <row r="2810" spans="1:25" x14ac:dyDescent="0.2">
      <c r="A2810" t="e">
        <f t="shared" si="43"/>
        <v>#N/A</v>
      </c>
      <c r="E2810">
        <f t="array" ref="E2810">SUM(IF(Pricecurve=C2810,D2810))</f>
        <v>0</v>
      </c>
      <c r="F2810">
        <f t="array" ref="F2810">SUM(IF(NG=C2810,D2810))</f>
        <v>0</v>
      </c>
      <c r="Y2810" s="1"/>
    </row>
    <row r="2811" spans="1:25" x14ac:dyDescent="0.2">
      <c r="A2811" t="e">
        <f t="shared" si="43"/>
        <v>#N/A</v>
      </c>
      <c r="E2811">
        <f t="array" ref="E2811">SUM(IF(Pricecurve=C2811,D2811))</f>
        <v>0</v>
      </c>
      <c r="F2811">
        <f t="array" ref="F2811">SUM(IF(NG=C2811,D2811))</f>
        <v>0</v>
      </c>
      <c r="Y2811" s="1"/>
    </row>
    <row r="2812" spans="1:25" x14ac:dyDescent="0.2">
      <c r="A2812" t="e">
        <f t="shared" si="43"/>
        <v>#N/A</v>
      </c>
      <c r="E2812">
        <f t="array" ref="E2812">SUM(IF(Pricecurve=C2812,D2812))</f>
        <v>0</v>
      </c>
      <c r="F2812">
        <f t="array" ref="F2812">SUM(IF(NG=C2812,D2812))</f>
        <v>0</v>
      </c>
      <c r="Y2812" s="1"/>
    </row>
    <row r="2813" spans="1:25" x14ac:dyDescent="0.2">
      <c r="A2813" t="e">
        <f t="shared" si="43"/>
        <v>#N/A</v>
      </c>
      <c r="E2813">
        <f t="array" ref="E2813">SUM(IF(Pricecurve=C2813,D2813))</f>
        <v>0</v>
      </c>
      <c r="F2813">
        <f t="array" ref="F2813">SUM(IF(NG=C2813,D2813))</f>
        <v>0</v>
      </c>
      <c r="Y2813" s="1"/>
    </row>
    <row r="2814" spans="1:25" x14ac:dyDescent="0.2">
      <c r="A2814" t="e">
        <f t="shared" si="43"/>
        <v>#N/A</v>
      </c>
      <c r="E2814">
        <f t="array" ref="E2814">SUM(IF(Pricecurve=C2814,D2814))</f>
        <v>0</v>
      </c>
      <c r="F2814">
        <f t="array" ref="F2814">SUM(IF(NG=C2814,D2814))</f>
        <v>0</v>
      </c>
      <c r="Y2814" s="1"/>
    </row>
    <row r="2815" spans="1:25" x14ac:dyDescent="0.2">
      <c r="A2815" t="e">
        <f t="shared" si="43"/>
        <v>#N/A</v>
      </c>
      <c r="E2815">
        <f t="array" ref="E2815">SUM(IF(Pricecurve=C2815,D2815))</f>
        <v>0</v>
      </c>
      <c r="F2815">
        <f t="array" ref="F2815">SUM(IF(NG=C2815,D2815))</f>
        <v>0</v>
      </c>
      <c r="Y2815" s="1"/>
    </row>
    <row r="2816" spans="1:25" x14ac:dyDescent="0.2">
      <c r="A2816" t="e">
        <f t="shared" si="43"/>
        <v>#N/A</v>
      </c>
      <c r="E2816">
        <f t="array" ref="E2816">SUM(IF(Pricecurve=C2816,D2816))</f>
        <v>0</v>
      </c>
      <c r="F2816">
        <f t="array" ref="F2816">SUM(IF(NG=C2816,D2816))</f>
        <v>0</v>
      </c>
      <c r="Y2816" s="1"/>
    </row>
    <row r="2817" spans="1:25" x14ac:dyDescent="0.2">
      <c r="A2817" t="e">
        <f t="shared" si="43"/>
        <v>#N/A</v>
      </c>
      <c r="E2817">
        <f t="array" ref="E2817">SUM(IF(Pricecurve=C2817,D2817))</f>
        <v>0</v>
      </c>
      <c r="F2817">
        <f t="array" ref="F2817">SUM(IF(NG=C2817,D2817))</f>
        <v>0</v>
      </c>
      <c r="Y2817" s="1"/>
    </row>
    <row r="2818" spans="1:25" x14ac:dyDescent="0.2">
      <c r="A2818" t="e">
        <f t="shared" si="43"/>
        <v>#N/A</v>
      </c>
      <c r="E2818">
        <f t="array" ref="E2818">SUM(IF(Pricecurve=C2818,D2818))</f>
        <v>0</v>
      </c>
      <c r="F2818">
        <f t="array" ref="F2818">SUM(IF(NG=C2818,D2818))</f>
        <v>0</v>
      </c>
      <c r="Y2818" s="1"/>
    </row>
    <row r="2819" spans="1:25" x14ac:dyDescent="0.2">
      <c r="A2819" t="e">
        <f t="shared" si="43"/>
        <v>#N/A</v>
      </c>
      <c r="E2819">
        <f t="array" ref="E2819">SUM(IF(Pricecurve=C2819,D2819))</f>
        <v>0</v>
      </c>
      <c r="F2819">
        <f t="array" ref="F2819">SUM(IF(NG=C2819,D2819))</f>
        <v>0</v>
      </c>
      <c r="Y2819" s="1"/>
    </row>
    <row r="2820" spans="1:25" x14ac:dyDescent="0.2">
      <c r="A2820" t="e">
        <f t="shared" si="43"/>
        <v>#N/A</v>
      </c>
      <c r="E2820">
        <f t="array" ref="E2820">SUM(IF(Pricecurve=C2820,D2820))</f>
        <v>0</v>
      </c>
      <c r="F2820">
        <f t="array" ref="F2820">SUM(IF(NG=C2820,D2820))</f>
        <v>0</v>
      </c>
      <c r="Y2820" s="1"/>
    </row>
    <row r="2821" spans="1:25" x14ac:dyDescent="0.2">
      <c r="A2821" t="e">
        <f t="shared" ref="A2821:A2884" si="44">INDEX(BucketTable,MATCH(B2821,SumMonths,0),1)</f>
        <v>#N/A</v>
      </c>
      <c r="E2821">
        <f t="array" ref="E2821">SUM(IF(Pricecurve=C2821,D2821))</f>
        <v>0</v>
      </c>
      <c r="F2821">
        <f t="array" ref="F2821">SUM(IF(NG=C2821,D2821))</f>
        <v>0</v>
      </c>
      <c r="Y2821" s="1"/>
    </row>
    <row r="2822" spans="1:25" x14ac:dyDescent="0.2">
      <c r="A2822" t="e">
        <f t="shared" si="44"/>
        <v>#N/A</v>
      </c>
      <c r="E2822">
        <f t="array" ref="E2822">SUM(IF(Pricecurve=C2822,D2822))</f>
        <v>0</v>
      </c>
      <c r="F2822">
        <f t="array" ref="F2822">SUM(IF(NG=C2822,D2822))</f>
        <v>0</v>
      </c>
      <c r="Y2822" s="1"/>
    </row>
    <row r="2823" spans="1:25" x14ac:dyDescent="0.2">
      <c r="A2823" t="e">
        <f t="shared" si="44"/>
        <v>#N/A</v>
      </c>
      <c r="E2823">
        <f t="array" ref="E2823">SUM(IF(Pricecurve=C2823,D2823))</f>
        <v>0</v>
      </c>
      <c r="F2823">
        <f t="array" ref="F2823">SUM(IF(NG=C2823,D2823))</f>
        <v>0</v>
      </c>
      <c r="Y2823" s="1"/>
    </row>
    <row r="2824" spans="1:25" x14ac:dyDescent="0.2">
      <c r="A2824" t="e">
        <f t="shared" si="44"/>
        <v>#N/A</v>
      </c>
      <c r="E2824">
        <f t="array" ref="E2824">SUM(IF(Pricecurve=C2824,D2824))</f>
        <v>0</v>
      </c>
      <c r="F2824">
        <f t="array" ref="F2824">SUM(IF(NG=C2824,D2824))</f>
        <v>0</v>
      </c>
      <c r="Y2824" s="1"/>
    </row>
    <row r="2825" spans="1:25" x14ac:dyDescent="0.2">
      <c r="A2825" t="e">
        <f t="shared" si="44"/>
        <v>#N/A</v>
      </c>
      <c r="E2825">
        <f t="array" ref="E2825">SUM(IF(Pricecurve=C2825,D2825))</f>
        <v>0</v>
      </c>
      <c r="F2825">
        <f t="array" ref="F2825">SUM(IF(NG=C2825,D2825))</f>
        <v>0</v>
      </c>
      <c r="Y2825" s="1"/>
    </row>
    <row r="2826" spans="1:25" x14ac:dyDescent="0.2">
      <c r="A2826" t="e">
        <f t="shared" si="44"/>
        <v>#N/A</v>
      </c>
      <c r="E2826">
        <f t="array" ref="E2826">SUM(IF(Pricecurve=C2826,D2826))</f>
        <v>0</v>
      </c>
      <c r="F2826">
        <f t="array" ref="F2826">SUM(IF(NG=C2826,D2826))</f>
        <v>0</v>
      </c>
      <c r="Y2826" s="1"/>
    </row>
    <row r="2827" spans="1:25" x14ac:dyDescent="0.2">
      <c r="A2827" t="e">
        <f t="shared" si="44"/>
        <v>#N/A</v>
      </c>
      <c r="E2827">
        <f t="array" ref="E2827">SUM(IF(Pricecurve=C2827,D2827))</f>
        <v>0</v>
      </c>
      <c r="F2827">
        <f t="array" ref="F2827">SUM(IF(NG=C2827,D2827))</f>
        <v>0</v>
      </c>
      <c r="Y2827" s="1"/>
    </row>
    <row r="2828" spans="1:25" x14ac:dyDescent="0.2">
      <c r="A2828" t="e">
        <f t="shared" si="44"/>
        <v>#N/A</v>
      </c>
      <c r="E2828">
        <f t="array" ref="E2828">SUM(IF(Pricecurve=C2828,D2828))</f>
        <v>0</v>
      </c>
      <c r="F2828">
        <f t="array" ref="F2828">SUM(IF(NG=C2828,D2828))</f>
        <v>0</v>
      </c>
      <c r="Y2828" s="1"/>
    </row>
    <row r="2829" spans="1:25" x14ac:dyDescent="0.2">
      <c r="A2829" t="e">
        <f t="shared" si="44"/>
        <v>#N/A</v>
      </c>
      <c r="E2829">
        <f t="array" ref="E2829">SUM(IF(Pricecurve=C2829,D2829))</f>
        <v>0</v>
      </c>
      <c r="F2829">
        <f t="array" ref="F2829">SUM(IF(NG=C2829,D2829))</f>
        <v>0</v>
      </c>
      <c r="Y2829" s="1"/>
    </row>
    <row r="2830" spans="1:25" x14ac:dyDescent="0.2">
      <c r="A2830" t="e">
        <f t="shared" si="44"/>
        <v>#N/A</v>
      </c>
      <c r="E2830">
        <f t="array" ref="E2830">SUM(IF(Pricecurve=C2830,D2830))</f>
        <v>0</v>
      </c>
      <c r="F2830">
        <f t="array" ref="F2830">SUM(IF(NG=C2830,D2830))</f>
        <v>0</v>
      </c>
      <c r="Y2830" s="1"/>
    </row>
    <row r="2831" spans="1:25" x14ac:dyDescent="0.2">
      <c r="A2831" t="e">
        <f t="shared" si="44"/>
        <v>#N/A</v>
      </c>
      <c r="E2831">
        <f t="array" ref="E2831">SUM(IF(Pricecurve=C2831,D2831))</f>
        <v>0</v>
      </c>
      <c r="F2831">
        <f t="array" ref="F2831">SUM(IF(NG=C2831,D2831))</f>
        <v>0</v>
      </c>
      <c r="Y2831" s="1"/>
    </row>
    <row r="2832" spans="1:25" x14ac:dyDescent="0.2">
      <c r="A2832" t="e">
        <f t="shared" si="44"/>
        <v>#N/A</v>
      </c>
      <c r="E2832">
        <f t="array" ref="E2832">SUM(IF(Pricecurve=C2832,D2832))</f>
        <v>0</v>
      </c>
      <c r="F2832">
        <f t="array" ref="F2832">SUM(IF(NG=C2832,D2832))</f>
        <v>0</v>
      </c>
      <c r="Y2832" s="1"/>
    </row>
    <row r="2833" spans="1:25" x14ac:dyDescent="0.2">
      <c r="A2833" t="e">
        <f t="shared" si="44"/>
        <v>#N/A</v>
      </c>
      <c r="E2833">
        <f t="array" ref="E2833">SUM(IF(Pricecurve=C2833,D2833))</f>
        <v>0</v>
      </c>
      <c r="F2833">
        <f t="array" ref="F2833">SUM(IF(NG=C2833,D2833))</f>
        <v>0</v>
      </c>
      <c r="Y2833" s="1"/>
    </row>
    <row r="2834" spans="1:25" x14ac:dyDescent="0.2">
      <c r="A2834" t="e">
        <f t="shared" si="44"/>
        <v>#N/A</v>
      </c>
      <c r="E2834">
        <f t="array" ref="E2834">SUM(IF(Pricecurve=C2834,D2834))</f>
        <v>0</v>
      </c>
      <c r="F2834">
        <f t="array" ref="F2834">SUM(IF(NG=C2834,D2834))</f>
        <v>0</v>
      </c>
      <c r="Y2834" s="1"/>
    </row>
    <row r="2835" spans="1:25" x14ac:dyDescent="0.2">
      <c r="A2835" t="e">
        <f t="shared" si="44"/>
        <v>#N/A</v>
      </c>
      <c r="E2835">
        <f t="array" ref="E2835">SUM(IF(Pricecurve=C2835,D2835))</f>
        <v>0</v>
      </c>
      <c r="F2835">
        <f t="array" ref="F2835">SUM(IF(NG=C2835,D2835))</f>
        <v>0</v>
      </c>
      <c r="Y2835" s="1"/>
    </row>
    <row r="2836" spans="1:25" x14ac:dyDescent="0.2">
      <c r="A2836" t="e">
        <f t="shared" si="44"/>
        <v>#N/A</v>
      </c>
      <c r="E2836">
        <f t="array" ref="E2836">SUM(IF(Pricecurve=C2836,D2836))</f>
        <v>0</v>
      </c>
      <c r="F2836">
        <f t="array" ref="F2836">SUM(IF(NG=C2836,D2836))</f>
        <v>0</v>
      </c>
      <c r="Y2836" s="1"/>
    </row>
    <row r="2837" spans="1:25" x14ac:dyDescent="0.2">
      <c r="A2837" t="e">
        <f t="shared" si="44"/>
        <v>#N/A</v>
      </c>
      <c r="E2837">
        <f t="array" ref="E2837">SUM(IF(Pricecurve=C2837,D2837))</f>
        <v>0</v>
      </c>
      <c r="F2837">
        <f t="array" ref="F2837">SUM(IF(NG=C2837,D2837))</f>
        <v>0</v>
      </c>
      <c r="Y2837" s="1"/>
    </row>
    <row r="2838" spans="1:25" x14ac:dyDescent="0.2">
      <c r="A2838" t="e">
        <f t="shared" si="44"/>
        <v>#N/A</v>
      </c>
      <c r="E2838">
        <f t="array" ref="E2838">SUM(IF(Pricecurve=C2838,D2838))</f>
        <v>0</v>
      </c>
      <c r="F2838">
        <f t="array" ref="F2838">SUM(IF(NG=C2838,D2838))</f>
        <v>0</v>
      </c>
      <c r="Y2838" s="1"/>
    </row>
    <row r="2839" spans="1:25" x14ac:dyDescent="0.2">
      <c r="A2839" t="e">
        <f t="shared" si="44"/>
        <v>#N/A</v>
      </c>
      <c r="E2839">
        <f t="array" ref="E2839">SUM(IF(Pricecurve=C2839,D2839))</f>
        <v>0</v>
      </c>
      <c r="F2839">
        <f t="array" ref="F2839">SUM(IF(NG=C2839,D2839))</f>
        <v>0</v>
      </c>
      <c r="Y2839" s="1"/>
    </row>
    <row r="2840" spans="1:25" x14ac:dyDescent="0.2">
      <c r="A2840" t="e">
        <f t="shared" si="44"/>
        <v>#N/A</v>
      </c>
      <c r="E2840">
        <f t="array" ref="E2840">SUM(IF(Pricecurve=C2840,D2840))</f>
        <v>0</v>
      </c>
      <c r="F2840">
        <f t="array" ref="F2840">SUM(IF(NG=C2840,D2840))</f>
        <v>0</v>
      </c>
      <c r="Y2840" s="1"/>
    </row>
    <row r="2841" spans="1:25" x14ac:dyDescent="0.2">
      <c r="A2841" t="e">
        <f t="shared" si="44"/>
        <v>#N/A</v>
      </c>
      <c r="E2841">
        <f t="array" ref="E2841">SUM(IF(Pricecurve=C2841,D2841))</f>
        <v>0</v>
      </c>
      <c r="F2841">
        <f t="array" ref="F2841">SUM(IF(NG=C2841,D2841))</f>
        <v>0</v>
      </c>
      <c r="Y2841" s="1"/>
    </row>
    <row r="2842" spans="1:25" x14ac:dyDescent="0.2">
      <c r="A2842" t="e">
        <f t="shared" si="44"/>
        <v>#N/A</v>
      </c>
      <c r="E2842">
        <f t="array" ref="E2842">SUM(IF(Pricecurve=C2842,D2842))</f>
        <v>0</v>
      </c>
      <c r="F2842">
        <f t="array" ref="F2842">SUM(IF(NG=C2842,D2842))</f>
        <v>0</v>
      </c>
      <c r="Y2842" s="1"/>
    </row>
    <row r="2843" spans="1:25" x14ac:dyDescent="0.2">
      <c r="A2843" t="e">
        <f t="shared" si="44"/>
        <v>#N/A</v>
      </c>
      <c r="E2843">
        <f t="array" ref="E2843">SUM(IF(Pricecurve=C2843,D2843))</f>
        <v>0</v>
      </c>
      <c r="F2843">
        <f t="array" ref="F2843">SUM(IF(NG=C2843,D2843))</f>
        <v>0</v>
      </c>
      <c r="Y2843" s="1"/>
    </row>
    <row r="2844" spans="1:25" x14ac:dyDescent="0.2">
      <c r="A2844" t="e">
        <f t="shared" si="44"/>
        <v>#N/A</v>
      </c>
      <c r="E2844">
        <f t="array" ref="E2844">SUM(IF(Pricecurve=C2844,D2844))</f>
        <v>0</v>
      </c>
      <c r="F2844">
        <f t="array" ref="F2844">SUM(IF(NG=C2844,D2844))</f>
        <v>0</v>
      </c>
      <c r="Y2844" s="1"/>
    </row>
    <row r="2845" spans="1:25" x14ac:dyDescent="0.2">
      <c r="A2845" t="e">
        <f t="shared" si="44"/>
        <v>#N/A</v>
      </c>
      <c r="E2845">
        <f t="array" ref="E2845">SUM(IF(Pricecurve=C2845,D2845))</f>
        <v>0</v>
      </c>
      <c r="F2845">
        <f t="array" ref="F2845">SUM(IF(NG=C2845,D2845))</f>
        <v>0</v>
      </c>
      <c r="Y2845" s="1"/>
    </row>
    <row r="2846" spans="1:25" x14ac:dyDescent="0.2">
      <c r="A2846" t="e">
        <f t="shared" si="44"/>
        <v>#N/A</v>
      </c>
      <c r="E2846">
        <f t="array" ref="E2846">SUM(IF(Pricecurve=C2846,D2846))</f>
        <v>0</v>
      </c>
      <c r="F2846">
        <f t="array" ref="F2846">SUM(IF(NG=C2846,D2846))</f>
        <v>0</v>
      </c>
      <c r="Y2846" s="1"/>
    </row>
    <row r="2847" spans="1:25" x14ac:dyDescent="0.2">
      <c r="A2847" t="e">
        <f t="shared" si="44"/>
        <v>#N/A</v>
      </c>
      <c r="E2847">
        <f t="array" ref="E2847">SUM(IF(Pricecurve=C2847,D2847))</f>
        <v>0</v>
      </c>
      <c r="F2847">
        <f t="array" ref="F2847">SUM(IF(NG=C2847,D2847))</f>
        <v>0</v>
      </c>
      <c r="Y2847" s="1"/>
    </row>
    <row r="2848" spans="1:25" x14ac:dyDescent="0.2">
      <c r="A2848" t="e">
        <f t="shared" si="44"/>
        <v>#N/A</v>
      </c>
      <c r="E2848">
        <f t="array" ref="E2848">SUM(IF(Pricecurve=C2848,D2848))</f>
        <v>0</v>
      </c>
      <c r="F2848">
        <f t="array" ref="F2848">SUM(IF(NG=C2848,D2848))</f>
        <v>0</v>
      </c>
      <c r="Y2848" s="1"/>
    </row>
    <row r="2849" spans="1:25" x14ac:dyDescent="0.2">
      <c r="A2849" t="e">
        <f t="shared" si="44"/>
        <v>#N/A</v>
      </c>
      <c r="E2849">
        <f t="array" ref="E2849">SUM(IF(Pricecurve=C2849,D2849))</f>
        <v>0</v>
      </c>
      <c r="F2849">
        <f t="array" ref="F2849">SUM(IF(NG=C2849,D2849))</f>
        <v>0</v>
      </c>
      <c r="Y2849" s="1"/>
    </row>
    <row r="2850" spans="1:25" x14ac:dyDescent="0.2">
      <c r="A2850" t="e">
        <f t="shared" si="44"/>
        <v>#N/A</v>
      </c>
      <c r="E2850">
        <f t="array" ref="E2850">SUM(IF(Pricecurve=C2850,D2850))</f>
        <v>0</v>
      </c>
      <c r="F2850">
        <f t="array" ref="F2850">SUM(IF(NG=C2850,D2850))</f>
        <v>0</v>
      </c>
      <c r="Y2850" s="1"/>
    </row>
    <row r="2851" spans="1:25" x14ac:dyDescent="0.2">
      <c r="A2851" t="e">
        <f t="shared" si="44"/>
        <v>#N/A</v>
      </c>
      <c r="E2851">
        <f t="array" ref="E2851">SUM(IF(Pricecurve=C2851,D2851))</f>
        <v>0</v>
      </c>
      <c r="F2851">
        <f t="array" ref="F2851">SUM(IF(NG=C2851,D2851))</f>
        <v>0</v>
      </c>
      <c r="Y2851" s="1"/>
    </row>
    <row r="2852" spans="1:25" x14ac:dyDescent="0.2">
      <c r="A2852" t="e">
        <f t="shared" si="44"/>
        <v>#N/A</v>
      </c>
      <c r="E2852">
        <f t="array" ref="E2852">SUM(IF(Pricecurve=C2852,D2852))</f>
        <v>0</v>
      </c>
      <c r="F2852">
        <f t="array" ref="F2852">SUM(IF(NG=C2852,D2852))</f>
        <v>0</v>
      </c>
      <c r="Y2852" s="1"/>
    </row>
    <row r="2853" spans="1:25" x14ac:dyDescent="0.2">
      <c r="A2853" t="e">
        <f t="shared" si="44"/>
        <v>#N/A</v>
      </c>
      <c r="E2853">
        <f t="array" ref="E2853">SUM(IF(Pricecurve=C2853,D2853))</f>
        <v>0</v>
      </c>
      <c r="F2853">
        <f t="array" ref="F2853">SUM(IF(NG=C2853,D2853))</f>
        <v>0</v>
      </c>
      <c r="Y2853" s="1"/>
    </row>
    <row r="2854" spans="1:25" x14ac:dyDescent="0.2">
      <c r="A2854" t="e">
        <f t="shared" si="44"/>
        <v>#N/A</v>
      </c>
      <c r="E2854">
        <f t="array" ref="E2854">SUM(IF(Pricecurve=C2854,D2854))</f>
        <v>0</v>
      </c>
      <c r="F2854">
        <f t="array" ref="F2854">SUM(IF(NG=C2854,D2854))</f>
        <v>0</v>
      </c>
      <c r="Y2854" s="1"/>
    </row>
    <row r="2855" spans="1:25" x14ac:dyDescent="0.2">
      <c r="A2855" t="e">
        <f t="shared" si="44"/>
        <v>#N/A</v>
      </c>
      <c r="E2855">
        <f t="array" ref="E2855">SUM(IF(Pricecurve=C2855,D2855))</f>
        <v>0</v>
      </c>
      <c r="F2855">
        <f t="array" ref="F2855">SUM(IF(NG=C2855,D2855))</f>
        <v>0</v>
      </c>
      <c r="Y2855" s="1"/>
    </row>
    <row r="2856" spans="1:25" x14ac:dyDescent="0.2">
      <c r="A2856" t="e">
        <f t="shared" si="44"/>
        <v>#N/A</v>
      </c>
      <c r="E2856">
        <f t="array" ref="E2856">SUM(IF(Pricecurve=C2856,D2856))</f>
        <v>0</v>
      </c>
      <c r="F2856">
        <f t="array" ref="F2856">SUM(IF(NG=C2856,D2856))</f>
        <v>0</v>
      </c>
      <c r="Y2856" s="1"/>
    </row>
    <row r="2857" spans="1:25" x14ac:dyDescent="0.2">
      <c r="A2857" t="e">
        <f t="shared" si="44"/>
        <v>#N/A</v>
      </c>
      <c r="E2857">
        <f t="array" ref="E2857">SUM(IF(Pricecurve=C2857,D2857))</f>
        <v>0</v>
      </c>
      <c r="F2857">
        <f t="array" ref="F2857">SUM(IF(NG=C2857,D2857))</f>
        <v>0</v>
      </c>
      <c r="Y2857" s="1"/>
    </row>
    <row r="2858" spans="1:25" x14ac:dyDescent="0.2">
      <c r="A2858" t="e">
        <f t="shared" si="44"/>
        <v>#N/A</v>
      </c>
      <c r="E2858">
        <f t="array" ref="E2858">SUM(IF(Pricecurve=C2858,D2858))</f>
        <v>0</v>
      </c>
      <c r="F2858">
        <f t="array" ref="F2858">SUM(IF(NG=C2858,D2858))</f>
        <v>0</v>
      </c>
      <c r="Y2858" s="1"/>
    </row>
    <row r="2859" spans="1:25" x14ac:dyDescent="0.2">
      <c r="A2859" t="e">
        <f t="shared" si="44"/>
        <v>#N/A</v>
      </c>
      <c r="E2859">
        <f t="array" ref="E2859">SUM(IF(Pricecurve=C2859,D2859))</f>
        <v>0</v>
      </c>
      <c r="F2859">
        <f t="array" ref="F2859">SUM(IF(NG=C2859,D2859))</f>
        <v>0</v>
      </c>
      <c r="Y2859" s="1"/>
    </row>
    <row r="2860" spans="1:25" x14ac:dyDescent="0.2">
      <c r="A2860" t="e">
        <f t="shared" si="44"/>
        <v>#N/A</v>
      </c>
      <c r="E2860">
        <f t="array" ref="E2860">SUM(IF(Pricecurve=C2860,D2860))</f>
        <v>0</v>
      </c>
      <c r="F2860">
        <f t="array" ref="F2860">SUM(IF(NG=C2860,D2860))</f>
        <v>0</v>
      </c>
      <c r="Y2860" s="1"/>
    </row>
    <row r="2861" spans="1:25" x14ac:dyDescent="0.2">
      <c r="A2861" t="e">
        <f t="shared" si="44"/>
        <v>#N/A</v>
      </c>
      <c r="E2861">
        <f t="array" ref="E2861">SUM(IF(Pricecurve=C2861,D2861))</f>
        <v>0</v>
      </c>
      <c r="F2861">
        <f t="array" ref="F2861">SUM(IF(NG=C2861,D2861))</f>
        <v>0</v>
      </c>
      <c r="Y2861" s="1"/>
    </row>
    <row r="2862" spans="1:25" x14ac:dyDescent="0.2">
      <c r="A2862" t="e">
        <f t="shared" si="44"/>
        <v>#N/A</v>
      </c>
      <c r="E2862">
        <f t="array" ref="E2862">SUM(IF(Pricecurve=C2862,D2862))</f>
        <v>0</v>
      </c>
      <c r="F2862">
        <f t="array" ref="F2862">SUM(IF(NG=C2862,D2862))</f>
        <v>0</v>
      </c>
      <c r="Y2862" s="1"/>
    </row>
    <row r="2863" spans="1:25" x14ac:dyDescent="0.2">
      <c r="A2863" t="e">
        <f t="shared" si="44"/>
        <v>#N/A</v>
      </c>
      <c r="E2863">
        <f t="array" ref="E2863">SUM(IF(Pricecurve=C2863,D2863))</f>
        <v>0</v>
      </c>
      <c r="F2863">
        <f t="array" ref="F2863">SUM(IF(NG=C2863,D2863))</f>
        <v>0</v>
      </c>
      <c r="Y2863" s="1"/>
    </row>
    <row r="2864" spans="1:25" x14ac:dyDescent="0.2">
      <c r="A2864" t="e">
        <f t="shared" si="44"/>
        <v>#N/A</v>
      </c>
      <c r="E2864">
        <f t="array" ref="E2864">SUM(IF(Pricecurve=C2864,D2864))</f>
        <v>0</v>
      </c>
      <c r="F2864">
        <f t="array" ref="F2864">SUM(IF(NG=C2864,D2864))</f>
        <v>0</v>
      </c>
      <c r="Y2864" s="1"/>
    </row>
    <row r="2865" spans="1:25" x14ac:dyDescent="0.2">
      <c r="A2865" t="e">
        <f t="shared" si="44"/>
        <v>#N/A</v>
      </c>
      <c r="E2865">
        <f t="array" ref="E2865">SUM(IF(Pricecurve=C2865,D2865))</f>
        <v>0</v>
      </c>
      <c r="F2865">
        <f t="array" ref="F2865">SUM(IF(NG=C2865,D2865))</f>
        <v>0</v>
      </c>
      <c r="Y2865" s="1"/>
    </row>
    <row r="2866" spans="1:25" x14ac:dyDescent="0.2">
      <c r="A2866" t="e">
        <f t="shared" si="44"/>
        <v>#N/A</v>
      </c>
      <c r="E2866">
        <f t="array" ref="E2866">SUM(IF(Pricecurve=C2866,D2866))</f>
        <v>0</v>
      </c>
      <c r="F2866">
        <f t="array" ref="F2866">SUM(IF(NG=C2866,D2866))</f>
        <v>0</v>
      </c>
      <c r="Y2866" s="1"/>
    </row>
    <row r="2867" spans="1:25" x14ac:dyDescent="0.2">
      <c r="A2867" t="e">
        <f t="shared" si="44"/>
        <v>#N/A</v>
      </c>
      <c r="E2867">
        <f t="array" ref="E2867">SUM(IF(Pricecurve=C2867,D2867))</f>
        <v>0</v>
      </c>
      <c r="F2867">
        <f t="array" ref="F2867">SUM(IF(NG=C2867,D2867))</f>
        <v>0</v>
      </c>
      <c r="Y2867" s="1"/>
    </row>
    <row r="2868" spans="1:25" x14ac:dyDescent="0.2">
      <c r="A2868" t="e">
        <f t="shared" si="44"/>
        <v>#N/A</v>
      </c>
      <c r="E2868">
        <f t="array" ref="E2868">SUM(IF(Pricecurve=C2868,D2868))</f>
        <v>0</v>
      </c>
      <c r="F2868">
        <f t="array" ref="F2868">SUM(IF(NG=C2868,D2868))</f>
        <v>0</v>
      </c>
      <c r="Y2868" s="1"/>
    </row>
    <row r="2869" spans="1:25" x14ac:dyDescent="0.2">
      <c r="A2869" t="e">
        <f t="shared" si="44"/>
        <v>#N/A</v>
      </c>
      <c r="E2869">
        <f t="array" ref="E2869">SUM(IF(Pricecurve=C2869,D2869))</f>
        <v>0</v>
      </c>
      <c r="F2869">
        <f t="array" ref="F2869">SUM(IF(NG=C2869,D2869))</f>
        <v>0</v>
      </c>
      <c r="Y2869" s="1"/>
    </row>
    <row r="2870" spans="1:25" x14ac:dyDescent="0.2">
      <c r="A2870" t="e">
        <f t="shared" si="44"/>
        <v>#N/A</v>
      </c>
      <c r="E2870">
        <f t="array" ref="E2870">SUM(IF(Pricecurve=C2870,D2870))</f>
        <v>0</v>
      </c>
      <c r="F2870">
        <f t="array" ref="F2870">SUM(IF(NG=C2870,D2870))</f>
        <v>0</v>
      </c>
      <c r="Y2870" s="1"/>
    </row>
    <row r="2871" spans="1:25" x14ac:dyDescent="0.2">
      <c r="A2871" t="e">
        <f t="shared" si="44"/>
        <v>#N/A</v>
      </c>
      <c r="E2871">
        <f t="array" ref="E2871">SUM(IF(Pricecurve=C2871,D2871))</f>
        <v>0</v>
      </c>
      <c r="F2871">
        <f t="array" ref="F2871">SUM(IF(NG=C2871,D2871))</f>
        <v>0</v>
      </c>
      <c r="Y2871" s="1"/>
    </row>
    <row r="2872" spans="1:25" x14ac:dyDescent="0.2">
      <c r="A2872" t="e">
        <f t="shared" si="44"/>
        <v>#N/A</v>
      </c>
      <c r="E2872">
        <f t="array" ref="E2872">SUM(IF(Pricecurve=C2872,D2872))</f>
        <v>0</v>
      </c>
      <c r="F2872">
        <f t="array" ref="F2872">SUM(IF(NG=C2872,D2872))</f>
        <v>0</v>
      </c>
      <c r="Y2872" s="1"/>
    </row>
    <row r="2873" spans="1:25" x14ac:dyDescent="0.2">
      <c r="A2873" t="e">
        <f t="shared" si="44"/>
        <v>#N/A</v>
      </c>
      <c r="E2873">
        <f t="array" ref="E2873">SUM(IF(Pricecurve=C2873,D2873))</f>
        <v>0</v>
      </c>
      <c r="F2873">
        <f t="array" ref="F2873">SUM(IF(NG=C2873,D2873))</f>
        <v>0</v>
      </c>
      <c r="Y2873" s="1"/>
    </row>
    <row r="2874" spans="1:25" x14ac:dyDescent="0.2">
      <c r="A2874" t="e">
        <f t="shared" si="44"/>
        <v>#N/A</v>
      </c>
      <c r="E2874">
        <f t="array" ref="E2874">SUM(IF(Pricecurve=C2874,D2874))</f>
        <v>0</v>
      </c>
      <c r="F2874">
        <f t="array" ref="F2874">SUM(IF(NG=C2874,D2874))</f>
        <v>0</v>
      </c>
      <c r="Y2874" s="1"/>
    </row>
    <row r="2875" spans="1:25" x14ac:dyDescent="0.2">
      <c r="A2875" t="e">
        <f t="shared" si="44"/>
        <v>#N/A</v>
      </c>
      <c r="E2875">
        <f t="array" ref="E2875">SUM(IF(Pricecurve=C2875,D2875))</f>
        <v>0</v>
      </c>
      <c r="F2875">
        <f t="array" ref="F2875">SUM(IF(NG=C2875,D2875))</f>
        <v>0</v>
      </c>
      <c r="Y2875" s="1"/>
    </row>
    <row r="2876" spans="1:25" x14ac:dyDescent="0.2">
      <c r="A2876" t="e">
        <f t="shared" si="44"/>
        <v>#N/A</v>
      </c>
      <c r="E2876">
        <f t="array" ref="E2876">SUM(IF(Pricecurve=C2876,D2876))</f>
        <v>0</v>
      </c>
      <c r="F2876">
        <f t="array" ref="F2876">SUM(IF(NG=C2876,D2876))</f>
        <v>0</v>
      </c>
      <c r="Y2876" s="1"/>
    </row>
    <row r="2877" spans="1:25" x14ac:dyDescent="0.2">
      <c r="A2877" t="e">
        <f t="shared" si="44"/>
        <v>#N/A</v>
      </c>
      <c r="E2877">
        <f t="array" ref="E2877">SUM(IF(Pricecurve=C2877,D2877))</f>
        <v>0</v>
      </c>
      <c r="F2877">
        <f t="array" ref="F2877">SUM(IF(NG=C2877,D2877))</f>
        <v>0</v>
      </c>
      <c r="Y2877" s="1"/>
    </row>
    <row r="2878" spans="1:25" x14ac:dyDescent="0.2">
      <c r="A2878" t="e">
        <f t="shared" si="44"/>
        <v>#N/A</v>
      </c>
      <c r="E2878">
        <f t="array" ref="E2878">SUM(IF(Pricecurve=C2878,D2878))</f>
        <v>0</v>
      </c>
      <c r="F2878">
        <f t="array" ref="F2878">SUM(IF(NG=C2878,D2878))</f>
        <v>0</v>
      </c>
      <c r="Y2878" s="1"/>
    </row>
    <row r="2879" spans="1:25" x14ac:dyDescent="0.2">
      <c r="A2879" t="e">
        <f t="shared" si="44"/>
        <v>#N/A</v>
      </c>
      <c r="E2879">
        <f t="array" ref="E2879">SUM(IF(Pricecurve=C2879,D2879))</f>
        <v>0</v>
      </c>
      <c r="F2879">
        <f t="array" ref="F2879">SUM(IF(NG=C2879,D2879))</f>
        <v>0</v>
      </c>
      <c r="Y2879" s="1"/>
    </row>
    <row r="2880" spans="1:25" x14ac:dyDescent="0.2">
      <c r="A2880" t="e">
        <f t="shared" si="44"/>
        <v>#N/A</v>
      </c>
      <c r="E2880">
        <f t="array" ref="E2880">SUM(IF(Pricecurve=C2880,D2880))</f>
        <v>0</v>
      </c>
      <c r="F2880">
        <f t="array" ref="F2880">SUM(IF(NG=C2880,D2880))</f>
        <v>0</v>
      </c>
      <c r="Y2880" s="1"/>
    </row>
    <row r="2881" spans="1:25" x14ac:dyDescent="0.2">
      <c r="A2881" t="e">
        <f t="shared" si="44"/>
        <v>#N/A</v>
      </c>
      <c r="E2881">
        <f t="array" ref="E2881">SUM(IF(Pricecurve=C2881,D2881))</f>
        <v>0</v>
      </c>
      <c r="F2881">
        <f t="array" ref="F2881">SUM(IF(NG=C2881,D2881))</f>
        <v>0</v>
      </c>
      <c r="Y2881" s="1"/>
    </row>
    <row r="2882" spans="1:25" x14ac:dyDescent="0.2">
      <c r="A2882" t="e">
        <f t="shared" si="44"/>
        <v>#N/A</v>
      </c>
      <c r="E2882">
        <f t="array" ref="E2882">SUM(IF(Pricecurve=C2882,D2882))</f>
        <v>0</v>
      </c>
      <c r="F2882">
        <f t="array" ref="F2882">SUM(IF(NG=C2882,D2882))</f>
        <v>0</v>
      </c>
      <c r="Y2882" s="1"/>
    </row>
    <row r="2883" spans="1:25" x14ac:dyDescent="0.2">
      <c r="A2883" t="e">
        <f t="shared" si="44"/>
        <v>#N/A</v>
      </c>
      <c r="E2883">
        <f t="array" ref="E2883">SUM(IF(Pricecurve=C2883,D2883))</f>
        <v>0</v>
      </c>
      <c r="F2883">
        <f t="array" ref="F2883">SUM(IF(NG=C2883,D2883))</f>
        <v>0</v>
      </c>
      <c r="Y2883" s="1"/>
    </row>
    <row r="2884" spans="1:25" x14ac:dyDescent="0.2">
      <c r="A2884" t="e">
        <f t="shared" si="44"/>
        <v>#N/A</v>
      </c>
      <c r="E2884">
        <f t="array" ref="E2884">SUM(IF(Pricecurve=C2884,D2884))</f>
        <v>0</v>
      </c>
      <c r="F2884">
        <f t="array" ref="F2884">SUM(IF(NG=C2884,D2884))</f>
        <v>0</v>
      </c>
      <c r="Y2884" s="1"/>
    </row>
    <row r="2885" spans="1:25" x14ac:dyDescent="0.2">
      <c r="A2885" t="e">
        <f t="shared" ref="A2885:A2948" si="45">INDEX(BucketTable,MATCH(B2885,SumMonths,0),1)</f>
        <v>#N/A</v>
      </c>
      <c r="E2885">
        <f t="array" ref="E2885">SUM(IF(Pricecurve=C2885,D2885))</f>
        <v>0</v>
      </c>
      <c r="F2885">
        <f t="array" ref="F2885">SUM(IF(NG=C2885,D2885))</f>
        <v>0</v>
      </c>
      <c r="Y2885" s="1"/>
    </row>
    <row r="2886" spans="1:25" x14ac:dyDescent="0.2">
      <c r="A2886" t="e">
        <f t="shared" si="45"/>
        <v>#N/A</v>
      </c>
      <c r="E2886">
        <f t="array" ref="E2886">SUM(IF(Pricecurve=C2886,D2886))</f>
        <v>0</v>
      </c>
      <c r="F2886">
        <f t="array" ref="F2886">SUM(IF(NG=C2886,D2886))</f>
        <v>0</v>
      </c>
      <c r="Y2886" s="1"/>
    </row>
    <row r="2887" spans="1:25" x14ac:dyDescent="0.2">
      <c r="A2887" t="e">
        <f t="shared" si="45"/>
        <v>#N/A</v>
      </c>
      <c r="E2887">
        <f t="array" ref="E2887">SUM(IF(Pricecurve=C2887,D2887))</f>
        <v>0</v>
      </c>
      <c r="F2887">
        <f t="array" ref="F2887">SUM(IF(NG=C2887,D2887))</f>
        <v>0</v>
      </c>
      <c r="Y2887" s="1"/>
    </row>
    <row r="2888" spans="1:25" x14ac:dyDescent="0.2">
      <c r="A2888" t="e">
        <f t="shared" si="45"/>
        <v>#N/A</v>
      </c>
      <c r="E2888">
        <f t="array" ref="E2888">SUM(IF(Pricecurve=C2888,D2888))</f>
        <v>0</v>
      </c>
      <c r="F2888">
        <f t="array" ref="F2888">SUM(IF(NG=C2888,D2888))</f>
        <v>0</v>
      </c>
      <c r="Y2888" s="1"/>
    </row>
    <row r="2889" spans="1:25" x14ac:dyDescent="0.2">
      <c r="A2889" t="e">
        <f t="shared" si="45"/>
        <v>#N/A</v>
      </c>
      <c r="E2889">
        <f t="array" ref="E2889">SUM(IF(Pricecurve=C2889,D2889))</f>
        <v>0</v>
      </c>
      <c r="F2889">
        <f t="array" ref="F2889">SUM(IF(NG=C2889,D2889))</f>
        <v>0</v>
      </c>
      <c r="Y2889" s="1"/>
    </row>
    <row r="2890" spans="1:25" x14ac:dyDescent="0.2">
      <c r="A2890" t="e">
        <f t="shared" si="45"/>
        <v>#N/A</v>
      </c>
      <c r="E2890">
        <f t="array" ref="E2890">SUM(IF(Pricecurve=C2890,D2890))</f>
        <v>0</v>
      </c>
      <c r="F2890">
        <f t="array" ref="F2890">SUM(IF(NG=C2890,D2890))</f>
        <v>0</v>
      </c>
      <c r="Y2890" s="1"/>
    </row>
    <row r="2891" spans="1:25" x14ac:dyDescent="0.2">
      <c r="A2891" t="e">
        <f t="shared" si="45"/>
        <v>#N/A</v>
      </c>
      <c r="E2891">
        <f t="array" ref="E2891">SUM(IF(Pricecurve=C2891,D2891))</f>
        <v>0</v>
      </c>
      <c r="F2891">
        <f t="array" ref="F2891">SUM(IF(NG=C2891,D2891))</f>
        <v>0</v>
      </c>
      <c r="Y2891" s="1"/>
    </row>
    <row r="2892" spans="1:25" x14ac:dyDescent="0.2">
      <c r="A2892" t="e">
        <f t="shared" si="45"/>
        <v>#N/A</v>
      </c>
      <c r="E2892">
        <f t="array" ref="E2892">SUM(IF(Pricecurve=C2892,D2892))</f>
        <v>0</v>
      </c>
      <c r="F2892">
        <f t="array" ref="F2892">SUM(IF(NG=C2892,D2892))</f>
        <v>0</v>
      </c>
      <c r="Y2892" s="1"/>
    </row>
    <row r="2893" spans="1:25" x14ac:dyDescent="0.2">
      <c r="A2893" t="e">
        <f t="shared" si="45"/>
        <v>#N/A</v>
      </c>
      <c r="E2893">
        <f t="array" ref="E2893">SUM(IF(Pricecurve=C2893,D2893))</f>
        <v>0</v>
      </c>
      <c r="F2893">
        <f t="array" ref="F2893">SUM(IF(NG=C2893,D2893))</f>
        <v>0</v>
      </c>
      <c r="Y2893" s="1"/>
    </row>
    <row r="2894" spans="1:25" x14ac:dyDescent="0.2">
      <c r="A2894" t="e">
        <f t="shared" si="45"/>
        <v>#N/A</v>
      </c>
      <c r="E2894">
        <f t="array" ref="E2894">SUM(IF(Pricecurve=C2894,D2894))</f>
        <v>0</v>
      </c>
      <c r="F2894">
        <f t="array" ref="F2894">SUM(IF(NG=C2894,D2894))</f>
        <v>0</v>
      </c>
      <c r="Y2894" s="1"/>
    </row>
    <row r="2895" spans="1:25" x14ac:dyDescent="0.2">
      <c r="A2895" t="e">
        <f t="shared" si="45"/>
        <v>#N/A</v>
      </c>
      <c r="E2895">
        <f t="array" ref="E2895">SUM(IF(Pricecurve=C2895,D2895))</f>
        <v>0</v>
      </c>
      <c r="F2895">
        <f t="array" ref="F2895">SUM(IF(NG=C2895,D2895))</f>
        <v>0</v>
      </c>
      <c r="Y2895" s="1"/>
    </row>
    <row r="2896" spans="1:25" x14ac:dyDescent="0.2">
      <c r="A2896" t="e">
        <f t="shared" si="45"/>
        <v>#N/A</v>
      </c>
      <c r="E2896">
        <f t="array" ref="E2896">SUM(IF(Pricecurve=C2896,D2896))</f>
        <v>0</v>
      </c>
      <c r="F2896">
        <f t="array" ref="F2896">SUM(IF(NG=C2896,D2896))</f>
        <v>0</v>
      </c>
      <c r="Y2896" s="1"/>
    </row>
    <row r="2897" spans="1:25" x14ac:dyDescent="0.2">
      <c r="A2897" t="e">
        <f t="shared" si="45"/>
        <v>#N/A</v>
      </c>
      <c r="E2897">
        <f t="array" ref="E2897">SUM(IF(Pricecurve=C2897,D2897))</f>
        <v>0</v>
      </c>
      <c r="F2897">
        <f t="array" ref="F2897">SUM(IF(NG=C2897,D2897))</f>
        <v>0</v>
      </c>
      <c r="Y2897" s="1"/>
    </row>
    <row r="2898" spans="1:25" x14ac:dyDescent="0.2">
      <c r="A2898" t="e">
        <f t="shared" si="45"/>
        <v>#N/A</v>
      </c>
      <c r="E2898">
        <f t="array" ref="E2898">SUM(IF(Pricecurve=C2898,D2898))</f>
        <v>0</v>
      </c>
      <c r="F2898">
        <f t="array" ref="F2898">SUM(IF(NG=C2898,D2898))</f>
        <v>0</v>
      </c>
      <c r="Y2898" s="1"/>
    </row>
    <row r="2899" spans="1:25" x14ac:dyDescent="0.2">
      <c r="A2899" t="e">
        <f t="shared" si="45"/>
        <v>#N/A</v>
      </c>
      <c r="E2899">
        <f t="array" ref="E2899">SUM(IF(Pricecurve=C2899,D2899))</f>
        <v>0</v>
      </c>
      <c r="F2899">
        <f t="array" ref="F2899">SUM(IF(NG=C2899,D2899))</f>
        <v>0</v>
      </c>
      <c r="Y2899" s="1"/>
    </row>
    <row r="2900" spans="1:25" x14ac:dyDescent="0.2">
      <c r="A2900" t="e">
        <f t="shared" si="45"/>
        <v>#N/A</v>
      </c>
      <c r="E2900">
        <f t="array" ref="E2900">SUM(IF(Pricecurve=C2900,D2900))</f>
        <v>0</v>
      </c>
      <c r="F2900">
        <f t="array" ref="F2900">SUM(IF(NG=C2900,D2900))</f>
        <v>0</v>
      </c>
      <c r="Y2900" s="1"/>
    </row>
    <row r="2901" spans="1:25" x14ac:dyDescent="0.2">
      <c r="A2901" t="e">
        <f t="shared" si="45"/>
        <v>#N/A</v>
      </c>
      <c r="E2901">
        <f t="array" ref="E2901">SUM(IF(Pricecurve=C2901,D2901))</f>
        <v>0</v>
      </c>
      <c r="F2901">
        <f t="array" ref="F2901">SUM(IF(NG=C2901,D2901))</f>
        <v>0</v>
      </c>
      <c r="Y2901" s="1"/>
    </row>
    <row r="2902" spans="1:25" x14ac:dyDescent="0.2">
      <c r="A2902" t="e">
        <f t="shared" si="45"/>
        <v>#N/A</v>
      </c>
      <c r="E2902">
        <f t="array" ref="E2902">SUM(IF(Pricecurve=C2902,D2902))</f>
        <v>0</v>
      </c>
      <c r="F2902">
        <f t="array" ref="F2902">SUM(IF(NG=C2902,D2902))</f>
        <v>0</v>
      </c>
      <c r="Y2902" s="1"/>
    </row>
    <row r="2903" spans="1:25" x14ac:dyDescent="0.2">
      <c r="A2903" t="e">
        <f t="shared" si="45"/>
        <v>#N/A</v>
      </c>
      <c r="E2903">
        <f t="array" ref="E2903">SUM(IF(Pricecurve=C2903,D2903))</f>
        <v>0</v>
      </c>
      <c r="F2903">
        <f t="array" ref="F2903">SUM(IF(NG=C2903,D2903))</f>
        <v>0</v>
      </c>
      <c r="Y2903" s="1"/>
    </row>
    <row r="2904" spans="1:25" x14ac:dyDescent="0.2">
      <c r="A2904" t="e">
        <f t="shared" si="45"/>
        <v>#N/A</v>
      </c>
      <c r="E2904">
        <f t="array" ref="E2904">SUM(IF(Pricecurve=C2904,D2904))</f>
        <v>0</v>
      </c>
      <c r="F2904">
        <f t="array" ref="F2904">SUM(IF(NG=C2904,D2904))</f>
        <v>0</v>
      </c>
      <c r="Y2904" s="1"/>
    </row>
    <row r="2905" spans="1:25" x14ac:dyDescent="0.2">
      <c r="A2905" t="e">
        <f t="shared" si="45"/>
        <v>#N/A</v>
      </c>
      <c r="E2905">
        <f t="array" ref="E2905">SUM(IF(Pricecurve=C2905,D2905))</f>
        <v>0</v>
      </c>
      <c r="F2905">
        <f t="array" ref="F2905">SUM(IF(NG=C2905,D2905))</f>
        <v>0</v>
      </c>
      <c r="Y2905" s="1"/>
    </row>
    <row r="2906" spans="1:25" x14ac:dyDescent="0.2">
      <c r="A2906" t="e">
        <f t="shared" si="45"/>
        <v>#N/A</v>
      </c>
      <c r="E2906">
        <f t="array" ref="E2906">SUM(IF(Pricecurve=C2906,D2906))</f>
        <v>0</v>
      </c>
      <c r="F2906">
        <f t="array" ref="F2906">SUM(IF(NG=C2906,D2906))</f>
        <v>0</v>
      </c>
      <c r="Y2906" s="1"/>
    </row>
    <row r="2907" spans="1:25" x14ac:dyDescent="0.2">
      <c r="A2907" t="e">
        <f t="shared" si="45"/>
        <v>#N/A</v>
      </c>
      <c r="E2907">
        <f t="array" ref="E2907">SUM(IF(Pricecurve=C2907,D2907))</f>
        <v>0</v>
      </c>
      <c r="F2907">
        <f t="array" ref="F2907">SUM(IF(NG=C2907,D2907))</f>
        <v>0</v>
      </c>
      <c r="Y2907" s="1"/>
    </row>
    <row r="2908" spans="1:25" x14ac:dyDescent="0.2">
      <c r="A2908" t="e">
        <f t="shared" si="45"/>
        <v>#N/A</v>
      </c>
      <c r="E2908">
        <f t="array" ref="E2908">SUM(IF(Pricecurve=C2908,D2908))</f>
        <v>0</v>
      </c>
      <c r="F2908">
        <f t="array" ref="F2908">SUM(IF(NG=C2908,D2908))</f>
        <v>0</v>
      </c>
      <c r="Y2908" s="1"/>
    </row>
    <row r="2909" spans="1:25" x14ac:dyDescent="0.2">
      <c r="A2909" t="e">
        <f t="shared" si="45"/>
        <v>#N/A</v>
      </c>
      <c r="E2909">
        <f t="array" ref="E2909">SUM(IF(Pricecurve=C2909,D2909))</f>
        <v>0</v>
      </c>
      <c r="F2909">
        <f t="array" ref="F2909">SUM(IF(NG=C2909,D2909))</f>
        <v>0</v>
      </c>
      <c r="Y2909" s="1"/>
    </row>
    <row r="2910" spans="1:25" x14ac:dyDescent="0.2">
      <c r="A2910" t="e">
        <f t="shared" si="45"/>
        <v>#N/A</v>
      </c>
      <c r="E2910">
        <f t="array" ref="E2910">SUM(IF(Pricecurve=C2910,D2910))</f>
        <v>0</v>
      </c>
      <c r="F2910">
        <f t="array" ref="F2910">SUM(IF(NG=C2910,D2910))</f>
        <v>0</v>
      </c>
      <c r="Y2910" s="1"/>
    </row>
    <row r="2911" spans="1:25" x14ac:dyDescent="0.2">
      <c r="A2911" t="e">
        <f t="shared" si="45"/>
        <v>#N/A</v>
      </c>
      <c r="E2911">
        <f t="array" ref="E2911">SUM(IF(Pricecurve=C2911,D2911))</f>
        <v>0</v>
      </c>
      <c r="F2911">
        <f t="array" ref="F2911">SUM(IF(NG=C2911,D2911))</f>
        <v>0</v>
      </c>
      <c r="Y2911" s="1"/>
    </row>
    <row r="2912" spans="1:25" x14ac:dyDescent="0.2">
      <c r="A2912" t="e">
        <f t="shared" si="45"/>
        <v>#N/A</v>
      </c>
      <c r="E2912">
        <f t="array" ref="E2912">SUM(IF(Pricecurve=C2912,D2912))</f>
        <v>0</v>
      </c>
      <c r="F2912">
        <f t="array" ref="F2912">SUM(IF(NG=C2912,D2912))</f>
        <v>0</v>
      </c>
      <c r="Y2912" s="1"/>
    </row>
    <row r="2913" spans="1:25" x14ac:dyDescent="0.2">
      <c r="A2913" t="e">
        <f t="shared" si="45"/>
        <v>#N/A</v>
      </c>
      <c r="E2913">
        <f t="array" ref="E2913">SUM(IF(Pricecurve=C2913,D2913))</f>
        <v>0</v>
      </c>
      <c r="F2913">
        <f t="array" ref="F2913">SUM(IF(NG=C2913,D2913))</f>
        <v>0</v>
      </c>
      <c r="Y2913" s="1"/>
    </row>
    <row r="2914" spans="1:25" x14ac:dyDescent="0.2">
      <c r="A2914" t="e">
        <f t="shared" si="45"/>
        <v>#N/A</v>
      </c>
      <c r="E2914">
        <f t="array" ref="E2914">SUM(IF(Pricecurve=C2914,D2914))</f>
        <v>0</v>
      </c>
      <c r="F2914">
        <f t="array" ref="F2914">SUM(IF(NG=C2914,D2914))</f>
        <v>0</v>
      </c>
      <c r="Y2914" s="1"/>
    </row>
    <row r="2915" spans="1:25" x14ac:dyDescent="0.2">
      <c r="A2915" t="e">
        <f t="shared" si="45"/>
        <v>#N/A</v>
      </c>
      <c r="E2915">
        <f t="array" ref="E2915">SUM(IF(Pricecurve=C2915,D2915))</f>
        <v>0</v>
      </c>
      <c r="F2915">
        <f t="array" ref="F2915">SUM(IF(NG=C2915,D2915))</f>
        <v>0</v>
      </c>
      <c r="Y2915" s="1"/>
    </row>
    <row r="2916" spans="1:25" x14ac:dyDescent="0.2">
      <c r="A2916" t="e">
        <f t="shared" si="45"/>
        <v>#N/A</v>
      </c>
      <c r="E2916">
        <f t="array" ref="E2916">SUM(IF(Pricecurve=C2916,D2916))</f>
        <v>0</v>
      </c>
      <c r="F2916">
        <f t="array" ref="F2916">SUM(IF(NG=C2916,D2916))</f>
        <v>0</v>
      </c>
      <c r="Y2916" s="1"/>
    </row>
    <row r="2917" spans="1:25" x14ac:dyDescent="0.2">
      <c r="A2917" t="e">
        <f t="shared" si="45"/>
        <v>#N/A</v>
      </c>
      <c r="E2917">
        <f t="array" ref="E2917">SUM(IF(Pricecurve=C2917,D2917))</f>
        <v>0</v>
      </c>
      <c r="F2917">
        <f t="array" ref="F2917">SUM(IF(NG=C2917,D2917))</f>
        <v>0</v>
      </c>
      <c r="Y2917" s="1"/>
    </row>
    <row r="2918" spans="1:25" x14ac:dyDescent="0.2">
      <c r="A2918" t="e">
        <f t="shared" si="45"/>
        <v>#N/A</v>
      </c>
      <c r="E2918">
        <f t="array" ref="E2918">SUM(IF(Pricecurve=C2918,D2918))</f>
        <v>0</v>
      </c>
      <c r="F2918">
        <f t="array" ref="F2918">SUM(IF(NG=C2918,D2918))</f>
        <v>0</v>
      </c>
      <c r="Y2918" s="1"/>
    </row>
    <row r="2919" spans="1:25" x14ac:dyDescent="0.2">
      <c r="A2919" t="e">
        <f t="shared" si="45"/>
        <v>#N/A</v>
      </c>
      <c r="E2919">
        <f t="array" ref="E2919">SUM(IF(Pricecurve=C2919,D2919))</f>
        <v>0</v>
      </c>
      <c r="F2919">
        <f t="array" ref="F2919">SUM(IF(NG=C2919,D2919))</f>
        <v>0</v>
      </c>
      <c r="Y2919" s="1"/>
    </row>
    <row r="2920" spans="1:25" x14ac:dyDescent="0.2">
      <c r="A2920" t="e">
        <f t="shared" si="45"/>
        <v>#N/A</v>
      </c>
      <c r="E2920">
        <f t="array" ref="E2920">SUM(IF(Pricecurve=C2920,D2920))</f>
        <v>0</v>
      </c>
      <c r="F2920">
        <f t="array" ref="F2920">SUM(IF(NG=C2920,D2920))</f>
        <v>0</v>
      </c>
      <c r="Y2920" s="1"/>
    </row>
    <row r="2921" spans="1:25" x14ac:dyDescent="0.2">
      <c r="A2921" t="e">
        <f t="shared" si="45"/>
        <v>#N/A</v>
      </c>
      <c r="E2921">
        <f t="array" ref="E2921">SUM(IF(Pricecurve=C2921,D2921))</f>
        <v>0</v>
      </c>
      <c r="F2921">
        <f t="array" ref="F2921">SUM(IF(NG=C2921,D2921))</f>
        <v>0</v>
      </c>
      <c r="Y2921" s="1"/>
    </row>
    <row r="2922" spans="1:25" x14ac:dyDescent="0.2">
      <c r="A2922" t="e">
        <f t="shared" si="45"/>
        <v>#N/A</v>
      </c>
      <c r="E2922">
        <f t="array" ref="E2922">SUM(IF(Pricecurve=C2922,D2922))</f>
        <v>0</v>
      </c>
      <c r="F2922">
        <f t="array" ref="F2922">SUM(IF(NG=C2922,D2922))</f>
        <v>0</v>
      </c>
      <c r="Y2922" s="1"/>
    </row>
    <row r="2923" spans="1:25" x14ac:dyDescent="0.2">
      <c r="A2923" t="e">
        <f t="shared" si="45"/>
        <v>#N/A</v>
      </c>
      <c r="E2923">
        <f t="array" ref="E2923">SUM(IF(Pricecurve=C2923,D2923))</f>
        <v>0</v>
      </c>
      <c r="F2923">
        <f t="array" ref="F2923">SUM(IF(NG=C2923,D2923))</f>
        <v>0</v>
      </c>
      <c r="Y2923" s="1"/>
    </row>
    <row r="2924" spans="1:25" x14ac:dyDescent="0.2">
      <c r="A2924" t="e">
        <f t="shared" si="45"/>
        <v>#N/A</v>
      </c>
      <c r="E2924">
        <f t="array" ref="E2924">SUM(IF(Pricecurve=C2924,D2924))</f>
        <v>0</v>
      </c>
      <c r="F2924">
        <f t="array" ref="F2924">SUM(IF(NG=C2924,D2924))</f>
        <v>0</v>
      </c>
      <c r="Y2924" s="1"/>
    </row>
    <row r="2925" spans="1:25" x14ac:dyDescent="0.2">
      <c r="A2925" t="e">
        <f t="shared" si="45"/>
        <v>#N/A</v>
      </c>
      <c r="E2925">
        <f t="array" ref="E2925">SUM(IF(Pricecurve=C2925,D2925))</f>
        <v>0</v>
      </c>
      <c r="F2925">
        <f t="array" ref="F2925">SUM(IF(NG=C2925,D2925))</f>
        <v>0</v>
      </c>
      <c r="Y2925" s="1"/>
    </row>
    <row r="2926" spans="1:25" x14ac:dyDescent="0.2">
      <c r="A2926" t="e">
        <f t="shared" si="45"/>
        <v>#N/A</v>
      </c>
      <c r="E2926">
        <f t="array" ref="E2926">SUM(IF(Pricecurve=C2926,D2926))</f>
        <v>0</v>
      </c>
      <c r="F2926">
        <f t="array" ref="F2926">SUM(IF(NG=C2926,D2926))</f>
        <v>0</v>
      </c>
      <c r="Y2926" s="1"/>
    </row>
    <row r="2927" spans="1:25" x14ac:dyDescent="0.2">
      <c r="A2927" t="e">
        <f t="shared" si="45"/>
        <v>#N/A</v>
      </c>
      <c r="E2927">
        <f t="array" ref="E2927">SUM(IF(Pricecurve=C2927,D2927))</f>
        <v>0</v>
      </c>
      <c r="F2927">
        <f t="array" ref="F2927">SUM(IF(NG=C2927,D2927))</f>
        <v>0</v>
      </c>
      <c r="Y2927" s="1"/>
    </row>
    <row r="2928" spans="1:25" x14ac:dyDescent="0.2">
      <c r="A2928" t="e">
        <f t="shared" si="45"/>
        <v>#N/A</v>
      </c>
      <c r="E2928">
        <f t="array" ref="E2928">SUM(IF(Pricecurve=C2928,D2928))</f>
        <v>0</v>
      </c>
      <c r="F2928">
        <f t="array" ref="F2928">SUM(IF(NG=C2928,D2928))</f>
        <v>0</v>
      </c>
      <c r="Y2928" s="1"/>
    </row>
    <row r="2929" spans="1:25" x14ac:dyDescent="0.2">
      <c r="A2929" t="e">
        <f t="shared" si="45"/>
        <v>#N/A</v>
      </c>
      <c r="E2929">
        <f t="array" ref="E2929">SUM(IF(Pricecurve=C2929,D2929))</f>
        <v>0</v>
      </c>
      <c r="F2929">
        <f t="array" ref="F2929">SUM(IF(NG=C2929,D2929))</f>
        <v>0</v>
      </c>
      <c r="Y2929" s="1"/>
    </row>
    <row r="2930" spans="1:25" x14ac:dyDescent="0.2">
      <c r="A2930" t="e">
        <f t="shared" si="45"/>
        <v>#N/A</v>
      </c>
      <c r="E2930">
        <f t="array" ref="E2930">SUM(IF(Pricecurve=C2930,D2930))</f>
        <v>0</v>
      </c>
      <c r="F2930">
        <f t="array" ref="F2930">SUM(IF(NG=C2930,D2930))</f>
        <v>0</v>
      </c>
      <c r="Y2930" s="1"/>
    </row>
    <row r="2931" spans="1:25" x14ac:dyDescent="0.2">
      <c r="A2931" t="e">
        <f t="shared" si="45"/>
        <v>#N/A</v>
      </c>
      <c r="E2931">
        <f t="array" ref="E2931">SUM(IF(Pricecurve=C2931,D2931))</f>
        <v>0</v>
      </c>
      <c r="F2931">
        <f t="array" ref="F2931">SUM(IF(NG=C2931,D2931))</f>
        <v>0</v>
      </c>
      <c r="Y2931" s="1"/>
    </row>
    <row r="2932" spans="1:25" x14ac:dyDescent="0.2">
      <c r="A2932" t="e">
        <f t="shared" si="45"/>
        <v>#N/A</v>
      </c>
      <c r="E2932">
        <f t="array" ref="E2932">SUM(IF(Pricecurve=C2932,D2932))</f>
        <v>0</v>
      </c>
      <c r="F2932">
        <f t="array" ref="F2932">SUM(IF(NG=C2932,D2932))</f>
        <v>0</v>
      </c>
      <c r="Y2932" s="1"/>
    </row>
    <row r="2933" spans="1:25" x14ac:dyDescent="0.2">
      <c r="A2933" t="e">
        <f t="shared" si="45"/>
        <v>#N/A</v>
      </c>
      <c r="E2933">
        <f t="array" ref="E2933">SUM(IF(Pricecurve=C2933,D2933))</f>
        <v>0</v>
      </c>
      <c r="F2933">
        <f t="array" ref="F2933">SUM(IF(NG=C2933,D2933))</f>
        <v>0</v>
      </c>
      <c r="Y2933" s="1"/>
    </row>
    <row r="2934" spans="1:25" x14ac:dyDescent="0.2">
      <c r="A2934" t="e">
        <f t="shared" si="45"/>
        <v>#N/A</v>
      </c>
      <c r="E2934">
        <f t="array" ref="E2934">SUM(IF(Pricecurve=C2934,D2934))</f>
        <v>0</v>
      </c>
      <c r="F2934">
        <f t="array" ref="F2934">SUM(IF(NG=C2934,D2934))</f>
        <v>0</v>
      </c>
      <c r="Y2934" s="1"/>
    </row>
    <row r="2935" spans="1:25" x14ac:dyDescent="0.2">
      <c r="A2935" t="e">
        <f t="shared" si="45"/>
        <v>#N/A</v>
      </c>
      <c r="E2935">
        <f t="array" ref="E2935">SUM(IF(Pricecurve=C2935,D2935))</f>
        <v>0</v>
      </c>
      <c r="F2935">
        <f t="array" ref="F2935">SUM(IF(NG=C2935,D2935))</f>
        <v>0</v>
      </c>
      <c r="Y2935" s="1"/>
    </row>
    <row r="2936" spans="1:25" x14ac:dyDescent="0.2">
      <c r="A2936" t="e">
        <f t="shared" si="45"/>
        <v>#N/A</v>
      </c>
      <c r="E2936">
        <f t="array" ref="E2936">SUM(IF(Pricecurve=C2936,D2936))</f>
        <v>0</v>
      </c>
      <c r="F2936">
        <f t="array" ref="F2936">SUM(IF(NG=C2936,D2936))</f>
        <v>0</v>
      </c>
      <c r="Y2936" s="1"/>
    </row>
    <row r="2937" spans="1:25" x14ac:dyDescent="0.2">
      <c r="A2937" t="e">
        <f t="shared" si="45"/>
        <v>#N/A</v>
      </c>
      <c r="E2937">
        <f t="array" ref="E2937">SUM(IF(Pricecurve=C2937,D2937))</f>
        <v>0</v>
      </c>
      <c r="F2937">
        <f t="array" ref="F2937">SUM(IF(NG=C2937,D2937))</f>
        <v>0</v>
      </c>
      <c r="Y2937" s="1"/>
    </row>
    <row r="2938" spans="1:25" x14ac:dyDescent="0.2">
      <c r="A2938" t="e">
        <f t="shared" si="45"/>
        <v>#N/A</v>
      </c>
      <c r="E2938">
        <f t="array" ref="E2938">SUM(IF(Pricecurve=C2938,D2938))</f>
        <v>0</v>
      </c>
      <c r="F2938">
        <f t="array" ref="F2938">SUM(IF(NG=C2938,D2938))</f>
        <v>0</v>
      </c>
      <c r="Y2938" s="1"/>
    </row>
    <row r="2939" spans="1:25" x14ac:dyDescent="0.2">
      <c r="A2939" t="e">
        <f t="shared" si="45"/>
        <v>#N/A</v>
      </c>
      <c r="E2939">
        <f t="array" ref="E2939">SUM(IF(Pricecurve=C2939,D2939))</f>
        <v>0</v>
      </c>
      <c r="F2939">
        <f t="array" ref="F2939">SUM(IF(NG=C2939,D2939))</f>
        <v>0</v>
      </c>
      <c r="Y2939" s="1"/>
    </row>
    <row r="2940" spans="1:25" x14ac:dyDescent="0.2">
      <c r="A2940" t="e">
        <f t="shared" si="45"/>
        <v>#N/A</v>
      </c>
      <c r="E2940">
        <f t="array" ref="E2940">SUM(IF(Pricecurve=C2940,D2940))</f>
        <v>0</v>
      </c>
      <c r="F2940">
        <f t="array" ref="F2940">SUM(IF(NG=C2940,D2940))</f>
        <v>0</v>
      </c>
      <c r="Y2940" s="1"/>
    </row>
    <row r="2941" spans="1:25" x14ac:dyDescent="0.2">
      <c r="A2941" t="e">
        <f t="shared" si="45"/>
        <v>#N/A</v>
      </c>
      <c r="E2941">
        <f t="array" ref="E2941">SUM(IF(Pricecurve=C2941,D2941))</f>
        <v>0</v>
      </c>
      <c r="F2941">
        <f t="array" ref="F2941">SUM(IF(NG=C2941,D2941))</f>
        <v>0</v>
      </c>
      <c r="Y2941" s="1"/>
    </row>
    <row r="2942" spans="1:25" x14ac:dyDescent="0.2">
      <c r="A2942" t="e">
        <f t="shared" si="45"/>
        <v>#N/A</v>
      </c>
      <c r="E2942">
        <f t="array" ref="E2942">SUM(IF(Pricecurve=C2942,D2942))</f>
        <v>0</v>
      </c>
      <c r="F2942">
        <f t="array" ref="F2942">SUM(IF(NG=C2942,D2942))</f>
        <v>0</v>
      </c>
      <c r="Y2942" s="1"/>
    </row>
    <row r="2943" spans="1:25" x14ac:dyDescent="0.2">
      <c r="A2943" t="e">
        <f t="shared" si="45"/>
        <v>#N/A</v>
      </c>
      <c r="E2943">
        <f t="array" ref="E2943">SUM(IF(Pricecurve=C2943,D2943))</f>
        <v>0</v>
      </c>
      <c r="F2943">
        <f t="array" ref="F2943">SUM(IF(NG=C2943,D2943))</f>
        <v>0</v>
      </c>
      <c r="Y2943" s="1"/>
    </row>
    <row r="2944" spans="1:25" x14ac:dyDescent="0.2">
      <c r="A2944" t="e">
        <f t="shared" si="45"/>
        <v>#N/A</v>
      </c>
      <c r="E2944">
        <f t="array" ref="E2944">SUM(IF(Pricecurve=C2944,D2944))</f>
        <v>0</v>
      </c>
      <c r="F2944">
        <f t="array" ref="F2944">SUM(IF(NG=C2944,D2944))</f>
        <v>0</v>
      </c>
      <c r="Y2944" s="1"/>
    </row>
    <row r="2945" spans="1:25" x14ac:dyDescent="0.2">
      <c r="A2945" t="e">
        <f t="shared" si="45"/>
        <v>#N/A</v>
      </c>
      <c r="E2945">
        <f t="array" ref="E2945">SUM(IF(Pricecurve=C2945,D2945))</f>
        <v>0</v>
      </c>
      <c r="F2945">
        <f t="array" ref="F2945">SUM(IF(NG=C2945,D2945))</f>
        <v>0</v>
      </c>
      <c r="Y2945" s="1"/>
    </row>
    <row r="2946" spans="1:25" x14ac:dyDescent="0.2">
      <c r="A2946" t="e">
        <f t="shared" si="45"/>
        <v>#N/A</v>
      </c>
      <c r="E2946">
        <f t="array" ref="E2946">SUM(IF(Pricecurve=C2946,D2946))</f>
        <v>0</v>
      </c>
      <c r="F2946">
        <f t="array" ref="F2946">SUM(IF(NG=C2946,D2946))</f>
        <v>0</v>
      </c>
      <c r="Y2946" s="1"/>
    </row>
    <row r="2947" spans="1:25" x14ac:dyDescent="0.2">
      <c r="A2947" t="e">
        <f t="shared" si="45"/>
        <v>#N/A</v>
      </c>
      <c r="E2947">
        <f t="array" ref="E2947">SUM(IF(Pricecurve=C2947,D2947))</f>
        <v>0</v>
      </c>
      <c r="F2947">
        <f t="array" ref="F2947">SUM(IF(NG=C2947,D2947))</f>
        <v>0</v>
      </c>
      <c r="Y2947" s="1"/>
    </row>
    <row r="2948" spans="1:25" x14ac:dyDescent="0.2">
      <c r="A2948" t="e">
        <f t="shared" si="45"/>
        <v>#N/A</v>
      </c>
      <c r="E2948">
        <f t="array" ref="E2948">SUM(IF(Pricecurve=C2948,D2948))</f>
        <v>0</v>
      </c>
      <c r="F2948">
        <f t="array" ref="F2948">SUM(IF(NG=C2948,D2948))</f>
        <v>0</v>
      </c>
      <c r="Y2948" s="1"/>
    </row>
    <row r="2949" spans="1:25" x14ac:dyDescent="0.2">
      <c r="A2949" t="e">
        <f t="shared" ref="A2949:A3012" si="46">INDEX(BucketTable,MATCH(B2949,SumMonths,0),1)</f>
        <v>#N/A</v>
      </c>
      <c r="E2949">
        <f t="array" ref="E2949">SUM(IF(Pricecurve=C2949,D2949))</f>
        <v>0</v>
      </c>
      <c r="F2949">
        <f t="array" ref="F2949">SUM(IF(NG=C2949,D2949))</f>
        <v>0</v>
      </c>
      <c r="Y2949" s="1"/>
    </row>
    <row r="2950" spans="1:25" x14ac:dyDescent="0.2">
      <c r="A2950" t="e">
        <f t="shared" si="46"/>
        <v>#N/A</v>
      </c>
      <c r="E2950">
        <f t="array" ref="E2950">SUM(IF(Pricecurve=C2950,D2950))</f>
        <v>0</v>
      </c>
      <c r="F2950">
        <f t="array" ref="F2950">SUM(IF(NG=C2950,D2950))</f>
        <v>0</v>
      </c>
      <c r="Y2950" s="1"/>
    </row>
    <row r="2951" spans="1:25" x14ac:dyDescent="0.2">
      <c r="A2951" t="e">
        <f t="shared" si="46"/>
        <v>#N/A</v>
      </c>
      <c r="E2951">
        <f t="array" ref="E2951">SUM(IF(Pricecurve=C2951,D2951))</f>
        <v>0</v>
      </c>
      <c r="F2951">
        <f t="array" ref="F2951">SUM(IF(NG=C2951,D2951))</f>
        <v>0</v>
      </c>
      <c r="Y2951" s="1"/>
    </row>
    <row r="2952" spans="1:25" x14ac:dyDescent="0.2">
      <c r="A2952" t="e">
        <f t="shared" si="46"/>
        <v>#N/A</v>
      </c>
      <c r="E2952">
        <f t="array" ref="E2952">SUM(IF(Pricecurve=C2952,D2952))</f>
        <v>0</v>
      </c>
      <c r="F2952">
        <f t="array" ref="F2952">SUM(IF(NG=C2952,D2952))</f>
        <v>0</v>
      </c>
      <c r="Y2952" s="1"/>
    </row>
    <row r="2953" spans="1:25" x14ac:dyDescent="0.2">
      <c r="A2953" t="e">
        <f t="shared" si="46"/>
        <v>#N/A</v>
      </c>
      <c r="E2953">
        <f t="array" ref="E2953">SUM(IF(Pricecurve=C2953,D2953))</f>
        <v>0</v>
      </c>
      <c r="F2953">
        <f t="array" ref="F2953">SUM(IF(NG=C2953,D2953))</f>
        <v>0</v>
      </c>
      <c r="Y2953" s="1"/>
    </row>
    <row r="2954" spans="1:25" x14ac:dyDescent="0.2">
      <c r="A2954" t="e">
        <f t="shared" si="46"/>
        <v>#N/A</v>
      </c>
      <c r="E2954">
        <f t="array" ref="E2954">SUM(IF(Pricecurve=C2954,D2954))</f>
        <v>0</v>
      </c>
      <c r="F2954">
        <f t="array" ref="F2954">SUM(IF(NG=C2954,D2954))</f>
        <v>0</v>
      </c>
      <c r="Y2954" s="1"/>
    </row>
    <row r="2955" spans="1:25" x14ac:dyDescent="0.2">
      <c r="A2955" t="e">
        <f t="shared" si="46"/>
        <v>#N/A</v>
      </c>
      <c r="E2955">
        <f t="array" ref="E2955">SUM(IF(Pricecurve=C2955,D2955))</f>
        <v>0</v>
      </c>
      <c r="F2955">
        <f t="array" ref="F2955">SUM(IF(NG=C2955,D2955))</f>
        <v>0</v>
      </c>
      <c r="Y2955" s="1"/>
    </row>
    <row r="2956" spans="1:25" x14ac:dyDescent="0.2">
      <c r="A2956" t="e">
        <f t="shared" si="46"/>
        <v>#N/A</v>
      </c>
      <c r="E2956">
        <f t="array" ref="E2956">SUM(IF(Pricecurve=C2956,D2956))</f>
        <v>0</v>
      </c>
      <c r="F2956">
        <f t="array" ref="F2956">SUM(IF(NG=C2956,D2956))</f>
        <v>0</v>
      </c>
      <c r="Y2956" s="1"/>
    </row>
    <row r="2957" spans="1:25" x14ac:dyDescent="0.2">
      <c r="A2957" t="e">
        <f t="shared" si="46"/>
        <v>#N/A</v>
      </c>
      <c r="E2957">
        <f t="array" ref="E2957">SUM(IF(Pricecurve=C2957,D2957))</f>
        <v>0</v>
      </c>
      <c r="F2957">
        <f t="array" ref="F2957">SUM(IF(NG=C2957,D2957))</f>
        <v>0</v>
      </c>
      <c r="Y2957" s="1"/>
    </row>
    <row r="2958" spans="1:25" x14ac:dyDescent="0.2">
      <c r="A2958" t="e">
        <f t="shared" si="46"/>
        <v>#N/A</v>
      </c>
      <c r="E2958">
        <f t="array" ref="E2958">SUM(IF(Pricecurve=C2958,D2958))</f>
        <v>0</v>
      </c>
      <c r="F2958">
        <f t="array" ref="F2958">SUM(IF(NG=C2958,D2958))</f>
        <v>0</v>
      </c>
      <c r="Y2958" s="1"/>
    </row>
    <row r="2959" spans="1:25" x14ac:dyDescent="0.2">
      <c r="A2959" t="e">
        <f t="shared" si="46"/>
        <v>#N/A</v>
      </c>
      <c r="E2959">
        <f t="array" ref="E2959">SUM(IF(Pricecurve=C2959,D2959))</f>
        <v>0</v>
      </c>
      <c r="F2959">
        <f t="array" ref="F2959">SUM(IF(NG=C2959,D2959))</f>
        <v>0</v>
      </c>
      <c r="Y2959" s="1"/>
    </row>
    <row r="2960" spans="1:25" x14ac:dyDescent="0.2">
      <c r="A2960" t="e">
        <f t="shared" si="46"/>
        <v>#N/A</v>
      </c>
      <c r="E2960">
        <f t="array" ref="E2960">SUM(IF(Pricecurve=C2960,D2960))</f>
        <v>0</v>
      </c>
      <c r="F2960">
        <f t="array" ref="F2960">SUM(IF(NG=C2960,D2960))</f>
        <v>0</v>
      </c>
      <c r="Y2960" s="1"/>
    </row>
    <row r="2961" spans="1:25" x14ac:dyDescent="0.2">
      <c r="A2961" t="e">
        <f t="shared" si="46"/>
        <v>#N/A</v>
      </c>
      <c r="E2961">
        <f t="array" ref="E2961">SUM(IF(Pricecurve=C2961,D2961))</f>
        <v>0</v>
      </c>
      <c r="F2961">
        <f t="array" ref="F2961">SUM(IF(NG=C2961,D2961))</f>
        <v>0</v>
      </c>
      <c r="Y2961" s="1"/>
    </row>
    <row r="2962" spans="1:25" x14ac:dyDescent="0.2">
      <c r="A2962" t="e">
        <f t="shared" si="46"/>
        <v>#N/A</v>
      </c>
      <c r="E2962">
        <f t="array" ref="E2962">SUM(IF(Pricecurve=C2962,D2962))</f>
        <v>0</v>
      </c>
      <c r="F2962">
        <f t="array" ref="F2962">SUM(IF(NG=C2962,D2962))</f>
        <v>0</v>
      </c>
      <c r="Y2962" s="1"/>
    </row>
    <row r="2963" spans="1:25" x14ac:dyDescent="0.2">
      <c r="A2963" t="e">
        <f t="shared" si="46"/>
        <v>#N/A</v>
      </c>
      <c r="E2963">
        <f t="array" ref="E2963">SUM(IF(Pricecurve=C2963,D2963))</f>
        <v>0</v>
      </c>
      <c r="F2963">
        <f t="array" ref="F2963">SUM(IF(NG=C2963,D2963))</f>
        <v>0</v>
      </c>
      <c r="Y2963" s="1"/>
    </row>
    <row r="2964" spans="1:25" x14ac:dyDescent="0.2">
      <c r="A2964" t="e">
        <f t="shared" si="46"/>
        <v>#N/A</v>
      </c>
      <c r="E2964">
        <f t="array" ref="E2964">SUM(IF(Pricecurve=C2964,D2964))</f>
        <v>0</v>
      </c>
      <c r="F2964">
        <f t="array" ref="F2964">SUM(IF(NG=C2964,D2964))</f>
        <v>0</v>
      </c>
      <c r="Y2964" s="1"/>
    </row>
    <row r="2965" spans="1:25" x14ac:dyDescent="0.2">
      <c r="A2965" t="e">
        <f t="shared" si="46"/>
        <v>#N/A</v>
      </c>
      <c r="E2965">
        <f t="array" ref="E2965">SUM(IF(Pricecurve=C2965,D2965))</f>
        <v>0</v>
      </c>
      <c r="F2965">
        <f t="array" ref="F2965">SUM(IF(NG=C2965,D2965))</f>
        <v>0</v>
      </c>
      <c r="Y2965" s="1"/>
    </row>
    <row r="2966" spans="1:25" x14ac:dyDescent="0.2">
      <c r="A2966" t="e">
        <f t="shared" si="46"/>
        <v>#N/A</v>
      </c>
      <c r="E2966">
        <f t="array" ref="E2966">SUM(IF(Pricecurve=C2966,D2966))</f>
        <v>0</v>
      </c>
      <c r="F2966">
        <f t="array" ref="F2966">SUM(IF(NG=C2966,D2966))</f>
        <v>0</v>
      </c>
      <c r="Y2966" s="1"/>
    </row>
    <row r="2967" spans="1:25" x14ac:dyDescent="0.2">
      <c r="A2967" t="e">
        <f t="shared" si="46"/>
        <v>#N/A</v>
      </c>
      <c r="E2967">
        <f t="array" ref="E2967">SUM(IF(Pricecurve=C2967,D2967))</f>
        <v>0</v>
      </c>
      <c r="F2967">
        <f t="array" ref="F2967">SUM(IF(NG=C2967,D2967))</f>
        <v>0</v>
      </c>
      <c r="Y2967" s="1"/>
    </row>
    <row r="2968" spans="1:25" x14ac:dyDescent="0.2">
      <c r="A2968" t="e">
        <f t="shared" si="46"/>
        <v>#N/A</v>
      </c>
      <c r="E2968">
        <f t="array" ref="E2968">SUM(IF(Pricecurve=C2968,D2968))</f>
        <v>0</v>
      </c>
      <c r="F2968">
        <f t="array" ref="F2968">SUM(IF(NG=C2968,D2968))</f>
        <v>0</v>
      </c>
      <c r="Y2968" s="1"/>
    </row>
    <row r="2969" spans="1:25" x14ac:dyDescent="0.2">
      <c r="A2969" t="e">
        <f t="shared" si="46"/>
        <v>#N/A</v>
      </c>
      <c r="E2969">
        <f t="array" ref="E2969">SUM(IF(Pricecurve=C2969,D2969))</f>
        <v>0</v>
      </c>
      <c r="F2969">
        <f t="array" ref="F2969">SUM(IF(NG=C2969,D2969))</f>
        <v>0</v>
      </c>
      <c r="Y2969" s="1"/>
    </row>
    <row r="2970" spans="1:25" x14ac:dyDescent="0.2">
      <c r="A2970" t="e">
        <f t="shared" si="46"/>
        <v>#N/A</v>
      </c>
      <c r="E2970">
        <f t="array" ref="E2970">SUM(IF(Pricecurve=C2970,D2970))</f>
        <v>0</v>
      </c>
      <c r="F2970">
        <f t="array" ref="F2970">SUM(IF(NG=C2970,D2970))</f>
        <v>0</v>
      </c>
      <c r="Y2970" s="1"/>
    </row>
    <row r="2971" spans="1:25" x14ac:dyDescent="0.2">
      <c r="A2971" t="e">
        <f t="shared" si="46"/>
        <v>#N/A</v>
      </c>
      <c r="E2971">
        <f t="array" ref="E2971">SUM(IF(Pricecurve=C2971,D2971))</f>
        <v>0</v>
      </c>
      <c r="F2971">
        <f t="array" ref="F2971">SUM(IF(NG=C2971,D2971))</f>
        <v>0</v>
      </c>
      <c r="Y2971" s="1"/>
    </row>
    <row r="2972" spans="1:25" x14ac:dyDescent="0.2">
      <c r="A2972" t="e">
        <f t="shared" si="46"/>
        <v>#N/A</v>
      </c>
      <c r="E2972">
        <f t="array" ref="E2972">SUM(IF(Pricecurve=C2972,D2972))</f>
        <v>0</v>
      </c>
      <c r="F2972">
        <f t="array" ref="F2972">SUM(IF(NG=C2972,D2972))</f>
        <v>0</v>
      </c>
      <c r="Y2972" s="1"/>
    </row>
    <row r="2973" spans="1:25" x14ac:dyDescent="0.2">
      <c r="A2973" t="e">
        <f t="shared" si="46"/>
        <v>#N/A</v>
      </c>
      <c r="E2973">
        <f t="array" ref="E2973">SUM(IF(Pricecurve=C2973,D2973))</f>
        <v>0</v>
      </c>
      <c r="F2973">
        <f t="array" ref="F2973">SUM(IF(NG=C2973,D2973))</f>
        <v>0</v>
      </c>
      <c r="Y2973" s="1"/>
    </row>
    <row r="2974" spans="1:25" x14ac:dyDescent="0.2">
      <c r="A2974" t="e">
        <f t="shared" si="46"/>
        <v>#N/A</v>
      </c>
      <c r="E2974">
        <f t="array" ref="E2974">SUM(IF(Pricecurve=C2974,D2974))</f>
        <v>0</v>
      </c>
      <c r="F2974">
        <f t="array" ref="F2974">SUM(IF(NG=C2974,D2974))</f>
        <v>0</v>
      </c>
      <c r="Y2974" s="1"/>
    </row>
    <row r="2975" spans="1:25" x14ac:dyDescent="0.2">
      <c r="A2975" t="e">
        <f t="shared" si="46"/>
        <v>#N/A</v>
      </c>
      <c r="E2975">
        <f t="array" ref="E2975">SUM(IF(Pricecurve=C2975,D2975))</f>
        <v>0</v>
      </c>
      <c r="F2975">
        <f t="array" ref="F2975">SUM(IF(NG=C2975,D2975))</f>
        <v>0</v>
      </c>
      <c r="Y2975" s="1"/>
    </row>
    <row r="2976" spans="1:25" x14ac:dyDescent="0.2">
      <c r="A2976" t="e">
        <f t="shared" si="46"/>
        <v>#N/A</v>
      </c>
      <c r="E2976">
        <f t="array" ref="E2976">SUM(IF(Pricecurve=C2976,D2976))</f>
        <v>0</v>
      </c>
      <c r="F2976">
        <f t="array" ref="F2976">SUM(IF(NG=C2976,D2976))</f>
        <v>0</v>
      </c>
      <c r="Y2976" s="1"/>
    </row>
    <row r="2977" spans="1:25" x14ac:dyDescent="0.2">
      <c r="A2977" t="e">
        <f t="shared" si="46"/>
        <v>#N/A</v>
      </c>
      <c r="E2977">
        <f t="array" ref="E2977">SUM(IF(Pricecurve=C2977,D2977))</f>
        <v>0</v>
      </c>
      <c r="F2977">
        <f t="array" ref="F2977">SUM(IF(NG=C2977,D2977))</f>
        <v>0</v>
      </c>
      <c r="Y2977" s="1"/>
    </row>
    <row r="2978" spans="1:25" x14ac:dyDescent="0.2">
      <c r="A2978" t="e">
        <f t="shared" si="46"/>
        <v>#N/A</v>
      </c>
      <c r="E2978">
        <f t="array" ref="E2978">SUM(IF(Pricecurve=C2978,D2978))</f>
        <v>0</v>
      </c>
      <c r="F2978">
        <f t="array" ref="F2978">SUM(IF(NG=C2978,D2978))</f>
        <v>0</v>
      </c>
      <c r="Y2978" s="1"/>
    </row>
    <row r="2979" spans="1:25" x14ac:dyDescent="0.2">
      <c r="A2979" t="e">
        <f t="shared" si="46"/>
        <v>#N/A</v>
      </c>
      <c r="E2979">
        <f t="array" ref="E2979">SUM(IF(Pricecurve=C2979,D2979))</f>
        <v>0</v>
      </c>
      <c r="F2979">
        <f t="array" ref="F2979">SUM(IF(NG=C2979,D2979))</f>
        <v>0</v>
      </c>
      <c r="Y2979" s="1"/>
    </row>
    <row r="2980" spans="1:25" x14ac:dyDescent="0.2">
      <c r="A2980" t="e">
        <f t="shared" si="46"/>
        <v>#N/A</v>
      </c>
      <c r="E2980">
        <f t="array" ref="E2980">SUM(IF(Pricecurve=C2980,D2980))</f>
        <v>0</v>
      </c>
      <c r="F2980">
        <f t="array" ref="F2980">SUM(IF(NG=C2980,D2980))</f>
        <v>0</v>
      </c>
      <c r="Y2980" s="1"/>
    </row>
    <row r="2981" spans="1:25" x14ac:dyDescent="0.2">
      <c r="A2981" t="e">
        <f t="shared" si="46"/>
        <v>#N/A</v>
      </c>
      <c r="E2981">
        <f t="array" ref="E2981">SUM(IF(Pricecurve=C2981,D2981))</f>
        <v>0</v>
      </c>
      <c r="F2981">
        <f t="array" ref="F2981">SUM(IF(NG=C2981,D2981))</f>
        <v>0</v>
      </c>
      <c r="Y2981" s="1"/>
    </row>
    <row r="2982" spans="1:25" x14ac:dyDescent="0.2">
      <c r="A2982" t="e">
        <f t="shared" si="46"/>
        <v>#N/A</v>
      </c>
      <c r="E2982">
        <f t="array" ref="E2982">SUM(IF(Pricecurve=C2982,D2982))</f>
        <v>0</v>
      </c>
      <c r="F2982">
        <f t="array" ref="F2982">SUM(IF(NG=C2982,D2982))</f>
        <v>0</v>
      </c>
      <c r="Y2982" s="1"/>
    </row>
    <row r="2983" spans="1:25" x14ac:dyDescent="0.2">
      <c r="A2983" t="e">
        <f t="shared" si="46"/>
        <v>#N/A</v>
      </c>
      <c r="E2983">
        <f t="array" ref="E2983">SUM(IF(Pricecurve=C2983,D2983))</f>
        <v>0</v>
      </c>
      <c r="F2983">
        <f t="array" ref="F2983">SUM(IF(NG=C2983,D2983))</f>
        <v>0</v>
      </c>
      <c r="Y2983" s="1"/>
    </row>
    <row r="2984" spans="1:25" x14ac:dyDescent="0.2">
      <c r="A2984" t="e">
        <f t="shared" si="46"/>
        <v>#N/A</v>
      </c>
      <c r="E2984">
        <f t="array" ref="E2984">SUM(IF(Pricecurve=C2984,D2984))</f>
        <v>0</v>
      </c>
      <c r="F2984">
        <f t="array" ref="F2984">SUM(IF(NG=C2984,D2984))</f>
        <v>0</v>
      </c>
      <c r="Y2984" s="1"/>
    </row>
    <row r="2985" spans="1:25" x14ac:dyDescent="0.2">
      <c r="A2985" t="e">
        <f t="shared" si="46"/>
        <v>#N/A</v>
      </c>
      <c r="E2985">
        <f t="array" ref="E2985">SUM(IF(Pricecurve=C2985,D2985))</f>
        <v>0</v>
      </c>
      <c r="F2985">
        <f t="array" ref="F2985">SUM(IF(NG=C2985,D2985))</f>
        <v>0</v>
      </c>
      <c r="Y2985" s="1"/>
    </row>
    <row r="2986" spans="1:25" x14ac:dyDescent="0.2">
      <c r="A2986" t="e">
        <f t="shared" si="46"/>
        <v>#N/A</v>
      </c>
      <c r="E2986">
        <f t="array" ref="E2986">SUM(IF(Pricecurve=C2986,D2986))</f>
        <v>0</v>
      </c>
      <c r="F2986">
        <f t="array" ref="F2986">SUM(IF(NG=C2986,D2986))</f>
        <v>0</v>
      </c>
      <c r="Y2986" s="1"/>
    </row>
    <row r="2987" spans="1:25" x14ac:dyDescent="0.2">
      <c r="A2987" t="e">
        <f t="shared" si="46"/>
        <v>#N/A</v>
      </c>
      <c r="E2987">
        <f t="array" ref="E2987">SUM(IF(Pricecurve=C2987,D2987))</f>
        <v>0</v>
      </c>
      <c r="F2987">
        <f t="array" ref="F2987">SUM(IF(NG=C2987,D2987))</f>
        <v>0</v>
      </c>
      <c r="Y2987" s="1"/>
    </row>
    <row r="2988" spans="1:25" x14ac:dyDescent="0.2">
      <c r="A2988" t="e">
        <f t="shared" si="46"/>
        <v>#N/A</v>
      </c>
      <c r="E2988">
        <f t="array" ref="E2988">SUM(IF(Pricecurve=C2988,D2988))</f>
        <v>0</v>
      </c>
      <c r="F2988">
        <f t="array" ref="F2988">SUM(IF(NG=C2988,D2988))</f>
        <v>0</v>
      </c>
      <c r="Y2988" s="1"/>
    </row>
    <row r="2989" spans="1:25" x14ac:dyDescent="0.2">
      <c r="A2989" t="e">
        <f t="shared" si="46"/>
        <v>#N/A</v>
      </c>
      <c r="E2989">
        <f t="array" ref="E2989">SUM(IF(Pricecurve=C2989,D2989))</f>
        <v>0</v>
      </c>
      <c r="F2989">
        <f t="array" ref="F2989">SUM(IF(NG=C2989,D2989))</f>
        <v>0</v>
      </c>
      <c r="Y2989" s="1"/>
    </row>
    <row r="2990" spans="1:25" x14ac:dyDescent="0.2">
      <c r="A2990" t="e">
        <f t="shared" si="46"/>
        <v>#N/A</v>
      </c>
      <c r="E2990">
        <f t="array" ref="E2990">SUM(IF(Pricecurve=C2990,D2990))</f>
        <v>0</v>
      </c>
      <c r="F2990">
        <f t="array" ref="F2990">SUM(IF(NG=C2990,D2990))</f>
        <v>0</v>
      </c>
      <c r="Y2990" s="1"/>
    </row>
    <row r="2991" spans="1:25" x14ac:dyDescent="0.2">
      <c r="A2991" t="e">
        <f t="shared" si="46"/>
        <v>#N/A</v>
      </c>
      <c r="E2991">
        <f t="array" ref="E2991">SUM(IF(Pricecurve=C2991,D2991))</f>
        <v>0</v>
      </c>
      <c r="F2991">
        <f t="array" ref="F2991">SUM(IF(NG=C2991,D2991))</f>
        <v>0</v>
      </c>
      <c r="Y2991" s="1"/>
    </row>
    <row r="2992" spans="1:25" x14ac:dyDescent="0.2">
      <c r="A2992" t="e">
        <f t="shared" si="46"/>
        <v>#N/A</v>
      </c>
      <c r="E2992">
        <f t="array" ref="E2992">SUM(IF(Pricecurve=C2992,D2992))</f>
        <v>0</v>
      </c>
      <c r="F2992">
        <f t="array" ref="F2992">SUM(IF(NG=C2992,D2992))</f>
        <v>0</v>
      </c>
      <c r="Y2992" s="1"/>
    </row>
    <row r="2993" spans="1:25" x14ac:dyDescent="0.2">
      <c r="A2993" t="e">
        <f t="shared" si="46"/>
        <v>#N/A</v>
      </c>
      <c r="E2993">
        <f t="array" ref="E2993">SUM(IF(Pricecurve=C2993,D2993))</f>
        <v>0</v>
      </c>
      <c r="F2993">
        <f t="array" ref="F2993">SUM(IF(NG=C2993,D2993))</f>
        <v>0</v>
      </c>
      <c r="Y2993" s="1"/>
    </row>
    <row r="2994" spans="1:25" x14ac:dyDescent="0.2">
      <c r="A2994" t="e">
        <f t="shared" si="46"/>
        <v>#N/A</v>
      </c>
      <c r="E2994">
        <f t="array" ref="E2994">SUM(IF(Pricecurve=C2994,D2994))</f>
        <v>0</v>
      </c>
      <c r="F2994">
        <f t="array" ref="F2994">SUM(IF(NG=C2994,D2994))</f>
        <v>0</v>
      </c>
      <c r="Y2994" s="1"/>
    </row>
    <row r="2995" spans="1:25" x14ac:dyDescent="0.2">
      <c r="A2995" t="e">
        <f t="shared" si="46"/>
        <v>#N/A</v>
      </c>
      <c r="E2995">
        <f t="array" ref="E2995">SUM(IF(Pricecurve=C2995,D2995))</f>
        <v>0</v>
      </c>
      <c r="F2995">
        <f t="array" ref="F2995">SUM(IF(NG=C2995,D2995))</f>
        <v>0</v>
      </c>
      <c r="Y2995" s="1"/>
    </row>
    <row r="2996" spans="1:25" x14ac:dyDescent="0.2">
      <c r="A2996" t="e">
        <f t="shared" si="46"/>
        <v>#N/A</v>
      </c>
      <c r="E2996">
        <f t="array" ref="E2996">SUM(IF(Pricecurve=C2996,D2996))</f>
        <v>0</v>
      </c>
      <c r="F2996">
        <f t="array" ref="F2996">SUM(IF(NG=C2996,D2996))</f>
        <v>0</v>
      </c>
      <c r="Y2996" s="1"/>
    </row>
    <row r="2997" spans="1:25" x14ac:dyDescent="0.2">
      <c r="A2997" t="e">
        <f t="shared" si="46"/>
        <v>#N/A</v>
      </c>
      <c r="E2997">
        <f t="array" ref="E2997">SUM(IF(Pricecurve=C2997,D2997))</f>
        <v>0</v>
      </c>
      <c r="F2997">
        <f t="array" ref="F2997">SUM(IF(NG=C2997,D2997))</f>
        <v>0</v>
      </c>
      <c r="Y2997" s="1"/>
    </row>
    <row r="2998" spans="1:25" x14ac:dyDescent="0.2">
      <c r="A2998" t="e">
        <f t="shared" si="46"/>
        <v>#N/A</v>
      </c>
      <c r="E2998">
        <f t="array" ref="E2998">SUM(IF(Pricecurve=C2998,D2998))</f>
        <v>0</v>
      </c>
      <c r="F2998">
        <f t="array" ref="F2998">SUM(IF(NG=C2998,D2998))</f>
        <v>0</v>
      </c>
      <c r="Y2998" s="1"/>
    </row>
    <row r="2999" spans="1:25" x14ac:dyDescent="0.2">
      <c r="A2999" t="e">
        <f t="shared" si="46"/>
        <v>#N/A</v>
      </c>
      <c r="E2999">
        <f t="array" ref="E2999">SUM(IF(Pricecurve=C2999,D2999))</f>
        <v>0</v>
      </c>
      <c r="F2999">
        <f t="array" ref="F2999">SUM(IF(NG=C2999,D2999))</f>
        <v>0</v>
      </c>
      <c r="Y2999" s="1"/>
    </row>
    <row r="3000" spans="1:25" x14ac:dyDescent="0.2">
      <c r="A3000" t="e">
        <f t="shared" si="46"/>
        <v>#N/A</v>
      </c>
      <c r="E3000">
        <f t="array" ref="E3000">SUM(IF(Pricecurve=C3000,D3000))</f>
        <v>0</v>
      </c>
      <c r="F3000">
        <f t="array" ref="F3000">SUM(IF(NG=C3000,D3000))</f>
        <v>0</v>
      </c>
      <c r="Y3000" s="1"/>
    </row>
    <row r="3001" spans="1:25" x14ac:dyDescent="0.2">
      <c r="A3001" t="e">
        <f t="shared" si="46"/>
        <v>#N/A</v>
      </c>
      <c r="E3001">
        <f t="array" ref="E3001">SUM(IF(Pricecurve=C3001,D3001))</f>
        <v>0</v>
      </c>
      <c r="F3001">
        <f t="array" ref="F3001">SUM(IF(NG=C3001,D3001))</f>
        <v>0</v>
      </c>
      <c r="Y3001" s="1"/>
    </row>
    <row r="3002" spans="1:25" x14ac:dyDescent="0.2">
      <c r="A3002" t="e">
        <f t="shared" si="46"/>
        <v>#N/A</v>
      </c>
      <c r="E3002">
        <f t="array" ref="E3002">SUM(IF(Pricecurve=C3002,D3002))</f>
        <v>0</v>
      </c>
      <c r="F3002">
        <f t="array" ref="F3002">SUM(IF(NG=C3002,D3002))</f>
        <v>0</v>
      </c>
      <c r="Y3002" s="1"/>
    </row>
    <row r="3003" spans="1:25" x14ac:dyDescent="0.2">
      <c r="A3003" t="e">
        <f t="shared" si="46"/>
        <v>#N/A</v>
      </c>
      <c r="E3003">
        <f t="array" ref="E3003">SUM(IF(Pricecurve=C3003,D3003))</f>
        <v>0</v>
      </c>
      <c r="F3003">
        <f t="array" ref="F3003">SUM(IF(NG=C3003,D3003))</f>
        <v>0</v>
      </c>
      <c r="Y3003" s="1"/>
    </row>
    <row r="3004" spans="1:25" x14ac:dyDescent="0.2">
      <c r="A3004" t="e">
        <f t="shared" si="46"/>
        <v>#N/A</v>
      </c>
      <c r="E3004">
        <f t="array" ref="E3004">SUM(IF(Pricecurve=C3004,D3004))</f>
        <v>0</v>
      </c>
      <c r="F3004">
        <f t="array" ref="F3004">SUM(IF(NG=C3004,D3004))</f>
        <v>0</v>
      </c>
      <c r="Y3004" s="1"/>
    </row>
    <row r="3005" spans="1:25" x14ac:dyDescent="0.2">
      <c r="A3005" t="e">
        <f t="shared" si="46"/>
        <v>#N/A</v>
      </c>
      <c r="E3005">
        <f t="array" ref="E3005">SUM(IF(Pricecurve=C3005,D3005))</f>
        <v>0</v>
      </c>
      <c r="F3005">
        <f t="array" ref="F3005">SUM(IF(NG=C3005,D3005))</f>
        <v>0</v>
      </c>
      <c r="Y3005" s="1"/>
    </row>
    <row r="3006" spans="1:25" x14ac:dyDescent="0.2">
      <c r="A3006" t="e">
        <f t="shared" si="46"/>
        <v>#N/A</v>
      </c>
      <c r="E3006">
        <f t="array" ref="E3006">SUM(IF(Pricecurve=C3006,D3006))</f>
        <v>0</v>
      </c>
      <c r="F3006">
        <f t="array" ref="F3006">SUM(IF(NG=C3006,D3006))</f>
        <v>0</v>
      </c>
      <c r="Y3006" s="1"/>
    </row>
    <row r="3007" spans="1:25" x14ac:dyDescent="0.2">
      <c r="A3007" t="e">
        <f t="shared" si="46"/>
        <v>#N/A</v>
      </c>
      <c r="E3007">
        <f t="array" ref="E3007">SUM(IF(Pricecurve=C3007,D3007))</f>
        <v>0</v>
      </c>
      <c r="F3007">
        <f t="array" ref="F3007">SUM(IF(NG=C3007,D3007))</f>
        <v>0</v>
      </c>
      <c r="Y3007" s="1"/>
    </row>
    <row r="3008" spans="1:25" x14ac:dyDescent="0.2">
      <c r="A3008" t="e">
        <f t="shared" si="46"/>
        <v>#N/A</v>
      </c>
      <c r="E3008">
        <f t="array" ref="E3008">SUM(IF(Pricecurve=C3008,D3008))</f>
        <v>0</v>
      </c>
      <c r="F3008">
        <f t="array" ref="F3008">SUM(IF(NG=C3008,D3008))</f>
        <v>0</v>
      </c>
      <c r="Y3008" s="1"/>
    </row>
    <row r="3009" spans="1:25" x14ac:dyDescent="0.2">
      <c r="A3009" t="e">
        <f t="shared" si="46"/>
        <v>#N/A</v>
      </c>
      <c r="E3009">
        <f t="array" ref="E3009">SUM(IF(Pricecurve=C3009,D3009))</f>
        <v>0</v>
      </c>
      <c r="F3009">
        <f t="array" ref="F3009">SUM(IF(NG=C3009,D3009))</f>
        <v>0</v>
      </c>
      <c r="Y3009" s="1"/>
    </row>
    <row r="3010" spans="1:25" x14ac:dyDescent="0.2">
      <c r="A3010" t="e">
        <f t="shared" si="46"/>
        <v>#N/A</v>
      </c>
      <c r="E3010">
        <f t="array" ref="E3010">SUM(IF(Pricecurve=C3010,D3010))</f>
        <v>0</v>
      </c>
      <c r="F3010">
        <f t="array" ref="F3010">SUM(IF(NG=C3010,D3010))</f>
        <v>0</v>
      </c>
      <c r="Y3010" s="1"/>
    </row>
    <row r="3011" spans="1:25" x14ac:dyDescent="0.2">
      <c r="A3011" t="e">
        <f t="shared" si="46"/>
        <v>#N/A</v>
      </c>
      <c r="E3011">
        <f t="array" ref="E3011">SUM(IF(Pricecurve=C3011,D3011))</f>
        <v>0</v>
      </c>
      <c r="F3011">
        <f t="array" ref="F3011">SUM(IF(NG=C3011,D3011))</f>
        <v>0</v>
      </c>
      <c r="Y3011" s="1"/>
    </row>
    <row r="3012" spans="1:25" x14ac:dyDescent="0.2">
      <c r="A3012" t="e">
        <f t="shared" si="46"/>
        <v>#N/A</v>
      </c>
      <c r="E3012">
        <f t="array" ref="E3012">SUM(IF(Pricecurve=C3012,D3012))</f>
        <v>0</v>
      </c>
      <c r="F3012">
        <f t="array" ref="F3012">SUM(IF(NG=C3012,D3012))</f>
        <v>0</v>
      </c>
      <c r="Y3012" s="1"/>
    </row>
    <row r="3013" spans="1:25" x14ac:dyDescent="0.2">
      <c r="A3013" t="e">
        <f t="shared" ref="A3013:A3076" si="47">INDEX(BucketTable,MATCH(B3013,SumMonths,0),1)</f>
        <v>#N/A</v>
      </c>
      <c r="E3013">
        <f t="array" ref="E3013">SUM(IF(Pricecurve=C3013,D3013))</f>
        <v>0</v>
      </c>
      <c r="F3013">
        <f t="array" ref="F3013">SUM(IF(NG=C3013,D3013))</f>
        <v>0</v>
      </c>
      <c r="Y3013" s="1"/>
    </row>
    <row r="3014" spans="1:25" x14ac:dyDescent="0.2">
      <c r="A3014" t="e">
        <f t="shared" si="47"/>
        <v>#N/A</v>
      </c>
      <c r="E3014">
        <f t="array" ref="E3014">SUM(IF(Pricecurve=C3014,D3014))</f>
        <v>0</v>
      </c>
      <c r="F3014">
        <f t="array" ref="F3014">SUM(IF(NG=C3014,D3014))</f>
        <v>0</v>
      </c>
      <c r="Y3014" s="1"/>
    </row>
    <row r="3015" spans="1:25" x14ac:dyDescent="0.2">
      <c r="A3015" t="e">
        <f t="shared" si="47"/>
        <v>#N/A</v>
      </c>
      <c r="E3015">
        <f t="array" ref="E3015">SUM(IF(Pricecurve=C3015,D3015))</f>
        <v>0</v>
      </c>
      <c r="F3015">
        <f t="array" ref="F3015">SUM(IF(NG=C3015,D3015))</f>
        <v>0</v>
      </c>
      <c r="Y3015" s="1"/>
    </row>
    <row r="3016" spans="1:25" x14ac:dyDescent="0.2">
      <c r="A3016" t="e">
        <f t="shared" si="47"/>
        <v>#N/A</v>
      </c>
      <c r="E3016">
        <f t="array" ref="E3016">SUM(IF(Pricecurve=C3016,D3016))</f>
        <v>0</v>
      </c>
      <c r="F3016">
        <f t="array" ref="F3016">SUM(IF(NG=C3016,D3016))</f>
        <v>0</v>
      </c>
      <c r="Y3016" s="1"/>
    </row>
    <row r="3017" spans="1:25" x14ac:dyDescent="0.2">
      <c r="A3017" t="e">
        <f t="shared" si="47"/>
        <v>#N/A</v>
      </c>
      <c r="E3017">
        <f t="array" ref="E3017">SUM(IF(Pricecurve=C3017,D3017))</f>
        <v>0</v>
      </c>
      <c r="F3017">
        <f t="array" ref="F3017">SUM(IF(NG=C3017,D3017))</f>
        <v>0</v>
      </c>
      <c r="Y3017" s="1"/>
    </row>
    <row r="3018" spans="1:25" x14ac:dyDescent="0.2">
      <c r="A3018" t="e">
        <f t="shared" si="47"/>
        <v>#N/A</v>
      </c>
      <c r="E3018">
        <f t="array" ref="E3018">SUM(IF(Pricecurve=C3018,D3018))</f>
        <v>0</v>
      </c>
      <c r="F3018">
        <f t="array" ref="F3018">SUM(IF(NG=C3018,D3018))</f>
        <v>0</v>
      </c>
      <c r="Y3018" s="1"/>
    </row>
    <row r="3019" spans="1:25" x14ac:dyDescent="0.2">
      <c r="A3019" t="e">
        <f t="shared" si="47"/>
        <v>#N/A</v>
      </c>
      <c r="E3019">
        <f t="array" ref="E3019">SUM(IF(Pricecurve=C3019,D3019))</f>
        <v>0</v>
      </c>
      <c r="F3019">
        <f t="array" ref="F3019">SUM(IF(NG=C3019,D3019))</f>
        <v>0</v>
      </c>
      <c r="Y3019" s="1"/>
    </row>
    <row r="3020" spans="1:25" x14ac:dyDescent="0.2">
      <c r="A3020" t="e">
        <f t="shared" si="47"/>
        <v>#N/A</v>
      </c>
      <c r="E3020">
        <f t="array" ref="E3020">SUM(IF(Pricecurve=C3020,D3020))</f>
        <v>0</v>
      </c>
      <c r="F3020">
        <f t="array" ref="F3020">SUM(IF(NG=C3020,D3020))</f>
        <v>0</v>
      </c>
      <c r="Y3020" s="1"/>
    </row>
    <row r="3021" spans="1:25" x14ac:dyDescent="0.2">
      <c r="A3021" t="e">
        <f t="shared" si="47"/>
        <v>#N/A</v>
      </c>
      <c r="E3021">
        <f t="array" ref="E3021">SUM(IF(Pricecurve=C3021,D3021))</f>
        <v>0</v>
      </c>
      <c r="F3021">
        <f t="array" ref="F3021">SUM(IF(NG=C3021,D3021))</f>
        <v>0</v>
      </c>
      <c r="Y3021" s="1"/>
    </row>
    <row r="3022" spans="1:25" x14ac:dyDescent="0.2">
      <c r="A3022" t="e">
        <f t="shared" si="47"/>
        <v>#N/A</v>
      </c>
      <c r="E3022">
        <f t="array" ref="E3022">SUM(IF(Pricecurve=C3022,D3022))</f>
        <v>0</v>
      </c>
      <c r="F3022">
        <f t="array" ref="F3022">SUM(IF(NG=C3022,D3022))</f>
        <v>0</v>
      </c>
      <c r="Y3022" s="1"/>
    </row>
    <row r="3023" spans="1:25" x14ac:dyDescent="0.2">
      <c r="A3023" t="e">
        <f t="shared" si="47"/>
        <v>#N/A</v>
      </c>
      <c r="E3023">
        <f t="array" ref="E3023">SUM(IF(Pricecurve=C3023,D3023))</f>
        <v>0</v>
      </c>
      <c r="F3023">
        <f t="array" ref="F3023">SUM(IF(NG=C3023,D3023))</f>
        <v>0</v>
      </c>
      <c r="Y3023" s="1"/>
    </row>
    <row r="3024" spans="1:25" x14ac:dyDescent="0.2">
      <c r="A3024" t="e">
        <f t="shared" si="47"/>
        <v>#N/A</v>
      </c>
      <c r="E3024">
        <f t="array" ref="E3024">SUM(IF(Pricecurve=C3024,D3024))</f>
        <v>0</v>
      </c>
      <c r="F3024">
        <f t="array" ref="F3024">SUM(IF(NG=C3024,D3024))</f>
        <v>0</v>
      </c>
      <c r="Y3024" s="1"/>
    </row>
    <row r="3025" spans="1:25" x14ac:dyDescent="0.2">
      <c r="A3025" t="e">
        <f t="shared" si="47"/>
        <v>#N/A</v>
      </c>
      <c r="E3025">
        <f t="array" ref="E3025">SUM(IF(Pricecurve=C3025,D3025))</f>
        <v>0</v>
      </c>
      <c r="F3025">
        <f t="array" ref="F3025">SUM(IF(NG=C3025,D3025))</f>
        <v>0</v>
      </c>
      <c r="Y3025" s="1"/>
    </row>
    <row r="3026" spans="1:25" x14ac:dyDescent="0.2">
      <c r="A3026" t="e">
        <f t="shared" si="47"/>
        <v>#N/A</v>
      </c>
      <c r="E3026">
        <f t="array" ref="E3026">SUM(IF(Pricecurve=C3026,D3026))</f>
        <v>0</v>
      </c>
      <c r="F3026">
        <f t="array" ref="F3026">SUM(IF(NG=C3026,D3026))</f>
        <v>0</v>
      </c>
      <c r="Y3026" s="1"/>
    </row>
    <row r="3027" spans="1:25" x14ac:dyDescent="0.2">
      <c r="A3027" t="e">
        <f t="shared" si="47"/>
        <v>#N/A</v>
      </c>
      <c r="E3027">
        <f t="array" ref="E3027">SUM(IF(Pricecurve=C3027,D3027))</f>
        <v>0</v>
      </c>
      <c r="F3027">
        <f t="array" ref="F3027">SUM(IF(NG=C3027,D3027))</f>
        <v>0</v>
      </c>
      <c r="Y3027" s="1"/>
    </row>
    <row r="3028" spans="1:25" x14ac:dyDescent="0.2">
      <c r="A3028" t="e">
        <f t="shared" si="47"/>
        <v>#N/A</v>
      </c>
      <c r="E3028">
        <f t="array" ref="E3028">SUM(IF(Pricecurve=C3028,D3028))</f>
        <v>0</v>
      </c>
      <c r="F3028">
        <f t="array" ref="F3028">SUM(IF(NG=C3028,D3028))</f>
        <v>0</v>
      </c>
      <c r="Y3028" s="1"/>
    </row>
    <row r="3029" spans="1:25" x14ac:dyDescent="0.2">
      <c r="A3029" t="e">
        <f t="shared" si="47"/>
        <v>#N/A</v>
      </c>
      <c r="E3029">
        <f t="array" ref="E3029">SUM(IF(Pricecurve=C3029,D3029))</f>
        <v>0</v>
      </c>
      <c r="F3029">
        <f t="array" ref="F3029">SUM(IF(NG=C3029,D3029))</f>
        <v>0</v>
      </c>
      <c r="Y3029" s="1"/>
    </row>
    <row r="3030" spans="1:25" x14ac:dyDescent="0.2">
      <c r="A3030" t="e">
        <f t="shared" si="47"/>
        <v>#N/A</v>
      </c>
      <c r="E3030">
        <f t="array" ref="E3030">SUM(IF(Pricecurve=C3030,D3030))</f>
        <v>0</v>
      </c>
      <c r="F3030">
        <f t="array" ref="F3030">SUM(IF(NG=C3030,D3030))</f>
        <v>0</v>
      </c>
      <c r="Y3030" s="1"/>
    </row>
    <row r="3031" spans="1:25" x14ac:dyDescent="0.2">
      <c r="A3031" t="e">
        <f t="shared" si="47"/>
        <v>#N/A</v>
      </c>
      <c r="E3031">
        <f t="array" ref="E3031">SUM(IF(Pricecurve=C3031,D3031))</f>
        <v>0</v>
      </c>
      <c r="F3031">
        <f t="array" ref="F3031">SUM(IF(NG=C3031,D3031))</f>
        <v>0</v>
      </c>
      <c r="Y3031" s="1"/>
    </row>
    <row r="3032" spans="1:25" x14ac:dyDescent="0.2">
      <c r="A3032" t="e">
        <f t="shared" si="47"/>
        <v>#N/A</v>
      </c>
      <c r="E3032">
        <f t="array" ref="E3032">SUM(IF(Pricecurve=C3032,D3032))</f>
        <v>0</v>
      </c>
      <c r="F3032">
        <f t="array" ref="F3032">SUM(IF(NG=C3032,D3032))</f>
        <v>0</v>
      </c>
      <c r="Y3032" s="1"/>
    </row>
    <row r="3033" spans="1:25" x14ac:dyDescent="0.2">
      <c r="A3033" t="e">
        <f t="shared" si="47"/>
        <v>#N/A</v>
      </c>
      <c r="E3033">
        <f t="array" ref="E3033">SUM(IF(Pricecurve=C3033,D3033))</f>
        <v>0</v>
      </c>
      <c r="F3033">
        <f t="array" ref="F3033">SUM(IF(NG=C3033,D3033))</f>
        <v>0</v>
      </c>
      <c r="Y3033" s="1"/>
    </row>
    <row r="3034" spans="1:25" x14ac:dyDescent="0.2">
      <c r="A3034" t="e">
        <f t="shared" si="47"/>
        <v>#N/A</v>
      </c>
      <c r="E3034">
        <f t="array" ref="E3034">SUM(IF(Pricecurve=C3034,D3034))</f>
        <v>0</v>
      </c>
      <c r="F3034">
        <f t="array" ref="F3034">SUM(IF(NG=C3034,D3034))</f>
        <v>0</v>
      </c>
      <c r="Y3034" s="1"/>
    </row>
    <row r="3035" spans="1:25" x14ac:dyDescent="0.2">
      <c r="A3035" t="e">
        <f t="shared" si="47"/>
        <v>#N/A</v>
      </c>
      <c r="E3035">
        <f t="array" ref="E3035">SUM(IF(Pricecurve=C3035,D3035))</f>
        <v>0</v>
      </c>
      <c r="F3035">
        <f t="array" ref="F3035">SUM(IF(NG=C3035,D3035))</f>
        <v>0</v>
      </c>
      <c r="Y3035" s="1"/>
    </row>
    <row r="3036" spans="1:25" x14ac:dyDescent="0.2">
      <c r="A3036" t="e">
        <f t="shared" si="47"/>
        <v>#N/A</v>
      </c>
      <c r="E3036">
        <f t="array" ref="E3036">SUM(IF(Pricecurve=C3036,D3036))</f>
        <v>0</v>
      </c>
      <c r="F3036">
        <f t="array" ref="F3036">SUM(IF(NG=C3036,D3036))</f>
        <v>0</v>
      </c>
      <c r="Y3036" s="1"/>
    </row>
    <row r="3037" spans="1:25" x14ac:dyDescent="0.2">
      <c r="A3037" t="e">
        <f t="shared" si="47"/>
        <v>#N/A</v>
      </c>
      <c r="E3037">
        <f t="array" ref="E3037">SUM(IF(Pricecurve=C3037,D3037))</f>
        <v>0</v>
      </c>
      <c r="F3037">
        <f t="array" ref="F3037">SUM(IF(NG=C3037,D3037))</f>
        <v>0</v>
      </c>
      <c r="Y3037" s="1"/>
    </row>
    <row r="3038" spans="1:25" x14ac:dyDescent="0.2">
      <c r="A3038" t="e">
        <f t="shared" si="47"/>
        <v>#N/A</v>
      </c>
      <c r="E3038">
        <f t="array" ref="E3038">SUM(IF(Pricecurve=C3038,D3038))</f>
        <v>0</v>
      </c>
      <c r="F3038">
        <f t="array" ref="F3038">SUM(IF(NG=C3038,D3038))</f>
        <v>0</v>
      </c>
      <c r="Y3038" s="1"/>
    </row>
    <row r="3039" spans="1:25" x14ac:dyDescent="0.2">
      <c r="A3039" t="e">
        <f t="shared" si="47"/>
        <v>#N/A</v>
      </c>
      <c r="E3039">
        <f t="array" ref="E3039">SUM(IF(Pricecurve=C3039,D3039))</f>
        <v>0</v>
      </c>
      <c r="F3039">
        <f t="array" ref="F3039">SUM(IF(NG=C3039,D3039))</f>
        <v>0</v>
      </c>
      <c r="Y3039" s="1"/>
    </row>
    <row r="3040" spans="1:25" x14ac:dyDescent="0.2">
      <c r="A3040" t="e">
        <f t="shared" si="47"/>
        <v>#N/A</v>
      </c>
      <c r="E3040">
        <f t="array" ref="E3040">SUM(IF(Pricecurve=C3040,D3040))</f>
        <v>0</v>
      </c>
      <c r="F3040">
        <f t="array" ref="F3040">SUM(IF(NG=C3040,D3040))</f>
        <v>0</v>
      </c>
      <c r="Y3040" s="1"/>
    </row>
    <row r="3041" spans="1:25" x14ac:dyDescent="0.2">
      <c r="A3041" t="e">
        <f t="shared" si="47"/>
        <v>#N/A</v>
      </c>
      <c r="E3041">
        <f t="array" ref="E3041">SUM(IF(Pricecurve=C3041,D3041))</f>
        <v>0</v>
      </c>
      <c r="F3041">
        <f t="array" ref="F3041">SUM(IF(NG=C3041,D3041))</f>
        <v>0</v>
      </c>
      <c r="Y3041" s="1"/>
    </row>
    <row r="3042" spans="1:25" x14ac:dyDescent="0.2">
      <c r="A3042" t="e">
        <f t="shared" si="47"/>
        <v>#N/A</v>
      </c>
      <c r="E3042">
        <f t="array" ref="E3042">SUM(IF(Pricecurve=C3042,D3042))</f>
        <v>0</v>
      </c>
      <c r="F3042">
        <f t="array" ref="F3042">SUM(IF(NG=C3042,D3042))</f>
        <v>0</v>
      </c>
      <c r="Y3042" s="1"/>
    </row>
    <row r="3043" spans="1:25" x14ac:dyDescent="0.2">
      <c r="A3043" t="e">
        <f t="shared" si="47"/>
        <v>#N/A</v>
      </c>
      <c r="E3043">
        <f t="array" ref="E3043">SUM(IF(Pricecurve=C3043,D3043))</f>
        <v>0</v>
      </c>
      <c r="F3043">
        <f t="array" ref="F3043">SUM(IF(NG=C3043,D3043))</f>
        <v>0</v>
      </c>
      <c r="Y3043" s="1"/>
    </row>
    <row r="3044" spans="1:25" x14ac:dyDescent="0.2">
      <c r="A3044" t="e">
        <f t="shared" si="47"/>
        <v>#N/A</v>
      </c>
      <c r="E3044">
        <f t="array" ref="E3044">SUM(IF(Pricecurve=C3044,D3044))</f>
        <v>0</v>
      </c>
      <c r="F3044">
        <f t="array" ref="F3044">SUM(IF(NG=C3044,D3044))</f>
        <v>0</v>
      </c>
      <c r="Y3044" s="1"/>
    </row>
    <row r="3045" spans="1:25" x14ac:dyDescent="0.2">
      <c r="A3045" t="e">
        <f t="shared" si="47"/>
        <v>#N/A</v>
      </c>
      <c r="E3045">
        <f t="array" ref="E3045">SUM(IF(Pricecurve=C3045,D3045))</f>
        <v>0</v>
      </c>
      <c r="F3045">
        <f t="array" ref="F3045">SUM(IF(NG=C3045,D3045))</f>
        <v>0</v>
      </c>
      <c r="Y3045" s="1"/>
    </row>
    <row r="3046" spans="1:25" x14ac:dyDescent="0.2">
      <c r="A3046" t="e">
        <f t="shared" si="47"/>
        <v>#N/A</v>
      </c>
      <c r="E3046">
        <f t="array" ref="E3046">SUM(IF(Pricecurve=C3046,D3046))</f>
        <v>0</v>
      </c>
      <c r="F3046">
        <f t="array" ref="F3046">SUM(IF(NG=C3046,D3046))</f>
        <v>0</v>
      </c>
      <c r="Y3046" s="1"/>
    </row>
    <row r="3047" spans="1:25" x14ac:dyDescent="0.2">
      <c r="A3047" t="e">
        <f t="shared" si="47"/>
        <v>#N/A</v>
      </c>
      <c r="E3047">
        <f t="array" ref="E3047">SUM(IF(Pricecurve=C3047,D3047))</f>
        <v>0</v>
      </c>
      <c r="F3047">
        <f t="array" ref="F3047">SUM(IF(NG=C3047,D3047))</f>
        <v>0</v>
      </c>
      <c r="Y3047" s="1"/>
    </row>
    <row r="3048" spans="1:25" x14ac:dyDescent="0.2">
      <c r="A3048" t="e">
        <f t="shared" si="47"/>
        <v>#N/A</v>
      </c>
      <c r="E3048">
        <f t="array" ref="E3048">SUM(IF(Pricecurve=C3048,D3048))</f>
        <v>0</v>
      </c>
      <c r="F3048">
        <f t="array" ref="F3048">SUM(IF(NG=C3048,D3048))</f>
        <v>0</v>
      </c>
      <c r="Y3048" s="1"/>
    </row>
    <row r="3049" spans="1:25" x14ac:dyDescent="0.2">
      <c r="A3049" t="e">
        <f t="shared" si="47"/>
        <v>#N/A</v>
      </c>
      <c r="E3049">
        <f t="array" ref="E3049">SUM(IF(Pricecurve=C3049,D3049))</f>
        <v>0</v>
      </c>
      <c r="F3049">
        <f t="array" ref="F3049">SUM(IF(NG=C3049,D3049))</f>
        <v>0</v>
      </c>
      <c r="Y3049" s="1"/>
    </row>
    <row r="3050" spans="1:25" x14ac:dyDescent="0.2">
      <c r="A3050" t="e">
        <f t="shared" si="47"/>
        <v>#N/A</v>
      </c>
      <c r="E3050">
        <f t="array" ref="E3050">SUM(IF(Pricecurve=C3050,D3050))</f>
        <v>0</v>
      </c>
      <c r="F3050">
        <f t="array" ref="F3050">SUM(IF(NG=C3050,D3050))</f>
        <v>0</v>
      </c>
      <c r="Y3050" s="1"/>
    </row>
    <row r="3051" spans="1:25" x14ac:dyDescent="0.2">
      <c r="A3051" t="e">
        <f t="shared" si="47"/>
        <v>#N/A</v>
      </c>
      <c r="E3051">
        <f t="array" ref="E3051">SUM(IF(Pricecurve=C3051,D3051))</f>
        <v>0</v>
      </c>
      <c r="F3051">
        <f t="array" ref="F3051">SUM(IF(NG=C3051,D3051))</f>
        <v>0</v>
      </c>
      <c r="Y3051" s="1"/>
    </row>
    <row r="3052" spans="1:25" x14ac:dyDescent="0.2">
      <c r="A3052" t="e">
        <f t="shared" si="47"/>
        <v>#N/A</v>
      </c>
      <c r="E3052">
        <f t="array" ref="E3052">SUM(IF(Pricecurve=C3052,D3052))</f>
        <v>0</v>
      </c>
      <c r="F3052">
        <f t="array" ref="F3052">SUM(IF(NG=C3052,D3052))</f>
        <v>0</v>
      </c>
      <c r="Y3052" s="1"/>
    </row>
    <row r="3053" spans="1:25" x14ac:dyDescent="0.2">
      <c r="A3053" t="e">
        <f t="shared" si="47"/>
        <v>#N/A</v>
      </c>
      <c r="E3053">
        <f t="array" ref="E3053">SUM(IF(Pricecurve=C3053,D3053))</f>
        <v>0</v>
      </c>
      <c r="F3053">
        <f t="array" ref="F3053">SUM(IF(NG=C3053,D3053))</f>
        <v>0</v>
      </c>
      <c r="Y3053" s="1"/>
    </row>
    <row r="3054" spans="1:25" x14ac:dyDescent="0.2">
      <c r="A3054" t="e">
        <f t="shared" si="47"/>
        <v>#N/A</v>
      </c>
      <c r="E3054">
        <f t="array" ref="E3054">SUM(IF(Pricecurve=C3054,D3054))</f>
        <v>0</v>
      </c>
      <c r="F3054">
        <f t="array" ref="F3054">SUM(IF(NG=C3054,D3054))</f>
        <v>0</v>
      </c>
      <c r="Y3054" s="1"/>
    </row>
    <row r="3055" spans="1:25" x14ac:dyDescent="0.2">
      <c r="A3055" t="e">
        <f t="shared" si="47"/>
        <v>#N/A</v>
      </c>
      <c r="E3055">
        <f t="array" ref="E3055">SUM(IF(Pricecurve=C3055,D3055))</f>
        <v>0</v>
      </c>
      <c r="F3055">
        <f t="array" ref="F3055">SUM(IF(NG=C3055,D3055))</f>
        <v>0</v>
      </c>
      <c r="Y3055" s="1"/>
    </row>
    <row r="3056" spans="1:25" x14ac:dyDescent="0.2">
      <c r="A3056" t="e">
        <f t="shared" si="47"/>
        <v>#N/A</v>
      </c>
      <c r="E3056">
        <f t="array" ref="E3056">SUM(IF(Pricecurve=C3056,D3056))</f>
        <v>0</v>
      </c>
      <c r="F3056">
        <f t="array" ref="F3056">SUM(IF(NG=C3056,D3056))</f>
        <v>0</v>
      </c>
      <c r="Y3056" s="1"/>
    </row>
    <row r="3057" spans="1:25" x14ac:dyDescent="0.2">
      <c r="A3057" t="e">
        <f t="shared" si="47"/>
        <v>#N/A</v>
      </c>
      <c r="E3057">
        <f t="array" ref="E3057">SUM(IF(Pricecurve=C3057,D3057))</f>
        <v>0</v>
      </c>
      <c r="F3057">
        <f t="array" ref="F3057">SUM(IF(NG=C3057,D3057))</f>
        <v>0</v>
      </c>
      <c r="Y3057" s="1"/>
    </row>
    <row r="3058" spans="1:25" x14ac:dyDescent="0.2">
      <c r="A3058" t="e">
        <f t="shared" si="47"/>
        <v>#N/A</v>
      </c>
      <c r="E3058">
        <f t="array" ref="E3058">SUM(IF(Pricecurve=C3058,D3058))</f>
        <v>0</v>
      </c>
      <c r="F3058">
        <f t="array" ref="F3058">SUM(IF(NG=C3058,D3058))</f>
        <v>0</v>
      </c>
      <c r="Y3058" s="1"/>
    </row>
    <row r="3059" spans="1:25" x14ac:dyDescent="0.2">
      <c r="A3059" t="e">
        <f t="shared" si="47"/>
        <v>#N/A</v>
      </c>
      <c r="E3059">
        <f t="array" ref="E3059">SUM(IF(Pricecurve=C3059,D3059))</f>
        <v>0</v>
      </c>
      <c r="F3059">
        <f t="array" ref="F3059">SUM(IF(NG=C3059,D3059))</f>
        <v>0</v>
      </c>
      <c r="Y3059" s="1"/>
    </row>
    <row r="3060" spans="1:25" x14ac:dyDescent="0.2">
      <c r="A3060" t="e">
        <f t="shared" si="47"/>
        <v>#N/A</v>
      </c>
      <c r="E3060">
        <f t="array" ref="E3060">SUM(IF(Pricecurve=C3060,D3060))</f>
        <v>0</v>
      </c>
      <c r="F3060">
        <f t="array" ref="F3060">SUM(IF(NG=C3060,D3060))</f>
        <v>0</v>
      </c>
      <c r="Y3060" s="1"/>
    </row>
    <row r="3061" spans="1:25" x14ac:dyDescent="0.2">
      <c r="A3061" t="e">
        <f t="shared" si="47"/>
        <v>#N/A</v>
      </c>
      <c r="E3061">
        <f t="array" ref="E3061">SUM(IF(Pricecurve=C3061,D3061))</f>
        <v>0</v>
      </c>
      <c r="F3061">
        <f t="array" ref="F3061">SUM(IF(NG=C3061,D3061))</f>
        <v>0</v>
      </c>
      <c r="Y3061" s="1"/>
    </row>
    <row r="3062" spans="1:25" x14ac:dyDescent="0.2">
      <c r="A3062" t="e">
        <f t="shared" si="47"/>
        <v>#N/A</v>
      </c>
      <c r="E3062">
        <f t="array" ref="E3062">SUM(IF(Pricecurve=C3062,D3062))</f>
        <v>0</v>
      </c>
      <c r="F3062">
        <f t="array" ref="F3062">SUM(IF(NG=C3062,D3062))</f>
        <v>0</v>
      </c>
      <c r="Y3062" s="1"/>
    </row>
    <row r="3063" spans="1:25" x14ac:dyDescent="0.2">
      <c r="A3063" t="e">
        <f t="shared" si="47"/>
        <v>#N/A</v>
      </c>
      <c r="E3063">
        <f t="array" ref="E3063">SUM(IF(Pricecurve=C3063,D3063))</f>
        <v>0</v>
      </c>
      <c r="F3063">
        <f t="array" ref="F3063">SUM(IF(NG=C3063,D3063))</f>
        <v>0</v>
      </c>
      <c r="Y3063" s="1"/>
    </row>
    <row r="3064" spans="1:25" x14ac:dyDescent="0.2">
      <c r="A3064" t="e">
        <f t="shared" si="47"/>
        <v>#N/A</v>
      </c>
      <c r="E3064">
        <f t="array" ref="E3064">SUM(IF(Pricecurve=C3064,D3064))</f>
        <v>0</v>
      </c>
      <c r="F3064">
        <f t="array" ref="F3064">SUM(IF(NG=C3064,D3064))</f>
        <v>0</v>
      </c>
      <c r="Y3064" s="1"/>
    </row>
    <row r="3065" spans="1:25" x14ac:dyDescent="0.2">
      <c r="A3065" t="e">
        <f t="shared" si="47"/>
        <v>#N/A</v>
      </c>
      <c r="E3065">
        <f t="array" ref="E3065">SUM(IF(Pricecurve=C3065,D3065))</f>
        <v>0</v>
      </c>
      <c r="F3065">
        <f t="array" ref="F3065">SUM(IF(NG=C3065,D3065))</f>
        <v>0</v>
      </c>
      <c r="Y3065" s="1"/>
    </row>
    <row r="3066" spans="1:25" x14ac:dyDescent="0.2">
      <c r="A3066" t="e">
        <f t="shared" si="47"/>
        <v>#N/A</v>
      </c>
      <c r="E3066">
        <f t="array" ref="E3066">SUM(IF(Pricecurve=C3066,D3066))</f>
        <v>0</v>
      </c>
      <c r="F3066">
        <f t="array" ref="F3066">SUM(IF(NG=C3066,D3066))</f>
        <v>0</v>
      </c>
      <c r="Y3066" s="1"/>
    </row>
    <row r="3067" spans="1:25" x14ac:dyDescent="0.2">
      <c r="A3067" t="e">
        <f t="shared" si="47"/>
        <v>#N/A</v>
      </c>
      <c r="E3067">
        <f t="array" ref="E3067">SUM(IF(Pricecurve=C3067,D3067))</f>
        <v>0</v>
      </c>
      <c r="F3067">
        <f t="array" ref="F3067">SUM(IF(NG=C3067,D3067))</f>
        <v>0</v>
      </c>
      <c r="Y3067" s="1"/>
    </row>
    <row r="3068" spans="1:25" x14ac:dyDescent="0.2">
      <c r="A3068" t="e">
        <f t="shared" si="47"/>
        <v>#N/A</v>
      </c>
      <c r="E3068">
        <f t="array" ref="E3068">SUM(IF(Pricecurve=C3068,D3068))</f>
        <v>0</v>
      </c>
      <c r="F3068">
        <f t="array" ref="F3068">SUM(IF(NG=C3068,D3068))</f>
        <v>0</v>
      </c>
      <c r="Y3068" s="1"/>
    </row>
    <row r="3069" spans="1:25" x14ac:dyDescent="0.2">
      <c r="A3069" t="e">
        <f t="shared" si="47"/>
        <v>#N/A</v>
      </c>
      <c r="E3069">
        <f t="array" ref="E3069">SUM(IF(Pricecurve=C3069,D3069))</f>
        <v>0</v>
      </c>
      <c r="F3069">
        <f t="array" ref="F3069">SUM(IF(NG=C3069,D3069))</f>
        <v>0</v>
      </c>
      <c r="Y3069" s="1"/>
    </row>
    <row r="3070" spans="1:25" x14ac:dyDescent="0.2">
      <c r="A3070" t="e">
        <f t="shared" si="47"/>
        <v>#N/A</v>
      </c>
      <c r="E3070">
        <f t="array" ref="E3070">SUM(IF(Pricecurve=C3070,D3070))</f>
        <v>0</v>
      </c>
      <c r="F3070">
        <f t="array" ref="F3070">SUM(IF(NG=C3070,D3070))</f>
        <v>0</v>
      </c>
      <c r="Y3070" s="1"/>
    </row>
    <row r="3071" spans="1:25" x14ac:dyDescent="0.2">
      <c r="A3071" t="e">
        <f t="shared" si="47"/>
        <v>#N/A</v>
      </c>
      <c r="E3071">
        <f t="array" ref="E3071">SUM(IF(Pricecurve=C3071,D3071))</f>
        <v>0</v>
      </c>
      <c r="F3071">
        <f t="array" ref="F3071">SUM(IF(NG=C3071,D3071))</f>
        <v>0</v>
      </c>
      <c r="Y3071" s="1"/>
    </row>
    <row r="3072" spans="1:25" x14ac:dyDescent="0.2">
      <c r="A3072" t="e">
        <f t="shared" si="47"/>
        <v>#N/A</v>
      </c>
      <c r="E3072">
        <f t="array" ref="E3072">SUM(IF(Pricecurve=C3072,D3072))</f>
        <v>0</v>
      </c>
      <c r="F3072">
        <f t="array" ref="F3072">SUM(IF(NG=C3072,D3072))</f>
        <v>0</v>
      </c>
      <c r="Y3072" s="1"/>
    </row>
    <row r="3073" spans="1:25" x14ac:dyDescent="0.2">
      <c r="A3073" t="e">
        <f t="shared" si="47"/>
        <v>#N/A</v>
      </c>
      <c r="E3073">
        <f t="array" ref="E3073">SUM(IF(Pricecurve=C3073,D3073))</f>
        <v>0</v>
      </c>
      <c r="F3073">
        <f t="array" ref="F3073">SUM(IF(NG=C3073,D3073))</f>
        <v>0</v>
      </c>
      <c r="Y3073" s="1"/>
    </row>
    <row r="3074" spans="1:25" x14ac:dyDescent="0.2">
      <c r="A3074" t="e">
        <f t="shared" si="47"/>
        <v>#N/A</v>
      </c>
      <c r="E3074">
        <f t="array" ref="E3074">SUM(IF(Pricecurve=C3074,D3074))</f>
        <v>0</v>
      </c>
      <c r="F3074">
        <f t="array" ref="F3074">SUM(IF(NG=C3074,D3074))</f>
        <v>0</v>
      </c>
      <c r="Y3074" s="1"/>
    </row>
    <row r="3075" spans="1:25" x14ac:dyDescent="0.2">
      <c r="A3075" t="e">
        <f t="shared" si="47"/>
        <v>#N/A</v>
      </c>
      <c r="E3075">
        <f t="array" ref="E3075">SUM(IF(Pricecurve=C3075,D3075))</f>
        <v>0</v>
      </c>
      <c r="F3075">
        <f t="array" ref="F3075">SUM(IF(NG=C3075,D3075))</f>
        <v>0</v>
      </c>
      <c r="Y3075" s="1"/>
    </row>
    <row r="3076" spans="1:25" x14ac:dyDescent="0.2">
      <c r="A3076" t="e">
        <f t="shared" si="47"/>
        <v>#N/A</v>
      </c>
      <c r="E3076">
        <f t="array" ref="E3076">SUM(IF(Pricecurve=C3076,D3076))</f>
        <v>0</v>
      </c>
      <c r="F3076">
        <f t="array" ref="F3076">SUM(IF(NG=C3076,D3076))</f>
        <v>0</v>
      </c>
      <c r="Y3076" s="1"/>
    </row>
    <row r="3077" spans="1:25" x14ac:dyDescent="0.2">
      <c r="A3077" t="e">
        <f t="shared" ref="A3077:A3140" si="48">INDEX(BucketTable,MATCH(B3077,SumMonths,0),1)</f>
        <v>#N/A</v>
      </c>
      <c r="E3077">
        <f t="array" ref="E3077">SUM(IF(Pricecurve=C3077,D3077))</f>
        <v>0</v>
      </c>
      <c r="F3077">
        <f t="array" ref="F3077">SUM(IF(NG=C3077,D3077))</f>
        <v>0</v>
      </c>
      <c r="Y3077" s="1"/>
    </row>
    <row r="3078" spans="1:25" x14ac:dyDescent="0.2">
      <c r="A3078" t="e">
        <f t="shared" si="48"/>
        <v>#N/A</v>
      </c>
      <c r="E3078">
        <f t="array" ref="E3078">SUM(IF(Pricecurve=C3078,D3078))</f>
        <v>0</v>
      </c>
      <c r="F3078">
        <f t="array" ref="F3078">SUM(IF(NG=C3078,D3078))</f>
        <v>0</v>
      </c>
      <c r="Y3078" s="1"/>
    </row>
    <row r="3079" spans="1:25" x14ac:dyDescent="0.2">
      <c r="A3079" t="e">
        <f t="shared" si="48"/>
        <v>#N/A</v>
      </c>
      <c r="E3079">
        <f t="array" ref="E3079">SUM(IF(Pricecurve=C3079,D3079))</f>
        <v>0</v>
      </c>
      <c r="F3079">
        <f t="array" ref="F3079">SUM(IF(NG=C3079,D3079))</f>
        <v>0</v>
      </c>
      <c r="Y3079" s="1"/>
    </row>
    <row r="3080" spans="1:25" x14ac:dyDescent="0.2">
      <c r="A3080" t="e">
        <f t="shared" si="48"/>
        <v>#N/A</v>
      </c>
      <c r="E3080">
        <f t="array" ref="E3080">SUM(IF(Pricecurve=C3080,D3080))</f>
        <v>0</v>
      </c>
      <c r="F3080">
        <f t="array" ref="F3080">SUM(IF(NG=C3080,D3080))</f>
        <v>0</v>
      </c>
      <c r="Y3080" s="1"/>
    </row>
    <row r="3081" spans="1:25" x14ac:dyDescent="0.2">
      <c r="A3081" t="e">
        <f t="shared" si="48"/>
        <v>#N/A</v>
      </c>
      <c r="E3081">
        <f t="array" ref="E3081">SUM(IF(Pricecurve=C3081,D3081))</f>
        <v>0</v>
      </c>
      <c r="F3081">
        <f t="array" ref="F3081">SUM(IF(NG=C3081,D3081))</f>
        <v>0</v>
      </c>
      <c r="Y3081" s="1"/>
    </row>
    <row r="3082" spans="1:25" x14ac:dyDescent="0.2">
      <c r="A3082" t="e">
        <f t="shared" si="48"/>
        <v>#N/A</v>
      </c>
      <c r="E3082">
        <f t="array" ref="E3082">SUM(IF(Pricecurve=C3082,D3082))</f>
        <v>0</v>
      </c>
      <c r="F3082">
        <f t="array" ref="F3082">SUM(IF(NG=C3082,D3082))</f>
        <v>0</v>
      </c>
      <c r="Y3082" s="1"/>
    </row>
    <row r="3083" spans="1:25" x14ac:dyDescent="0.2">
      <c r="A3083" t="e">
        <f t="shared" si="48"/>
        <v>#N/A</v>
      </c>
      <c r="E3083">
        <f t="array" ref="E3083">SUM(IF(Pricecurve=C3083,D3083))</f>
        <v>0</v>
      </c>
      <c r="F3083">
        <f t="array" ref="F3083">SUM(IF(NG=C3083,D3083))</f>
        <v>0</v>
      </c>
      <c r="Y3083" s="1"/>
    </row>
    <row r="3084" spans="1:25" x14ac:dyDescent="0.2">
      <c r="A3084" t="e">
        <f t="shared" si="48"/>
        <v>#N/A</v>
      </c>
      <c r="E3084">
        <f t="array" ref="E3084">SUM(IF(Pricecurve=C3084,D3084))</f>
        <v>0</v>
      </c>
      <c r="F3084">
        <f t="array" ref="F3084">SUM(IF(NG=C3084,D3084))</f>
        <v>0</v>
      </c>
      <c r="Y3084" s="1"/>
    </row>
    <row r="3085" spans="1:25" x14ac:dyDescent="0.2">
      <c r="A3085" t="e">
        <f t="shared" si="48"/>
        <v>#N/A</v>
      </c>
      <c r="E3085">
        <f t="array" ref="E3085">SUM(IF(Pricecurve=C3085,D3085))</f>
        <v>0</v>
      </c>
      <c r="F3085">
        <f t="array" ref="F3085">SUM(IF(NG=C3085,D3085))</f>
        <v>0</v>
      </c>
      <c r="Y3085" s="1"/>
    </row>
    <row r="3086" spans="1:25" x14ac:dyDescent="0.2">
      <c r="A3086" t="e">
        <f t="shared" si="48"/>
        <v>#N/A</v>
      </c>
      <c r="E3086">
        <f t="array" ref="E3086">SUM(IF(Pricecurve=C3086,D3086))</f>
        <v>0</v>
      </c>
      <c r="F3086">
        <f t="array" ref="F3086">SUM(IF(NG=C3086,D3086))</f>
        <v>0</v>
      </c>
      <c r="Y3086" s="1"/>
    </row>
    <row r="3087" spans="1:25" x14ac:dyDescent="0.2">
      <c r="A3087" t="e">
        <f t="shared" si="48"/>
        <v>#N/A</v>
      </c>
      <c r="E3087">
        <f t="array" ref="E3087">SUM(IF(Pricecurve=C3087,D3087))</f>
        <v>0</v>
      </c>
      <c r="F3087">
        <f t="array" ref="F3087">SUM(IF(NG=C3087,D3087))</f>
        <v>0</v>
      </c>
      <c r="Y3087" s="1"/>
    </row>
    <row r="3088" spans="1:25" x14ac:dyDescent="0.2">
      <c r="A3088" t="e">
        <f t="shared" si="48"/>
        <v>#N/A</v>
      </c>
      <c r="E3088">
        <f t="array" ref="E3088">SUM(IF(Pricecurve=C3088,D3088))</f>
        <v>0</v>
      </c>
      <c r="F3088">
        <f t="array" ref="F3088">SUM(IF(NG=C3088,D3088))</f>
        <v>0</v>
      </c>
      <c r="Y3088" s="1"/>
    </row>
    <row r="3089" spans="1:25" x14ac:dyDescent="0.2">
      <c r="A3089" t="e">
        <f t="shared" si="48"/>
        <v>#N/A</v>
      </c>
      <c r="E3089">
        <f t="array" ref="E3089">SUM(IF(Pricecurve=C3089,D3089))</f>
        <v>0</v>
      </c>
      <c r="F3089">
        <f t="array" ref="F3089">SUM(IF(NG=C3089,D3089))</f>
        <v>0</v>
      </c>
      <c r="Y3089" s="1"/>
    </row>
    <row r="3090" spans="1:25" x14ac:dyDescent="0.2">
      <c r="A3090" t="e">
        <f t="shared" si="48"/>
        <v>#N/A</v>
      </c>
      <c r="E3090">
        <f t="array" ref="E3090">SUM(IF(Pricecurve=C3090,D3090))</f>
        <v>0</v>
      </c>
      <c r="F3090">
        <f t="array" ref="F3090">SUM(IF(NG=C3090,D3090))</f>
        <v>0</v>
      </c>
      <c r="Y3090" s="1"/>
    </row>
    <row r="3091" spans="1:25" x14ac:dyDescent="0.2">
      <c r="A3091" t="e">
        <f t="shared" si="48"/>
        <v>#N/A</v>
      </c>
      <c r="E3091">
        <f t="array" ref="E3091">SUM(IF(Pricecurve=C3091,D3091))</f>
        <v>0</v>
      </c>
      <c r="F3091">
        <f t="array" ref="F3091">SUM(IF(NG=C3091,D3091))</f>
        <v>0</v>
      </c>
      <c r="Y3091" s="1"/>
    </row>
    <row r="3092" spans="1:25" x14ac:dyDescent="0.2">
      <c r="A3092" t="e">
        <f t="shared" si="48"/>
        <v>#N/A</v>
      </c>
      <c r="E3092">
        <f t="array" ref="E3092">SUM(IF(Pricecurve=C3092,D3092))</f>
        <v>0</v>
      </c>
      <c r="F3092">
        <f t="array" ref="F3092">SUM(IF(NG=C3092,D3092))</f>
        <v>0</v>
      </c>
      <c r="Y3092" s="1"/>
    </row>
    <row r="3093" spans="1:25" x14ac:dyDescent="0.2">
      <c r="A3093" t="e">
        <f t="shared" si="48"/>
        <v>#N/A</v>
      </c>
      <c r="E3093">
        <f t="array" ref="E3093">SUM(IF(Pricecurve=C3093,D3093))</f>
        <v>0</v>
      </c>
      <c r="F3093">
        <f t="array" ref="F3093">SUM(IF(NG=C3093,D3093))</f>
        <v>0</v>
      </c>
      <c r="Y3093" s="1"/>
    </row>
    <row r="3094" spans="1:25" x14ac:dyDescent="0.2">
      <c r="A3094" t="e">
        <f t="shared" si="48"/>
        <v>#N/A</v>
      </c>
      <c r="E3094">
        <f t="array" ref="E3094">SUM(IF(Pricecurve=C3094,D3094))</f>
        <v>0</v>
      </c>
      <c r="F3094">
        <f t="array" ref="F3094">SUM(IF(NG=C3094,D3094))</f>
        <v>0</v>
      </c>
      <c r="Y3094" s="1"/>
    </row>
    <row r="3095" spans="1:25" x14ac:dyDescent="0.2">
      <c r="A3095" t="e">
        <f t="shared" si="48"/>
        <v>#N/A</v>
      </c>
      <c r="E3095">
        <f t="array" ref="E3095">SUM(IF(Pricecurve=C3095,D3095))</f>
        <v>0</v>
      </c>
      <c r="F3095">
        <f t="array" ref="F3095">SUM(IF(NG=C3095,D3095))</f>
        <v>0</v>
      </c>
      <c r="Y3095" s="1"/>
    </row>
    <row r="3096" spans="1:25" x14ac:dyDescent="0.2">
      <c r="A3096" t="e">
        <f t="shared" si="48"/>
        <v>#N/A</v>
      </c>
      <c r="E3096">
        <f t="array" ref="E3096">SUM(IF(Pricecurve=C3096,D3096))</f>
        <v>0</v>
      </c>
      <c r="F3096">
        <f t="array" ref="F3096">SUM(IF(NG=C3096,D3096))</f>
        <v>0</v>
      </c>
      <c r="Y3096" s="1"/>
    </row>
    <row r="3097" spans="1:25" x14ac:dyDescent="0.2">
      <c r="A3097" t="e">
        <f t="shared" si="48"/>
        <v>#N/A</v>
      </c>
      <c r="E3097">
        <f t="array" ref="E3097">SUM(IF(Pricecurve=C3097,D3097))</f>
        <v>0</v>
      </c>
      <c r="F3097">
        <f t="array" ref="F3097">SUM(IF(NG=C3097,D3097))</f>
        <v>0</v>
      </c>
      <c r="Y3097" s="1"/>
    </row>
    <row r="3098" spans="1:25" x14ac:dyDescent="0.2">
      <c r="A3098" t="e">
        <f t="shared" si="48"/>
        <v>#N/A</v>
      </c>
      <c r="E3098">
        <f t="array" ref="E3098">SUM(IF(Pricecurve=C3098,D3098))</f>
        <v>0</v>
      </c>
      <c r="F3098">
        <f t="array" ref="F3098">SUM(IF(NG=C3098,D3098))</f>
        <v>0</v>
      </c>
      <c r="Y3098" s="1"/>
    </row>
    <row r="3099" spans="1:25" x14ac:dyDescent="0.2">
      <c r="A3099" t="e">
        <f t="shared" si="48"/>
        <v>#N/A</v>
      </c>
      <c r="E3099">
        <f t="array" ref="E3099">SUM(IF(Pricecurve=C3099,D3099))</f>
        <v>0</v>
      </c>
      <c r="F3099">
        <f t="array" ref="F3099">SUM(IF(NG=C3099,D3099))</f>
        <v>0</v>
      </c>
      <c r="Y3099" s="1"/>
    </row>
    <row r="3100" spans="1:25" x14ac:dyDescent="0.2">
      <c r="A3100" t="e">
        <f t="shared" si="48"/>
        <v>#N/A</v>
      </c>
      <c r="E3100">
        <f t="array" ref="E3100">SUM(IF(Pricecurve=C3100,D3100))</f>
        <v>0</v>
      </c>
      <c r="F3100">
        <f t="array" ref="F3100">SUM(IF(NG=C3100,D3100))</f>
        <v>0</v>
      </c>
      <c r="Y3100" s="1"/>
    </row>
    <row r="3101" spans="1:25" x14ac:dyDescent="0.2">
      <c r="A3101" t="e">
        <f t="shared" si="48"/>
        <v>#N/A</v>
      </c>
      <c r="E3101">
        <f t="array" ref="E3101">SUM(IF(Pricecurve=C3101,D3101))</f>
        <v>0</v>
      </c>
      <c r="F3101">
        <f t="array" ref="F3101">SUM(IF(NG=C3101,D3101))</f>
        <v>0</v>
      </c>
      <c r="Y3101" s="1"/>
    </row>
    <row r="3102" spans="1:25" x14ac:dyDescent="0.2">
      <c r="A3102" t="e">
        <f t="shared" si="48"/>
        <v>#N/A</v>
      </c>
      <c r="E3102">
        <f t="array" ref="E3102">SUM(IF(Pricecurve=C3102,D3102))</f>
        <v>0</v>
      </c>
      <c r="F3102">
        <f t="array" ref="F3102">SUM(IF(NG=C3102,D3102))</f>
        <v>0</v>
      </c>
      <c r="Y3102" s="1"/>
    </row>
    <row r="3103" spans="1:25" x14ac:dyDescent="0.2">
      <c r="A3103" t="e">
        <f t="shared" si="48"/>
        <v>#N/A</v>
      </c>
      <c r="E3103">
        <f t="array" ref="E3103">SUM(IF(Pricecurve=C3103,D3103))</f>
        <v>0</v>
      </c>
      <c r="F3103">
        <f t="array" ref="F3103">SUM(IF(NG=C3103,D3103))</f>
        <v>0</v>
      </c>
      <c r="Y3103" s="1"/>
    </row>
    <row r="3104" spans="1:25" x14ac:dyDescent="0.2">
      <c r="A3104" t="e">
        <f t="shared" si="48"/>
        <v>#N/A</v>
      </c>
      <c r="E3104">
        <f t="array" ref="E3104">SUM(IF(Pricecurve=C3104,D3104))</f>
        <v>0</v>
      </c>
      <c r="F3104">
        <f t="array" ref="F3104">SUM(IF(NG=C3104,D3104))</f>
        <v>0</v>
      </c>
      <c r="Y3104" s="1"/>
    </row>
    <row r="3105" spans="1:25" x14ac:dyDescent="0.2">
      <c r="A3105" t="e">
        <f t="shared" si="48"/>
        <v>#N/A</v>
      </c>
      <c r="E3105">
        <f t="array" ref="E3105">SUM(IF(Pricecurve=C3105,D3105))</f>
        <v>0</v>
      </c>
      <c r="F3105">
        <f t="array" ref="F3105">SUM(IF(NG=C3105,D3105))</f>
        <v>0</v>
      </c>
      <c r="Y3105" s="1"/>
    </row>
    <row r="3106" spans="1:25" x14ac:dyDescent="0.2">
      <c r="A3106" t="e">
        <f t="shared" si="48"/>
        <v>#N/A</v>
      </c>
      <c r="E3106">
        <f t="array" ref="E3106">SUM(IF(Pricecurve=C3106,D3106))</f>
        <v>0</v>
      </c>
      <c r="F3106">
        <f t="array" ref="F3106">SUM(IF(NG=C3106,D3106))</f>
        <v>0</v>
      </c>
      <c r="Y3106" s="1"/>
    </row>
    <row r="3107" spans="1:25" x14ac:dyDescent="0.2">
      <c r="A3107" t="e">
        <f t="shared" si="48"/>
        <v>#N/A</v>
      </c>
      <c r="E3107">
        <f t="array" ref="E3107">SUM(IF(Pricecurve=C3107,D3107))</f>
        <v>0</v>
      </c>
      <c r="F3107">
        <f t="array" ref="F3107">SUM(IF(NG=C3107,D3107))</f>
        <v>0</v>
      </c>
      <c r="Y3107" s="1"/>
    </row>
    <row r="3108" spans="1:25" x14ac:dyDescent="0.2">
      <c r="A3108" t="e">
        <f t="shared" si="48"/>
        <v>#N/A</v>
      </c>
      <c r="E3108">
        <f t="array" ref="E3108">SUM(IF(Pricecurve=C3108,D3108))</f>
        <v>0</v>
      </c>
      <c r="F3108">
        <f t="array" ref="F3108">SUM(IF(NG=C3108,D3108))</f>
        <v>0</v>
      </c>
      <c r="Y3108" s="1"/>
    </row>
    <row r="3109" spans="1:25" x14ac:dyDescent="0.2">
      <c r="A3109" t="e">
        <f t="shared" si="48"/>
        <v>#N/A</v>
      </c>
      <c r="E3109">
        <f t="array" ref="E3109">SUM(IF(Pricecurve=C3109,D3109))</f>
        <v>0</v>
      </c>
      <c r="F3109">
        <f t="array" ref="F3109">SUM(IF(NG=C3109,D3109))</f>
        <v>0</v>
      </c>
      <c r="Y3109" s="1"/>
    </row>
    <row r="3110" spans="1:25" x14ac:dyDescent="0.2">
      <c r="A3110" t="e">
        <f t="shared" si="48"/>
        <v>#N/A</v>
      </c>
      <c r="E3110">
        <f t="array" ref="E3110">SUM(IF(Pricecurve=C3110,D3110))</f>
        <v>0</v>
      </c>
      <c r="F3110">
        <f t="array" ref="F3110">SUM(IF(NG=C3110,D3110))</f>
        <v>0</v>
      </c>
      <c r="Y3110" s="1"/>
    </row>
    <row r="3111" spans="1:25" x14ac:dyDescent="0.2">
      <c r="A3111" t="e">
        <f t="shared" si="48"/>
        <v>#N/A</v>
      </c>
      <c r="E3111">
        <f t="array" ref="E3111">SUM(IF(Pricecurve=C3111,D3111))</f>
        <v>0</v>
      </c>
      <c r="F3111">
        <f t="array" ref="F3111">SUM(IF(NG=C3111,D3111))</f>
        <v>0</v>
      </c>
      <c r="Y3111" s="1"/>
    </row>
    <row r="3112" spans="1:25" x14ac:dyDescent="0.2">
      <c r="A3112" t="e">
        <f t="shared" si="48"/>
        <v>#N/A</v>
      </c>
      <c r="E3112">
        <f t="array" ref="E3112">SUM(IF(Pricecurve=C3112,D3112))</f>
        <v>0</v>
      </c>
      <c r="F3112">
        <f t="array" ref="F3112">SUM(IF(NG=C3112,D3112))</f>
        <v>0</v>
      </c>
      <c r="Y3112" s="1"/>
    </row>
    <row r="3113" spans="1:25" x14ac:dyDescent="0.2">
      <c r="A3113" t="e">
        <f t="shared" si="48"/>
        <v>#N/A</v>
      </c>
      <c r="E3113">
        <f t="array" ref="E3113">SUM(IF(Pricecurve=C3113,D3113))</f>
        <v>0</v>
      </c>
      <c r="F3113">
        <f t="array" ref="F3113">SUM(IF(NG=C3113,D3113))</f>
        <v>0</v>
      </c>
      <c r="Y3113" s="1"/>
    </row>
    <row r="3114" spans="1:25" x14ac:dyDescent="0.2">
      <c r="A3114" t="e">
        <f t="shared" si="48"/>
        <v>#N/A</v>
      </c>
      <c r="E3114">
        <f t="array" ref="E3114">SUM(IF(Pricecurve=C3114,D3114))</f>
        <v>0</v>
      </c>
      <c r="F3114">
        <f t="array" ref="F3114">SUM(IF(NG=C3114,D3114))</f>
        <v>0</v>
      </c>
      <c r="Y3114" s="1"/>
    </row>
    <row r="3115" spans="1:25" x14ac:dyDescent="0.2">
      <c r="A3115" t="e">
        <f t="shared" si="48"/>
        <v>#N/A</v>
      </c>
      <c r="E3115">
        <f t="array" ref="E3115">SUM(IF(Pricecurve=C3115,D3115))</f>
        <v>0</v>
      </c>
      <c r="F3115">
        <f t="array" ref="F3115">SUM(IF(NG=C3115,D3115))</f>
        <v>0</v>
      </c>
      <c r="Y3115" s="1"/>
    </row>
    <row r="3116" spans="1:25" x14ac:dyDescent="0.2">
      <c r="A3116" t="e">
        <f t="shared" si="48"/>
        <v>#N/A</v>
      </c>
      <c r="E3116">
        <f t="array" ref="E3116">SUM(IF(Pricecurve=C3116,D3116))</f>
        <v>0</v>
      </c>
      <c r="F3116">
        <f t="array" ref="F3116">SUM(IF(NG=C3116,D3116))</f>
        <v>0</v>
      </c>
      <c r="Y3116" s="1"/>
    </row>
    <row r="3117" spans="1:25" x14ac:dyDescent="0.2">
      <c r="A3117" t="e">
        <f t="shared" si="48"/>
        <v>#N/A</v>
      </c>
      <c r="E3117">
        <f t="array" ref="E3117">SUM(IF(Pricecurve=C3117,D3117))</f>
        <v>0</v>
      </c>
      <c r="F3117">
        <f t="array" ref="F3117">SUM(IF(NG=C3117,D3117))</f>
        <v>0</v>
      </c>
      <c r="Y3117" s="1"/>
    </row>
    <row r="3118" spans="1:25" x14ac:dyDescent="0.2">
      <c r="A3118" t="e">
        <f t="shared" si="48"/>
        <v>#N/A</v>
      </c>
      <c r="E3118">
        <f t="array" ref="E3118">SUM(IF(Pricecurve=C3118,D3118))</f>
        <v>0</v>
      </c>
      <c r="F3118">
        <f t="array" ref="F3118">SUM(IF(NG=C3118,D3118))</f>
        <v>0</v>
      </c>
      <c r="Y3118" s="1"/>
    </row>
    <row r="3119" spans="1:25" x14ac:dyDescent="0.2">
      <c r="A3119" t="e">
        <f t="shared" si="48"/>
        <v>#N/A</v>
      </c>
      <c r="E3119">
        <f t="array" ref="E3119">SUM(IF(Pricecurve=C3119,D3119))</f>
        <v>0</v>
      </c>
      <c r="F3119">
        <f t="array" ref="F3119">SUM(IF(NG=C3119,D3119))</f>
        <v>0</v>
      </c>
      <c r="Y3119" s="1"/>
    </row>
    <row r="3120" spans="1:25" x14ac:dyDescent="0.2">
      <c r="A3120" t="e">
        <f t="shared" si="48"/>
        <v>#N/A</v>
      </c>
      <c r="E3120">
        <f t="array" ref="E3120">SUM(IF(Pricecurve=C3120,D3120))</f>
        <v>0</v>
      </c>
      <c r="F3120">
        <f t="array" ref="F3120">SUM(IF(NG=C3120,D3120))</f>
        <v>0</v>
      </c>
      <c r="Y3120" s="1"/>
    </row>
    <row r="3121" spans="1:25" x14ac:dyDescent="0.2">
      <c r="A3121" t="e">
        <f t="shared" si="48"/>
        <v>#N/A</v>
      </c>
      <c r="E3121">
        <f t="array" ref="E3121">SUM(IF(Pricecurve=C3121,D3121))</f>
        <v>0</v>
      </c>
      <c r="F3121">
        <f t="array" ref="F3121">SUM(IF(NG=C3121,D3121))</f>
        <v>0</v>
      </c>
      <c r="Y3121" s="1"/>
    </row>
    <row r="3122" spans="1:25" x14ac:dyDescent="0.2">
      <c r="A3122" t="e">
        <f t="shared" si="48"/>
        <v>#N/A</v>
      </c>
      <c r="E3122">
        <f t="array" ref="E3122">SUM(IF(Pricecurve=C3122,D3122))</f>
        <v>0</v>
      </c>
      <c r="F3122">
        <f t="array" ref="F3122">SUM(IF(NG=C3122,D3122))</f>
        <v>0</v>
      </c>
      <c r="Y3122" s="1"/>
    </row>
    <row r="3123" spans="1:25" x14ac:dyDescent="0.2">
      <c r="A3123" t="e">
        <f t="shared" si="48"/>
        <v>#N/A</v>
      </c>
      <c r="E3123">
        <f t="array" ref="E3123">SUM(IF(Pricecurve=C3123,D3123))</f>
        <v>0</v>
      </c>
      <c r="F3123">
        <f t="array" ref="F3123">SUM(IF(NG=C3123,D3123))</f>
        <v>0</v>
      </c>
      <c r="Y3123" s="1"/>
    </row>
    <row r="3124" spans="1:25" x14ac:dyDescent="0.2">
      <c r="A3124" t="e">
        <f t="shared" si="48"/>
        <v>#N/A</v>
      </c>
      <c r="E3124">
        <f t="array" ref="E3124">SUM(IF(Pricecurve=C3124,D3124))</f>
        <v>0</v>
      </c>
      <c r="F3124">
        <f t="array" ref="F3124">SUM(IF(NG=C3124,D3124))</f>
        <v>0</v>
      </c>
      <c r="Y3124" s="1"/>
    </row>
    <row r="3125" spans="1:25" x14ac:dyDescent="0.2">
      <c r="A3125" t="e">
        <f t="shared" si="48"/>
        <v>#N/A</v>
      </c>
      <c r="E3125">
        <f t="array" ref="E3125">SUM(IF(Pricecurve=C3125,D3125))</f>
        <v>0</v>
      </c>
      <c r="F3125">
        <f t="array" ref="F3125">SUM(IF(NG=C3125,D3125))</f>
        <v>0</v>
      </c>
      <c r="Y3125" s="1"/>
    </row>
    <row r="3126" spans="1:25" x14ac:dyDescent="0.2">
      <c r="A3126" t="e">
        <f t="shared" si="48"/>
        <v>#N/A</v>
      </c>
      <c r="E3126">
        <f t="array" ref="E3126">SUM(IF(Pricecurve=C3126,D3126))</f>
        <v>0</v>
      </c>
      <c r="F3126">
        <f t="array" ref="F3126">SUM(IF(NG=C3126,D3126))</f>
        <v>0</v>
      </c>
      <c r="Y3126" s="1"/>
    </row>
    <row r="3127" spans="1:25" x14ac:dyDescent="0.2">
      <c r="A3127" t="e">
        <f t="shared" si="48"/>
        <v>#N/A</v>
      </c>
      <c r="E3127">
        <f t="array" ref="E3127">SUM(IF(Pricecurve=C3127,D3127))</f>
        <v>0</v>
      </c>
      <c r="F3127">
        <f t="array" ref="F3127">SUM(IF(NG=C3127,D3127))</f>
        <v>0</v>
      </c>
      <c r="Y3127" s="1"/>
    </row>
    <row r="3128" spans="1:25" x14ac:dyDescent="0.2">
      <c r="A3128" t="e">
        <f t="shared" si="48"/>
        <v>#N/A</v>
      </c>
      <c r="E3128">
        <f t="array" ref="E3128">SUM(IF(Pricecurve=C3128,D3128))</f>
        <v>0</v>
      </c>
      <c r="F3128">
        <f t="array" ref="F3128">SUM(IF(NG=C3128,D3128))</f>
        <v>0</v>
      </c>
      <c r="Y3128" s="1"/>
    </row>
    <row r="3129" spans="1:25" x14ac:dyDescent="0.2">
      <c r="A3129" t="e">
        <f t="shared" si="48"/>
        <v>#N/A</v>
      </c>
      <c r="E3129">
        <f t="array" ref="E3129">SUM(IF(Pricecurve=C3129,D3129))</f>
        <v>0</v>
      </c>
      <c r="F3129">
        <f t="array" ref="F3129">SUM(IF(NG=C3129,D3129))</f>
        <v>0</v>
      </c>
      <c r="Y3129" s="1"/>
    </row>
    <row r="3130" spans="1:25" x14ac:dyDescent="0.2">
      <c r="A3130" t="e">
        <f t="shared" si="48"/>
        <v>#N/A</v>
      </c>
      <c r="E3130">
        <f t="array" ref="E3130">SUM(IF(Pricecurve=C3130,D3130))</f>
        <v>0</v>
      </c>
      <c r="F3130">
        <f t="array" ref="F3130">SUM(IF(NG=C3130,D3130))</f>
        <v>0</v>
      </c>
      <c r="Y3130" s="1"/>
    </row>
    <row r="3131" spans="1:25" x14ac:dyDescent="0.2">
      <c r="A3131" t="e">
        <f t="shared" si="48"/>
        <v>#N/A</v>
      </c>
      <c r="E3131">
        <f t="array" ref="E3131">SUM(IF(Pricecurve=C3131,D3131))</f>
        <v>0</v>
      </c>
      <c r="F3131">
        <f t="array" ref="F3131">SUM(IF(NG=C3131,D3131))</f>
        <v>0</v>
      </c>
      <c r="Y3131" s="1"/>
    </row>
    <row r="3132" spans="1:25" x14ac:dyDescent="0.2">
      <c r="A3132" t="e">
        <f t="shared" si="48"/>
        <v>#N/A</v>
      </c>
      <c r="E3132">
        <f t="array" ref="E3132">SUM(IF(Pricecurve=C3132,D3132))</f>
        <v>0</v>
      </c>
      <c r="F3132">
        <f t="array" ref="F3132">SUM(IF(NG=C3132,D3132))</f>
        <v>0</v>
      </c>
      <c r="Y3132" s="1"/>
    </row>
    <row r="3133" spans="1:25" x14ac:dyDescent="0.2">
      <c r="A3133" t="e">
        <f t="shared" si="48"/>
        <v>#N/A</v>
      </c>
      <c r="E3133">
        <f t="array" ref="E3133">SUM(IF(Pricecurve=C3133,D3133))</f>
        <v>0</v>
      </c>
      <c r="F3133">
        <f t="array" ref="F3133">SUM(IF(NG=C3133,D3133))</f>
        <v>0</v>
      </c>
      <c r="Y3133" s="1"/>
    </row>
    <row r="3134" spans="1:25" x14ac:dyDescent="0.2">
      <c r="A3134" t="e">
        <f t="shared" si="48"/>
        <v>#N/A</v>
      </c>
      <c r="E3134">
        <f t="array" ref="E3134">SUM(IF(Pricecurve=C3134,D3134))</f>
        <v>0</v>
      </c>
      <c r="F3134">
        <f t="array" ref="F3134">SUM(IF(NG=C3134,D3134))</f>
        <v>0</v>
      </c>
      <c r="Y3134" s="1"/>
    </row>
    <row r="3135" spans="1:25" x14ac:dyDescent="0.2">
      <c r="A3135" t="e">
        <f t="shared" si="48"/>
        <v>#N/A</v>
      </c>
      <c r="E3135">
        <f t="array" ref="E3135">SUM(IF(Pricecurve=C3135,D3135))</f>
        <v>0</v>
      </c>
      <c r="F3135">
        <f t="array" ref="F3135">SUM(IF(NG=C3135,D3135))</f>
        <v>0</v>
      </c>
      <c r="Y3135" s="1"/>
    </row>
    <row r="3136" spans="1:25" x14ac:dyDescent="0.2">
      <c r="A3136" t="e">
        <f t="shared" si="48"/>
        <v>#N/A</v>
      </c>
      <c r="E3136">
        <f t="array" ref="E3136">SUM(IF(Pricecurve=C3136,D3136))</f>
        <v>0</v>
      </c>
      <c r="F3136">
        <f t="array" ref="F3136">SUM(IF(NG=C3136,D3136))</f>
        <v>0</v>
      </c>
      <c r="Y3136" s="1"/>
    </row>
    <row r="3137" spans="1:25" x14ac:dyDescent="0.2">
      <c r="A3137" t="e">
        <f t="shared" si="48"/>
        <v>#N/A</v>
      </c>
      <c r="E3137">
        <f t="array" ref="E3137">SUM(IF(Pricecurve=C3137,D3137))</f>
        <v>0</v>
      </c>
      <c r="F3137">
        <f t="array" ref="F3137">SUM(IF(NG=C3137,D3137))</f>
        <v>0</v>
      </c>
      <c r="Y3137" s="1"/>
    </row>
    <row r="3138" spans="1:25" x14ac:dyDescent="0.2">
      <c r="A3138" t="e">
        <f t="shared" si="48"/>
        <v>#N/A</v>
      </c>
      <c r="E3138">
        <f t="array" ref="E3138">SUM(IF(Pricecurve=C3138,D3138))</f>
        <v>0</v>
      </c>
      <c r="F3138">
        <f t="array" ref="F3138">SUM(IF(NG=C3138,D3138))</f>
        <v>0</v>
      </c>
      <c r="Y3138" s="1"/>
    </row>
    <row r="3139" spans="1:25" x14ac:dyDescent="0.2">
      <c r="A3139" t="e">
        <f t="shared" si="48"/>
        <v>#N/A</v>
      </c>
      <c r="E3139">
        <f t="array" ref="E3139">SUM(IF(Pricecurve=C3139,D3139))</f>
        <v>0</v>
      </c>
      <c r="F3139">
        <f t="array" ref="F3139">SUM(IF(NG=C3139,D3139))</f>
        <v>0</v>
      </c>
      <c r="Y3139" s="1"/>
    </row>
    <row r="3140" spans="1:25" x14ac:dyDescent="0.2">
      <c r="A3140" t="e">
        <f t="shared" si="48"/>
        <v>#N/A</v>
      </c>
      <c r="E3140">
        <f t="array" ref="E3140">SUM(IF(Pricecurve=C3140,D3140))</f>
        <v>0</v>
      </c>
      <c r="F3140">
        <f t="array" ref="F3140">SUM(IF(NG=C3140,D3140))</f>
        <v>0</v>
      </c>
      <c r="Y3140" s="1"/>
    </row>
    <row r="3141" spans="1:25" x14ac:dyDescent="0.2">
      <c r="A3141" t="e">
        <f t="shared" ref="A3141:A3204" si="49">INDEX(BucketTable,MATCH(B3141,SumMonths,0),1)</f>
        <v>#N/A</v>
      </c>
      <c r="E3141">
        <f t="array" ref="E3141">SUM(IF(Pricecurve=C3141,D3141))</f>
        <v>0</v>
      </c>
      <c r="F3141">
        <f t="array" ref="F3141">SUM(IF(NG=C3141,D3141))</f>
        <v>0</v>
      </c>
      <c r="Y3141" s="1"/>
    </row>
    <row r="3142" spans="1:25" x14ac:dyDescent="0.2">
      <c r="A3142" t="e">
        <f t="shared" si="49"/>
        <v>#N/A</v>
      </c>
      <c r="E3142">
        <f t="array" ref="E3142">SUM(IF(Pricecurve=C3142,D3142))</f>
        <v>0</v>
      </c>
      <c r="F3142">
        <f t="array" ref="F3142">SUM(IF(NG=C3142,D3142))</f>
        <v>0</v>
      </c>
      <c r="Y3142" s="1"/>
    </row>
    <row r="3143" spans="1:25" x14ac:dyDescent="0.2">
      <c r="A3143" t="e">
        <f t="shared" si="49"/>
        <v>#N/A</v>
      </c>
      <c r="E3143">
        <f t="array" ref="E3143">SUM(IF(Pricecurve=C3143,D3143))</f>
        <v>0</v>
      </c>
      <c r="F3143">
        <f t="array" ref="F3143">SUM(IF(NG=C3143,D3143))</f>
        <v>0</v>
      </c>
      <c r="Y3143" s="1"/>
    </row>
    <row r="3144" spans="1:25" x14ac:dyDescent="0.2">
      <c r="A3144" t="e">
        <f t="shared" si="49"/>
        <v>#N/A</v>
      </c>
      <c r="E3144">
        <f t="array" ref="E3144">SUM(IF(Pricecurve=C3144,D3144))</f>
        <v>0</v>
      </c>
      <c r="F3144">
        <f t="array" ref="F3144">SUM(IF(NG=C3144,D3144))</f>
        <v>0</v>
      </c>
      <c r="Y3144" s="1"/>
    </row>
    <row r="3145" spans="1:25" x14ac:dyDescent="0.2">
      <c r="A3145" t="e">
        <f t="shared" si="49"/>
        <v>#N/A</v>
      </c>
      <c r="E3145">
        <f t="array" ref="E3145">SUM(IF(Pricecurve=C3145,D3145))</f>
        <v>0</v>
      </c>
      <c r="F3145">
        <f t="array" ref="F3145">SUM(IF(NG=C3145,D3145))</f>
        <v>0</v>
      </c>
      <c r="Y3145" s="1"/>
    </row>
    <row r="3146" spans="1:25" x14ac:dyDescent="0.2">
      <c r="A3146" t="e">
        <f t="shared" si="49"/>
        <v>#N/A</v>
      </c>
      <c r="E3146">
        <f t="array" ref="E3146">SUM(IF(Pricecurve=C3146,D3146))</f>
        <v>0</v>
      </c>
      <c r="F3146">
        <f t="array" ref="F3146">SUM(IF(NG=C3146,D3146))</f>
        <v>0</v>
      </c>
      <c r="Y3146" s="1"/>
    </row>
    <row r="3147" spans="1:25" x14ac:dyDescent="0.2">
      <c r="A3147" t="e">
        <f t="shared" si="49"/>
        <v>#N/A</v>
      </c>
      <c r="E3147">
        <f t="array" ref="E3147">SUM(IF(Pricecurve=C3147,D3147))</f>
        <v>0</v>
      </c>
      <c r="F3147">
        <f t="array" ref="F3147">SUM(IF(NG=C3147,D3147))</f>
        <v>0</v>
      </c>
      <c r="Y3147" s="1"/>
    </row>
    <row r="3148" spans="1:25" x14ac:dyDescent="0.2">
      <c r="A3148" t="e">
        <f t="shared" si="49"/>
        <v>#N/A</v>
      </c>
      <c r="E3148">
        <f t="array" ref="E3148">SUM(IF(Pricecurve=C3148,D3148))</f>
        <v>0</v>
      </c>
      <c r="F3148">
        <f t="array" ref="F3148">SUM(IF(NG=C3148,D3148))</f>
        <v>0</v>
      </c>
      <c r="Y3148" s="1"/>
    </row>
    <row r="3149" spans="1:25" x14ac:dyDescent="0.2">
      <c r="A3149" t="e">
        <f t="shared" si="49"/>
        <v>#N/A</v>
      </c>
      <c r="E3149">
        <f t="array" ref="E3149">SUM(IF(Pricecurve=C3149,D3149))</f>
        <v>0</v>
      </c>
      <c r="F3149">
        <f t="array" ref="F3149">SUM(IF(NG=C3149,D3149))</f>
        <v>0</v>
      </c>
      <c r="Y3149" s="1"/>
    </row>
    <row r="3150" spans="1:25" x14ac:dyDescent="0.2">
      <c r="A3150" t="e">
        <f t="shared" si="49"/>
        <v>#N/A</v>
      </c>
      <c r="E3150">
        <f t="array" ref="E3150">SUM(IF(Pricecurve=C3150,D3150))</f>
        <v>0</v>
      </c>
      <c r="F3150">
        <f t="array" ref="F3150">SUM(IF(NG=C3150,D3150))</f>
        <v>0</v>
      </c>
      <c r="Y3150" s="1"/>
    </row>
    <row r="3151" spans="1:25" x14ac:dyDescent="0.2">
      <c r="A3151" t="e">
        <f t="shared" si="49"/>
        <v>#N/A</v>
      </c>
      <c r="E3151">
        <f t="array" ref="E3151">SUM(IF(Pricecurve=C3151,D3151))</f>
        <v>0</v>
      </c>
      <c r="F3151">
        <f t="array" ref="F3151">SUM(IF(NG=C3151,D3151))</f>
        <v>0</v>
      </c>
      <c r="Y3151" s="1"/>
    </row>
    <row r="3152" spans="1:25" x14ac:dyDescent="0.2">
      <c r="A3152" t="e">
        <f t="shared" si="49"/>
        <v>#N/A</v>
      </c>
      <c r="E3152">
        <f t="array" ref="E3152">SUM(IF(Pricecurve=C3152,D3152))</f>
        <v>0</v>
      </c>
      <c r="F3152">
        <f t="array" ref="F3152">SUM(IF(NG=C3152,D3152))</f>
        <v>0</v>
      </c>
      <c r="Y3152" s="1"/>
    </row>
    <row r="3153" spans="1:25" x14ac:dyDescent="0.2">
      <c r="A3153" t="e">
        <f t="shared" si="49"/>
        <v>#N/A</v>
      </c>
      <c r="E3153">
        <f t="array" ref="E3153">SUM(IF(Pricecurve=C3153,D3153))</f>
        <v>0</v>
      </c>
      <c r="F3153">
        <f t="array" ref="F3153">SUM(IF(NG=C3153,D3153))</f>
        <v>0</v>
      </c>
      <c r="Y3153" s="1"/>
    </row>
    <row r="3154" spans="1:25" x14ac:dyDescent="0.2">
      <c r="A3154" t="e">
        <f t="shared" si="49"/>
        <v>#N/A</v>
      </c>
      <c r="E3154">
        <f t="array" ref="E3154">SUM(IF(Pricecurve=C3154,D3154))</f>
        <v>0</v>
      </c>
      <c r="F3154">
        <f t="array" ref="F3154">SUM(IF(NG=C3154,D3154))</f>
        <v>0</v>
      </c>
      <c r="Y3154" s="1"/>
    </row>
    <row r="3155" spans="1:25" x14ac:dyDescent="0.2">
      <c r="A3155" t="e">
        <f t="shared" si="49"/>
        <v>#N/A</v>
      </c>
      <c r="E3155">
        <f t="array" ref="E3155">SUM(IF(Pricecurve=C3155,D3155))</f>
        <v>0</v>
      </c>
      <c r="F3155">
        <f t="array" ref="F3155">SUM(IF(NG=C3155,D3155))</f>
        <v>0</v>
      </c>
      <c r="Y3155" s="1"/>
    </row>
    <row r="3156" spans="1:25" x14ac:dyDescent="0.2">
      <c r="A3156" t="e">
        <f t="shared" si="49"/>
        <v>#N/A</v>
      </c>
      <c r="E3156">
        <f t="array" ref="E3156">SUM(IF(Pricecurve=C3156,D3156))</f>
        <v>0</v>
      </c>
      <c r="F3156">
        <f t="array" ref="F3156">SUM(IF(NG=C3156,D3156))</f>
        <v>0</v>
      </c>
      <c r="Y3156" s="1"/>
    </row>
    <row r="3157" spans="1:25" x14ac:dyDescent="0.2">
      <c r="A3157" t="e">
        <f t="shared" si="49"/>
        <v>#N/A</v>
      </c>
      <c r="E3157">
        <f t="array" ref="E3157">SUM(IF(Pricecurve=C3157,D3157))</f>
        <v>0</v>
      </c>
      <c r="F3157">
        <f t="array" ref="F3157">SUM(IF(NG=C3157,D3157))</f>
        <v>0</v>
      </c>
      <c r="Y3157" s="1"/>
    </row>
    <row r="3158" spans="1:25" x14ac:dyDescent="0.2">
      <c r="A3158" t="e">
        <f t="shared" si="49"/>
        <v>#N/A</v>
      </c>
      <c r="E3158">
        <f t="array" ref="E3158">SUM(IF(Pricecurve=C3158,D3158))</f>
        <v>0</v>
      </c>
      <c r="F3158">
        <f t="array" ref="F3158">SUM(IF(NG=C3158,D3158))</f>
        <v>0</v>
      </c>
      <c r="Y3158" s="1"/>
    </row>
    <row r="3159" spans="1:25" x14ac:dyDescent="0.2">
      <c r="A3159" t="e">
        <f t="shared" si="49"/>
        <v>#N/A</v>
      </c>
      <c r="E3159">
        <f t="array" ref="E3159">SUM(IF(Pricecurve=C3159,D3159))</f>
        <v>0</v>
      </c>
      <c r="F3159">
        <f t="array" ref="F3159">SUM(IF(NG=C3159,D3159))</f>
        <v>0</v>
      </c>
      <c r="Y3159" s="1"/>
    </row>
    <row r="3160" spans="1:25" x14ac:dyDescent="0.2">
      <c r="A3160" t="e">
        <f t="shared" si="49"/>
        <v>#N/A</v>
      </c>
      <c r="E3160">
        <f t="array" ref="E3160">SUM(IF(Pricecurve=C3160,D3160))</f>
        <v>0</v>
      </c>
      <c r="F3160">
        <f t="array" ref="F3160">SUM(IF(NG=C3160,D3160))</f>
        <v>0</v>
      </c>
      <c r="Y3160" s="1"/>
    </row>
    <row r="3161" spans="1:25" x14ac:dyDescent="0.2">
      <c r="A3161" t="e">
        <f t="shared" si="49"/>
        <v>#N/A</v>
      </c>
      <c r="E3161">
        <f t="array" ref="E3161">SUM(IF(Pricecurve=C3161,D3161))</f>
        <v>0</v>
      </c>
      <c r="F3161">
        <f t="array" ref="F3161">SUM(IF(NG=C3161,D3161))</f>
        <v>0</v>
      </c>
      <c r="Y3161" s="1"/>
    </row>
    <row r="3162" spans="1:25" x14ac:dyDescent="0.2">
      <c r="A3162" t="e">
        <f t="shared" si="49"/>
        <v>#N/A</v>
      </c>
      <c r="E3162">
        <f t="array" ref="E3162">SUM(IF(Pricecurve=C3162,D3162))</f>
        <v>0</v>
      </c>
      <c r="F3162">
        <f t="array" ref="F3162">SUM(IF(NG=C3162,D3162))</f>
        <v>0</v>
      </c>
      <c r="Y3162" s="1"/>
    </row>
    <row r="3163" spans="1:25" x14ac:dyDescent="0.2">
      <c r="A3163" t="e">
        <f t="shared" si="49"/>
        <v>#N/A</v>
      </c>
      <c r="E3163">
        <f t="array" ref="E3163">SUM(IF(Pricecurve=C3163,D3163))</f>
        <v>0</v>
      </c>
      <c r="F3163">
        <f t="array" ref="F3163">SUM(IF(NG=C3163,D3163))</f>
        <v>0</v>
      </c>
      <c r="Y3163" s="1"/>
    </row>
    <row r="3164" spans="1:25" x14ac:dyDescent="0.2">
      <c r="A3164" t="e">
        <f t="shared" si="49"/>
        <v>#N/A</v>
      </c>
      <c r="E3164">
        <f t="array" ref="E3164">SUM(IF(Pricecurve=C3164,D3164))</f>
        <v>0</v>
      </c>
      <c r="F3164">
        <f t="array" ref="F3164">SUM(IF(NG=C3164,D3164))</f>
        <v>0</v>
      </c>
      <c r="Y3164" s="1"/>
    </row>
    <row r="3165" spans="1:25" x14ac:dyDescent="0.2">
      <c r="A3165" t="e">
        <f t="shared" si="49"/>
        <v>#N/A</v>
      </c>
      <c r="E3165">
        <f t="array" ref="E3165">SUM(IF(Pricecurve=C3165,D3165))</f>
        <v>0</v>
      </c>
      <c r="F3165">
        <f t="array" ref="F3165">SUM(IF(NG=C3165,D3165))</f>
        <v>0</v>
      </c>
      <c r="Y3165" s="1"/>
    </row>
    <row r="3166" spans="1:25" x14ac:dyDescent="0.2">
      <c r="A3166" t="e">
        <f t="shared" si="49"/>
        <v>#N/A</v>
      </c>
      <c r="E3166">
        <f t="array" ref="E3166">SUM(IF(Pricecurve=C3166,D3166))</f>
        <v>0</v>
      </c>
      <c r="F3166">
        <f t="array" ref="F3166">SUM(IF(NG=C3166,D3166))</f>
        <v>0</v>
      </c>
      <c r="Y3166" s="1"/>
    </row>
    <row r="3167" spans="1:25" x14ac:dyDescent="0.2">
      <c r="A3167" t="e">
        <f t="shared" si="49"/>
        <v>#N/A</v>
      </c>
      <c r="E3167">
        <f t="array" ref="E3167">SUM(IF(Pricecurve=C3167,D3167))</f>
        <v>0</v>
      </c>
      <c r="F3167">
        <f t="array" ref="F3167">SUM(IF(NG=C3167,D3167))</f>
        <v>0</v>
      </c>
      <c r="Y3167" s="1"/>
    </row>
    <row r="3168" spans="1:25" x14ac:dyDescent="0.2">
      <c r="A3168" t="e">
        <f t="shared" si="49"/>
        <v>#N/A</v>
      </c>
      <c r="E3168">
        <f t="array" ref="E3168">SUM(IF(Pricecurve=C3168,D3168))</f>
        <v>0</v>
      </c>
      <c r="F3168">
        <f t="array" ref="F3168">SUM(IF(NG=C3168,D3168))</f>
        <v>0</v>
      </c>
      <c r="Y3168" s="1"/>
    </row>
    <row r="3169" spans="1:25" x14ac:dyDescent="0.2">
      <c r="A3169" t="e">
        <f t="shared" si="49"/>
        <v>#N/A</v>
      </c>
      <c r="E3169">
        <f t="array" ref="E3169">SUM(IF(Pricecurve=C3169,D3169))</f>
        <v>0</v>
      </c>
      <c r="F3169">
        <f t="array" ref="F3169">SUM(IF(NG=C3169,D3169))</f>
        <v>0</v>
      </c>
      <c r="Y3169" s="1"/>
    </row>
    <row r="3170" spans="1:25" x14ac:dyDescent="0.2">
      <c r="A3170" t="e">
        <f t="shared" si="49"/>
        <v>#N/A</v>
      </c>
      <c r="E3170">
        <f t="array" ref="E3170">SUM(IF(Pricecurve=C3170,D3170))</f>
        <v>0</v>
      </c>
      <c r="F3170">
        <f t="array" ref="F3170">SUM(IF(NG=C3170,D3170))</f>
        <v>0</v>
      </c>
      <c r="Y3170" s="1"/>
    </row>
    <row r="3171" spans="1:25" x14ac:dyDescent="0.2">
      <c r="A3171" t="e">
        <f t="shared" si="49"/>
        <v>#N/A</v>
      </c>
      <c r="E3171">
        <f t="array" ref="E3171">SUM(IF(Pricecurve=C3171,D3171))</f>
        <v>0</v>
      </c>
      <c r="F3171">
        <f t="array" ref="F3171">SUM(IF(NG=C3171,D3171))</f>
        <v>0</v>
      </c>
      <c r="Y3171" s="1"/>
    </row>
    <row r="3172" spans="1:25" x14ac:dyDescent="0.2">
      <c r="A3172" t="e">
        <f t="shared" si="49"/>
        <v>#N/A</v>
      </c>
      <c r="E3172">
        <f t="array" ref="E3172">SUM(IF(Pricecurve=C3172,D3172))</f>
        <v>0</v>
      </c>
      <c r="F3172">
        <f t="array" ref="F3172">SUM(IF(NG=C3172,D3172))</f>
        <v>0</v>
      </c>
      <c r="Y3172" s="1"/>
    </row>
    <row r="3173" spans="1:25" x14ac:dyDescent="0.2">
      <c r="A3173" t="e">
        <f t="shared" si="49"/>
        <v>#N/A</v>
      </c>
      <c r="E3173">
        <f t="array" ref="E3173">SUM(IF(Pricecurve=C3173,D3173))</f>
        <v>0</v>
      </c>
      <c r="F3173">
        <f t="array" ref="F3173">SUM(IF(NG=C3173,D3173))</f>
        <v>0</v>
      </c>
      <c r="Y3173" s="1"/>
    </row>
    <row r="3174" spans="1:25" x14ac:dyDescent="0.2">
      <c r="A3174" t="e">
        <f t="shared" si="49"/>
        <v>#N/A</v>
      </c>
      <c r="E3174">
        <f t="array" ref="E3174">SUM(IF(Pricecurve=C3174,D3174))</f>
        <v>0</v>
      </c>
      <c r="F3174">
        <f t="array" ref="F3174">SUM(IF(NG=C3174,D3174))</f>
        <v>0</v>
      </c>
      <c r="Y3174" s="1"/>
    </row>
    <row r="3175" spans="1:25" x14ac:dyDescent="0.2">
      <c r="A3175" t="e">
        <f t="shared" si="49"/>
        <v>#N/A</v>
      </c>
      <c r="E3175">
        <f t="array" ref="E3175">SUM(IF(Pricecurve=C3175,D3175))</f>
        <v>0</v>
      </c>
      <c r="F3175">
        <f t="array" ref="F3175">SUM(IF(NG=C3175,D3175))</f>
        <v>0</v>
      </c>
      <c r="Y3175" s="1"/>
    </row>
    <row r="3176" spans="1:25" x14ac:dyDescent="0.2">
      <c r="A3176" t="e">
        <f t="shared" si="49"/>
        <v>#N/A</v>
      </c>
      <c r="E3176">
        <f t="array" ref="E3176">SUM(IF(Pricecurve=C3176,D3176))</f>
        <v>0</v>
      </c>
      <c r="F3176">
        <f t="array" ref="F3176">SUM(IF(NG=C3176,D3176))</f>
        <v>0</v>
      </c>
      <c r="Y3176" s="1"/>
    </row>
    <row r="3177" spans="1:25" x14ac:dyDescent="0.2">
      <c r="A3177" t="e">
        <f t="shared" si="49"/>
        <v>#N/A</v>
      </c>
      <c r="E3177">
        <f t="array" ref="E3177">SUM(IF(Pricecurve=C3177,D3177))</f>
        <v>0</v>
      </c>
      <c r="F3177">
        <f t="array" ref="F3177">SUM(IF(NG=C3177,D3177))</f>
        <v>0</v>
      </c>
      <c r="Y3177" s="1"/>
    </row>
    <row r="3178" spans="1:25" x14ac:dyDescent="0.2">
      <c r="A3178" t="e">
        <f t="shared" si="49"/>
        <v>#N/A</v>
      </c>
      <c r="E3178">
        <f t="array" ref="E3178">SUM(IF(Pricecurve=C3178,D3178))</f>
        <v>0</v>
      </c>
      <c r="F3178">
        <f t="array" ref="F3178">SUM(IF(NG=C3178,D3178))</f>
        <v>0</v>
      </c>
      <c r="Y3178" s="1"/>
    </row>
    <row r="3179" spans="1:25" x14ac:dyDescent="0.2">
      <c r="A3179" t="e">
        <f t="shared" si="49"/>
        <v>#N/A</v>
      </c>
      <c r="E3179">
        <f t="array" ref="E3179">SUM(IF(Pricecurve=C3179,D3179))</f>
        <v>0</v>
      </c>
      <c r="F3179">
        <f t="array" ref="F3179">SUM(IF(NG=C3179,D3179))</f>
        <v>0</v>
      </c>
      <c r="Y3179" s="1"/>
    </row>
    <row r="3180" spans="1:25" x14ac:dyDescent="0.2">
      <c r="A3180" t="e">
        <f t="shared" si="49"/>
        <v>#N/A</v>
      </c>
      <c r="E3180">
        <f t="array" ref="E3180">SUM(IF(Pricecurve=C3180,D3180))</f>
        <v>0</v>
      </c>
      <c r="F3180">
        <f t="array" ref="F3180">SUM(IF(NG=C3180,D3180))</f>
        <v>0</v>
      </c>
      <c r="Y3180" s="1"/>
    </row>
    <row r="3181" spans="1:25" x14ac:dyDescent="0.2">
      <c r="A3181" t="e">
        <f t="shared" si="49"/>
        <v>#N/A</v>
      </c>
      <c r="E3181">
        <f t="array" ref="E3181">SUM(IF(Pricecurve=C3181,D3181))</f>
        <v>0</v>
      </c>
      <c r="F3181">
        <f t="array" ref="F3181">SUM(IF(NG=C3181,D3181))</f>
        <v>0</v>
      </c>
      <c r="Y3181" s="1"/>
    </row>
    <row r="3182" spans="1:25" x14ac:dyDescent="0.2">
      <c r="A3182" t="e">
        <f t="shared" si="49"/>
        <v>#N/A</v>
      </c>
      <c r="E3182">
        <f t="array" ref="E3182">SUM(IF(Pricecurve=C3182,D3182))</f>
        <v>0</v>
      </c>
      <c r="F3182">
        <f t="array" ref="F3182">SUM(IF(NG=C3182,D3182))</f>
        <v>0</v>
      </c>
      <c r="Y3182" s="1"/>
    </row>
    <row r="3183" spans="1:25" x14ac:dyDescent="0.2">
      <c r="A3183" t="e">
        <f t="shared" si="49"/>
        <v>#N/A</v>
      </c>
      <c r="E3183">
        <f t="array" ref="E3183">SUM(IF(Pricecurve=C3183,D3183))</f>
        <v>0</v>
      </c>
      <c r="F3183">
        <f t="array" ref="F3183">SUM(IF(NG=C3183,D3183))</f>
        <v>0</v>
      </c>
      <c r="Y3183" s="1"/>
    </row>
    <row r="3184" spans="1:25" x14ac:dyDescent="0.2">
      <c r="A3184" t="e">
        <f t="shared" si="49"/>
        <v>#N/A</v>
      </c>
      <c r="E3184">
        <f t="array" ref="E3184">SUM(IF(Pricecurve=C3184,D3184))</f>
        <v>0</v>
      </c>
      <c r="F3184">
        <f t="array" ref="F3184">SUM(IF(NG=C3184,D3184))</f>
        <v>0</v>
      </c>
      <c r="Y3184" s="1"/>
    </row>
    <row r="3185" spans="1:25" x14ac:dyDescent="0.2">
      <c r="A3185" t="e">
        <f t="shared" si="49"/>
        <v>#N/A</v>
      </c>
      <c r="E3185">
        <f t="array" ref="E3185">SUM(IF(Pricecurve=C3185,D3185))</f>
        <v>0</v>
      </c>
      <c r="F3185">
        <f t="array" ref="F3185">SUM(IF(NG=C3185,D3185))</f>
        <v>0</v>
      </c>
      <c r="Y3185" s="1"/>
    </row>
    <row r="3186" spans="1:25" x14ac:dyDescent="0.2">
      <c r="A3186" t="e">
        <f t="shared" si="49"/>
        <v>#N/A</v>
      </c>
      <c r="E3186">
        <f t="array" ref="E3186">SUM(IF(Pricecurve=C3186,D3186))</f>
        <v>0</v>
      </c>
      <c r="F3186">
        <f t="array" ref="F3186">SUM(IF(NG=C3186,D3186))</f>
        <v>0</v>
      </c>
      <c r="Y3186" s="1"/>
    </row>
    <row r="3187" spans="1:25" x14ac:dyDescent="0.2">
      <c r="A3187" t="e">
        <f t="shared" si="49"/>
        <v>#N/A</v>
      </c>
      <c r="E3187">
        <f t="array" ref="E3187">SUM(IF(Pricecurve=C3187,D3187))</f>
        <v>0</v>
      </c>
      <c r="F3187">
        <f t="array" ref="F3187">SUM(IF(NG=C3187,D3187))</f>
        <v>0</v>
      </c>
      <c r="Y3187" s="1"/>
    </row>
    <row r="3188" spans="1:25" x14ac:dyDescent="0.2">
      <c r="A3188" t="e">
        <f t="shared" si="49"/>
        <v>#N/A</v>
      </c>
      <c r="E3188">
        <f t="array" ref="E3188">SUM(IF(Pricecurve=C3188,D3188))</f>
        <v>0</v>
      </c>
      <c r="F3188">
        <f t="array" ref="F3188">SUM(IF(NG=C3188,D3188))</f>
        <v>0</v>
      </c>
      <c r="Y3188" s="1"/>
    </row>
    <row r="3189" spans="1:25" x14ac:dyDescent="0.2">
      <c r="A3189" t="e">
        <f t="shared" si="49"/>
        <v>#N/A</v>
      </c>
      <c r="E3189">
        <f t="array" ref="E3189">SUM(IF(Pricecurve=C3189,D3189))</f>
        <v>0</v>
      </c>
      <c r="F3189">
        <f t="array" ref="F3189">SUM(IF(NG=C3189,D3189))</f>
        <v>0</v>
      </c>
      <c r="Y3189" s="1"/>
    </row>
    <row r="3190" spans="1:25" x14ac:dyDescent="0.2">
      <c r="A3190" t="e">
        <f t="shared" si="49"/>
        <v>#N/A</v>
      </c>
      <c r="E3190">
        <f t="array" ref="E3190">SUM(IF(Pricecurve=C3190,D3190))</f>
        <v>0</v>
      </c>
      <c r="F3190">
        <f t="array" ref="F3190">SUM(IF(NG=C3190,D3190))</f>
        <v>0</v>
      </c>
      <c r="Y3190" s="1"/>
    </row>
    <row r="3191" spans="1:25" x14ac:dyDescent="0.2">
      <c r="A3191" t="e">
        <f t="shared" si="49"/>
        <v>#N/A</v>
      </c>
      <c r="E3191">
        <f t="array" ref="E3191">SUM(IF(Pricecurve=C3191,D3191))</f>
        <v>0</v>
      </c>
      <c r="F3191">
        <f t="array" ref="F3191">SUM(IF(NG=C3191,D3191))</f>
        <v>0</v>
      </c>
      <c r="Y3191" s="1"/>
    </row>
    <row r="3192" spans="1:25" x14ac:dyDescent="0.2">
      <c r="A3192" t="e">
        <f t="shared" si="49"/>
        <v>#N/A</v>
      </c>
      <c r="E3192">
        <f t="array" ref="E3192">SUM(IF(Pricecurve=C3192,D3192))</f>
        <v>0</v>
      </c>
      <c r="F3192">
        <f t="array" ref="F3192">SUM(IF(NG=C3192,D3192))</f>
        <v>0</v>
      </c>
      <c r="Y3192" s="1"/>
    </row>
    <row r="3193" spans="1:25" x14ac:dyDescent="0.2">
      <c r="A3193" t="e">
        <f t="shared" si="49"/>
        <v>#N/A</v>
      </c>
      <c r="E3193">
        <f t="array" ref="E3193">SUM(IF(Pricecurve=C3193,D3193))</f>
        <v>0</v>
      </c>
      <c r="F3193">
        <f t="array" ref="F3193">SUM(IF(NG=C3193,D3193))</f>
        <v>0</v>
      </c>
      <c r="Y3193" s="1"/>
    </row>
    <row r="3194" spans="1:25" x14ac:dyDescent="0.2">
      <c r="A3194" t="e">
        <f t="shared" si="49"/>
        <v>#N/A</v>
      </c>
      <c r="E3194">
        <f t="array" ref="E3194">SUM(IF(Pricecurve=C3194,D3194))</f>
        <v>0</v>
      </c>
      <c r="F3194">
        <f t="array" ref="F3194">SUM(IF(NG=C3194,D3194))</f>
        <v>0</v>
      </c>
      <c r="Y3194" s="1"/>
    </row>
    <row r="3195" spans="1:25" x14ac:dyDescent="0.2">
      <c r="A3195" t="e">
        <f t="shared" si="49"/>
        <v>#N/A</v>
      </c>
      <c r="E3195">
        <f t="array" ref="E3195">SUM(IF(Pricecurve=C3195,D3195))</f>
        <v>0</v>
      </c>
      <c r="F3195">
        <f t="array" ref="F3195">SUM(IF(NG=C3195,D3195))</f>
        <v>0</v>
      </c>
      <c r="Y3195" s="1"/>
    </row>
    <row r="3196" spans="1:25" x14ac:dyDescent="0.2">
      <c r="A3196" t="e">
        <f t="shared" si="49"/>
        <v>#N/A</v>
      </c>
      <c r="E3196">
        <f t="array" ref="E3196">SUM(IF(Pricecurve=C3196,D3196))</f>
        <v>0</v>
      </c>
      <c r="F3196">
        <f t="array" ref="F3196">SUM(IF(NG=C3196,D3196))</f>
        <v>0</v>
      </c>
      <c r="Y3196" s="1"/>
    </row>
    <row r="3197" spans="1:25" x14ac:dyDescent="0.2">
      <c r="A3197" t="e">
        <f t="shared" si="49"/>
        <v>#N/A</v>
      </c>
      <c r="E3197">
        <f t="array" ref="E3197">SUM(IF(Pricecurve=C3197,D3197))</f>
        <v>0</v>
      </c>
      <c r="F3197">
        <f t="array" ref="F3197">SUM(IF(NG=C3197,D3197))</f>
        <v>0</v>
      </c>
      <c r="Y3197" s="1"/>
    </row>
    <row r="3198" spans="1:25" x14ac:dyDescent="0.2">
      <c r="A3198" t="e">
        <f t="shared" si="49"/>
        <v>#N/A</v>
      </c>
      <c r="E3198">
        <f t="array" ref="E3198">SUM(IF(Pricecurve=C3198,D3198))</f>
        <v>0</v>
      </c>
      <c r="F3198">
        <f t="array" ref="F3198">SUM(IF(NG=C3198,D3198))</f>
        <v>0</v>
      </c>
      <c r="Y3198" s="1"/>
    </row>
    <row r="3199" spans="1:25" x14ac:dyDescent="0.2">
      <c r="A3199" t="e">
        <f t="shared" si="49"/>
        <v>#N/A</v>
      </c>
      <c r="E3199">
        <f t="array" ref="E3199">SUM(IF(Pricecurve=C3199,D3199))</f>
        <v>0</v>
      </c>
      <c r="F3199">
        <f t="array" ref="F3199">SUM(IF(NG=C3199,D3199))</f>
        <v>0</v>
      </c>
      <c r="Y3199" s="1"/>
    </row>
    <row r="3200" spans="1:25" x14ac:dyDescent="0.2">
      <c r="A3200" t="e">
        <f t="shared" si="49"/>
        <v>#N/A</v>
      </c>
      <c r="E3200">
        <f t="array" ref="E3200">SUM(IF(Pricecurve=C3200,D3200))</f>
        <v>0</v>
      </c>
      <c r="F3200">
        <f t="array" ref="F3200">SUM(IF(NG=C3200,D3200))</f>
        <v>0</v>
      </c>
      <c r="Y3200" s="1"/>
    </row>
    <row r="3201" spans="1:25" x14ac:dyDescent="0.2">
      <c r="A3201" t="e">
        <f t="shared" si="49"/>
        <v>#N/A</v>
      </c>
      <c r="E3201">
        <f t="array" ref="E3201">SUM(IF(Pricecurve=C3201,D3201))</f>
        <v>0</v>
      </c>
      <c r="F3201">
        <f t="array" ref="F3201">SUM(IF(NG=C3201,D3201))</f>
        <v>0</v>
      </c>
      <c r="Y3201" s="1"/>
    </row>
    <row r="3202" spans="1:25" x14ac:dyDescent="0.2">
      <c r="A3202" t="e">
        <f t="shared" si="49"/>
        <v>#N/A</v>
      </c>
      <c r="E3202">
        <f t="array" ref="E3202">SUM(IF(Pricecurve=C3202,D3202))</f>
        <v>0</v>
      </c>
      <c r="F3202">
        <f t="array" ref="F3202">SUM(IF(NG=C3202,D3202))</f>
        <v>0</v>
      </c>
      <c r="Y3202" s="1"/>
    </row>
    <row r="3203" spans="1:25" x14ac:dyDescent="0.2">
      <c r="A3203" t="e">
        <f t="shared" si="49"/>
        <v>#N/A</v>
      </c>
      <c r="E3203">
        <f t="array" ref="E3203">SUM(IF(Pricecurve=C3203,D3203))</f>
        <v>0</v>
      </c>
      <c r="F3203">
        <f t="array" ref="F3203">SUM(IF(NG=C3203,D3203))</f>
        <v>0</v>
      </c>
      <c r="Y3203" s="1"/>
    </row>
    <row r="3204" spans="1:25" x14ac:dyDescent="0.2">
      <c r="A3204" t="e">
        <f t="shared" si="49"/>
        <v>#N/A</v>
      </c>
      <c r="E3204">
        <f t="array" ref="E3204">SUM(IF(Pricecurve=C3204,D3204))</f>
        <v>0</v>
      </c>
      <c r="F3204">
        <f t="array" ref="F3204">SUM(IF(NG=C3204,D3204))</f>
        <v>0</v>
      </c>
      <c r="Y3204" s="1"/>
    </row>
    <row r="3205" spans="1:25" x14ac:dyDescent="0.2">
      <c r="A3205" t="e">
        <f t="shared" ref="A3205:A3268" si="50">INDEX(BucketTable,MATCH(B3205,SumMonths,0),1)</f>
        <v>#N/A</v>
      </c>
      <c r="E3205">
        <f t="array" ref="E3205">SUM(IF(Pricecurve=C3205,D3205))</f>
        <v>0</v>
      </c>
      <c r="F3205">
        <f t="array" ref="F3205">SUM(IF(NG=C3205,D3205))</f>
        <v>0</v>
      </c>
      <c r="Y3205" s="1"/>
    </row>
    <row r="3206" spans="1:25" x14ac:dyDescent="0.2">
      <c r="A3206" t="e">
        <f t="shared" si="50"/>
        <v>#N/A</v>
      </c>
      <c r="E3206">
        <f t="array" ref="E3206">SUM(IF(Pricecurve=C3206,D3206))</f>
        <v>0</v>
      </c>
      <c r="F3206">
        <f t="array" ref="F3206">SUM(IF(NG=C3206,D3206))</f>
        <v>0</v>
      </c>
      <c r="Y3206" s="1"/>
    </row>
    <row r="3207" spans="1:25" x14ac:dyDescent="0.2">
      <c r="A3207" t="e">
        <f t="shared" si="50"/>
        <v>#N/A</v>
      </c>
      <c r="E3207">
        <f t="array" ref="E3207">SUM(IF(Pricecurve=C3207,D3207))</f>
        <v>0</v>
      </c>
      <c r="F3207">
        <f t="array" ref="F3207">SUM(IF(NG=C3207,D3207))</f>
        <v>0</v>
      </c>
      <c r="Y3207" s="1"/>
    </row>
    <row r="3208" spans="1:25" x14ac:dyDescent="0.2">
      <c r="A3208" t="e">
        <f t="shared" si="50"/>
        <v>#N/A</v>
      </c>
      <c r="E3208">
        <f t="array" ref="E3208">SUM(IF(Pricecurve=C3208,D3208))</f>
        <v>0</v>
      </c>
      <c r="F3208">
        <f t="array" ref="F3208">SUM(IF(NG=C3208,D3208))</f>
        <v>0</v>
      </c>
      <c r="Y3208" s="1"/>
    </row>
    <row r="3209" spans="1:25" x14ac:dyDescent="0.2">
      <c r="A3209" t="e">
        <f t="shared" si="50"/>
        <v>#N/A</v>
      </c>
      <c r="E3209">
        <f t="array" ref="E3209">SUM(IF(Pricecurve=C3209,D3209))</f>
        <v>0</v>
      </c>
      <c r="F3209">
        <f t="array" ref="F3209">SUM(IF(NG=C3209,D3209))</f>
        <v>0</v>
      </c>
      <c r="Y3209" s="1"/>
    </row>
    <row r="3210" spans="1:25" x14ac:dyDescent="0.2">
      <c r="A3210" t="e">
        <f t="shared" si="50"/>
        <v>#N/A</v>
      </c>
      <c r="E3210">
        <f t="array" ref="E3210">SUM(IF(Pricecurve=C3210,D3210))</f>
        <v>0</v>
      </c>
      <c r="F3210">
        <f t="array" ref="F3210">SUM(IF(NG=C3210,D3210))</f>
        <v>0</v>
      </c>
      <c r="Y3210" s="1"/>
    </row>
    <row r="3211" spans="1:25" x14ac:dyDescent="0.2">
      <c r="A3211" t="e">
        <f t="shared" si="50"/>
        <v>#N/A</v>
      </c>
      <c r="E3211">
        <f t="array" ref="E3211">SUM(IF(Pricecurve=C3211,D3211))</f>
        <v>0</v>
      </c>
      <c r="F3211">
        <f t="array" ref="F3211">SUM(IF(NG=C3211,D3211))</f>
        <v>0</v>
      </c>
      <c r="Y3211" s="1"/>
    </row>
    <row r="3212" spans="1:25" x14ac:dyDescent="0.2">
      <c r="A3212" t="e">
        <f t="shared" si="50"/>
        <v>#N/A</v>
      </c>
      <c r="E3212">
        <f t="array" ref="E3212">SUM(IF(Pricecurve=C3212,D3212))</f>
        <v>0</v>
      </c>
      <c r="F3212">
        <f t="array" ref="F3212">SUM(IF(NG=C3212,D3212))</f>
        <v>0</v>
      </c>
      <c r="Y3212" s="1"/>
    </row>
    <row r="3213" spans="1:25" x14ac:dyDescent="0.2">
      <c r="A3213" t="e">
        <f t="shared" si="50"/>
        <v>#N/A</v>
      </c>
      <c r="E3213">
        <f t="array" ref="E3213">SUM(IF(Pricecurve=C3213,D3213))</f>
        <v>0</v>
      </c>
      <c r="F3213">
        <f t="array" ref="F3213">SUM(IF(NG=C3213,D3213))</f>
        <v>0</v>
      </c>
      <c r="Y3213" s="1"/>
    </row>
    <row r="3214" spans="1:25" x14ac:dyDescent="0.2">
      <c r="A3214" t="e">
        <f t="shared" si="50"/>
        <v>#N/A</v>
      </c>
      <c r="E3214">
        <f t="array" ref="E3214">SUM(IF(Pricecurve=C3214,D3214))</f>
        <v>0</v>
      </c>
      <c r="F3214">
        <f t="array" ref="F3214">SUM(IF(NG=C3214,D3214))</f>
        <v>0</v>
      </c>
      <c r="Y3214" s="1"/>
    </row>
    <row r="3215" spans="1:25" x14ac:dyDescent="0.2">
      <c r="A3215" t="e">
        <f t="shared" si="50"/>
        <v>#N/A</v>
      </c>
      <c r="E3215">
        <f t="array" ref="E3215">SUM(IF(Pricecurve=C3215,D3215))</f>
        <v>0</v>
      </c>
      <c r="F3215">
        <f t="array" ref="F3215">SUM(IF(NG=C3215,D3215))</f>
        <v>0</v>
      </c>
      <c r="Y3215" s="1"/>
    </row>
    <row r="3216" spans="1:25" x14ac:dyDescent="0.2">
      <c r="A3216" t="e">
        <f t="shared" si="50"/>
        <v>#N/A</v>
      </c>
      <c r="E3216">
        <f t="array" ref="E3216">SUM(IF(Pricecurve=C3216,D3216))</f>
        <v>0</v>
      </c>
      <c r="F3216">
        <f t="array" ref="F3216">SUM(IF(NG=C3216,D3216))</f>
        <v>0</v>
      </c>
      <c r="Y3216" s="1"/>
    </row>
    <row r="3217" spans="1:25" x14ac:dyDescent="0.2">
      <c r="A3217" t="e">
        <f t="shared" si="50"/>
        <v>#N/A</v>
      </c>
      <c r="E3217">
        <f t="array" ref="E3217">SUM(IF(Pricecurve=C3217,D3217))</f>
        <v>0</v>
      </c>
      <c r="F3217">
        <f t="array" ref="F3217">SUM(IF(NG=C3217,D3217))</f>
        <v>0</v>
      </c>
      <c r="Y3217" s="1"/>
    </row>
    <row r="3218" spans="1:25" x14ac:dyDescent="0.2">
      <c r="A3218" t="e">
        <f t="shared" si="50"/>
        <v>#N/A</v>
      </c>
      <c r="E3218">
        <f t="array" ref="E3218">SUM(IF(Pricecurve=C3218,D3218))</f>
        <v>0</v>
      </c>
      <c r="F3218">
        <f t="array" ref="F3218">SUM(IF(NG=C3218,D3218))</f>
        <v>0</v>
      </c>
      <c r="Y3218" s="1"/>
    </row>
    <row r="3219" spans="1:25" x14ac:dyDescent="0.2">
      <c r="A3219" t="e">
        <f t="shared" si="50"/>
        <v>#N/A</v>
      </c>
      <c r="E3219">
        <f t="array" ref="E3219">SUM(IF(Pricecurve=C3219,D3219))</f>
        <v>0</v>
      </c>
      <c r="F3219">
        <f t="array" ref="F3219">SUM(IF(NG=C3219,D3219))</f>
        <v>0</v>
      </c>
      <c r="Y3219" s="1"/>
    </row>
    <row r="3220" spans="1:25" x14ac:dyDescent="0.2">
      <c r="A3220" t="e">
        <f t="shared" si="50"/>
        <v>#N/A</v>
      </c>
      <c r="E3220">
        <f t="array" ref="E3220">SUM(IF(Pricecurve=C3220,D3220))</f>
        <v>0</v>
      </c>
      <c r="F3220">
        <f t="array" ref="F3220">SUM(IF(NG=C3220,D3220))</f>
        <v>0</v>
      </c>
      <c r="Y3220" s="1"/>
    </row>
    <row r="3221" spans="1:25" x14ac:dyDescent="0.2">
      <c r="A3221" t="e">
        <f t="shared" si="50"/>
        <v>#N/A</v>
      </c>
      <c r="E3221">
        <f t="array" ref="E3221">SUM(IF(Pricecurve=C3221,D3221))</f>
        <v>0</v>
      </c>
      <c r="F3221">
        <f t="array" ref="F3221">SUM(IF(NG=C3221,D3221))</f>
        <v>0</v>
      </c>
      <c r="Y3221" s="1"/>
    </row>
    <row r="3222" spans="1:25" x14ac:dyDescent="0.2">
      <c r="A3222" t="e">
        <f t="shared" si="50"/>
        <v>#N/A</v>
      </c>
      <c r="E3222">
        <f t="array" ref="E3222">SUM(IF(Pricecurve=C3222,D3222))</f>
        <v>0</v>
      </c>
      <c r="F3222">
        <f t="array" ref="F3222">SUM(IF(NG=C3222,D3222))</f>
        <v>0</v>
      </c>
      <c r="Y3222" s="1"/>
    </row>
    <row r="3223" spans="1:25" x14ac:dyDescent="0.2">
      <c r="A3223" t="e">
        <f t="shared" si="50"/>
        <v>#N/A</v>
      </c>
      <c r="E3223">
        <f t="array" ref="E3223">SUM(IF(Pricecurve=C3223,D3223))</f>
        <v>0</v>
      </c>
      <c r="F3223">
        <f t="array" ref="F3223">SUM(IF(NG=C3223,D3223))</f>
        <v>0</v>
      </c>
      <c r="Y3223" s="1"/>
    </row>
    <row r="3224" spans="1:25" x14ac:dyDescent="0.2">
      <c r="A3224" t="e">
        <f t="shared" si="50"/>
        <v>#N/A</v>
      </c>
      <c r="E3224">
        <f t="array" ref="E3224">SUM(IF(Pricecurve=C3224,D3224))</f>
        <v>0</v>
      </c>
      <c r="F3224">
        <f t="array" ref="F3224">SUM(IF(NG=C3224,D3224))</f>
        <v>0</v>
      </c>
      <c r="Y3224" s="1"/>
    </row>
    <row r="3225" spans="1:25" x14ac:dyDescent="0.2">
      <c r="A3225" t="e">
        <f t="shared" si="50"/>
        <v>#N/A</v>
      </c>
      <c r="E3225">
        <f t="array" ref="E3225">SUM(IF(Pricecurve=C3225,D3225))</f>
        <v>0</v>
      </c>
      <c r="F3225">
        <f t="array" ref="F3225">SUM(IF(NG=C3225,D3225))</f>
        <v>0</v>
      </c>
      <c r="Y3225" s="1"/>
    </row>
    <row r="3226" spans="1:25" x14ac:dyDescent="0.2">
      <c r="A3226" t="e">
        <f t="shared" si="50"/>
        <v>#N/A</v>
      </c>
      <c r="E3226">
        <f t="array" ref="E3226">SUM(IF(Pricecurve=C3226,D3226))</f>
        <v>0</v>
      </c>
      <c r="F3226">
        <f t="array" ref="F3226">SUM(IF(NG=C3226,D3226))</f>
        <v>0</v>
      </c>
      <c r="Y3226" s="1"/>
    </row>
    <row r="3227" spans="1:25" x14ac:dyDescent="0.2">
      <c r="A3227" t="e">
        <f t="shared" si="50"/>
        <v>#N/A</v>
      </c>
      <c r="E3227">
        <f t="array" ref="E3227">SUM(IF(Pricecurve=C3227,D3227))</f>
        <v>0</v>
      </c>
      <c r="F3227">
        <f t="array" ref="F3227">SUM(IF(NG=C3227,D3227))</f>
        <v>0</v>
      </c>
      <c r="Y3227" s="1"/>
    </row>
    <row r="3228" spans="1:25" x14ac:dyDescent="0.2">
      <c r="A3228" t="e">
        <f t="shared" si="50"/>
        <v>#N/A</v>
      </c>
      <c r="E3228">
        <f t="array" ref="E3228">SUM(IF(Pricecurve=C3228,D3228))</f>
        <v>0</v>
      </c>
      <c r="F3228">
        <f t="array" ref="F3228">SUM(IF(NG=C3228,D3228))</f>
        <v>0</v>
      </c>
      <c r="Y3228" s="1"/>
    </row>
    <row r="3229" spans="1:25" x14ac:dyDescent="0.2">
      <c r="A3229" t="e">
        <f t="shared" si="50"/>
        <v>#N/A</v>
      </c>
      <c r="E3229">
        <f t="array" ref="E3229">SUM(IF(Pricecurve=C3229,D3229))</f>
        <v>0</v>
      </c>
      <c r="F3229">
        <f t="array" ref="F3229">SUM(IF(NG=C3229,D3229))</f>
        <v>0</v>
      </c>
      <c r="Y3229" s="1"/>
    </row>
    <row r="3230" spans="1:25" x14ac:dyDescent="0.2">
      <c r="A3230" t="e">
        <f t="shared" si="50"/>
        <v>#N/A</v>
      </c>
      <c r="E3230">
        <f t="array" ref="E3230">SUM(IF(Pricecurve=C3230,D3230))</f>
        <v>0</v>
      </c>
      <c r="F3230">
        <f t="array" ref="F3230">SUM(IF(NG=C3230,D3230))</f>
        <v>0</v>
      </c>
      <c r="Y3230" s="1"/>
    </row>
    <row r="3231" spans="1:25" x14ac:dyDescent="0.2">
      <c r="A3231" t="e">
        <f t="shared" si="50"/>
        <v>#N/A</v>
      </c>
      <c r="E3231">
        <f t="array" ref="E3231">SUM(IF(Pricecurve=C3231,D3231))</f>
        <v>0</v>
      </c>
      <c r="F3231">
        <f t="array" ref="F3231">SUM(IF(NG=C3231,D3231))</f>
        <v>0</v>
      </c>
      <c r="Y3231" s="1"/>
    </row>
    <row r="3232" spans="1:25" x14ac:dyDescent="0.2">
      <c r="A3232" t="e">
        <f t="shared" si="50"/>
        <v>#N/A</v>
      </c>
      <c r="E3232">
        <f t="array" ref="E3232">SUM(IF(Pricecurve=C3232,D3232))</f>
        <v>0</v>
      </c>
      <c r="F3232">
        <f t="array" ref="F3232">SUM(IF(NG=C3232,D3232))</f>
        <v>0</v>
      </c>
      <c r="Y3232" s="1"/>
    </row>
    <row r="3233" spans="1:25" x14ac:dyDescent="0.2">
      <c r="A3233" t="e">
        <f t="shared" si="50"/>
        <v>#N/A</v>
      </c>
      <c r="E3233">
        <f t="array" ref="E3233">SUM(IF(Pricecurve=C3233,D3233))</f>
        <v>0</v>
      </c>
      <c r="F3233">
        <f t="array" ref="F3233">SUM(IF(NG=C3233,D3233))</f>
        <v>0</v>
      </c>
      <c r="Y3233" s="1"/>
    </row>
    <row r="3234" spans="1:25" x14ac:dyDescent="0.2">
      <c r="A3234" t="e">
        <f t="shared" si="50"/>
        <v>#N/A</v>
      </c>
      <c r="E3234">
        <f t="array" ref="E3234">SUM(IF(Pricecurve=C3234,D3234))</f>
        <v>0</v>
      </c>
      <c r="F3234">
        <f t="array" ref="F3234">SUM(IF(NG=C3234,D3234))</f>
        <v>0</v>
      </c>
      <c r="Y3234" s="1"/>
    </row>
    <row r="3235" spans="1:25" x14ac:dyDescent="0.2">
      <c r="A3235" t="e">
        <f t="shared" si="50"/>
        <v>#N/A</v>
      </c>
      <c r="E3235">
        <f t="array" ref="E3235">SUM(IF(Pricecurve=C3235,D3235))</f>
        <v>0</v>
      </c>
      <c r="F3235">
        <f t="array" ref="F3235">SUM(IF(NG=C3235,D3235))</f>
        <v>0</v>
      </c>
      <c r="Y3235" s="1"/>
    </row>
    <row r="3236" spans="1:25" x14ac:dyDescent="0.2">
      <c r="A3236" t="e">
        <f t="shared" si="50"/>
        <v>#N/A</v>
      </c>
      <c r="E3236">
        <f t="array" ref="E3236">SUM(IF(Pricecurve=C3236,D3236))</f>
        <v>0</v>
      </c>
      <c r="F3236">
        <f t="array" ref="F3236">SUM(IF(NG=C3236,D3236))</f>
        <v>0</v>
      </c>
      <c r="Y3236" s="1"/>
    </row>
    <row r="3237" spans="1:25" x14ac:dyDescent="0.2">
      <c r="A3237" t="e">
        <f t="shared" si="50"/>
        <v>#N/A</v>
      </c>
      <c r="E3237">
        <f t="array" ref="E3237">SUM(IF(Pricecurve=C3237,D3237))</f>
        <v>0</v>
      </c>
      <c r="F3237">
        <f t="array" ref="F3237">SUM(IF(NG=C3237,D3237))</f>
        <v>0</v>
      </c>
      <c r="Y3237" s="1"/>
    </row>
    <row r="3238" spans="1:25" x14ac:dyDescent="0.2">
      <c r="A3238" t="e">
        <f t="shared" si="50"/>
        <v>#N/A</v>
      </c>
      <c r="E3238">
        <f t="array" ref="E3238">SUM(IF(Pricecurve=C3238,D3238))</f>
        <v>0</v>
      </c>
      <c r="F3238">
        <f t="array" ref="F3238">SUM(IF(NG=C3238,D3238))</f>
        <v>0</v>
      </c>
      <c r="Y3238" s="1"/>
    </row>
    <row r="3239" spans="1:25" x14ac:dyDescent="0.2">
      <c r="A3239" t="e">
        <f t="shared" si="50"/>
        <v>#N/A</v>
      </c>
      <c r="E3239">
        <f t="array" ref="E3239">SUM(IF(Pricecurve=C3239,D3239))</f>
        <v>0</v>
      </c>
      <c r="F3239">
        <f t="array" ref="F3239">SUM(IF(NG=C3239,D3239))</f>
        <v>0</v>
      </c>
      <c r="Y3239" s="1"/>
    </row>
    <row r="3240" spans="1:25" x14ac:dyDescent="0.2">
      <c r="A3240" t="e">
        <f t="shared" si="50"/>
        <v>#N/A</v>
      </c>
      <c r="E3240">
        <f t="array" ref="E3240">SUM(IF(Pricecurve=C3240,D3240))</f>
        <v>0</v>
      </c>
      <c r="F3240">
        <f t="array" ref="F3240">SUM(IF(NG=C3240,D3240))</f>
        <v>0</v>
      </c>
      <c r="Y3240" s="1"/>
    </row>
    <row r="3241" spans="1:25" x14ac:dyDescent="0.2">
      <c r="A3241" t="e">
        <f t="shared" si="50"/>
        <v>#N/A</v>
      </c>
      <c r="E3241">
        <f t="array" ref="E3241">SUM(IF(Pricecurve=C3241,D3241))</f>
        <v>0</v>
      </c>
      <c r="F3241">
        <f t="array" ref="F3241">SUM(IF(NG=C3241,D3241))</f>
        <v>0</v>
      </c>
      <c r="Y3241" s="1"/>
    </row>
    <row r="3242" spans="1:25" x14ac:dyDescent="0.2">
      <c r="A3242" t="e">
        <f t="shared" si="50"/>
        <v>#N/A</v>
      </c>
      <c r="E3242">
        <f t="array" ref="E3242">SUM(IF(Pricecurve=C3242,D3242))</f>
        <v>0</v>
      </c>
      <c r="F3242">
        <f t="array" ref="F3242">SUM(IF(NG=C3242,D3242))</f>
        <v>0</v>
      </c>
      <c r="Y3242" s="1"/>
    </row>
    <row r="3243" spans="1:25" x14ac:dyDescent="0.2">
      <c r="A3243" t="e">
        <f t="shared" si="50"/>
        <v>#N/A</v>
      </c>
      <c r="E3243">
        <f t="array" ref="E3243">SUM(IF(Pricecurve=C3243,D3243))</f>
        <v>0</v>
      </c>
      <c r="F3243">
        <f t="array" ref="F3243">SUM(IF(NG=C3243,D3243))</f>
        <v>0</v>
      </c>
      <c r="Y3243" s="1"/>
    </row>
    <row r="3244" spans="1:25" x14ac:dyDescent="0.2">
      <c r="A3244" t="e">
        <f t="shared" si="50"/>
        <v>#N/A</v>
      </c>
      <c r="E3244">
        <f t="array" ref="E3244">SUM(IF(Pricecurve=C3244,D3244))</f>
        <v>0</v>
      </c>
      <c r="F3244">
        <f t="array" ref="F3244">SUM(IF(NG=C3244,D3244))</f>
        <v>0</v>
      </c>
      <c r="Y3244" s="1"/>
    </row>
    <row r="3245" spans="1:25" x14ac:dyDescent="0.2">
      <c r="A3245" t="e">
        <f t="shared" si="50"/>
        <v>#N/A</v>
      </c>
      <c r="E3245">
        <f t="array" ref="E3245">SUM(IF(Pricecurve=C3245,D3245))</f>
        <v>0</v>
      </c>
      <c r="F3245">
        <f t="array" ref="F3245">SUM(IF(NG=C3245,D3245))</f>
        <v>0</v>
      </c>
      <c r="Y3245" s="1"/>
    </row>
    <row r="3246" spans="1:25" x14ac:dyDescent="0.2">
      <c r="A3246" t="e">
        <f t="shared" si="50"/>
        <v>#N/A</v>
      </c>
      <c r="E3246">
        <f t="array" ref="E3246">SUM(IF(Pricecurve=C3246,D3246))</f>
        <v>0</v>
      </c>
      <c r="F3246">
        <f t="array" ref="F3246">SUM(IF(NG=C3246,D3246))</f>
        <v>0</v>
      </c>
      <c r="Y3246" s="1"/>
    </row>
    <row r="3247" spans="1:25" x14ac:dyDescent="0.2">
      <c r="A3247" t="e">
        <f t="shared" si="50"/>
        <v>#N/A</v>
      </c>
      <c r="E3247">
        <f t="array" ref="E3247">SUM(IF(Pricecurve=C3247,D3247))</f>
        <v>0</v>
      </c>
      <c r="F3247">
        <f t="array" ref="F3247">SUM(IF(NG=C3247,D3247))</f>
        <v>0</v>
      </c>
      <c r="Y3247" s="1"/>
    </row>
    <row r="3248" spans="1:25" x14ac:dyDescent="0.2">
      <c r="A3248" t="e">
        <f t="shared" si="50"/>
        <v>#N/A</v>
      </c>
      <c r="E3248">
        <f t="array" ref="E3248">SUM(IF(Pricecurve=C3248,D3248))</f>
        <v>0</v>
      </c>
      <c r="F3248">
        <f t="array" ref="F3248">SUM(IF(NG=C3248,D3248))</f>
        <v>0</v>
      </c>
      <c r="Y3248" s="1"/>
    </row>
    <row r="3249" spans="1:25" x14ac:dyDescent="0.2">
      <c r="A3249" t="e">
        <f t="shared" si="50"/>
        <v>#N/A</v>
      </c>
      <c r="E3249">
        <f t="array" ref="E3249">SUM(IF(Pricecurve=C3249,D3249))</f>
        <v>0</v>
      </c>
      <c r="F3249">
        <f t="array" ref="F3249">SUM(IF(NG=C3249,D3249))</f>
        <v>0</v>
      </c>
      <c r="Y3249" s="1"/>
    </row>
    <row r="3250" spans="1:25" x14ac:dyDescent="0.2">
      <c r="A3250" t="e">
        <f t="shared" si="50"/>
        <v>#N/A</v>
      </c>
      <c r="E3250">
        <f t="array" ref="E3250">SUM(IF(Pricecurve=C3250,D3250))</f>
        <v>0</v>
      </c>
      <c r="F3250">
        <f t="array" ref="F3250">SUM(IF(NG=C3250,D3250))</f>
        <v>0</v>
      </c>
      <c r="Y3250" s="1"/>
    </row>
    <row r="3251" spans="1:25" x14ac:dyDescent="0.2">
      <c r="A3251" t="e">
        <f t="shared" si="50"/>
        <v>#N/A</v>
      </c>
      <c r="E3251">
        <f t="array" ref="E3251">SUM(IF(Pricecurve=C3251,D3251))</f>
        <v>0</v>
      </c>
      <c r="F3251">
        <f t="array" ref="F3251">SUM(IF(NG=C3251,D3251))</f>
        <v>0</v>
      </c>
      <c r="Y3251" s="1"/>
    </row>
    <row r="3252" spans="1:25" x14ac:dyDescent="0.2">
      <c r="A3252" t="e">
        <f t="shared" si="50"/>
        <v>#N/A</v>
      </c>
      <c r="E3252">
        <f t="array" ref="E3252">SUM(IF(Pricecurve=C3252,D3252))</f>
        <v>0</v>
      </c>
      <c r="F3252">
        <f t="array" ref="F3252">SUM(IF(NG=C3252,D3252))</f>
        <v>0</v>
      </c>
      <c r="Y3252" s="1"/>
    </row>
    <row r="3253" spans="1:25" x14ac:dyDescent="0.2">
      <c r="A3253" t="e">
        <f t="shared" si="50"/>
        <v>#N/A</v>
      </c>
      <c r="E3253">
        <f t="array" ref="E3253">SUM(IF(Pricecurve=C3253,D3253))</f>
        <v>0</v>
      </c>
      <c r="F3253">
        <f t="array" ref="F3253">SUM(IF(NG=C3253,D3253))</f>
        <v>0</v>
      </c>
      <c r="Y3253" s="1"/>
    </row>
    <row r="3254" spans="1:25" x14ac:dyDescent="0.2">
      <c r="A3254" t="e">
        <f t="shared" si="50"/>
        <v>#N/A</v>
      </c>
      <c r="E3254">
        <f t="array" ref="E3254">SUM(IF(Pricecurve=C3254,D3254))</f>
        <v>0</v>
      </c>
      <c r="F3254">
        <f t="array" ref="F3254">SUM(IF(NG=C3254,D3254))</f>
        <v>0</v>
      </c>
      <c r="Y3254" s="1"/>
    </row>
    <row r="3255" spans="1:25" x14ac:dyDescent="0.2">
      <c r="A3255" t="e">
        <f t="shared" si="50"/>
        <v>#N/A</v>
      </c>
      <c r="E3255">
        <f t="array" ref="E3255">SUM(IF(Pricecurve=C3255,D3255))</f>
        <v>0</v>
      </c>
      <c r="F3255">
        <f t="array" ref="F3255">SUM(IF(NG=C3255,D3255))</f>
        <v>0</v>
      </c>
      <c r="Y3255" s="1"/>
    </row>
    <row r="3256" spans="1:25" x14ac:dyDescent="0.2">
      <c r="A3256" t="e">
        <f t="shared" si="50"/>
        <v>#N/A</v>
      </c>
      <c r="E3256">
        <f t="array" ref="E3256">SUM(IF(Pricecurve=C3256,D3256))</f>
        <v>0</v>
      </c>
      <c r="F3256">
        <f t="array" ref="F3256">SUM(IF(NG=C3256,D3256))</f>
        <v>0</v>
      </c>
      <c r="Y3256" s="1"/>
    </row>
    <row r="3257" spans="1:25" x14ac:dyDescent="0.2">
      <c r="A3257" t="e">
        <f t="shared" si="50"/>
        <v>#N/A</v>
      </c>
      <c r="E3257">
        <f t="array" ref="E3257">SUM(IF(Pricecurve=C3257,D3257))</f>
        <v>0</v>
      </c>
      <c r="F3257">
        <f t="array" ref="F3257">SUM(IF(NG=C3257,D3257))</f>
        <v>0</v>
      </c>
      <c r="Y3257" s="1"/>
    </row>
    <row r="3258" spans="1:25" x14ac:dyDescent="0.2">
      <c r="A3258" t="e">
        <f t="shared" si="50"/>
        <v>#N/A</v>
      </c>
      <c r="E3258">
        <f t="array" ref="E3258">SUM(IF(Pricecurve=C3258,D3258))</f>
        <v>0</v>
      </c>
      <c r="F3258">
        <f t="array" ref="F3258">SUM(IF(NG=C3258,D3258))</f>
        <v>0</v>
      </c>
      <c r="Y3258" s="1"/>
    </row>
    <row r="3259" spans="1:25" x14ac:dyDescent="0.2">
      <c r="A3259" t="e">
        <f t="shared" si="50"/>
        <v>#N/A</v>
      </c>
      <c r="E3259">
        <f t="array" ref="E3259">SUM(IF(Pricecurve=C3259,D3259))</f>
        <v>0</v>
      </c>
      <c r="F3259">
        <f t="array" ref="F3259">SUM(IF(NG=C3259,D3259))</f>
        <v>0</v>
      </c>
      <c r="Y3259" s="1"/>
    </row>
    <row r="3260" spans="1:25" x14ac:dyDescent="0.2">
      <c r="A3260" t="e">
        <f t="shared" si="50"/>
        <v>#N/A</v>
      </c>
      <c r="E3260">
        <f t="array" ref="E3260">SUM(IF(Pricecurve=C3260,D3260))</f>
        <v>0</v>
      </c>
      <c r="F3260">
        <f t="array" ref="F3260">SUM(IF(NG=C3260,D3260))</f>
        <v>0</v>
      </c>
      <c r="Y3260" s="1"/>
    </row>
    <row r="3261" spans="1:25" x14ac:dyDescent="0.2">
      <c r="A3261" t="e">
        <f t="shared" si="50"/>
        <v>#N/A</v>
      </c>
      <c r="E3261">
        <f t="array" ref="E3261">SUM(IF(Pricecurve=C3261,D3261))</f>
        <v>0</v>
      </c>
      <c r="F3261">
        <f t="array" ref="F3261">SUM(IF(NG=C3261,D3261))</f>
        <v>0</v>
      </c>
      <c r="Y3261" s="1"/>
    </row>
    <row r="3262" spans="1:25" x14ac:dyDescent="0.2">
      <c r="A3262" t="e">
        <f t="shared" si="50"/>
        <v>#N/A</v>
      </c>
      <c r="E3262">
        <f t="array" ref="E3262">SUM(IF(Pricecurve=C3262,D3262))</f>
        <v>0</v>
      </c>
      <c r="F3262">
        <f t="array" ref="F3262">SUM(IF(NG=C3262,D3262))</f>
        <v>0</v>
      </c>
      <c r="Y3262" s="1"/>
    </row>
    <row r="3263" spans="1:25" x14ac:dyDescent="0.2">
      <c r="A3263" t="e">
        <f t="shared" si="50"/>
        <v>#N/A</v>
      </c>
      <c r="E3263">
        <f t="array" ref="E3263">SUM(IF(Pricecurve=C3263,D3263))</f>
        <v>0</v>
      </c>
      <c r="F3263">
        <f t="array" ref="F3263">SUM(IF(NG=C3263,D3263))</f>
        <v>0</v>
      </c>
      <c r="Y3263" s="1"/>
    </row>
    <row r="3264" spans="1:25" x14ac:dyDescent="0.2">
      <c r="A3264" t="e">
        <f t="shared" si="50"/>
        <v>#N/A</v>
      </c>
      <c r="E3264">
        <f t="array" ref="E3264">SUM(IF(Pricecurve=C3264,D3264))</f>
        <v>0</v>
      </c>
      <c r="F3264">
        <f t="array" ref="F3264">SUM(IF(NG=C3264,D3264))</f>
        <v>0</v>
      </c>
      <c r="Y3264" s="1"/>
    </row>
    <row r="3265" spans="1:25" x14ac:dyDescent="0.2">
      <c r="A3265" t="e">
        <f t="shared" si="50"/>
        <v>#N/A</v>
      </c>
      <c r="E3265">
        <f t="array" ref="E3265">SUM(IF(Pricecurve=C3265,D3265))</f>
        <v>0</v>
      </c>
      <c r="F3265">
        <f t="array" ref="F3265">SUM(IF(NG=C3265,D3265))</f>
        <v>0</v>
      </c>
      <c r="Y3265" s="1"/>
    </row>
    <row r="3266" spans="1:25" x14ac:dyDescent="0.2">
      <c r="A3266" t="e">
        <f t="shared" si="50"/>
        <v>#N/A</v>
      </c>
      <c r="E3266">
        <f t="array" ref="E3266">SUM(IF(Pricecurve=C3266,D3266))</f>
        <v>0</v>
      </c>
      <c r="F3266">
        <f t="array" ref="F3266">SUM(IF(NG=C3266,D3266))</f>
        <v>0</v>
      </c>
      <c r="Y3266" s="1"/>
    </row>
    <row r="3267" spans="1:25" x14ac:dyDescent="0.2">
      <c r="A3267" t="e">
        <f t="shared" si="50"/>
        <v>#N/A</v>
      </c>
      <c r="E3267">
        <f t="array" ref="E3267">SUM(IF(Pricecurve=C3267,D3267))</f>
        <v>0</v>
      </c>
      <c r="F3267">
        <f t="array" ref="F3267">SUM(IF(NG=C3267,D3267))</f>
        <v>0</v>
      </c>
      <c r="Y3267" s="1"/>
    </row>
    <row r="3268" spans="1:25" x14ac:dyDescent="0.2">
      <c r="A3268" t="e">
        <f t="shared" si="50"/>
        <v>#N/A</v>
      </c>
      <c r="E3268">
        <f t="array" ref="E3268">SUM(IF(Pricecurve=C3268,D3268))</f>
        <v>0</v>
      </c>
      <c r="F3268">
        <f t="array" ref="F3268">SUM(IF(NG=C3268,D3268))</f>
        <v>0</v>
      </c>
      <c r="Y3268" s="1"/>
    </row>
    <row r="3269" spans="1:25" x14ac:dyDescent="0.2">
      <c r="A3269" t="e">
        <f t="shared" ref="A3269:A3332" si="51">INDEX(BucketTable,MATCH(B3269,SumMonths,0),1)</f>
        <v>#N/A</v>
      </c>
      <c r="E3269">
        <f t="array" ref="E3269">SUM(IF(Pricecurve=C3269,D3269))</f>
        <v>0</v>
      </c>
      <c r="F3269">
        <f t="array" ref="F3269">SUM(IF(NG=C3269,D3269))</f>
        <v>0</v>
      </c>
      <c r="Y3269" s="1"/>
    </row>
    <row r="3270" spans="1:25" x14ac:dyDescent="0.2">
      <c r="A3270" t="e">
        <f t="shared" si="51"/>
        <v>#N/A</v>
      </c>
      <c r="E3270">
        <f t="array" ref="E3270">SUM(IF(Pricecurve=C3270,D3270))</f>
        <v>0</v>
      </c>
      <c r="F3270">
        <f t="array" ref="F3270">SUM(IF(NG=C3270,D3270))</f>
        <v>0</v>
      </c>
      <c r="Y3270" s="1"/>
    </row>
    <row r="3271" spans="1:25" x14ac:dyDescent="0.2">
      <c r="A3271" t="e">
        <f t="shared" si="51"/>
        <v>#N/A</v>
      </c>
      <c r="E3271">
        <f t="array" ref="E3271">SUM(IF(Pricecurve=C3271,D3271))</f>
        <v>0</v>
      </c>
      <c r="F3271">
        <f t="array" ref="F3271">SUM(IF(NG=C3271,D3271))</f>
        <v>0</v>
      </c>
      <c r="Y3271" s="1"/>
    </row>
    <row r="3272" spans="1:25" x14ac:dyDescent="0.2">
      <c r="A3272" t="e">
        <f t="shared" si="51"/>
        <v>#N/A</v>
      </c>
      <c r="E3272">
        <f t="array" ref="E3272">SUM(IF(Pricecurve=C3272,D3272))</f>
        <v>0</v>
      </c>
      <c r="F3272">
        <f t="array" ref="F3272">SUM(IF(NG=C3272,D3272))</f>
        <v>0</v>
      </c>
      <c r="Y3272" s="1"/>
    </row>
    <row r="3273" spans="1:25" x14ac:dyDescent="0.2">
      <c r="A3273" t="e">
        <f t="shared" si="51"/>
        <v>#N/A</v>
      </c>
      <c r="E3273">
        <f t="array" ref="E3273">SUM(IF(Pricecurve=C3273,D3273))</f>
        <v>0</v>
      </c>
      <c r="F3273">
        <f t="array" ref="F3273">SUM(IF(NG=C3273,D3273))</f>
        <v>0</v>
      </c>
      <c r="Y3273" s="1"/>
    </row>
    <row r="3274" spans="1:25" x14ac:dyDescent="0.2">
      <c r="A3274" t="e">
        <f t="shared" si="51"/>
        <v>#N/A</v>
      </c>
      <c r="E3274">
        <f t="array" ref="E3274">SUM(IF(Pricecurve=C3274,D3274))</f>
        <v>0</v>
      </c>
      <c r="F3274">
        <f t="array" ref="F3274">SUM(IF(NG=C3274,D3274))</f>
        <v>0</v>
      </c>
      <c r="Y3274" s="1"/>
    </row>
    <row r="3275" spans="1:25" x14ac:dyDescent="0.2">
      <c r="A3275" t="e">
        <f t="shared" si="51"/>
        <v>#N/A</v>
      </c>
      <c r="E3275">
        <f t="array" ref="E3275">SUM(IF(Pricecurve=C3275,D3275))</f>
        <v>0</v>
      </c>
      <c r="F3275">
        <f t="array" ref="F3275">SUM(IF(NG=C3275,D3275))</f>
        <v>0</v>
      </c>
      <c r="Y3275" s="1"/>
    </row>
    <row r="3276" spans="1:25" x14ac:dyDescent="0.2">
      <c r="A3276" t="e">
        <f t="shared" si="51"/>
        <v>#N/A</v>
      </c>
      <c r="E3276">
        <f t="array" ref="E3276">SUM(IF(Pricecurve=C3276,D3276))</f>
        <v>0</v>
      </c>
      <c r="F3276">
        <f t="array" ref="F3276">SUM(IF(NG=C3276,D3276))</f>
        <v>0</v>
      </c>
      <c r="Y3276" s="1"/>
    </row>
    <row r="3277" spans="1:25" x14ac:dyDescent="0.2">
      <c r="A3277" t="e">
        <f t="shared" si="51"/>
        <v>#N/A</v>
      </c>
      <c r="E3277">
        <f t="array" ref="E3277">SUM(IF(Pricecurve=C3277,D3277))</f>
        <v>0</v>
      </c>
      <c r="F3277">
        <f t="array" ref="F3277">SUM(IF(NG=C3277,D3277))</f>
        <v>0</v>
      </c>
      <c r="Y3277" s="1"/>
    </row>
    <row r="3278" spans="1:25" x14ac:dyDescent="0.2">
      <c r="A3278" t="e">
        <f t="shared" si="51"/>
        <v>#N/A</v>
      </c>
      <c r="E3278">
        <f t="array" ref="E3278">SUM(IF(Pricecurve=C3278,D3278))</f>
        <v>0</v>
      </c>
      <c r="F3278">
        <f t="array" ref="F3278">SUM(IF(NG=C3278,D3278))</f>
        <v>0</v>
      </c>
      <c r="Y3278" s="1"/>
    </row>
    <row r="3279" spans="1:25" x14ac:dyDescent="0.2">
      <c r="A3279" t="e">
        <f t="shared" si="51"/>
        <v>#N/A</v>
      </c>
      <c r="E3279">
        <f t="array" ref="E3279">SUM(IF(Pricecurve=C3279,D3279))</f>
        <v>0</v>
      </c>
      <c r="F3279">
        <f t="array" ref="F3279">SUM(IF(NG=C3279,D3279))</f>
        <v>0</v>
      </c>
      <c r="Y3279" s="1"/>
    </row>
    <row r="3280" spans="1:25" x14ac:dyDescent="0.2">
      <c r="A3280" t="e">
        <f t="shared" si="51"/>
        <v>#N/A</v>
      </c>
      <c r="E3280">
        <f t="array" ref="E3280">SUM(IF(Pricecurve=C3280,D3280))</f>
        <v>0</v>
      </c>
      <c r="F3280">
        <f t="array" ref="F3280">SUM(IF(NG=C3280,D3280))</f>
        <v>0</v>
      </c>
      <c r="Y3280" s="1"/>
    </row>
    <row r="3281" spans="1:25" x14ac:dyDescent="0.2">
      <c r="A3281" t="e">
        <f t="shared" si="51"/>
        <v>#N/A</v>
      </c>
      <c r="E3281">
        <f t="array" ref="E3281">SUM(IF(Pricecurve=C3281,D3281))</f>
        <v>0</v>
      </c>
      <c r="F3281">
        <f t="array" ref="F3281">SUM(IF(NG=C3281,D3281))</f>
        <v>0</v>
      </c>
      <c r="Y3281" s="1"/>
    </row>
    <row r="3282" spans="1:25" x14ac:dyDescent="0.2">
      <c r="A3282" t="e">
        <f t="shared" si="51"/>
        <v>#N/A</v>
      </c>
      <c r="E3282">
        <f t="array" ref="E3282">SUM(IF(Pricecurve=C3282,D3282))</f>
        <v>0</v>
      </c>
      <c r="F3282">
        <f t="array" ref="F3282">SUM(IF(NG=C3282,D3282))</f>
        <v>0</v>
      </c>
      <c r="Y3282" s="1"/>
    </row>
    <row r="3283" spans="1:25" x14ac:dyDescent="0.2">
      <c r="A3283" t="e">
        <f t="shared" si="51"/>
        <v>#N/A</v>
      </c>
      <c r="E3283">
        <f t="array" ref="E3283">SUM(IF(Pricecurve=C3283,D3283))</f>
        <v>0</v>
      </c>
      <c r="F3283">
        <f t="array" ref="F3283">SUM(IF(NG=C3283,D3283))</f>
        <v>0</v>
      </c>
      <c r="Y3283" s="1"/>
    </row>
    <row r="3284" spans="1:25" x14ac:dyDescent="0.2">
      <c r="A3284" t="e">
        <f t="shared" si="51"/>
        <v>#N/A</v>
      </c>
      <c r="E3284">
        <f t="array" ref="E3284">SUM(IF(Pricecurve=C3284,D3284))</f>
        <v>0</v>
      </c>
      <c r="F3284">
        <f t="array" ref="F3284">SUM(IF(NG=C3284,D3284))</f>
        <v>0</v>
      </c>
      <c r="Y3284" s="1"/>
    </row>
    <row r="3285" spans="1:25" x14ac:dyDescent="0.2">
      <c r="A3285" t="e">
        <f t="shared" si="51"/>
        <v>#N/A</v>
      </c>
      <c r="E3285">
        <f t="array" ref="E3285">SUM(IF(Pricecurve=C3285,D3285))</f>
        <v>0</v>
      </c>
      <c r="F3285">
        <f t="array" ref="F3285">SUM(IF(NG=C3285,D3285))</f>
        <v>0</v>
      </c>
      <c r="Y3285" s="1"/>
    </row>
    <row r="3286" spans="1:25" x14ac:dyDescent="0.2">
      <c r="A3286" t="e">
        <f t="shared" si="51"/>
        <v>#N/A</v>
      </c>
      <c r="E3286">
        <f t="array" ref="E3286">SUM(IF(Pricecurve=C3286,D3286))</f>
        <v>0</v>
      </c>
      <c r="F3286">
        <f t="array" ref="F3286">SUM(IF(NG=C3286,D3286))</f>
        <v>0</v>
      </c>
      <c r="Y3286" s="1"/>
    </row>
    <row r="3287" spans="1:25" x14ac:dyDescent="0.2">
      <c r="A3287" t="e">
        <f t="shared" si="51"/>
        <v>#N/A</v>
      </c>
      <c r="E3287">
        <f t="array" ref="E3287">SUM(IF(Pricecurve=C3287,D3287))</f>
        <v>0</v>
      </c>
      <c r="F3287">
        <f t="array" ref="F3287">SUM(IF(NG=C3287,D3287))</f>
        <v>0</v>
      </c>
      <c r="Y3287" s="1"/>
    </row>
    <row r="3288" spans="1:25" x14ac:dyDescent="0.2">
      <c r="A3288" t="e">
        <f t="shared" si="51"/>
        <v>#N/A</v>
      </c>
      <c r="E3288">
        <f t="array" ref="E3288">SUM(IF(Pricecurve=C3288,D3288))</f>
        <v>0</v>
      </c>
      <c r="F3288">
        <f t="array" ref="F3288">SUM(IF(NG=C3288,D3288))</f>
        <v>0</v>
      </c>
      <c r="Y3288" s="1"/>
    </row>
    <row r="3289" spans="1:25" x14ac:dyDescent="0.2">
      <c r="A3289" t="e">
        <f t="shared" si="51"/>
        <v>#N/A</v>
      </c>
      <c r="E3289">
        <f t="array" ref="E3289">SUM(IF(Pricecurve=C3289,D3289))</f>
        <v>0</v>
      </c>
      <c r="F3289">
        <f t="array" ref="F3289">SUM(IF(NG=C3289,D3289))</f>
        <v>0</v>
      </c>
      <c r="Y3289" s="1"/>
    </row>
    <row r="3290" spans="1:25" x14ac:dyDescent="0.2">
      <c r="A3290" t="e">
        <f t="shared" si="51"/>
        <v>#N/A</v>
      </c>
      <c r="E3290">
        <f t="array" ref="E3290">SUM(IF(Pricecurve=C3290,D3290))</f>
        <v>0</v>
      </c>
      <c r="F3290">
        <f t="array" ref="F3290">SUM(IF(NG=C3290,D3290))</f>
        <v>0</v>
      </c>
      <c r="Y3290" s="1"/>
    </row>
    <row r="3291" spans="1:25" x14ac:dyDescent="0.2">
      <c r="A3291" t="e">
        <f t="shared" si="51"/>
        <v>#N/A</v>
      </c>
      <c r="E3291">
        <f t="array" ref="E3291">SUM(IF(Pricecurve=C3291,D3291))</f>
        <v>0</v>
      </c>
      <c r="F3291">
        <f t="array" ref="F3291">SUM(IF(NG=C3291,D3291))</f>
        <v>0</v>
      </c>
      <c r="Y3291" s="1"/>
    </row>
    <row r="3292" spans="1:25" x14ac:dyDescent="0.2">
      <c r="A3292" t="e">
        <f t="shared" si="51"/>
        <v>#N/A</v>
      </c>
      <c r="E3292">
        <f t="array" ref="E3292">SUM(IF(Pricecurve=C3292,D3292))</f>
        <v>0</v>
      </c>
      <c r="F3292">
        <f t="array" ref="F3292">SUM(IF(NG=C3292,D3292))</f>
        <v>0</v>
      </c>
      <c r="Y3292" s="1"/>
    </row>
    <row r="3293" spans="1:25" x14ac:dyDescent="0.2">
      <c r="A3293" t="e">
        <f t="shared" si="51"/>
        <v>#N/A</v>
      </c>
      <c r="E3293">
        <f t="array" ref="E3293">SUM(IF(Pricecurve=C3293,D3293))</f>
        <v>0</v>
      </c>
      <c r="F3293">
        <f t="array" ref="F3293">SUM(IF(NG=C3293,D3293))</f>
        <v>0</v>
      </c>
      <c r="Y3293" s="1"/>
    </row>
    <row r="3294" spans="1:25" x14ac:dyDescent="0.2">
      <c r="A3294" t="e">
        <f t="shared" si="51"/>
        <v>#N/A</v>
      </c>
      <c r="E3294">
        <f t="array" ref="E3294">SUM(IF(Pricecurve=C3294,D3294))</f>
        <v>0</v>
      </c>
      <c r="F3294">
        <f t="array" ref="F3294">SUM(IF(NG=C3294,D3294))</f>
        <v>0</v>
      </c>
      <c r="Y3294" s="1"/>
    </row>
    <row r="3295" spans="1:25" x14ac:dyDescent="0.2">
      <c r="A3295" t="e">
        <f t="shared" si="51"/>
        <v>#N/A</v>
      </c>
      <c r="E3295">
        <f t="array" ref="E3295">SUM(IF(Pricecurve=C3295,D3295))</f>
        <v>0</v>
      </c>
      <c r="F3295">
        <f t="array" ref="F3295">SUM(IF(NG=C3295,D3295))</f>
        <v>0</v>
      </c>
      <c r="Y3295" s="1"/>
    </row>
    <row r="3296" spans="1:25" x14ac:dyDescent="0.2">
      <c r="A3296" t="e">
        <f t="shared" si="51"/>
        <v>#N/A</v>
      </c>
      <c r="E3296">
        <f t="array" ref="E3296">SUM(IF(Pricecurve=C3296,D3296))</f>
        <v>0</v>
      </c>
      <c r="F3296">
        <f t="array" ref="F3296">SUM(IF(NG=C3296,D3296))</f>
        <v>0</v>
      </c>
      <c r="Y3296" s="1"/>
    </row>
    <row r="3297" spans="1:25" x14ac:dyDescent="0.2">
      <c r="A3297" t="e">
        <f t="shared" si="51"/>
        <v>#N/A</v>
      </c>
      <c r="E3297">
        <f t="array" ref="E3297">SUM(IF(Pricecurve=C3297,D3297))</f>
        <v>0</v>
      </c>
      <c r="F3297">
        <f t="array" ref="F3297">SUM(IF(NG=C3297,D3297))</f>
        <v>0</v>
      </c>
      <c r="Y3297" s="1"/>
    </row>
    <row r="3298" spans="1:25" x14ac:dyDescent="0.2">
      <c r="A3298" t="e">
        <f t="shared" si="51"/>
        <v>#N/A</v>
      </c>
      <c r="E3298">
        <f t="array" ref="E3298">SUM(IF(Pricecurve=C3298,D3298))</f>
        <v>0</v>
      </c>
      <c r="F3298">
        <f t="array" ref="F3298">SUM(IF(NG=C3298,D3298))</f>
        <v>0</v>
      </c>
      <c r="Y3298" s="1"/>
    </row>
    <row r="3299" spans="1:25" x14ac:dyDescent="0.2">
      <c r="A3299" t="e">
        <f t="shared" si="51"/>
        <v>#N/A</v>
      </c>
      <c r="E3299">
        <f t="array" ref="E3299">SUM(IF(Pricecurve=C3299,D3299))</f>
        <v>0</v>
      </c>
      <c r="F3299">
        <f t="array" ref="F3299">SUM(IF(NG=C3299,D3299))</f>
        <v>0</v>
      </c>
      <c r="Y3299" s="1"/>
    </row>
    <row r="3300" spans="1:25" x14ac:dyDescent="0.2">
      <c r="A3300" t="e">
        <f t="shared" si="51"/>
        <v>#N/A</v>
      </c>
      <c r="E3300">
        <f t="array" ref="E3300">SUM(IF(Pricecurve=C3300,D3300))</f>
        <v>0</v>
      </c>
      <c r="F3300">
        <f t="array" ref="F3300">SUM(IF(NG=C3300,D3300))</f>
        <v>0</v>
      </c>
      <c r="Y3300" s="1"/>
    </row>
    <row r="3301" spans="1:25" x14ac:dyDescent="0.2">
      <c r="A3301" t="e">
        <f t="shared" si="51"/>
        <v>#N/A</v>
      </c>
      <c r="E3301">
        <f t="array" ref="E3301">SUM(IF(Pricecurve=C3301,D3301))</f>
        <v>0</v>
      </c>
      <c r="F3301">
        <f t="array" ref="F3301">SUM(IF(NG=C3301,D3301))</f>
        <v>0</v>
      </c>
      <c r="Y3301" s="1"/>
    </row>
    <row r="3302" spans="1:25" x14ac:dyDescent="0.2">
      <c r="A3302" t="e">
        <f t="shared" si="51"/>
        <v>#N/A</v>
      </c>
      <c r="E3302">
        <f t="array" ref="E3302">SUM(IF(Pricecurve=C3302,D3302))</f>
        <v>0</v>
      </c>
      <c r="F3302">
        <f t="array" ref="F3302">SUM(IF(NG=C3302,D3302))</f>
        <v>0</v>
      </c>
      <c r="Y3302" s="1"/>
    </row>
    <row r="3303" spans="1:25" x14ac:dyDescent="0.2">
      <c r="A3303" t="e">
        <f t="shared" si="51"/>
        <v>#N/A</v>
      </c>
      <c r="E3303">
        <f t="array" ref="E3303">SUM(IF(Pricecurve=C3303,D3303))</f>
        <v>0</v>
      </c>
      <c r="F3303">
        <f t="array" ref="F3303">SUM(IF(NG=C3303,D3303))</f>
        <v>0</v>
      </c>
      <c r="Y3303" s="1"/>
    </row>
    <row r="3304" spans="1:25" x14ac:dyDescent="0.2">
      <c r="A3304" t="e">
        <f t="shared" si="51"/>
        <v>#N/A</v>
      </c>
      <c r="E3304">
        <f t="array" ref="E3304">SUM(IF(Pricecurve=C3304,D3304))</f>
        <v>0</v>
      </c>
      <c r="F3304">
        <f t="array" ref="F3304">SUM(IF(NG=C3304,D3304))</f>
        <v>0</v>
      </c>
      <c r="Y3304" s="1"/>
    </row>
    <row r="3305" spans="1:25" x14ac:dyDescent="0.2">
      <c r="A3305" t="e">
        <f t="shared" si="51"/>
        <v>#N/A</v>
      </c>
      <c r="E3305">
        <f t="array" ref="E3305">SUM(IF(Pricecurve=C3305,D3305))</f>
        <v>0</v>
      </c>
      <c r="F3305">
        <f t="array" ref="F3305">SUM(IF(NG=C3305,D3305))</f>
        <v>0</v>
      </c>
      <c r="Y3305" s="1"/>
    </row>
    <row r="3306" spans="1:25" x14ac:dyDescent="0.2">
      <c r="A3306" t="e">
        <f t="shared" si="51"/>
        <v>#N/A</v>
      </c>
      <c r="E3306">
        <f t="array" ref="E3306">SUM(IF(Pricecurve=C3306,D3306))</f>
        <v>0</v>
      </c>
      <c r="F3306">
        <f t="array" ref="F3306">SUM(IF(NG=C3306,D3306))</f>
        <v>0</v>
      </c>
      <c r="Y3306" s="1"/>
    </row>
    <row r="3307" spans="1:25" x14ac:dyDescent="0.2">
      <c r="A3307" t="e">
        <f t="shared" si="51"/>
        <v>#N/A</v>
      </c>
      <c r="E3307">
        <f t="array" ref="E3307">SUM(IF(Pricecurve=C3307,D3307))</f>
        <v>0</v>
      </c>
      <c r="F3307">
        <f t="array" ref="F3307">SUM(IF(NG=C3307,D3307))</f>
        <v>0</v>
      </c>
      <c r="Y3307" s="1"/>
    </row>
    <row r="3308" spans="1:25" x14ac:dyDescent="0.2">
      <c r="A3308" t="e">
        <f t="shared" si="51"/>
        <v>#N/A</v>
      </c>
      <c r="E3308">
        <f t="array" ref="E3308">SUM(IF(Pricecurve=C3308,D3308))</f>
        <v>0</v>
      </c>
      <c r="F3308">
        <f t="array" ref="F3308">SUM(IF(NG=C3308,D3308))</f>
        <v>0</v>
      </c>
      <c r="Y3308" s="1"/>
    </row>
    <row r="3309" spans="1:25" x14ac:dyDescent="0.2">
      <c r="A3309" t="e">
        <f t="shared" si="51"/>
        <v>#N/A</v>
      </c>
      <c r="E3309">
        <f t="array" ref="E3309">SUM(IF(Pricecurve=C3309,D3309))</f>
        <v>0</v>
      </c>
      <c r="F3309">
        <f t="array" ref="F3309">SUM(IF(NG=C3309,D3309))</f>
        <v>0</v>
      </c>
      <c r="Y3309" s="1"/>
    </row>
    <row r="3310" spans="1:25" x14ac:dyDescent="0.2">
      <c r="A3310" t="e">
        <f t="shared" si="51"/>
        <v>#N/A</v>
      </c>
      <c r="E3310">
        <f t="array" ref="E3310">SUM(IF(Pricecurve=C3310,D3310))</f>
        <v>0</v>
      </c>
      <c r="F3310">
        <f t="array" ref="F3310">SUM(IF(NG=C3310,D3310))</f>
        <v>0</v>
      </c>
      <c r="Y3310" s="1"/>
    </row>
    <row r="3311" spans="1:25" x14ac:dyDescent="0.2">
      <c r="A3311" t="e">
        <f t="shared" si="51"/>
        <v>#N/A</v>
      </c>
      <c r="E3311">
        <f t="array" ref="E3311">SUM(IF(Pricecurve=C3311,D3311))</f>
        <v>0</v>
      </c>
      <c r="F3311">
        <f t="array" ref="F3311">SUM(IF(NG=C3311,D3311))</f>
        <v>0</v>
      </c>
      <c r="Y3311" s="1"/>
    </row>
    <row r="3312" spans="1:25" x14ac:dyDescent="0.2">
      <c r="A3312" t="e">
        <f t="shared" si="51"/>
        <v>#N/A</v>
      </c>
      <c r="E3312">
        <f t="array" ref="E3312">SUM(IF(Pricecurve=C3312,D3312))</f>
        <v>0</v>
      </c>
      <c r="F3312">
        <f t="array" ref="F3312">SUM(IF(NG=C3312,D3312))</f>
        <v>0</v>
      </c>
      <c r="Y3312" s="1"/>
    </row>
    <row r="3313" spans="1:25" x14ac:dyDescent="0.2">
      <c r="A3313" t="e">
        <f t="shared" si="51"/>
        <v>#N/A</v>
      </c>
      <c r="E3313">
        <f t="array" ref="E3313">SUM(IF(Pricecurve=C3313,D3313))</f>
        <v>0</v>
      </c>
      <c r="F3313">
        <f t="array" ref="F3313">SUM(IF(NG=C3313,D3313))</f>
        <v>0</v>
      </c>
      <c r="Y3313" s="1"/>
    </row>
    <row r="3314" spans="1:25" x14ac:dyDescent="0.2">
      <c r="A3314" t="e">
        <f t="shared" si="51"/>
        <v>#N/A</v>
      </c>
      <c r="E3314">
        <f t="array" ref="E3314">SUM(IF(Pricecurve=C3314,D3314))</f>
        <v>0</v>
      </c>
      <c r="F3314">
        <f t="array" ref="F3314">SUM(IF(NG=C3314,D3314))</f>
        <v>0</v>
      </c>
      <c r="Y3314" s="1"/>
    </row>
    <row r="3315" spans="1:25" x14ac:dyDescent="0.2">
      <c r="A3315" t="e">
        <f t="shared" si="51"/>
        <v>#N/A</v>
      </c>
      <c r="E3315">
        <f t="array" ref="E3315">SUM(IF(Pricecurve=C3315,D3315))</f>
        <v>0</v>
      </c>
      <c r="F3315">
        <f t="array" ref="F3315">SUM(IF(NG=C3315,D3315))</f>
        <v>0</v>
      </c>
      <c r="Y3315" s="1"/>
    </row>
    <row r="3316" spans="1:25" x14ac:dyDescent="0.2">
      <c r="A3316" t="e">
        <f t="shared" si="51"/>
        <v>#N/A</v>
      </c>
      <c r="E3316">
        <f t="array" ref="E3316">SUM(IF(Pricecurve=C3316,D3316))</f>
        <v>0</v>
      </c>
      <c r="F3316">
        <f t="array" ref="F3316">SUM(IF(NG=C3316,D3316))</f>
        <v>0</v>
      </c>
      <c r="Y3316" s="1"/>
    </row>
    <row r="3317" spans="1:25" x14ac:dyDescent="0.2">
      <c r="A3317" t="e">
        <f t="shared" si="51"/>
        <v>#N/A</v>
      </c>
      <c r="E3317">
        <f t="array" ref="E3317">SUM(IF(Pricecurve=C3317,D3317))</f>
        <v>0</v>
      </c>
      <c r="F3317">
        <f t="array" ref="F3317">SUM(IF(NG=C3317,D3317))</f>
        <v>0</v>
      </c>
      <c r="Y3317" s="1"/>
    </row>
    <row r="3318" spans="1:25" x14ac:dyDescent="0.2">
      <c r="A3318" t="e">
        <f t="shared" si="51"/>
        <v>#N/A</v>
      </c>
      <c r="E3318">
        <f t="array" ref="E3318">SUM(IF(Pricecurve=C3318,D3318))</f>
        <v>0</v>
      </c>
      <c r="F3318">
        <f t="array" ref="F3318">SUM(IF(NG=C3318,D3318))</f>
        <v>0</v>
      </c>
      <c r="Y3318" s="1"/>
    </row>
    <row r="3319" spans="1:25" x14ac:dyDescent="0.2">
      <c r="A3319" t="e">
        <f t="shared" si="51"/>
        <v>#N/A</v>
      </c>
      <c r="E3319">
        <f t="array" ref="E3319">SUM(IF(Pricecurve=C3319,D3319))</f>
        <v>0</v>
      </c>
      <c r="F3319">
        <f t="array" ref="F3319">SUM(IF(NG=C3319,D3319))</f>
        <v>0</v>
      </c>
      <c r="Y3319" s="1"/>
    </row>
    <row r="3320" spans="1:25" x14ac:dyDescent="0.2">
      <c r="A3320" t="e">
        <f t="shared" si="51"/>
        <v>#N/A</v>
      </c>
      <c r="E3320">
        <f t="array" ref="E3320">SUM(IF(Pricecurve=C3320,D3320))</f>
        <v>0</v>
      </c>
      <c r="F3320">
        <f t="array" ref="F3320">SUM(IF(NG=C3320,D3320))</f>
        <v>0</v>
      </c>
      <c r="Y3320" s="1"/>
    </row>
    <row r="3321" spans="1:25" x14ac:dyDescent="0.2">
      <c r="A3321" t="e">
        <f t="shared" si="51"/>
        <v>#N/A</v>
      </c>
      <c r="E3321">
        <f t="array" ref="E3321">SUM(IF(Pricecurve=C3321,D3321))</f>
        <v>0</v>
      </c>
      <c r="F3321">
        <f t="array" ref="F3321">SUM(IF(NG=C3321,D3321))</f>
        <v>0</v>
      </c>
      <c r="Y3321" s="1"/>
    </row>
    <row r="3322" spans="1:25" x14ac:dyDescent="0.2">
      <c r="A3322" t="e">
        <f t="shared" si="51"/>
        <v>#N/A</v>
      </c>
      <c r="E3322">
        <f t="array" ref="E3322">SUM(IF(Pricecurve=C3322,D3322))</f>
        <v>0</v>
      </c>
      <c r="F3322">
        <f t="array" ref="F3322">SUM(IF(NG=C3322,D3322))</f>
        <v>0</v>
      </c>
      <c r="Y3322" s="1"/>
    </row>
    <row r="3323" spans="1:25" x14ac:dyDescent="0.2">
      <c r="A3323" t="e">
        <f t="shared" si="51"/>
        <v>#N/A</v>
      </c>
      <c r="E3323">
        <f t="array" ref="E3323">SUM(IF(Pricecurve=C3323,D3323))</f>
        <v>0</v>
      </c>
      <c r="F3323">
        <f t="array" ref="F3323">SUM(IF(NG=C3323,D3323))</f>
        <v>0</v>
      </c>
      <c r="Y3323" s="1"/>
    </row>
    <row r="3324" spans="1:25" x14ac:dyDescent="0.2">
      <c r="A3324" t="e">
        <f t="shared" si="51"/>
        <v>#N/A</v>
      </c>
      <c r="E3324">
        <f t="array" ref="E3324">SUM(IF(Pricecurve=C3324,D3324))</f>
        <v>0</v>
      </c>
      <c r="F3324">
        <f t="array" ref="F3324">SUM(IF(NG=C3324,D3324))</f>
        <v>0</v>
      </c>
      <c r="Y3324" s="1"/>
    </row>
    <row r="3325" spans="1:25" x14ac:dyDescent="0.2">
      <c r="A3325" t="e">
        <f t="shared" si="51"/>
        <v>#N/A</v>
      </c>
      <c r="E3325">
        <f t="array" ref="E3325">SUM(IF(Pricecurve=C3325,D3325))</f>
        <v>0</v>
      </c>
      <c r="F3325">
        <f t="array" ref="F3325">SUM(IF(NG=C3325,D3325))</f>
        <v>0</v>
      </c>
      <c r="Y3325" s="1"/>
    </row>
    <row r="3326" spans="1:25" x14ac:dyDescent="0.2">
      <c r="A3326" t="e">
        <f t="shared" si="51"/>
        <v>#N/A</v>
      </c>
      <c r="E3326">
        <f t="array" ref="E3326">SUM(IF(Pricecurve=C3326,D3326))</f>
        <v>0</v>
      </c>
      <c r="F3326">
        <f t="array" ref="F3326">SUM(IF(NG=C3326,D3326))</f>
        <v>0</v>
      </c>
      <c r="Y3326" s="1"/>
    </row>
    <row r="3327" spans="1:25" x14ac:dyDescent="0.2">
      <c r="A3327" t="e">
        <f t="shared" si="51"/>
        <v>#N/A</v>
      </c>
      <c r="E3327">
        <f t="array" ref="E3327">SUM(IF(Pricecurve=C3327,D3327))</f>
        <v>0</v>
      </c>
      <c r="F3327">
        <f t="array" ref="F3327">SUM(IF(NG=C3327,D3327))</f>
        <v>0</v>
      </c>
      <c r="Y3327" s="1"/>
    </row>
    <row r="3328" spans="1:25" x14ac:dyDescent="0.2">
      <c r="A3328" t="e">
        <f t="shared" si="51"/>
        <v>#N/A</v>
      </c>
      <c r="E3328">
        <f t="array" ref="E3328">SUM(IF(Pricecurve=C3328,D3328))</f>
        <v>0</v>
      </c>
      <c r="F3328">
        <f t="array" ref="F3328">SUM(IF(NG=C3328,D3328))</f>
        <v>0</v>
      </c>
      <c r="Y3328" s="1"/>
    </row>
    <row r="3329" spans="1:25" x14ac:dyDescent="0.2">
      <c r="A3329" t="e">
        <f t="shared" si="51"/>
        <v>#N/A</v>
      </c>
      <c r="E3329">
        <f t="array" ref="E3329">SUM(IF(Pricecurve=C3329,D3329))</f>
        <v>0</v>
      </c>
      <c r="F3329">
        <f t="array" ref="F3329">SUM(IF(NG=C3329,D3329))</f>
        <v>0</v>
      </c>
      <c r="Y3329" s="1"/>
    </row>
    <row r="3330" spans="1:25" x14ac:dyDescent="0.2">
      <c r="A3330" t="e">
        <f t="shared" si="51"/>
        <v>#N/A</v>
      </c>
      <c r="E3330">
        <f t="array" ref="E3330">SUM(IF(Pricecurve=C3330,D3330))</f>
        <v>0</v>
      </c>
      <c r="F3330">
        <f t="array" ref="F3330">SUM(IF(NG=C3330,D3330))</f>
        <v>0</v>
      </c>
      <c r="Y3330" s="1"/>
    </row>
    <row r="3331" spans="1:25" x14ac:dyDescent="0.2">
      <c r="A3331" t="e">
        <f t="shared" si="51"/>
        <v>#N/A</v>
      </c>
      <c r="E3331">
        <f t="array" ref="E3331">SUM(IF(Pricecurve=C3331,D3331))</f>
        <v>0</v>
      </c>
      <c r="F3331">
        <f t="array" ref="F3331">SUM(IF(NG=C3331,D3331))</f>
        <v>0</v>
      </c>
      <c r="Y3331" s="1"/>
    </row>
    <row r="3332" spans="1:25" x14ac:dyDescent="0.2">
      <c r="A3332" t="e">
        <f t="shared" si="51"/>
        <v>#N/A</v>
      </c>
      <c r="E3332">
        <f t="array" ref="E3332">SUM(IF(Pricecurve=C3332,D3332))</f>
        <v>0</v>
      </c>
      <c r="F3332">
        <f t="array" ref="F3332">SUM(IF(NG=C3332,D3332))</f>
        <v>0</v>
      </c>
      <c r="Y3332" s="1"/>
    </row>
    <row r="3333" spans="1:25" x14ac:dyDescent="0.2">
      <c r="A3333" t="e">
        <f t="shared" ref="A3333:A3396" si="52">INDEX(BucketTable,MATCH(B3333,SumMonths,0),1)</f>
        <v>#N/A</v>
      </c>
      <c r="E3333">
        <f t="array" ref="E3333">SUM(IF(Pricecurve=C3333,D3333))</f>
        <v>0</v>
      </c>
      <c r="F3333">
        <f t="array" ref="F3333">SUM(IF(NG=C3333,D3333))</f>
        <v>0</v>
      </c>
      <c r="Y3333" s="1"/>
    </row>
    <row r="3334" spans="1:25" x14ac:dyDescent="0.2">
      <c r="A3334" t="e">
        <f t="shared" si="52"/>
        <v>#N/A</v>
      </c>
      <c r="E3334">
        <f t="array" ref="E3334">SUM(IF(Pricecurve=C3334,D3334))</f>
        <v>0</v>
      </c>
      <c r="F3334">
        <f t="array" ref="F3334">SUM(IF(NG=C3334,D3334))</f>
        <v>0</v>
      </c>
      <c r="Y3334" s="1"/>
    </row>
    <row r="3335" spans="1:25" x14ac:dyDescent="0.2">
      <c r="A3335" t="e">
        <f t="shared" si="52"/>
        <v>#N/A</v>
      </c>
      <c r="E3335">
        <f t="array" ref="E3335">SUM(IF(Pricecurve=C3335,D3335))</f>
        <v>0</v>
      </c>
      <c r="F3335">
        <f t="array" ref="F3335">SUM(IF(NG=C3335,D3335))</f>
        <v>0</v>
      </c>
      <c r="Y3335" s="1"/>
    </row>
    <row r="3336" spans="1:25" x14ac:dyDescent="0.2">
      <c r="A3336" t="e">
        <f t="shared" si="52"/>
        <v>#N/A</v>
      </c>
      <c r="E3336">
        <f t="array" ref="E3336">SUM(IF(Pricecurve=C3336,D3336))</f>
        <v>0</v>
      </c>
      <c r="F3336">
        <f t="array" ref="F3336">SUM(IF(NG=C3336,D3336))</f>
        <v>0</v>
      </c>
      <c r="Y3336" s="1"/>
    </row>
    <row r="3337" spans="1:25" x14ac:dyDescent="0.2">
      <c r="A3337" t="e">
        <f t="shared" si="52"/>
        <v>#N/A</v>
      </c>
      <c r="E3337">
        <f t="array" ref="E3337">SUM(IF(Pricecurve=C3337,D3337))</f>
        <v>0</v>
      </c>
      <c r="F3337">
        <f t="array" ref="F3337">SUM(IF(NG=C3337,D3337))</f>
        <v>0</v>
      </c>
      <c r="Y3337" s="1"/>
    </row>
    <row r="3338" spans="1:25" x14ac:dyDescent="0.2">
      <c r="A3338" t="e">
        <f t="shared" si="52"/>
        <v>#N/A</v>
      </c>
      <c r="E3338">
        <f t="array" ref="E3338">SUM(IF(Pricecurve=C3338,D3338))</f>
        <v>0</v>
      </c>
      <c r="F3338">
        <f t="array" ref="F3338">SUM(IF(NG=C3338,D3338))</f>
        <v>0</v>
      </c>
      <c r="Y3338" s="1"/>
    </row>
    <row r="3339" spans="1:25" x14ac:dyDescent="0.2">
      <c r="A3339" t="e">
        <f t="shared" si="52"/>
        <v>#N/A</v>
      </c>
      <c r="E3339">
        <f t="array" ref="E3339">SUM(IF(Pricecurve=C3339,D3339))</f>
        <v>0</v>
      </c>
      <c r="F3339">
        <f t="array" ref="F3339">SUM(IF(NG=C3339,D3339))</f>
        <v>0</v>
      </c>
      <c r="Y3339" s="1"/>
    </row>
    <row r="3340" spans="1:25" x14ac:dyDescent="0.2">
      <c r="A3340" t="e">
        <f t="shared" si="52"/>
        <v>#N/A</v>
      </c>
      <c r="E3340">
        <f t="array" ref="E3340">SUM(IF(Pricecurve=C3340,D3340))</f>
        <v>0</v>
      </c>
      <c r="F3340">
        <f t="array" ref="F3340">SUM(IF(NG=C3340,D3340))</f>
        <v>0</v>
      </c>
      <c r="Y3340" s="1"/>
    </row>
    <row r="3341" spans="1:25" x14ac:dyDescent="0.2">
      <c r="A3341" t="e">
        <f t="shared" si="52"/>
        <v>#N/A</v>
      </c>
      <c r="E3341">
        <f t="array" ref="E3341">SUM(IF(Pricecurve=C3341,D3341))</f>
        <v>0</v>
      </c>
      <c r="F3341">
        <f t="array" ref="F3341">SUM(IF(NG=C3341,D3341))</f>
        <v>0</v>
      </c>
      <c r="Y3341" s="1"/>
    </row>
    <row r="3342" spans="1:25" x14ac:dyDescent="0.2">
      <c r="A3342" t="e">
        <f t="shared" si="52"/>
        <v>#N/A</v>
      </c>
      <c r="E3342">
        <f t="array" ref="E3342">SUM(IF(Pricecurve=C3342,D3342))</f>
        <v>0</v>
      </c>
      <c r="F3342">
        <f t="array" ref="F3342">SUM(IF(NG=C3342,D3342))</f>
        <v>0</v>
      </c>
      <c r="Y3342" s="1"/>
    </row>
    <row r="3343" spans="1:25" x14ac:dyDescent="0.2">
      <c r="A3343" t="e">
        <f t="shared" si="52"/>
        <v>#N/A</v>
      </c>
      <c r="E3343">
        <f t="array" ref="E3343">SUM(IF(Pricecurve=C3343,D3343))</f>
        <v>0</v>
      </c>
      <c r="F3343">
        <f t="array" ref="F3343">SUM(IF(NG=C3343,D3343))</f>
        <v>0</v>
      </c>
      <c r="Y3343" s="1"/>
    </row>
    <row r="3344" spans="1:25" x14ac:dyDescent="0.2">
      <c r="A3344" t="e">
        <f t="shared" si="52"/>
        <v>#N/A</v>
      </c>
      <c r="E3344">
        <f t="array" ref="E3344">SUM(IF(Pricecurve=C3344,D3344))</f>
        <v>0</v>
      </c>
      <c r="F3344">
        <f t="array" ref="F3344">SUM(IF(NG=C3344,D3344))</f>
        <v>0</v>
      </c>
      <c r="Y3344" s="1"/>
    </row>
    <row r="3345" spans="1:25" x14ac:dyDescent="0.2">
      <c r="A3345" t="e">
        <f t="shared" si="52"/>
        <v>#N/A</v>
      </c>
      <c r="E3345">
        <f t="array" ref="E3345">SUM(IF(Pricecurve=C3345,D3345))</f>
        <v>0</v>
      </c>
      <c r="F3345">
        <f t="array" ref="F3345">SUM(IF(NG=C3345,D3345))</f>
        <v>0</v>
      </c>
      <c r="Y3345" s="1"/>
    </row>
    <row r="3346" spans="1:25" x14ac:dyDescent="0.2">
      <c r="A3346" t="e">
        <f t="shared" si="52"/>
        <v>#N/A</v>
      </c>
      <c r="E3346">
        <f t="array" ref="E3346">SUM(IF(Pricecurve=C3346,D3346))</f>
        <v>0</v>
      </c>
      <c r="F3346">
        <f t="array" ref="F3346">SUM(IF(NG=C3346,D3346))</f>
        <v>0</v>
      </c>
      <c r="Y3346" s="1"/>
    </row>
    <row r="3347" spans="1:25" x14ac:dyDescent="0.2">
      <c r="A3347" t="e">
        <f t="shared" si="52"/>
        <v>#N/A</v>
      </c>
      <c r="E3347">
        <f t="array" ref="E3347">SUM(IF(Pricecurve=C3347,D3347))</f>
        <v>0</v>
      </c>
      <c r="F3347">
        <f t="array" ref="F3347">SUM(IF(NG=C3347,D3347))</f>
        <v>0</v>
      </c>
      <c r="Y3347" s="1"/>
    </row>
    <row r="3348" spans="1:25" x14ac:dyDescent="0.2">
      <c r="A3348" t="e">
        <f t="shared" si="52"/>
        <v>#N/A</v>
      </c>
      <c r="E3348">
        <f t="array" ref="E3348">SUM(IF(Pricecurve=C3348,D3348))</f>
        <v>0</v>
      </c>
      <c r="F3348">
        <f t="array" ref="F3348">SUM(IF(NG=C3348,D3348))</f>
        <v>0</v>
      </c>
      <c r="Y3348" s="1"/>
    </row>
    <row r="3349" spans="1:25" x14ac:dyDescent="0.2">
      <c r="A3349" t="e">
        <f t="shared" si="52"/>
        <v>#N/A</v>
      </c>
      <c r="E3349">
        <f t="array" ref="E3349">SUM(IF(Pricecurve=C3349,D3349))</f>
        <v>0</v>
      </c>
      <c r="F3349">
        <f t="array" ref="F3349">SUM(IF(NG=C3349,D3349))</f>
        <v>0</v>
      </c>
      <c r="Y3349" s="1"/>
    </row>
    <row r="3350" spans="1:25" x14ac:dyDescent="0.2">
      <c r="A3350" t="e">
        <f t="shared" si="52"/>
        <v>#N/A</v>
      </c>
      <c r="E3350">
        <f t="array" ref="E3350">SUM(IF(Pricecurve=C3350,D3350))</f>
        <v>0</v>
      </c>
      <c r="F3350">
        <f t="array" ref="F3350">SUM(IF(NG=C3350,D3350))</f>
        <v>0</v>
      </c>
      <c r="Y3350" s="1"/>
    </row>
    <row r="3351" spans="1:25" x14ac:dyDescent="0.2">
      <c r="A3351" t="e">
        <f t="shared" si="52"/>
        <v>#N/A</v>
      </c>
      <c r="E3351">
        <f t="array" ref="E3351">SUM(IF(Pricecurve=C3351,D3351))</f>
        <v>0</v>
      </c>
      <c r="F3351">
        <f t="array" ref="F3351">SUM(IF(NG=C3351,D3351))</f>
        <v>0</v>
      </c>
      <c r="Y3351" s="1"/>
    </row>
    <row r="3352" spans="1:25" x14ac:dyDescent="0.2">
      <c r="A3352" t="e">
        <f t="shared" si="52"/>
        <v>#N/A</v>
      </c>
      <c r="E3352">
        <f t="array" ref="E3352">SUM(IF(Pricecurve=C3352,D3352))</f>
        <v>0</v>
      </c>
      <c r="F3352">
        <f t="array" ref="F3352">SUM(IF(NG=C3352,D3352))</f>
        <v>0</v>
      </c>
      <c r="Y3352" s="1"/>
    </row>
    <row r="3353" spans="1:25" x14ac:dyDescent="0.2">
      <c r="A3353" t="e">
        <f t="shared" si="52"/>
        <v>#N/A</v>
      </c>
      <c r="E3353">
        <f t="array" ref="E3353">SUM(IF(Pricecurve=C3353,D3353))</f>
        <v>0</v>
      </c>
      <c r="F3353">
        <f t="array" ref="F3353">SUM(IF(NG=C3353,D3353))</f>
        <v>0</v>
      </c>
      <c r="Y3353" s="1"/>
    </row>
    <row r="3354" spans="1:25" x14ac:dyDescent="0.2">
      <c r="A3354" t="e">
        <f t="shared" si="52"/>
        <v>#N/A</v>
      </c>
      <c r="E3354">
        <f t="array" ref="E3354">SUM(IF(Pricecurve=C3354,D3354))</f>
        <v>0</v>
      </c>
      <c r="F3354">
        <f t="array" ref="F3354">SUM(IF(NG=C3354,D3354))</f>
        <v>0</v>
      </c>
      <c r="Y3354" s="1"/>
    </row>
    <row r="3355" spans="1:25" x14ac:dyDescent="0.2">
      <c r="A3355" t="e">
        <f t="shared" si="52"/>
        <v>#N/A</v>
      </c>
      <c r="E3355">
        <f t="array" ref="E3355">SUM(IF(Pricecurve=C3355,D3355))</f>
        <v>0</v>
      </c>
      <c r="F3355">
        <f t="array" ref="F3355">SUM(IF(NG=C3355,D3355))</f>
        <v>0</v>
      </c>
      <c r="Y3355" s="1"/>
    </row>
    <row r="3356" spans="1:25" x14ac:dyDescent="0.2">
      <c r="A3356" t="e">
        <f t="shared" si="52"/>
        <v>#N/A</v>
      </c>
      <c r="E3356">
        <f t="array" ref="E3356">SUM(IF(Pricecurve=C3356,D3356))</f>
        <v>0</v>
      </c>
      <c r="F3356">
        <f t="array" ref="F3356">SUM(IF(NG=C3356,D3356))</f>
        <v>0</v>
      </c>
      <c r="Y3356" s="1"/>
    </row>
    <row r="3357" spans="1:25" x14ac:dyDescent="0.2">
      <c r="A3357" t="e">
        <f t="shared" si="52"/>
        <v>#N/A</v>
      </c>
      <c r="E3357">
        <f t="array" ref="E3357">SUM(IF(Pricecurve=C3357,D3357))</f>
        <v>0</v>
      </c>
      <c r="F3357">
        <f t="array" ref="F3357">SUM(IF(NG=C3357,D3357))</f>
        <v>0</v>
      </c>
      <c r="Y3357" s="1"/>
    </row>
    <row r="3358" spans="1:25" x14ac:dyDescent="0.2">
      <c r="A3358" t="e">
        <f t="shared" si="52"/>
        <v>#N/A</v>
      </c>
      <c r="E3358">
        <f t="array" ref="E3358">SUM(IF(Pricecurve=C3358,D3358))</f>
        <v>0</v>
      </c>
      <c r="F3358">
        <f t="array" ref="F3358">SUM(IF(NG=C3358,D3358))</f>
        <v>0</v>
      </c>
      <c r="Y3358" s="1"/>
    </row>
    <row r="3359" spans="1:25" x14ac:dyDescent="0.2">
      <c r="A3359" t="e">
        <f t="shared" si="52"/>
        <v>#N/A</v>
      </c>
      <c r="E3359">
        <f t="array" ref="E3359">SUM(IF(Pricecurve=C3359,D3359))</f>
        <v>0</v>
      </c>
      <c r="F3359">
        <f t="array" ref="F3359">SUM(IF(NG=C3359,D3359))</f>
        <v>0</v>
      </c>
      <c r="Y3359" s="1"/>
    </row>
    <row r="3360" spans="1:25" x14ac:dyDescent="0.2">
      <c r="A3360" t="e">
        <f t="shared" si="52"/>
        <v>#N/A</v>
      </c>
      <c r="E3360">
        <f t="array" ref="E3360">SUM(IF(Pricecurve=C3360,D3360))</f>
        <v>0</v>
      </c>
      <c r="F3360">
        <f t="array" ref="F3360">SUM(IF(NG=C3360,D3360))</f>
        <v>0</v>
      </c>
      <c r="Y3360" s="1"/>
    </row>
    <row r="3361" spans="1:25" x14ac:dyDescent="0.2">
      <c r="A3361" t="e">
        <f t="shared" si="52"/>
        <v>#N/A</v>
      </c>
      <c r="E3361">
        <f t="array" ref="E3361">SUM(IF(Pricecurve=C3361,D3361))</f>
        <v>0</v>
      </c>
      <c r="F3361">
        <f t="array" ref="F3361">SUM(IF(NG=C3361,D3361))</f>
        <v>0</v>
      </c>
      <c r="Y3361" s="1"/>
    </row>
    <row r="3362" spans="1:25" x14ac:dyDescent="0.2">
      <c r="A3362" t="e">
        <f t="shared" si="52"/>
        <v>#N/A</v>
      </c>
      <c r="E3362">
        <f t="array" ref="E3362">SUM(IF(Pricecurve=C3362,D3362))</f>
        <v>0</v>
      </c>
      <c r="F3362">
        <f t="array" ref="F3362">SUM(IF(NG=C3362,D3362))</f>
        <v>0</v>
      </c>
      <c r="Y3362" s="1"/>
    </row>
    <row r="3363" spans="1:25" x14ac:dyDescent="0.2">
      <c r="A3363" t="e">
        <f t="shared" si="52"/>
        <v>#N/A</v>
      </c>
      <c r="E3363">
        <f t="array" ref="E3363">SUM(IF(Pricecurve=C3363,D3363))</f>
        <v>0</v>
      </c>
      <c r="F3363">
        <f t="array" ref="F3363">SUM(IF(NG=C3363,D3363))</f>
        <v>0</v>
      </c>
      <c r="Y3363" s="1"/>
    </row>
    <row r="3364" spans="1:25" x14ac:dyDescent="0.2">
      <c r="A3364" t="e">
        <f t="shared" si="52"/>
        <v>#N/A</v>
      </c>
      <c r="E3364">
        <f t="array" ref="E3364">SUM(IF(Pricecurve=C3364,D3364))</f>
        <v>0</v>
      </c>
      <c r="F3364">
        <f t="array" ref="F3364">SUM(IF(NG=C3364,D3364))</f>
        <v>0</v>
      </c>
      <c r="Y3364" s="1"/>
    </row>
    <row r="3365" spans="1:25" x14ac:dyDescent="0.2">
      <c r="A3365" t="e">
        <f t="shared" si="52"/>
        <v>#N/A</v>
      </c>
      <c r="E3365">
        <f t="array" ref="E3365">SUM(IF(Pricecurve=C3365,D3365))</f>
        <v>0</v>
      </c>
      <c r="F3365">
        <f t="array" ref="F3365">SUM(IF(NG=C3365,D3365))</f>
        <v>0</v>
      </c>
      <c r="Y3365" s="1"/>
    </row>
    <row r="3366" spans="1:25" x14ac:dyDescent="0.2">
      <c r="A3366" t="e">
        <f t="shared" si="52"/>
        <v>#N/A</v>
      </c>
      <c r="E3366">
        <f t="array" ref="E3366">SUM(IF(Pricecurve=C3366,D3366))</f>
        <v>0</v>
      </c>
      <c r="F3366">
        <f t="array" ref="F3366">SUM(IF(NG=C3366,D3366))</f>
        <v>0</v>
      </c>
      <c r="Y3366" s="1"/>
    </row>
    <row r="3367" spans="1:25" x14ac:dyDescent="0.2">
      <c r="A3367" t="e">
        <f t="shared" si="52"/>
        <v>#N/A</v>
      </c>
      <c r="E3367">
        <f t="array" ref="E3367">SUM(IF(Pricecurve=C3367,D3367))</f>
        <v>0</v>
      </c>
      <c r="F3367">
        <f t="array" ref="F3367">SUM(IF(NG=C3367,D3367))</f>
        <v>0</v>
      </c>
      <c r="Y3367" s="1"/>
    </row>
    <row r="3368" spans="1:25" x14ac:dyDescent="0.2">
      <c r="A3368" t="e">
        <f t="shared" si="52"/>
        <v>#N/A</v>
      </c>
      <c r="E3368">
        <f t="array" ref="E3368">SUM(IF(Pricecurve=C3368,D3368))</f>
        <v>0</v>
      </c>
      <c r="F3368">
        <f t="array" ref="F3368">SUM(IF(NG=C3368,D3368))</f>
        <v>0</v>
      </c>
      <c r="Y3368" s="1"/>
    </row>
    <row r="3369" spans="1:25" x14ac:dyDescent="0.2">
      <c r="A3369" t="e">
        <f t="shared" si="52"/>
        <v>#N/A</v>
      </c>
      <c r="E3369">
        <f t="array" ref="E3369">SUM(IF(Pricecurve=C3369,D3369))</f>
        <v>0</v>
      </c>
      <c r="F3369">
        <f t="array" ref="F3369">SUM(IF(NG=C3369,D3369))</f>
        <v>0</v>
      </c>
      <c r="Y3369" s="1"/>
    </row>
    <row r="3370" spans="1:25" x14ac:dyDescent="0.2">
      <c r="A3370" t="e">
        <f t="shared" si="52"/>
        <v>#N/A</v>
      </c>
      <c r="E3370">
        <f t="array" ref="E3370">SUM(IF(Pricecurve=C3370,D3370))</f>
        <v>0</v>
      </c>
      <c r="F3370">
        <f t="array" ref="F3370">SUM(IF(NG=C3370,D3370))</f>
        <v>0</v>
      </c>
      <c r="Y3370" s="1"/>
    </row>
    <row r="3371" spans="1:25" x14ac:dyDescent="0.2">
      <c r="A3371" t="e">
        <f t="shared" si="52"/>
        <v>#N/A</v>
      </c>
      <c r="E3371">
        <f t="array" ref="E3371">SUM(IF(Pricecurve=C3371,D3371))</f>
        <v>0</v>
      </c>
      <c r="F3371">
        <f t="array" ref="F3371">SUM(IF(NG=C3371,D3371))</f>
        <v>0</v>
      </c>
      <c r="Y3371" s="1"/>
    </row>
    <row r="3372" spans="1:25" x14ac:dyDescent="0.2">
      <c r="A3372" t="e">
        <f t="shared" si="52"/>
        <v>#N/A</v>
      </c>
      <c r="E3372">
        <f t="array" ref="E3372">SUM(IF(Pricecurve=C3372,D3372))</f>
        <v>0</v>
      </c>
      <c r="F3372">
        <f t="array" ref="F3372">SUM(IF(NG=C3372,D3372))</f>
        <v>0</v>
      </c>
      <c r="Y3372" s="1"/>
    </row>
    <row r="3373" spans="1:25" x14ac:dyDescent="0.2">
      <c r="A3373" t="e">
        <f t="shared" si="52"/>
        <v>#N/A</v>
      </c>
      <c r="E3373">
        <f t="array" ref="E3373">SUM(IF(Pricecurve=C3373,D3373))</f>
        <v>0</v>
      </c>
      <c r="F3373">
        <f t="array" ref="F3373">SUM(IF(NG=C3373,D3373))</f>
        <v>0</v>
      </c>
      <c r="Y3373" s="1"/>
    </row>
    <row r="3374" spans="1:25" x14ac:dyDescent="0.2">
      <c r="A3374" t="e">
        <f t="shared" si="52"/>
        <v>#N/A</v>
      </c>
      <c r="E3374">
        <f t="array" ref="E3374">SUM(IF(Pricecurve=C3374,D3374))</f>
        <v>0</v>
      </c>
      <c r="F3374">
        <f t="array" ref="F3374">SUM(IF(NG=C3374,D3374))</f>
        <v>0</v>
      </c>
      <c r="Y3374" s="1"/>
    </row>
    <row r="3375" spans="1:25" x14ac:dyDescent="0.2">
      <c r="A3375" t="e">
        <f t="shared" si="52"/>
        <v>#N/A</v>
      </c>
      <c r="E3375">
        <f t="array" ref="E3375">SUM(IF(Pricecurve=C3375,D3375))</f>
        <v>0</v>
      </c>
      <c r="F3375">
        <f t="array" ref="F3375">SUM(IF(NG=C3375,D3375))</f>
        <v>0</v>
      </c>
      <c r="Y3375" s="1"/>
    </row>
    <row r="3376" spans="1:25" x14ac:dyDescent="0.2">
      <c r="A3376" t="e">
        <f t="shared" si="52"/>
        <v>#N/A</v>
      </c>
      <c r="E3376">
        <f t="array" ref="E3376">SUM(IF(Pricecurve=C3376,D3376))</f>
        <v>0</v>
      </c>
      <c r="F3376">
        <f t="array" ref="F3376">SUM(IF(NG=C3376,D3376))</f>
        <v>0</v>
      </c>
      <c r="Y3376" s="1"/>
    </row>
    <row r="3377" spans="1:25" x14ac:dyDescent="0.2">
      <c r="A3377" t="e">
        <f t="shared" si="52"/>
        <v>#N/A</v>
      </c>
      <c r="E3377">
        <f t="array" ref="E3377">SUM(IF(Pricecurve=C3377,D3377))</f>
        <v>0</v>
      </c>
      <c r="F3377">
        <f t="array" ref="F3377">SUM(IF(NG=C3377,D3377))</f>
        <v>0</v>
      </c>
      <c r="Y3377" s="1"/>
    </row>
    <row r="3378" spans="1:25" x14ac:dyDescent="0.2">
      <c r="A3378" t="e">
        <f t="shared" si="52"/>
        <v>#N/A</v>
      </c>
      <c r="E3378">
        <f t="array" ref="E3378">SUM(IF(Pricecurve=C3378,D3378))</f>
        <v>0</v>
      </c>
      <c r="F3378">
        <f t="array" ref="F3378">SUM(IF(NG=C3378,D3378))</f>
        <v>0</v>
      </c>
      <c r="Y3378" s="1"/>
    </row>
    <row r="3379" spans="1:25" x14ac:dyDescent="0.2">
      <c r="A3379" t="e">
        <f t="shared" si="52"/>
        <v>#N/A</v>
      </c>
      <c r="E3379">
        <f t="array" ref="E3379">SUM(IF(Pricecurve=C3379,D3379))</f>
        <v>0</v>
      </c>
      <c r="F3379">
        <f t="array" ref="F3379">SUM(IF(NG=C3379,D3379))</f>
        <v>0</v>
      </c>
      <c r="Y3379" s="1"/>
    </row>
    <row r="3380" spans="1:25" x14ac:dyDescent="0.2">
      <c r="A3380" t="e">
        <f t="shared" si="52"/>
        <v>#N/A</v>
      </c>
      <c r="E3380">
        <f t="array" ref="E3380">SUM(IF(Pricecurve=C3380,D3380))</f>
        <v>0</v>
      </c>
      <c r="F3380">
        <f t="array" ref="F3380">SUM(IF(NG=C3380,D3380))</f>
        <v>0</v>
      </c>
      <c r="Y3380" s="1"/>
    </row>
    <row r="3381" spans="1:25" x14ac:dyDescent="0.2">
      <c r="A3381" t="e">
        <f t="shared" si="52"/>
        <v>#N/A</v>
      </c>
      <c r="E3381">
        <f t="array" ref="E3381">SUM(IF(Pricecurve=C3381,D3381))</f>
        <v>0</v>
      </c>
      <c r="F3381">
        <f t="array" ref="F3381">SUM(IF(NG=C3381,D3381))</f>
        <v>0</v>
      </c>
      <c r="Y3381" s="1"/>
    </row>
    <row r="3382" spans="1:25" x14ac:dyDescent="0.2">
      <c r="A3382" t="e">
        <f t="shared" si="52"/>
        <v>#N/A</v>
      </c>
      <c r="E3382">
        <f t="array" ref="E3382">SUM(IF(Pricecurve=C3382,D3382))</f>
        <v>0</v>
      </c>
      <c r="F3382">
        <f t="array" ref="F3382">SUM(IF(NG=C3382,D3382))</f>
        <v>0</v>
      </c>
      <c r="Y3382" s="1"/>
    </row>
    <row r="3383" spans="1:25" x14ac:dyDescent="0.2">
      <c r="A3383" t="e">
        <f t="shared" si="52"/>
        <v>#N/A</v>
      </c>
      <c r="E3383">
        <f t="array" ref="E3383">SUM(IF(Pricecurve=C3383,D3383))</f>
        <v>0</v>
      </c>
      <c r="F3383">
        <f t="array" ref="F3383">SUM(IF(NG=C3383,D3383))</f>
        <v>0</v>
      </c>
      <c r="Y3383" s="1"/>
    </row>
    <row r="3384" spans="1:25" x14ac:dyDescent="0.2">
      <c r="A3384" t="e">
        <f t="shared" si="52"/>
        <v>#N/A</v>
      </c>
      <c r="E3384">
        <f t="array" ref="E3384">SUM(IF(Pricecurve=C3384,D3384))</f>
        <v>0</v>
      </c>
      <c r="F3384">
        <f t="array" ref="F3384">SUM(IF(NG=C3384,D3384))</f>
        <v>0</v>
      </c>
      <c r="Y3384" s="1"/>
    </row>
    <row r="3385" spans="1:25" x14ac:dyDescent="0.2">
      <c r="A3385" t="e">
        <f t="shared" si="52"/>
        <v>#N/A</v>
      </c>
      <c r="E3385">
        <f t="array" ref="E3385">SUM(IF(Pricecurve=C3385,D3385))</f>
        <v>0</v>
      </c>
      <c r="F3385">
        <f t="array" ref="F3385">SUM(IF(NG=C3385,D3385))</f>
        <v>0</v>
      </c>
      <c r="Y3385" s="1"/>
    </row>
    <row r="3386" spans="1:25" x14ac:dyDescent="0.2">
      <c r="A3386" t="e">
        <f t="shared" si="52"/>
        <v>#N/A</v>
      </c>
      <c r="E3386">
        <f t="array" ref="E3386">SUM(IF(Pricecurve=C3386,D3386))</f>
        <v>0</v>
      </c>
      <c r="F3386">
        <f t="array" ref="F3386">SUM(IF(NG=C3386,D3386))</f>
        <v>0</v>
      </c>
      <c r="Y3386" s="1"/>
    </row>
    <row r="3387" spans="1:25" x14ac:dyDescent="0.2">
      <c r="A3387" t="e">
        <f t="shared" si="52"/>
        <v>#N/A</v>
      </c>
      <c r="E3387">
        <f t="array" ref="E3387">SUM(IF(Pricecurve=C3387,D3387))</f>
        <v>0</v>
      </c>
      <c r="F3387">
        <f t="array" ref="F3387">SUM(IF(NG=C3387,D3387))</f>
        <v>0</v>
      </c>
      <c r="Y3387" s="1"/>
    </row>
    <row r="3388" spans="1:25" x14ac:dyDescent="0.2">
      <c r="A3388" t="e">
        <f t="shared" si="52"/>
        <v>#N/A</v>
      </c>
      <c r="E3388">
        <f t="array" ref="E3388">SUM(IF(Pricecurve=C3388,D3388))</f>
        <v>0</v>
      </c>
      <c r="F3388">
        <f t="array" ref="F3388">SUM(IF(NG=C3388,D3388))</f>
        <v>0</v>
      </c>
      <c r="Y3388" s="1"/>
    </row>
    <row r="3389" spans="1:25" x14ac:dyDescent="0.2">
      <c r="A3389" t="e">
        <f t="shared" si="52"/>
        <v>#N/A</v>
      </c>
      <c r="E3389">
        <f t="array" ref="E3389">SUM(IF(Pricecurve=C3389,D3389))</f>
        <v>0</v>
      </c>
      <c r="F3389">
        <f t="array" ref="F3389">SUM(IF(NG=C3389,D3389))</f>
        <v>0</v>
      </c>
      <c r="Y3389" s="1"/>
    </row>
    <row r="3390" spans="1:25" x14ac:dyDescent="0.2">
      <c r="A3390" t="e">
        <f t="shared" si="52"/>
        <v>#N/A</v>
      </c>
      <c r="E3390">
        <f t="array" ref="E3390">SUM(IF(Pricecurve=C3390,D3390))</f>
        <v>0</v>
      </c>
      <c r="F3390">
        <f t="array" ref="F3390">SUM(IF(NG=C3390,D3390))</f>
        <v>0</v>
      </c>
      <c r="Y3390" s="1"/>
    </row>
    <row r="3391" spans="1:25" x14ac:dyDescent="0.2">
      <c r="A3391" t="e">
        <f t="shared" si="52"/>
        <v>#N/A</v>
      </c>
      <c r="E3391">
        <f t="array" ref="E3391">SUM(IF(Pricecurve=C3391,D3391))</f>
        <v>0</v>
      </c>
      <c r="F3391">
        <f t="array" ref="F3391">SUM(IF(NG=C3391,D3391))</f>
        <v>0</v>
      </c>
      <c r="Y3391" s="1"/>
    </row>
    <row r="3392" spans="1:25" x14ac:dyDescent="0.2">
      <c r="A3392" t="e">
        <f t="shared" si="52"/>
        <v>#N/A</v>
      </c>
      <c r="E3392">
        <f t="array" ref="E3392">SUM(IF(Pricecurve=C3392,D3392))</f>
        <v>0</v>
      </c>
      <c r="F3392">
        <f t="array" ref="F3392">SUM(IF(NG=C3392,D3392))</f>
        <v>0</v>
      </c>
      <c r="Y3392" s="1"/>
    </row>
    <row r="3393" spans="1:25" x14ac:dyDescent="0.2">
      <c r="A3393" t="e">
        <f t="shared" si="52"/>
        <v>#N/A</v>
      </c>
      <c r="E3393">
        <f t="array" ref="E3393">SUM(IF(Pricecurve=C3393,D3393))</f>
        <v>0</v>
      </c>
      <c r="F3393">
        <f t="array" ref="F3393">SUM(IF(NG=C3393,D3393))</f>
        <v>0</v>
      </c>
      <c r="Y3393" s="1"/>
    </row>
    <row r="3394" spans="1:25" x14ac:dyDescent="0.2">
      <c r="A3394" t="e">
        <f t="shared" si="52"/>
        <v>#N/A</v>
      </c>
      <c r="E3394">
        <f t="array" ref="E3394">SUM(IF(Pricecurve=C3394,D3394))</f>
        <v>0</v>
      </c>
      <c r="F3394">
        <f t="array" ref="F3394">SUM(IF(NG=C3394,D3394))</f>
        <v>0</v>
      </c>
      <c r="Y3394" s="1"/>
    </row>
    <row r="3395" spans="1:25" x14ac:dyDescent="0.2">
      <c r="A3395" t="e">
        <f t="shared" si="52"/>
        <v>#N/A</v>
      </c>
      <c r="E3395">
        <f t="array" ref="E3395">SUM(IF(Pricecurve=C3395,D3395))</f>
        <v>0</v>
      </c>
      <c r="F3395">
        <f t="array" ref="F3395">SUM(IF(NG=C3395,D3395))</f>
        <v>0</v>
      </c>
      <c r="Y3395" s="1"/>
    </row>
    <row r="3396" spans="1:25" x14ac:dyDescent="0.2">
      <c r="A3396" t="e">
        <f t="shared" si="52"/>
        <v>#N/A</v>
      </c>
      <c r="E3396">
        <f t="array" ref="E3396">SUM(IF(Pricecurve=C3396,D3396))</f>
        <v>0</v>
      </c>
      <c r="F3396">
        <f t="array" ref="F3396">SUM(IF(NG=C3396,D3396))</f>
        <v>0</v>
      </c>
      <c r="Y3396" s="1"/>
    </row>
    <row r="3397" spans="1:25" x14ac:dyDescent="0.2">
      <c r="A3397" t="e">
        <f t="shared" ref="A3397:A3460" si="53">INDEX(BucketTable,MATCH(B3397,SumMonths,0),1)</f>
        <v>#N/A</v>
      </c>
      <c r="E3397">
        <f t="array" ref="E3397">SUM(IF(Pricecurve=C3397,D3397))</f>
        <v>0</v>
      </c>
      <c r="F3397">
        <f t="array" ref="F3397">SUM(IF(NG=C3397,D3397))</f>
        <v>0</v>
      </c>
      <c r="Y3397" s="1"/>
    </row>
    <row r="3398" spans="1:25" x14ac:dyDescent="0.2">
      <c r="A3398" t="e">
        <f t="shared" si="53"/>
        <v>#N/A</v>
      </c>
      <c r="E3398">
        <f t="array" ref="E3398">SUM(IF(Pricecurve=C3398,D3398))</f>
        <v>0</v>
      </c>
      <c r="F3398">
        <f t="array" ref="F3398">SUM(IF(NG=C3398,D3398))</f>
        <v>0</v>
      </c>
      <c r="Y3398" s="1"/>
    </row>
    <row r="3399" spans="1:25" x14ac:dyDescent="0.2">
      <c r="A3399" t="e">
        <f t="shared" si="53"/>
        <v>#N/A</v>
      </c>
      <c r="E3399">
        <f t="array" ref="E3399">SUM(IF(Pricecurve=C3399,D3399))</f>
        <v>0</v>
      </c>
      <c r="F3399">
        <f t="array" ref="F3399">SUM(IF(NG=C3399,D3399))</f>
        <v>0</v>
      </c>
      <c r="Y3399" s="1"/>
    </row>
    <row r="3400" spans="1:25" x14ac:dyDescent="0.2">
      <c r="A3400" t="e">
        <f t="shared" si="53"/>
        <v>#N/A</v>
      </c>
      <c r="E3400">
        <f t="array" ref="E3400">SUM(IF(Pricecurve=C3400,D3400))</f>
        <v>0</v>
      </c>
      <c r="F3400">
        <f t="array" ref="F3400">SUM(IF(NG=C3400,D3400))</f>
        <v>0</v>
      </c>
      <c r="Y3400" s="1"/>
    </row>
    <row r="3401" spans="1:25" x14ac:dyDescent="0.2">
      <c r="A3401" t="e">
        <f t="shared" si="53"/>
        <v>#N/A</v>
      </c>
      <c r="E3401">
        <f t="array" ref="E3401">SUM(IF(Pricecurve=C3401,D3401))</f>
        <v>0</v>
      </c>
      <c r="F3401">
        <f t="array" ref="F3401">SUM(IF(NG=C3401,D3401))</f>
        <v>0</v>
      </c>
      <c r="Y3401" s="1"/>
    </row>
    <row r="3402" spans="1:25" x14ac:dyDescent="0.2">
      <c r="A3402" t="e">
        <f t="shared" si="53"/>
        <v>#N/A</v>
      </c>
      <c r="E3402">
        <f t="array" ref="E3402">SUM(IF(Pricecurve=C3402,D3402))</f>
        <v>0</v>
      </c>
      <c r="F3402">
        <f t="array" ref="F3402">SUM(IF(NG=C3402,D3402))</f>
        <v>0</v>
      </c>
      <c r="Y3402" s="1"/>
    </row>
    <row r="3403" spans="1:25" x14ac:dyDescent="0.2">
      <c r="A3403" t="e">
        <f t="shared" si="53"/>
        <v>#N/A</v>
      </c>
      <c r="E3403">
        <f t="array" ref="E3403">SUM(IF(Pricecurve=C3403,D3403))</f>
        <v>0</v>
      </c>
      <c r="F3403">
        <f t="array" ref="F3403">SUM(IF(NG=C3403,D3403))</f>
        <v>0</v>
      </c>
      <c r="Y3403" s="1"/>
    </row>
    <row r="3404" spans="1:25" x14ac:dyDescent="0.2">
      <c r="A3404" t="e">
        <f t="shared" si="53"/>
        <v>#N/A</v>
      </c>
      <c r="E3404">
        <f t="array" ref="E3404">SUM(IF(Pricecurve=C3404,D3404))</f>
        <v>0</v>
      </c>
      <c r="F3404">
        <f t="array" ref="F3404">SUM(IF(NG=C3404,D3404))</f>
        <v>0</v>
      </c>
      <c r="Y3404" s="1"/>
    </row>
    <row r="3405" spans="1:25" x14ac:dyDescent="0.2">
      <c r="A3405" t="e">
        <f t="shared" si="53"/>
        <v>#N/A</v>
      </c>
      <c r="E3405">
        <f t="array" ref="E3405">SUM(IF(Pricecurve=C3405,D3405))</f>
        <v>0</v>
      </c>
      <c r="F3405">
        <f t="array" ref="F3405">SUM(IF(NG=C3405,D3405))</f>
        <v>0</v>
      </c>
      <c r="Y3405" s="1"/>
    </row>
    <row r="3406" spans="1:25" x14ac:dyDescent="0.2">
      <c r="A3406" t="e">
        <f t="shared" si="53"/>
        <v>#N/A</v>
      </c>
      <c r="E3406">
        <f t="array" ref="E3406">SUM(IF(Pricecurve=C3406,D3406))</f>
        <v>0</v>
      </c>
      <c r="F3406">
        <f t="array" ref="F3406">SUM(IF(NG=C3406,D3406))</f>
        <v>0</v>
      </c>
      <c r="Y3406" s="1"/>
    </row>
    <row r="3407" spans="1:25" x14ac:dyDescent="0.2">
      <c r="A3407" t="e">
        <f t="shared" si="53"/>
        <v>#N/A</v>
      </c>
      <c r="E3407">
        <f t="array" ref="E3407">SUM(IF(Pricecurve=C3407,D3407))</f>
        <v>0</v>
      </c>
      <c r="F3407">
        <f t="array" ref="F3407">SUM(IF(NG=C3407,D3407))</f>
        <v>0</v>
      </c>
      <c r="Y3407" s="1"/>
    </row>
    <row r="3408" spans="1:25" x14ac:dyDescent="0.2">
      <c r="A3408" t="e">
        <f t="shared" si="53"/>
        <v>#N/A</v>
      </c>
      <c r="E3408">
        <f t="array" ref="E3408">SUM(IF(Pricecurve=C3408,D3408))</f>
        <v>0</v>
      </c>
      <c r="F3408">
        <f t="array" ref="F3408">SUM(IF(NG=C3408,D3408))</f>
        <v>0</v>
      </c>
      <c r="Y3408" s="1"/>
    </row>
    <row r="3409" spans="1:25" x14ac:dyDescent="0.2">
      <c r="A3409" t="e">
        <f t="shared" si="53"/>
        <v>#N/A</v>
      </c>
      <c r="E3409">
        <f t="array" ref="E3409">SUM(IF(Pricecurve=C3409,D3409))</f>
        <v>0</v>
      </c>
      <c r="F3409">
        <f t="array" ref="F3409">SUM(IF(NG=C3409,D3409))</f>
        <v>0</v>
      </c>
      <c r="Y3409" s="1"/>
    </row>
    <row r="3410" spans="1:25" x14ac:dyDescent="0.2">
      <c r="A3410" t="e">
        <f t="shared" si="53"/>
        <v>#N/A</v>
      </c>
      <c r="E3410">
        <f t="array" ref="E3410">SUM(IF(Pricecurve=C3410,D3410))</f>
        <v>0</v>
      </c>
      <c r="F3410">
        <f t="array" ref="F3410">SUM(IF(NG=C3410,D3410))</f>
        <v>0</v>
      </c>
      <c r="Y3410" s="1"/>
    </row>
    <row r="3411" spans="1:25" x14ac:dyDescent="0.2">
      <c r="A3411" t="e">
        <f t="shared" si="53"/>
        <v>#N/A</v>
      </c>
      <c r="E3411">
        <f t="array" ref="E3411">SUM(IF(Pricecurve=C3411,D3411))</f>
        <v>0</v>
      </c>
      <c r="F3411">
        <f t="array" ref="F3411">SUM(IF(NG=C3411,D3411))</f>
        <v>0</v>
      </c>
      <c r="Y3411" s="1"/>
    </row>
    <row r="3412" spans="1:25" x14ac:dyDescent="0.2">
      <c r="A3412" t="e">
        <f t="shared" si="53"/>
        <v>#N/A</v>
      </c>
      <c r="E3412">
        <f t="array" ref="E3412">SUM(IF(Pricecurve=C3412,D3412))</f>
        <v>0</v>
      </c>
      <c r="F3412">
        <f t="array" ref="F3412">SUM(IF(NG=C3412,D3412))</f>
        <v>0</v>
      </c>
      <c r="Y3412" s="1"/>
    </row>
    <row r="3413" spans="1:25" x14ac:dyDescent="0.2">
      <c r="A3413" t="e">
        <f t="shared" si="53"/>
        <v>#N/A</v>
      </c>
      <c r="E3413">
        <f t="array" ref="E3413">SUM(IF(Pricecurve=C3413,D3413))</f>
        <v>0</v>
      </c>
      <c r="F3413">
        <f t="array" ref="F3413">SUM(IF(NG=C3413,D3413))</f>
        <v>0</v>
      </c>
      <c r="Y3413" s="1"/>
    </row>
    <row r="3414" spans="1:25" x14ac:dyDescent="0.2">
      <c r="A3414" t="e">
        <f t="shared" si="53"/>
        <v>#N/A</v>
      </c>
      <c r="E3414">
        <f t="array" ref="E3414">SUM(IF(Pricecurve=C3414,D3414))</f>
        <v>0</v>
      </c>
      <c r="F3414">
        <f t="array" ref="F3414">SUM(IF(NG=C3414,D3414))</f>
        <v>0</v>
      </c>
      <c r="Y3414" s="1"/>
    </row>
    <row r="3415" spans="1:25" x14ac:dyDescent="0.2">
      <c r="A3415" t="e">
        <f t="shared" si="53"/>
        <v>#N/A</v>
      </c>
      <c r="E3415">
        <f t="array" ref="E3415">SUM(IF(Pricecurve=C3415,D3415))</f>
        <v>0</v>
      </c>
      <c r="F3415">
        <f t="array" ref="F3415">SUM(IF(NG=C3415,D3415))</f>
        <v>0</v>
      </c>
      <c r="Y3415" s="1"/>
    </row>
    <row r="3416" spans="1:25" x14ac:dyDescent="0.2">
      <c r="A3416" t="e">
        <f t="shared" si="53"/>
        <v>#N/A</v>
      </c>
      <c r="E3416">
        <f t="array" ref="E3416">SUM(IF(Pricecurve=C3416,D3416))</f>
        <v>0</v>
      </c>
      <c r="F3416">
        <f t="array" ref="F3416">SUM(IF(NG=C3416,D3416))</f>
        <v>0</v>
      </c>
      <c r="Y3416" s="1"/>
    </row>
    <row r="3417" spans="1:25" x14ac:dyDescent="0.2">
      <c r="A3417" t="e">
        <f t="shared" si="53"/>
        <v>#N/A</v>
      </c>
      <c r="E3417">
        <f t="array" ref="E3417">SUM(IF(Pricecurve=C3417,D3417))</f>
        <v>0</v>
      </c>
      <c r="F3417">
        <f t="array" ref="F3417">SUM(IF(NG=C3417,D3417))</f>
        <v>0</v>
      </c>
      <c r="Y3417" s="1"/>
    </row>
    <row r="3418" spans="1:25" x14ac:dyDescent="0.2">
      <c r="A3418" t="e">
        <f t="shared" si="53"/>
        <v>#N/A</v>
      </c>
      <c r="E3418">
        <f t="array" ref="E3418">SUM(IF(Pricecurve=C3418,D3418))</f>
        <v>0</v>
      </c>
      <c r="F3418">
        <f t="array" ref="F3418">SUM(IF(NG=C3418,D3418))</f>
        <v>0</v>
      </c>
      <c r="Y3418" s="1"/>
    </row>
    <row r="3419" spans="1:25" x14ac:dyDescent="0.2">
      <c r="A3419" t="e">
        <f t="shared" si="53"/>
        <v>#N/A</v>
      </c>
      <c r="E3419">
        <f t="array" ref="E3419">SUM(IF(Pricecurve=C3419,D3419))</f>
        <v>0</v>
      </c>
      <c r="F3419">
        <f t="array" ref="F3419">SUM(IF(NG=C3419,D3419))</f>
        <v>0</v>
      </c>
      <c r="Y3419" s="1"/>
    </row>
    <row r="3420" spans="1:25" x14ac:dyDescent="0.2">
      <c r="A3420" t="e">
        <f t="shared" si="53"/>
        <v>#N/A</v>
      </c>
      <c r="E3420">
        <f t="array" ref="E3420">SUM(IF(Pricecurve=C3420,D3420))</f>
        <v>0</v>
      </c>
      <c r="F3420">
        <f t="array" ref="F3420">SUM(IF(NG=C3420,D3420))</f>
        <v>0</v>
      </c>
      <c r="Y3420" s="1"/>
    </row>
    <row r="3421" spans="1:25" x14ac:dyDescent="0.2">
      <c r="A3421" t="e">
        <f t="shared" si="53"/>
        <v>#N/A</v>
      </c>
      <c r="E3421">
        <f t="array" ref="E3421">SUM(IF(Pricecurve=C3421,D3421))</f>
        <v>0</v>
      </c>
      <c r="F3421">
        <f t="array" ref="F3421">SUM(IF(NG=C3421,D3421))</f>
        <v>0</v>
      </c>
      <c r="Y3421" s="1"/>
    </row>
    <row r="3422" spans="1:25" x14ac:dyDescent="0.2">
      <c r="A3422" t="e">
        <f t="shared" si="53"/>
        <v>#N/A</v>
      </c>
      <c r="E3422">
        <f t="array" ref="E3422">SUM(IF(Pricecurve=C3422,D3422))</f>
        <v>0</v>
      </c>
      <c r="F3422">
        <f t="array" ref="F3422">SUM(IF(NG=C3422,D3422))</f>
        <v>0</v>
      </c>
      <c r="Y3422" s="1"/>
    </row>
    <row r="3423" spans="1:25" x14ac:dyDescent="0.2">
      <c r="A3423" t="e">
        <f t="shared" si="53"/>
        <v>#N/A</v>
      </c>
      <c r="E3423">
        <f t="array" ref="E3423">SUM(IF(Pricecurve=C3423,D3423))</f>
        <v>0</v>
      </c>
      <c r="F3423">
        <f t="array" ref="F3423">SUM(IF(NG=C3423,D3423))</f>
        <v>0</v>
      </c>
      <c r="Y3423" s="1"/>
    </row>
    <row r="3424" spans="1:25" x14ac:dyDescent="0.2">
      <c r="A3424" t="e">
        <f t="shared" si="53"/>
        <v>#N/A</v>
      </c>
      <c r="E3424">
        <f t="array" ref="E3424">SUM(IF(Pricecurve=C3424,D3424))</f>
        <v>0</v>
      </c>
      <c r="F3424">
        <f t="array" ref="F3424">SUM(IF(NG=C3424,D3424))</f>
        <v>0</v>
      </c>
      <c r="Y3424" s="1"/>
    </row>
    <row r="3425" spans="1:25" x14ac:dyDescent="0.2">
      <c r="A3425" t="e">
        <f t="shared" si="53"/>
        <v>#N/A</v>
      </c>
      <c r="E3425">
        <f t="array" ref="E3425">SUM(IF(Pricecurve=C3425,D3425))</f>
        <v>0</v>
      </c>
      <c r="F3425">
        <f t="array" ref="F3425">SUM(IF(NG=C3425,D3425))</f>
        <v>0</v>
      </c>
      <c r="Y3425" s="1"/>
    </row>
    <row r="3426" spans="1:25" x14ac:dyDescent="0.2">
      <c r="A3426" t="e">
        <f t="shared" si="53"/>
        <v>#N/A</v>
      </c>
      <c r="E3426">
        <f t="array" ref="E3426">SUM(IF(Pricecurve=C3426,D3426))</f>
        <v>0</v>
      </c>
      <c r="F3426">
        <f t="array" ref="F3426">SUM(IF(NG=C3426,D3426))</f>
        <v>0</v>
      </c>
      <c r="Y3426" s="1"/>
    </row>
    <row r="3427" spans="1:25" x14ac:dyDescent="0.2">
      <c r="A3427" t="e">
        <f t="shared" si="53"/>
        <v>#N/A</v>
      </c>
      <c r="E3427">
        <f t="array" ref="E3427">SUM(IF(Pricecurve=C3427,D3427))</f>
        <v>0</v>
      </c>
      <c r="F3427">
        <f t="array" ref="F3427">SUM(IF(NG=C3427,D3427))</f>
        <v>0</v>
      </c>
      <c r="Y3427" s="1"/>
    </row>
    <row r="3428" spans="1:25" x14ac:dyDescent="0.2">
      <c r="A3428" t="e">
        <f t="shared" si="53"/>
        <v>#N/A</v>
      </c>
      <c r="E3428">
        <f t="array" ref="E3428">SUM(IF(Pricecurve=C3428,D3428))</f>
        <v>0</v>
      </c>
      <c r="F3428">
        <f t="array" ref="F3428">SUM(IF(NG=C3428,D3428))</f>
        <v>0</v>
      </c>
      <c r="Y3428" s="1"/>
    </row>
    <row r="3429" spans="1:25" x14ac:dyDescent="0.2">
      <c r="A3429" t="e">
        <f t="shared" si="53"/>
        <v>#N/A</v>
      </c>
      <c r="E3429">
        <f t="array" ref="E3429">SUM(IF(Pricecurve=C3429,D3429))</f>
        <v>0</v>
      </c>
      <c r="F3429">
        <f t="array" ref="F3429">SUM(IF(NG=C3429,D3429))</f>
        <v>0</v>
      </c>
      <c r="Y3429" s="1"/>
    </row>
    <row r="3430" spans="1:25" x14ac:dyDescent="0.2">
      <c r="A3430" t="e">
        <f t="shared" si="53"/>
        <v>#N/A</v>
      </c>
      <c r="E3430">
        <f t="array" ref="E3430">SUM(IF(Pricecurve=C3430,D3430))</f>
        <v>0</v>
      </c>
      <c r="F3430">
        <f t="array" ref="F3430">SUM(IF(NG=C3430,D3430))</f>
        <v>0</v>
      </c>
      <c r="Y3430" s="1"/>
    </row>
    <row r="3431" spans="1:25" x14ac:dyDescent="0.2">
      <c r="A3431" t="e">
        <f t="shared" si="53"/>
        <v>#N/A</v>
      </c>
      <c r="E3431">
        <f t="array" ref="E3431">SUM(IF(Pricecurve=C3431,D3431))</f>
        <v>0</v>
      </c>
      <c r="F3431">
        <f t="array" ref="F3431">SUM(IF(NG=C3431,D3431))</f>
        <v>0</v>
      </c>
      <c r="Y3431" s="1"/>
    </row>
    <row r="3432" spans="1:25" x14ac:dyDescent="0.2">
      <c r="A3432" t="e">
        <f t="shared" si="53"/>
        <v>#N/A</v>
      </c>
      <c r="E3432">
        <f t="array" ref="E3432">SUM(IF(Pricecurve=C3432,D3432))</f>
        <v>0</v>
      </c>
      <c r="F3432">
        <f t="array" ref="F3432">SUM(IF(NG=C3432,D3432))</f>
        <v>0</v>
      </c>
      <c r="Y3432" s="1"/>
    </row>
    <row r="3433" spans="1:25" x14ac:dyDescent="0.2">
      <c r="A3433" t="e">
        <f t="shared" si="53"/>
        <v>#N/A</v>
      </c>
      <c r="E3433">
        <f t="array" ref="E3433">SUM(IF(Pricecurve=C3433,D3433))</f>
        <v>0</v>
      </c>
      <c r="F3433">
        <f t="array" ref="F3433">SUM(IF(NG=C3433,D3433))</f>
        <v>0</v>
      </c>
      <c r="Y3433" s="1"/>
    </row>
    <row r="3434" spans="1:25" x14ac:dyDescent="0.2">
      <c r="A3434" t="e">
        <f t="shared" si="53"/>
        <v>#N/A</v>
      </c>
      <c r="E3434">
        <f t="array" ref="E3434">SUM(IF(Pricecurve=C3434,D3434))</f>
        <v>0</v>
      </c>
      <c r="F3434">
        <f t="array" ref="F3434">SUM(IF(NG=C3434,D3434))</f>
        <v>0</v>
      </c>
      <c r="Y3434" s="1"/>
    </row>
    <row r="3435" spans="1:25" x14ac:dyDescent="0.2">
      <c r="A3435" t="e">
        <f t="shared" si="53"/>
        <v>#N/A</v>
      </c>
      <c r="E3435">
        <f t="array" ref="E3435">SUM(IF(Pricecurve=C3435,D3435))</f>
        <v>0</v>
      </c>
      <c r="F3435">
        <f t="array" ref="F3435">SUM(IF(NG=C3435,D3435))</f>
        <v>0</v>
      </c>
      <c r="Y3435" s="1"/>
    </row>
    <row r="3436" spans="1:25" x14ac:dyDescent="0.2">
      <c r="A3436" t="e">
        <f t="shared" si="53"/>
        <v>#N/A</v>
      </c>
      <c r="E3436">
        <f t="array" ref="E3436">SUM(IF(Pricecurve=C3436,D3436))</f>
        <v>0</v>
      </c>
      <c r="F3436">
        <f t="array" ref="F3436">SUM(IF(NG=C3436,D3436))</f>
        <v>0</v>
      </c>
      <c r="Y3436" s="1"/>
    </row>
    <row r="3437" spans="1:25" x14ac:dyDescent="0.2">
      <c r="A3437" t="e">
        <f t="shared" si="53"/>
        <v>#N/A</v>
      </c>
      <c r="E3437">
        <f t="array" ref="E3437">SUM(IF(Pricecurve=C3437,D3437))</f>
        <v>0</v>
      </c>
      <c r="F3437">
        <f t="array" ref="F3437">SUM(IF(NG=C3437,D3437))</f>
        <v>0</v>
      </c>
      <c r="Y3437" s="1"/>
    </row>
    <row r="3438" spans="1:25" x14ac:dyDescent="0.2">
      <c r="A3438" t="e">
        <f t="shared" si="53"/>
        <v>#N/A</v>
      </c>
      <c r="E3438">
        <f t="array" ref="E3438">SUM(IF(Pricecurve=C3438,D3438))</f>
        <v>0</v>
      </c>
      <c r="F3438">
        <f t="array" ref="F3438">SUM(IF(NG=C3438,D3438))</f>
        <v>0</v>
      </c>
      <c r="Y3438" s="1"/>
    </row>
    <row r="3439" spans="1:25" x14ac:dyDescent="0.2">
      <c r="A3439" t="e">
        <f t="shared" si="53"/>
        <v>#N/A</v>
      </c>
      <c r="E3439">
        <f t="array" ref="E3439">SUM(IF(Pricecurve=C3439,D3439))</f>
        <v>0</v>
      </c>
      <c r="F3439">
        <f t="array" ref="F3439">SUM(IF(NG=C3439,D3439))</f>
        <v>0</v>
      </c>
      <c r="Y3439" s="1"/>
    </row>
    <row r="3440" spans="1:25" x14ac:dyDescent="0.2">
      <c r="A3440" t="e">
        <f t="shared" si="53"/>
        <v>#N/A</v>
      </c>
      <c r="E3440">
        <f t="array" ref="E3440">SUM(IF(Pricecurve=C3440,D3440))</f>
        <v>0</v>
      </c>
      <c r="F3440">
        <f t="array" ref="F3440">SUM(IF(NG=C3440,D3440))</f>
        <v>0</v>
      </c>
      <c r="Y3440" s="1"/>
    </row>
    <row r="3441" spans="1:25" x14ac:dyDescent="0.2">
      <c r="A3441" t="e">
        <f t="shared" si="53"/>
        <v>#N/A</v>
      </c>
      <c r="E3441">
        <f t="array" ref="E3441">SUM(IF(Pricecurve=C3441,D3441))</f>
        <v>0</v>
      </c>
      <c r="F3441">
        <f t="array" ref="F3441">SUM(IF(NG=C3441,D3441))</f>
        <v>0</v>
      </c>
      <c r="Y3441" s="1"/>
    </row>
    <row r="3442" spans="1:25" x14ac:dyDescent="0.2">
      <c r="A3442" t="e">
        <f t="shared" si="53"/>
        <v>#N/A</v>
      </c>
      <c r="E3442">
        <f t="array" ref="E3442">SUM(IF(Pricecurve=C3442,D3442))</f>
        <v>0</v>
      </c>
      <c r="F3442">
        <f t="array" ref="F3442">SUM(IF(NG=C3442,D3442))</f>
        <v>0</v>
      </c>
      <c r="Y3442" s="1"/>
    </row>
    <row r="3443" spans="1:25" x14ac:dyDescent="0.2">
      <c r="A3443" t="e">
        <f t="shared" si="53"/>
        <v>#N/A</v>
      </c>
      <c r="E3443">
        <f t="array" ref="E3443">SUM(IF(Pricecurve=C3443,D3443))</f>
        <v>0</v>
      </c>
      <c r="F3443">
        <f t="array" ref="F3443">SUM(IF(NG=C3443,D3443))</f>
        <v>0</v>
      </c>
      <c r="Y3443" s="1"/>
    </row>
    <row r="3444" spans="1:25" x14ac:dyDescent="0.2">
      <c r="A3444" t="e">
        <f t="shared" si="53"/>
        <v>#N/A</v>
      </c>
      <c r="E3444">
        <f t="array" ref="E3444">SUM(IF(Pricecurve=C3444,D3444))</f>
        <v>0</v>
      </c>
      <c r="F3444">
        <f t="array" ref="F3444">SUM(IF(NG=C3444,D3444))</f>
        <v>0</v>
      </c>
      <c r="Y3444" s="1"/>
    </row>
    <row r="3445" spans="1:25" x14ac:dyDescent="0.2">
      <c r="A3445" t="e">
        <f t="shared" si="53"/>
        <v>#N/A</v>
      </c>
      <c r="E3445">
        <f t="array" ref="E3445">SUM(IF(Pricecurve=C3445,D3445))</f>
        <v>0</v>
      </c>
      <c r="F3445">
        <f t="array" ref="F3445">SUM(IF(NG=C3445,D3445))</f>
        <v>0</v>
      </c>
      <c r="Y3445" s="1"/>
    </row>
    <row r="3446" spans="1:25" x14ac:dyDescent="0.2">
      <c r="A3446" t="e">
        <f t="shared" si="53"/>
        <v>#N/A</v>
      </c>
      <c r="E3446">
        <f t="array" ref="E3446">SUM(IF(Pricecurve=C3446,D3446))</f>
        <v>0</v>
      </c>
      <c r="F3446">
        <f t="array" ref="F3446">SUM(IF(NG=C3446,D3446))</f>
        <v>0</v>
      </c>
      <c r="Y3446" s="1"/>
    </row>
    <row r="3447" spans="1:25" x14ac:dyDescent="0.2">
      <c r="A3447" t="e">
        <f t="shared" si="53"/>
        <v>#N/A</v>
      </c>
      <c r="E3447">
        <f t="array" ref="E3447">SUM(IF(Pricecurve=C3447,D3447))</f>
        <v>0</v>
      </c>
      <c r="F3447">
        <f t="array" ref="F3447">SUM(IF(NG=C3447,D3447))</f>
        <v>0</v>
      </c>
      <c r="Y3447" s="1"/>
    </row>
    <row r="3448" spans="1:25" x14ac:dyDescent="0.2">
      <c r="A3448" t="e">
        <f t="shared" si="53"/>
        <v>#N/A</v>
      </c>
      <c r="E3448">
        <f t="array" ref="E3448">SUM(IF(Pricecurve=C3448,D3448))</f>
        <v>0</v>
      </c>
      <c r="F3448">
        <f t="array" ref="F3448">SUM(IF(NG=C3448,D3448))</f>
        <v>0</v>
      </c>
      <c r="Y3448" s="1"/>
    </row>
    <row r="3449" spans="1:25" x14ac:dyDescent="0.2">
      <c r="A3449" t="e">
        <f t="shared" si="53"/>
        <v>#N/A</v>
      </c>
      <c r="E3449">
        <f t="array" ref="E3449">SUM(IF(Pricecurve=C3449,D3449))</f>
        <v>0</v>
      </c>
      <c r="F3449">
        <f t="array" ref="F3449">SUM(IF(NG=C3449,D3449))</f>
        <v>0</v>
      </c>
      <c r="Y3449" s="1"/>
    </row>
    <row r="3450" spans="1:25" x14ac:dyDescent="0.2">
      <c r="A3450" t="e">
        <f t="shared" si="53"/>
        <v>#N/A</v>
      </c>
      <c r="E3450">
        <f t="array" ref="E3450">SUM(IF(Pricecurve=C3450,D3450))</f>
        <v>0</v>
      </c>
      <c r="F3450">
        <f t="array" ref="F3450">SUM(IF(NG=C3450,D3450))</f>
        <v>0</v>
      </c>
      <c r="Y3450" s="1"/>
    </row>
    <row r="3451" spans="1:25" x14ac:dyDescent="0.2">
      <c r="A3451" t="e">
        <f t="shared" si="53"/>
        <v>#N/A</v>
      </c>
      <c r="E3451">
        <f t="array" ref="E3451">SUM(IF(Pricecurve=C3451,D3451))</f>
        <v>0</v>
      </c>
      <c r="F3451">
        <f t="array" ref="F3451">SUM(IF(NG=C3451,D3451))</f>
        <v>0</v>
      </c>
      <c r="Y3451" s="1"/>
    </row>
    <row r="3452" spans="1:25" x14ac:dyDescent="0.2">
      <c r="A3452" t="e">
        <f t="shared" si="53"/>
        <v>#N/A</v>
      </c>
      <c r="E3452">
        <f t="array" ref="E3452">SUM(IF(Pricecurve=C3452,D3452))</f>
        <v>0</v>
      </c>
      <c r="F3452">
        <f t="array" ref="F3452">SUM(IF(NG=C3452,D3452))</f>
        <v>0</v>
      </c>
      <c r="Y3452" s="1"/>
    </row>
    <row r="3453" spans="1:25" x14ac:dyDescent="0.2">
      <c r="A3453" t="e">
        <f t="shared" si="53"/>
        <v>#N/A</v>
      </c>
      <c r="E3453">
        <f t="array" ref="E3453">SUM(IF(Pricecurve=C3453,D3453))</f>
        <v>0</v>
      </c>
      <c r="F3453">
        <f t="array" ref="F3453">SUM(IF(NG=C3453,D3453))</f>
        <v>0</v>
      </c>
      <c r="Y3453" s="1"/>
    </row>
    <row r="3454" spans="1:25" x14ac:dyDescent="0.2">
      <c r="A3454" t="e">
        <f t="shared" si="53"/>
        <v>#N/A</v>
      </c>
      <c r="E3454">
        <f t="array" ref="E3454">SUM(IF(Pricecurve=C3454,D3454))</f>
        <v>0</v>
      </c>
      <c r="F3454">
        <f t="array" ref="F3454">SUM(IF(NG=C3454,D3454))</f>
        <v>0</v>
      </c>
      <c r="Y3454" s="1"/>
    </row>
    <row r="3455" spans="1:25" x14ac:dyDescent="0.2">
      <c r="A3455" t="e">
        <f t="shared" si="53"/>
        <v>#N/A</v>
      </c>
      <c r="E3455">
        <f t="array" ref="E3455">SUM(IF(Pricecurve=C3455,D3455))</f>
        <v>0</v>
      </c>
      <c r="F3455">
        <f t="array" ref="F3455">SUM(IF(NG=C3455,D3455))</f>
        <v>0</v>
      </c>
      <c r="Y3455" s="1"/>
    </row>
    <row r="3456" spans="1:25" x14ac:dyDescent="0.2">
      <c r="A3456" t="e">
        <f t="shared" si="53"/>
        <v>#N/A</v>
      </c>
      <c r="E3456">
        <f t="array" ref="E3456">SUM(IF(Pricecurve=C3456,D3456))</f>
        <v>0</v>
      </c>
      <c r="F3456">
        <f t="array" ref="F3456">SUM(IF(NG=C3456,D3456))</f>
        <v>0</v>
      </c>
      <c r="Y3456" s="1"/>
    </row>
    <row r="3457" spans="1:25" x14ac:dyDescent="0.2">
      <c r="A3457" t="e">
        <f t="shared" si="53"/>
        <v>#N/A</v>
      </c>
      <c r="E3457">
        <f t="array" ref="E3457">SUM(IF(Pricecurve=C3457,D3457))</f>
        <v>0</v>
      </c>
      <c r="F3457">
        <f t="array" ref="F3457">SUM(IF(NG=C3457,D3457))</f>
        <v>0</v>
      </c>
      <c r="Y3457" s="1"/>
    </row>
    <row r="3458" spans="1:25" x14ac:dyDescent="0.2">
      <c r="A3458" t="e">
        <f t="shared" si="53"/>
        <v>#N/A</v>
      </c>
      <c r="E3458">
        <f t="array" ref="E3458">SUM(IF(Pricecurve=C3458,D3458))</f>
        <v>0</v>
      </c>
      <c r="F3458">
        <f t="array" ref="F3458">SUM(IF(NG=C3458,D3458))</f>
        <v>0</v>
      </c>
      <c r="Y3458" s="1"/>
    </row>
    <row r="3459" spans="1:25" x14ac:dyDescent="0.2">
      <c r="A3459" t="e">
        <f t="shared" si="53"/>
        <v>#N/A</v>
      </c>
      <c r="E3459">
        <f t="array" ref="E3459">SUM(IF(Pricecurve=C3459,D3459))</f>
        <v>0</v>
      </c>
      <c r="F3459">
        <f t="array" ref="F3459">SUM(IF(NG=C3459,D3459))</f>
        <v>0</v>
      </c>
      <c r="Y3459" s="1"/>
    </row>
    <row r="3460" spans="1:25" x14ac:dyDescent="0.2">
      <c r="A3460" t="e">
        <f t="shared" si="53"/>
        <v>#N/A</v>
      </c>
      <c r="E3460">
        <f t="array" ref="E3460">SUM(IF(Pricecurve=C3460,D3460))</f>
        <v>0</v>
      </c>
      <c r="F3460">
        <f t="array" ref="F3460">SUM(IF(NG=C3460,D3460))</f>
        <v>0</v>
      </c>
      <c r="Y3460" s="1"/>
    </row>
    <row r="3461" spans="1:25" x14ac:dyDescent="0.2">
      <c r="A3461" t="e">
        <f t="shared" ref="A3461:A3524" si="54">INDEX(BucketTable,MATCH(B3461,SumMonths,0),1)</f>
        <v>#N/A</v>
      </c>
      <c r="E3461">
        <f t="array" ref="E3461">SUM(IF(Pricecurve=C3461,D3461))</f>
        <v>0</v>
      </c>
      <c r="F3461">
        <f t="array" ref="F3461">SUM(IF(NG=C3461,D3461))</f>
        <v>0</v>
      </c>
      <c r="Y3461" s="1"/>
    </row>
    <row r="3462" spans="1:25" x14ac:dyDescent="0.2">
      <c r="A3462" t="e">
        <f t="shared" si="54"/>
        <v>#N/A</v>
      </c>
      <c r="E3462">
        <f t="array" ref="E3462">SUM(IF(Pricecurve=C3462,D3462))</f>
        <v>0</v>
      </c>
      <c r="F3462">
        <f t="array" ref="F3462">SUM(IF(NG=C3462,D3462))</f>
        <v>0</v>
      </c>
      <c r="Y3462" s="1"/>
    </row>
    <row r="3463" spans="1:25" x14ac:dyDescent="0.2">
      <c r="A3463" t="e">
        <f t="shared" si="54"/>
        <v>#N/A</v>
      </c>
      <c r="E3463">
        <f t="array" ref="E3463">SUM(IF(Pricecurve=C3463,D3463))</f>
        <v>0</v>
      </c>
      <c r="F3463">
        <f t="array" ref="F3463">SUM(IF(NG=C3463,D3463))</f>
        <v>0</v>
      </c>
      <c r="Y3463" s="1"/>
    </row>
    <row r="3464" spans="1:25" x14ac:dyDescent="0.2">
      <c r="A3464" t="e">
        <f t="shared" si="54"/>
        <v>#N/A</v>
      </c>
      <c r="E3464">
        <f t="array" ref="E3464">SUM(IF(Pricecurve=C3464,D3464))</f>
        <v>0</v>
      </c>
      <c r="F3464">
        <f t="array" ref="F3464">SUM(IF(NG=C3464,D3464))</f>
        <v>0</v>
      </c>
      <c r="Y3464" s="1"/>
    </row>
    <row r="3465" spans="1:25" x14ac:dyDescent="0.2">
      <c r="A3465" t="e">
        <f t="shared" si="54"/>
        <v>#N/A</v>
      </c>
      <c r="E3465">
        <f t="array" ref="E3465">SUM(IF(Pricecurve=C3465,D3465))</f>
        <v>0</v>
      </c>
      <c r="F3465">
        <f t="array" ref="F3465">SUM(IF(NG=C3465,D3465))</f>
        <v>0</v>
      </c>
      <c r="Y3465" s="1"/>
    </row>
    <row r="3466" spans="1:25" x14ac:dyDescent="0.2">
      <c r="A3466" t="e">
        <f t="shared" si="54"/>
        <v>#N/A</v>
      </c>
      <c r="E3466">
        <f t="array" ref="E3466">SUM(IF(Pricecurve=C3466,D3466))</f>
        <v>0</v>
      </c>
      <c r="F3466">
        <f t="array" ref="F3466">SUM(IF(NG=C3466,D3466))</f>
        <v>0</v>
      </c>
      <c r="Y3466" s="1"/>
    </row>
    <row r="3467" spans="1:25" x14ac:dyDescent="0.2">
      <c r="A3467" t="e">
        <f t="shared" si="54"/>
        <v>#N/A</v>
      </c>
      <c r="E3467">
        <f t="array" ref="E3467">SUM(IF(Pricecurve=C3467,D3467))</f>
        <v>0</v>
      </c>
      <c r="F3467">
        <f t="array" ref="F3467">SUM(IF(NG=C3467,D3467))</f>
        <v>0</v>
      </c>
      <c r="Y3467" s="1"/>
    </row>
    <row r="3468" spans="1:25" x14ac:dyDescent="0.2">
      <c r="A3468" t="e">
        <f t="shared" si="54"/>
        <v>#N/A</v>
      </c>
      <c r="E3468">
        <f t="array" ref="E3468">SUM(IF(Pricecurve=C3468,D3468))</f>
        <v>0</v>
      </c>
      <c r="F3468">
        <f t="array" ref="F3468">SUM(IF(NG=C3468,D3468))</f>
        <v>0</v>
      </c>
      <c r="Y3468" s="1"/>
    </row>
    <row r="3469" spans="1:25" x14ac:dyDescent="0.2">
      <c r="A3469" t="e">
        <f t="shared" si="54"/>
        <v>#N/A</v>
      </c>
      <c r="E3469">
        <f t="array" ref="E3469">SUM(IF(Pricecurve=C3469,D3469))</f>
        <v>0</v>
      </c>
      <c r="F3469">
        <f t="array" ref="F3469">SUM(IF(NG=C3469,D3469))</f>
        <v>0</v>
      </c>
      <c r="Y3469" s="1"/>
    </row>
    <row r="3470" spans="1:25" x14ac:dyDescent="0.2">
      <c r="A3470" t="e">
        <f t="shared" si="54"/>
        <v>#N/A</v>
      </c>
      <c r="E3470">
        <f t="array" ref="E3470">SUM(IF(Pricecurve=C3470,D3470))</f>
        <v>0</v>
      </c>
      <c r="F3470">
        <f t="array" ref="F3470">SUM(IF(NG=C3470,D3470))</f>
        <v>0</v>
      </c>
      <c r="Y3470" s="1"/>
    </row>
    <row r="3471" spans="1:25" x14ac:dyDescent="0.2">
      <c r="A3471" t="e">
        <f t="shared" si="54"/>
        <v>#N/A</v>
      </c>
      <c r="E3471">
        <f t="array" ref="E3471">SUM(IF(Pricecurve=C3471,D3471))</f>
        <v>0</v>
      </c>
      <c r="F3471">
        <f t="array" ref="F3471">SUM(IF(NG=C3471,D3471))</f>
        <v>0</v>
      </c>
      <c r="Y3471" s="1"/>
    </row>
    <row r="3472" spans="1:25" x14ac:dyDescent="0.2">
      <c r="A3472" t="e">
        <f t="shared" si="54"/>
        <v>#N/A</v>
      </c>
      <c r="E3472">
        <f t="array" ref="E3472">SUM(IF(Pricecurve=C3472,D3472))</f>
        <v>0</v>
      </c>
      <c r="F3472">
        <f t="array" ref="F3472">SUM(IF(NG=C3472,D3472))</f>
        <v>0</v>
      </c>
      <c r="Y3472" s="1"/>
    </row>
    <row r="3473" spans="1:25" x14ac:dyDescent="0.2">
      <c r="A3473" t="e">
        <f t="shared" si="54"/>
        <v>#N/A</v>
      </c>
      <c r="E3473">
        <f t="array" ref="E3473">SUM(IF(Pricecurve=C3473,D3473))</f>
        <v>0</v>
      </c>
      <c r="F3473">
        <f t="array" ref="F3473">SUM(IF(NG=C3473,D3473))</f>
        <v>0</v>
      </c>
      <c r="Y3473" s="1"/>
    </row>
    <row r="3474" spans="1:25" x14ac:dyDescent="0.2">
      <c r="A3474" t="e">
        <f t="shared" si="54"/>
        <v>#N/A</v>
      </c>
      <c r="E3474">
        <f t="array" ref="E3474">SUM(IF(Pricecurve=C3474,D3474))</f>
        <v>0</v>
      </c>
      <c r="F3474">
        <f t="array" ref="F3474">SUM(IF(NG=C3474,D3474))</f>
        <v>0</v>
      </c>
      <c r="Y3474" s="1"/>
    </row>
    <row r="3475" spans="1:25" x14ac:dyDescent="0.2">
      <c r="A3475" t="e">
        <f t="shared" si="54"/>
        <v>#N/A</v>
      </c>
      <c r="E3475">
        <f t="array" ref="E3475">SUM(IF(Pricecurve=C3475,D3475))</f>
        <v>0</v>
      </c>
      <c r="F3475">
        <f t="array" ref="F3475">SUM(IF(NG=C3475,D3475))</f>
        <v>0</v>
      </c>
      <c r="Y3475" s="1"/>
    </row>
    <row r="3476" spans="1:25" x14ac:dyDescent="0.2">
      <c r="A3476" t="e">
        <f t="shared" si="54"/>
        <v>#N/A</v>
      </c>
      <c r="E3476">
        <f t="array" ref="E3476">SUM(IF(Pricecurve=C3476,D3476))</f>
        <v>0</v>
      </c>
      <c r="F3476">
        <f t="array" ref="F3476">SUM(IF(NG=C3476,D3476))</f>
        <v>0</v>
      </c>
      <c r="Y3476" s="1"/>
    </row>
    <row r="3477" spans="1:25" x14ac:dyDescent="0.2">
      <c r="A3477" t="e">
        <f t="shared" si="54"/>
        <v>#N/A</v>
      </c>
      <c r="E3477">
        <f t="array" ref="E3477">SUM(IF(Pricecurve=C3477,D3477))</f>
        <v>0</v>
      </c>
      <c r="F3477">
        <f t="array" ref="F3477">SUM(IF(NG=C3477,D3477))</f>
        <v>0</v>
      </c>
      <c r="Y3477" s="1"/>
    </row>
    <row r="3478" spans="1:25" x14ac:dyDescent="0.2">
      <c r="A3478" t="e">
        <f t="shared" si="54"/>
        <v>#N/A</v>
      </c>
      <c r="E3478">
        <f t="array" ref="E3478">SUM(IF(Pricecurve=C3478,D3478))</f>
        <v>0</v>
      </c>
      <c r="F3478">
        <f t="array" ref="F3478">SUM(IF(NG=C3478,D3478))</f>
        <v>0</v>
      </c>
      <c r="Y3478" s="1"/>
    </row>
    <row r="3479" spans="1:25" x14ac:dyDescent="0.2">
      <c r="A3479" t="e">
        <f t="shared" si="54"/>
        <v>#N/A</v>
      </c>
      <c r="E3479">
        <f t="array" ref="E3479">SUM(IF(Pricecurve=C3479,D3479))</f>
        <v>0</v>
      </c>
      <c r="F3479">
        <f t="array" ref="F3479">SUM(IF(NG=C3479,D3479))</f>
        <v>0</v>
      </c>
      <c r="Y3479" s="1"/>
    </row>
    <row r="3480" spans="1:25" x14ac:dyDescent="0.2">
      <c r="A3480" t="e">
        <f t="shared" si="54"/>
        <v>#N/A</v>
      </c>
      <c r="E3480">
        <f t="array" ref="E3480">SUM(IF(Pricecurve=C3480,D3480))</f>
        <v>0</v>
      </c>
      <c r="F3480">
        <f t="array" ref="F3480">SUM(IF(NG=C3480,D3480))</f>
        <v>0</v>
      </c>
      <c r="Y3480" s="1"/>
    </row>
    <row r="3481" spans="1:25" x14ac:dyDescent="0.2">
      <c r="A3481" t="e">
        <f t="shared" si="54"/>
        <v>#N/A</v>
      </c>
      <c r="E3481">
        <f t="array" ref="E3481">SUM(IF(Pricecurve=C3481,D3481))</f>
        <v>0</v>
      </c>
      <c r="F3481">
        <f t="array" ref="F3481">SUM(IF(NG=C3481,D3481))</f>
        <v>0</v>
      </c>
      <c r="Y3481" s="1"/>
    </row>
    <row r="3482" spans="1:25" x14ac:dyDescent="0.2">
      <c r="A3482" t="e">
        <f t="shared" si="54"/>
        <v>#N/A</v>
      </c>
      <c r="E3482">
        <f t="array" ref="E3482">SUM(IF(Pricecurve=C3482,D3482))</f>
        <v>0</v>
      </c>
      <c r="F3482">
        <f t="array" ref="F3482">SUM(IF(NG=C3482,D3482))</f>
        <v>0</v>
      </c>
      <c r="Y3482" s="1"/>
    </row>
    <row r="3483" spans="1:25" x14ac:dyDescent="0.2">
      <c r="A3483" t="e">
        <f t="shared" si="54"/>
        <v>#N/A</v>
      </c>
      <c r="E3483">
        <f t="array" ref="E3483">SUM(IF(Pricecurve=C3483,D3483))</f>
        <v>0</v>
      </c>
      <c r="F3483">
        <f t="array" ref="F3483">SUM(IF(NG=C3483,D3483))</f>
        <v>0</v>
      </c>
      <c r="Y3483" s="1"/>
    </row>
    <row r="3484" spans="1:25" x14ac:dyDescent="0.2">
      <c r="A3484" t="e">
        <f t="shared" si="54"/>
        <v>#N/A</v>
      </c>
      <c r="E3484">
        <f t="array" ref="E3484">SUM(IF(Pricecurve=C3484,D3484))</f>
        <v>0</v>
      </c>
      <c r="F3484">
        <f t="array" ref="F3484">SUM(IF(NG=C3484,D3484))</f>
        <v>0</v>
      </c>
      <c r="Y3484" s="1"/>
    </row>
    <row r="3485" spans="1:25" x14ac:dyDescent="0.2">
      <c r="A3485" t="e">
        <f t="shared" si="54"/>
        <v>#N/A</v>
      </c>
      <c r="E3485">
        <f t="array" ref="E3485">SUM(IF(Pricecurve=C3485,D3485))</f>
        <v>0</v>
      </c>
      <c r="F3485">
        <f t="array" ref="F3485">SUM(IF(NG=C3485,D3485))</f>
        <v>0</v>
      </c>
      <c r="Y3485" s="1"/>
    </row>
    <row r="3486" spans="1:25" x14ac:dyDescent="0.2">
      <c r="A3486" t="e">
        <f t="shared" si="54"/>
        <v>#N/A</v>
      </c>
      <c r="E3486">
        <f t="array" ref="E3486">SUM(IF(Pricecurve=C3486,D3486))</f>
        <v>0</v>
      </c>
      <c r="F3486">
        <f t="array" ref="F3486">SUM(IF(NG=C3486,D3486))</f>
        <v>0</v>
      </c>
      <c r="Y3486" s="1"/>
    </row>
    <row r="3487" spans="1:25" x14ac:dyDescent="0.2">
      <c r="A3487" t="e">
        <f t="shared" si="54"/>
        <v>#N/A</v>
      </c>
      <c r="E3487">
        <f t="array" ref="E3487">SUM(IF(Pricecurve=C3487,D3487))</f>
        <v>0</v>
      </c>
      <c r="F3487">
        <f t="array" ref="F3487">SUM(IF(NG=C3487,D3487))</f>
        <v>0</v>
      </c>
      <c r="Y3487" s="1"/>
    </row>
    <row r="3488" spans="1:25" x14ac:dyDescent="0.2">
      <c r="A3488" t="e">
        <f t="shared" si="54"/>
        <v>#N/A</v>
      </c>
      <c r="E3488">
        <f t="array" ref="E3488">SUM(IF(Pricecurve=C3488,D3488))</f>
        <v>0</v>
      </c>
      <c r="F3488">
        <f t="array" ref="F3488">SUM(IF(NG=C3488,D3488))</f>
        <v>0</v>
      </c>
      <c r="Y3488" s="1"/>
    </row>
    <row r="3489" spans="1:25" x14ac:dyDescent="0.2">
      <c r="A3489" t="e">
        <f t="shared" si="54"/>
        <v>#N/A</v>
      </c>
      <c r="E3489">
        <f t="array" ref="E3489">SUM(IF(Pricecurve=C3489,D3489))</f>
        <v>0</v>
      </c>
      <c r="F3489">
        <f t="array" ref="F3489">SUM(IF(NG=C3489,D3489))</f>
        <v>0</v>
      </c>
      <c r="Y3489" s="1"/>
    </row>
    <row r="3490" spans="1:25" x14ac:dyDescent="0.2">
      <c r="A3490" t="e">
        <f t="shared" si="54"/>
        <v>#N/A</v>
      </c>
      <c r="E3490">
        <f t="array" ref="E3490">SUM(IF(Pricecurve=C3490,D3490))</f>
        <v>0</v>
      </c>
      <c r="F3490">
        <f t="array" ref="F3490">SUM(IF(NG=C3490,D3490))</f>
        <v>0</v>
      </c>
      <c r="Y3490" s="1"/>
    </row>
    <row r="3491" spans="1:25" x14ac:dyDescent="0.2">
      <c r="A3491" t="e">
        <f t="shared" si="54"/>
        <v>#N/A</v>
      </c>
      <c r="E3491">
        <f t="array" ref="E3491">SUM(IF(Pricecurve=C3491,D3491))</f>
        <v>0</v>
      </c>
      <c r="F3491">
        <f t="array" ref="F3491">SUM(IF(NG=C3491,D3491))</f>
        <v>0</v>
      </c>
      <c r="Y3491" s="1"/>
    </row>
    <row r="3492" spans="1:25" x14ac:dyDescent="0.2">
      <c r="A3492" t="e">
        <f t="shared" si="54"/>
        <v>#N/A</v>
      </c>
      <c r="E3492">
        <f t="array" ref="E3492">SUM(IF(Pricecurve=C3492,D3492))</f>
        <v>0</v>
      </c>
      <c r="F3492">
        <f t="array" ref="F3492">SUM(IF(NG=C3492,D3492))</f>
        <v>0</v>
      </c>
      <c r="Y3492" s="1"/>
    </row>
    <row r="3493" spans="1:25" x14ac:dyDescent="0.2">
      <c r="A3493" t="e">
        <f t="shared" si="54"/>
        <v>#N/A</v>
      </c>
      <c r="E3493">
        <f t="array" ref="E3493">SUM(IF(Pricecurve=C3493,D3493))</f>
        <v>0</v>
      </c>
      <c r="F3493">
        <f t="array" ref="F3493">SUM(IF(NG=C3493,D3493))</f>
        <v>0</v>
      </c>
      <c r="Y3493" s="1"/>
    </row>
    <row r="3494" spans="1:25" x14ac:dyDescent="0.2">
      <c r="A3494" t="e">
        <f t="shared" si="54"/>
        <v>#N/A</v>
      </c>
      <c r="E3494">
        <f t="array" ref="E3494">SUM(IF(Pricecurve=C3494,D3494))</f>
        <v>0</v>
      </c>
      <c r="F3494">
        <f t="array" ref="F3494">SUM(IF(NG=C3494,D3494))</f>
        <v>0</v>
      </c>
      <c r="Y3494" s="1"/>
    </row>
    <row r="3495" spans="1:25" x14ac:dyDescent="0.2">
      <c r="A3495" t="e">
        <f t="shared" si="54"/>
        <v>#N/A</v>
      </c>
      <c r="E3495">
        <f t="array" ref="E3495">SUM(IF(Pricecurve=C3495,D3495))</f>
        <v>0</v>
      </c>
      <c r="F3495">
        <f t="array" ref="F3495">SUM(IF(NG=C3495,D3495))</f>
        <v>0</v>
      </c>
      <c r="Y3495" s="1"/>
    </row>
    <row r="3496" spans="1:25" x14ac:dyDescent="0.2">
      <c r="A3496" t="e">
        <f t="shared" si="54"/>
        <v>#N/A</v>
      </c>
      <c r="E3496">
        <f t="array" ref="E3496">SUM(IF(Pricecurve=C3496,D3496))</f>
        <v>0</v>
      </c>
      <c r="F3496">
        <f t="array" ref="F3496">SUM(IF(NG=C3496,D3496))</f>
        <v>0</v>
      </c>
      <c r="Y3496" s="1"/>
    </row>
    <row r="3497" spans="1:25" x14ac:dyDescent="0.2">
      <c r="A3497" t="e">
        <f t="shared" si="54"/>
        <v>#N/A</v>
      </c>
      <c r="E3497">
        <f t="array" ref="E3497">SUM(IF(Pricecurve=C3497,D3497))</f>
        <v>0</v>
      </c>
      <c r="F3497">
        <f t="array" ref="F3497">SUM(IF(NG=C3497,D3497))</f>
        <v>0</v>
      </c>
      <c r="Y3497" s="1"/>
    </row>
    <row r="3498" spans="1:25" x14ac:dyDescent="0.2">
      <c r="A3498" t="e">
        <f t="shared" si="54"/>
        <v>#N/A</v>
      </c>
      <c r="E3498">
        <f t="array" ref="E3498">SUM(IF(Pricecurve=C3498,D3498))</f>
        <v>0</v>
      </c>
      <c r="F3498">
        <f t="array" ref="F3498">SUM(IF(NG=C3498,D3498))</f>
        <v>0</v>
      </c>
      <c r="Y3498" s="1"/>
    </row>
    <row r="3499" spans="1:25" x14ac:dyDescent="0.2">
      <c r="A3499" t="e">
        <f t="shared" si="54"/>
        <v>#N/A</v>
      </c>
      <c r="E3499">
        <f t="array" ref="E3499">SUM(IF(Pricecurve=C3499,D3499))</f>
        <v>0</v>
      </c>
      <c r="F3499">
        <f t="array" ref="F3499">SUM(IF(NG=C3499,D3499))</f>
        <v>0</v>
      </c>
      <c r="Y3499" s="1"/>
    </row>
    <row r="3500" spans="1:25" x14ac:dyDescent="0.2">
      <c r="A3500" t="e">
        <f t="shared" si="54"/>
        <v>#N/A</v>
      </c>
      <c r="E3500">
        <f t="array" ref="E3500">SUM(IF(Pricecurve=C3500,D3500))</f>
        <v>0</v>
      </c>
      <c r="F3500">
        <f t="array" ref="F3500">SUM(IF(NG=C3500,D3500))</f>
        <v>0</v>
      </c>
      <c r="Y3500" s="1"/>
    </row>
    <row r="3501" spans="1:25" x14ac:dyDescent="0.2">
      <c r="A3501" t="e">
        <f t="shared" si="54"/>
        <v>#N/A</v>
      </c>
      <c r="E3501">
        <f t="array" ref="E3501">SUM(IF(Pricecurve=C3501,D3501))</f>
        <v>0</v>
      </c>
      <c r="F3501">
        <f t="array" ref="F3501">SUM(IF(NG=C3501,D3501))</f>
        <v>0</v>
      </c>
      <c r="Y3501" s="1"/>
    </row>
    <row r="3502" spans="1:25" x14ac:dyDescent="0.2">
      <c r="A3502" t="e">
        <f t="shared" si="54"/>
        <v>#N/A</v>
      </c>
      <c r="E3502">
        <f t="array" ref="E3502">SUM(IF(Pricecurve=C3502,D3502))</f>
        <v>0</v>
      </c>
      <c r="F3502">
        <f t="array" ref="F3502">SUM(IF(NG=C3502,D3502))</f>
        <v>0</v>
      </c>
      <c r="Y3502" s="1"/>
    </row>
    <row r="3503" spans="1:25" x14ac:dyDescent="0.2">
      <c r="A3503" t="e">
        <f t="shared" si="54"/>
        <v>#N/A</v>
      </c>
      <c r="E3503">
        <f t="array" ref="E3503">SUM(IF(Pricecurve=C3503,D3503))</f>
        <v>0</v>
      </c>
      <c r="F3503">
        <f t="array" ref="F3503">SUM(IF(NG=C3503,D3503))</f>
        <v>0</v>
      </c>
      <c r="Y3503" s="1"/>
    </row>
    <row r="3504" spans="1:25" x14ac:dyDescent="0.2">
      <c r="A3504" t="e">
        <f t="shared" si="54"/>
        <v>#N/A</v>
      </c>
      <c r="E3504">
        <f t="array" ref="E3504">SUM(IF(Pricecurve=C3504,D3504))</f>
        <v>0</v>
      </c>
      <c r="F3504">
        <f t="array" ref="F3504">SUM(IF(NG=C3504,D3504))</f>
        <v>0</v>
      </c>
      <c r="Y3504" s="1"/>
    </row>
    <row r="3505" spans="1:25" x14ac:dyDescent="0.2">
      <c r="A3505" t="e">
        <f t="shared" si="54"/>
        <v>#N/A</v>
      </c>
      <c r="E3505">
        <f t="array" ref="E3505">SUM(IF(Pricecurve=C3505,D3505))</f>
        <v>0</v>
      </c>
      <c r="F3505">
        <f t="array" ref="F3505">SUM(IF(NG=C3505,D3505))</f>
        <v>0</v>
      </c>
      <c r="Y3505" s="1"/>
    </row>
    <row r="3506" spans="1:25" x14ac:dyDescent="0.2">
      <c r="A3506" t="e">
        <f t="shared" si="54"/>
        <v>#N/A</v>
      </c>
      <c r="E3506">
        <f t="array" ref="E3506">SUM(IF(Pricecurve=C3506,D3506))</f>
        <v>0</v>
      </c>
      <c r="F3506">
        <f t="array" ref="F3506">SUM(IF(NG=C3506,D3506))</f>
        <v>0</v>
      </c>
      <c r="Y3506" s="1"/>
    </row>
    <row r="3507" spans="1:25" x14ac:dyDescent="0.2">
      <c r="A3507" t="e">
        <f t="shared" si="54"/>
        <v>#N/A</v>
      </c>
      <c r="E3507">
        <f t="array" ref="E3507">SUM(IF(Pricecurve=C3507,D3507))</f>
        <v>0</v>
      </c>
      <c r="F3507">
        <f t="array" ref="F3507">SUM(IF(NG=C3507,D3507))</f>
        <v>0</v>
      </c>
      <c r="Y3507" s="1"/>
    </row>
    <row r="3508" spans="1:25" x14ac:dyDescent="0.2">
      <c r="A3508" t="e">
        <f t="shared" si="54"/>
        <v>#N/A</v>
      </c>
      <c r="E3508">
        <f t="array" ref="E3508">SUM(IF(Pricecurve=C3508,D3508))</f>
        <v>0</v>
      </c>
      <c r="F3508">
        <f t="array" ref="F3508">SUM(IF(NG=C3508,D3508))</f>
        <v>0</v>
      </c>
      <c r="Y3508" s="1"/>
    </row>
    <row r="3509" spans="1:25" x14ac:dyDescent="0.2">
      <c r="A3509" t="e">
        <f t="shared" si="54"/>
        <v>#N/A</v>
      </c>
      <c r="E3509">
        <f t="array" ref="E3509">SUM(IF(Pricecurve=C3509,D3509))</f>
        <v>0</v>
      </c>
      <c r="F3509">
        <f t="array" ref="F3509">SUM(IF(NG=C3509,D3509))</f>
        <v>0</v>
      </c>
      <c r="Y3509" s="1"/>
    </row>
    <row r="3510" spans="1:25" x14ac:dyDescent="0.2">
      <c r="A3510" t="e">
        <f t="shared" si="54"/>
        <v>#N/A</v>
      </c>
      <c r="E3510">
        <f t="array" ref="E3510">SUM(IF(Pricecurve=C3510,D3510))</f>
        <v>0</v>
      </c>
      <c r="F3510">
        <f t="array" ref="F3510">SUM(IF(NG=C3510,D3510))</f>
        <v>0</v>
      </c>
      <c r="Y3510" s="1"/>
    </row>
    <row r="3511" spans="1:25" x14ac:dyDescent="0.2">
      <c r="A3511" t="e">
        <f t="shared" si="54"/>
        <v>#N/A</v>
      </c>
      <c r="E3511">
        <f t="array" ref="E3511">SUM(IF(Pricecurve=C3511,D3511))</f>
        <v>0</v>
      </c>
      <c r="F3511">
        <f t="array" ref="F3511">SUM(IF(NG=C3511,D3511))</f>
        <v>0</v>
      </c>
      <c r="Y3511" s="1"/>
    </row>
    <row r="3512" spans="1:25" x14ac:dyDescent="0.2">
      <c r="A3512" t="e">
        <f t="shared" si="54"/>
        <v>#N/A</v>
      </c>
      <c r="E3512">
        <f t="array" ref="E3512">SUM(IF(Pricecurve=C3512,D3512))</f>
        <v>0</v>
      </c>
      <c r="F3512">
        <f t="array" ref="F3512">SUM(IF(NG=C3512,D3512))</f>
        <v>0</v>
      </c>
      <c r="Y3512" s="1"/>
    </row>
    <row r="3513" spans="1:25" x14ac:dyDescent="0.2">
      <c r="A3513" t="e">
        <f t="shared" si="54"/>
        <v>#N/A</v>
      </c>
      <c r="E3513">
        <f t="array" ref="E3513">SUM(IF(Pricecurve=C3513,D3513))</f>
        <v>0</v>
      </c>
      <c r="F3513">
        <f t="array" ref="F3513">SUM(IF(NG=C3513,D3513))</f>
        <v>0</v>
      </c>
      <c r="Y3513" s="1"/>
    </row>
    <row r="3514" spans="1:25" x14ac:dyDescent="0.2">
      <c r="A3514" t="e">
        <f t="shared" si="54"/>
        <v>#N/A</v>
      </c>
      <c r="E3514">
        <f t="array" ref="E3514">SUM(IF(Pricecurve=C3514,D3514))</f>
        <v>0</v>
      </c>
      <c r="F3514">
        <f t="array" ref="F3514">SUM(IF(NG=C3514,D3514))</f>
        <v>0</v>
      </c>
      <c r="Y3514" s="1"/>
    </row>
    <row r="3515" spans="1:25" x14ac:dyDescent="0.2">
      <c r="A3515" t="e">
        <f t="shared" si="54"/>
        <v>#N/A</v>
      </c>
      <c r="E3515">
        <f t="array" ref="E3515">SUM(IF(Pricecurve=C3515,D3515))</f>
        <v>0</v>
      </c>
      <c r="F3515">
        <f t="array" ref="F3515">SUM(IF(NG=C3515,D3515))</f>
        <v>0</v>
      </c>
      <c r="Y3515" s="1"/>
    </row>
    <row r="3516" spans="1:25" x14ac:dyDescent="0.2">
      <c r="A3516" t="e">
        <f t="shared" si="54"/>
        <v>#N/A</v>
      </c>
      <c r="E3516">
        <f t="array" ref="E3516">SUM(IF(Pricecurve=C3516,D3516))</f>
        <v>0</v>
      </c>
      <c r="F3516">
        <f t="array" ref="F3516">SUM(IF(NG=C3516,D3516))</f>
        <v>0</v>
      </c>
      <c r="Y3516" s="1"/>
    </row>
    <row r="3517" spans="1:25" x14ac:dyDescent="0.2">
      <c r="A3517" t="e">
        <f t="shared" si="54"/>
        <v>#N/A</v>
      </c>
      <c r="E3517">
        <f t="array" ref="E3517">SUM(IF(Pricecurve=C3517,D3517))</f>
        <v>0</v>
      </c>
      <c r="F3517">
        <f t="array" ref="F3517">SUM(IF(NG=C3517,D3517))</f>
        <v>0</v>
      </c>
      <c r="Y3517" s="1"/>
    </row>
    <row r="3518" spans="1:25" x14ac:dyDescent="0.2">
      <c r="A3518" t="e">
        <f t="shared" si="54"/>
        <v>#N/A</v>
      </c>
      <c r="E3518">
        <f t="array" ref="E3518">SUM(IF(Pricecurve=C3518,D3518))</f>
        <v>0</v>
      </c>
      <c r="F3518">
        <f t="array" ref="F3518">SUM(IF(NG=C3518,D3518))</f>
        <v>0</v>
      </c>
      <c r="Y3518" s="1"/>
    </row>
    <row r="3519" spans="1:25" x14ac:dyDescent="0.2">
      <c r="A3519" t="e">
        <f t="shared" si="54"/>
        <v>#N/A</v>
      </c>
      <c r="E3519">
        <f t="array" ref="E3519">SUM(IF(Pricecurve=C3519,D3519))</f>
        <v>0</v>
      </c>
      <c r="F3519">
        <f t="array" ref="F3519">SUM(IF(NG=C3519,D3519))</f>
        <v>0</v>
      </c>
      <c r="Y3519" s="1"/>
    </row>
    <row r="3520" spans="1:25" x14ac:dyDescent="0.2">
      <c r="A3520" t="e">
        <f t="shared" si="54"/>
        <v>#N/A</v>
      </c>
      <c r="E3520">
        <f t="array" ref="E3520">SUM(IF(Pricecurve=C3520,D3520))</f>
        <v>0</v>
      </c>
      <c r="F3520">
        <f t="array" ref="F3520">SUM(IF(NG=C3520,D3520))</f>
        <v>0</v>
      </c>
      <c r="Y3520" s="1"/>
    </row>
    <row r="3521" spans="1:25" x14ac:dyDescent="0.2">
      <c r="A3521" t="e">
        <f t="shared" si="54"/>
        <v>#N/A</v>
      </c>
      <c r="E3521">
        <f t="array" ref="E3521">SUM(IF(Pricecurve=C3521,D3521))</f>
        <v>0</v>
      </c>
      <c r="F3521">
        <f t="array" ref="F3521">SUM(IF(NG=C3521,D3521))</f>
        <v>0</v>
      </c>
      <c r="Y3521" s="1"/>
    </row>
    <row r="3522" spans="1:25" x14ac:dyDescent="0.2">
      <c r="A3522" t="e">
        <f t="shared" si="54"/>
        <v>#N/A</v>
      </c>
      <c r="E3522">
        <f t="array" ref="E3522">SUM(IF(Pricecurve=C3522,D3522))</f>
        <v>0</v>
      </c>
      <c r="F3522">
        <f t="array" ref="F3522">SUM(IF(NG=C3522,D3522))</f>
        <v>0</v>
      </c>
      <c r="Y3522" s="1"/>
    </row>
    <row r="3523" spans="1:25" x14ac:dyDescent="0.2">
      <c r="A3523" t="e">
        <f t="shared" si="54"/>
        <v>#N/A</v>
      </c>
      <c r="E3523">
        <f t="array" ref="E3523">SUM(IF(Pricecurve=C3523,D3523))</f>
        <v>0</v>
      </c>
      <c r="F3523">
        <f t="array" ref="F3523">SUM(IF(NG=C3523,D3523))</f>
        <v>0</v>
      </c>
      <c r="Y3523" s="1"/>
    </row>
    <row r="3524" spans="1:25" x14ac:dyDescent="0.2">
      <c r="A3524" t="e">
        <f t="shared" si="54"/>
        <v>#N/A</v>
      </c>
      <c r="E3524">
        <f t="array" ref="E3524">SUM(IF(Pricecurve=C3524,D3524))</f>
        <v>0</v>
      </c>
      <c r="F3524">
        <f t="array" ref="F3524">SUM(IF(NG=C3524,D3524))</f>
        <v>0</v>
      </c>
      <c r="Y3524" s="1"/>
    </row>
    <row r="3525" spans="1:25" x14ac:dyDescent="0.2">
      <c r="A3525" t="e">
        <f t="shared" ref="A3525:A3588" si="55">INDEX(BucketTable,MATCH(B3525,SumMonths,0),1)</f>
        <v>#N/A</v>
      </c>
      <c r="E3525">
        <f t="array" ref="E3525">SUM(IF(Pricecurve=C3525,D3525))</f>
        <v>0</v>
      </c>
      <c r="F3525">
        <f t="array" ref="F3525">SUM(IF(NG=C3525,D3525))</f>
        <v>0</v>
      </c>
      <c r="Y3525" s="1"/>
    </row>
    <row r="3526" spans="1:25" x14ac:dyDescent="0.2">
      <c r="A3526" t="e">
        <f t="shared" si="55"/>
        <v>#N/A</v>
      </c>
      <c r="E3526">
        <f t="array" ref="E3526">SUM(IF(Pricecurve=C3526,D3526))</f>
        <v>0</v>
      </c>
      <c r="F3526">
        <f t="array" ref="F3526">SUM(IF(NG=C3526,D3526))</f>
        <v>0</v>
      </c>
      <c r="Y3526" s="1"/>
    </row>
    <row r="3527" spans="1:25" x14ac:dyDescent="0.2">
      <c r="A3527" t="e">
        <f t="shared" si="55"/>
        <v>#N/A</v>
      </c>
      <c r="E3527">
        <f t="array" ref="E3527">SUM(IF(Pricecurve=C3527,D3527))</f>
        <v>0</v>
      </c>
      <c r="F3527">
        <f t="array" ref="F3527">SUM(IF(NG=C3527,D3527))</f>
        <v>0</v>
      </c>
      <c r="Y3527" s="1"/>
    </row>
    <row r="3528" spans="1:25" x14ac:dyDescent="0.2">
      <c r="A3528" t="e">
        <f t="shared" si="55"/>
        <v>#N/A</v>
      </c>
      <c r="E3528">
        <f t="array" ref="E3528">SUM(IF(Pricecurve=C3528,D3528))</f>
        <v>0</v>
      </c>
      <c r="F3528">
        <f t="array" ref="F3528">SUM(IF(NG=C3528,D3528))</f>
        <v>0</v>
      </c>
      <c r="Y3528" s="1"/>
    </row>
    <row r="3529" spans="1:25" x14ac:dyDescent="0.2">
      <c r="A3529" t="e">
        <f t="shared" si="55"/>
        <v>#N/A</v>
      </c>
      <c r="E3529">
        <f t="array" ref="E3529">SUM(IF(Pricecurve=C3529,D3529))</f>
        <v>0</v>
      </c>
      <c r="F3529">
        <f t="array" ref="F3529">SUM(IF(NG=C3529,D3529))</f>
        <v>0</v>
      </c>
      <c r="Y3529" s="1"/>
    </row>
    <row r="3530" spans="1:25" x14ac:dyDescent="0.2">
      <c r="A3530" t="e">
        <f t="shared" si="55"/>
        <v>#N/A</v>
      </c>
      <c r="E3530">
        <f t="array" ref="E3530">SUM(IF(Pricecurve=C3530,D3530))</f>
        <v>0</v>
      </c>
      <c r="F3530">
        <f t="array" ref="F3530">SUM(IF(NG=C3530,D3530))</f>
        <v>0</v>
      </c>
      <c r="Y3530" s="1"/>
    </row>
    <row r="3531" spans="1:25" x14ac:dyDescent="0.2">
      <c r="A3531" t="e">
        <f t="shared" si="55"/>
        <v>#N/A</v>
      </c>
      <c r="E3531">
        <f t="array" ref="E3531">SUM(IF(Pricecurve=C3531,D3531))</f>
        <v>0</v>
      </c>
      <c r="F3531">
        <f t="array" ref="F3531">SUM(IF(NG=C3531,D3531))</f>
        <v>0</v>
      </c>
      <c r="Y3531" s="1"/>
    </row>
    <row r="3532" spans="1:25" x14ac:dyDescent="0.2">
      <c r="A3532" t="e">
        <f t="shared" si="55"/>
        <v>#N/A</v>
      </c>
      <c r="E3532">
        <f t="array" ref="E3532">SUM(IF(Pricecurve=C3532,D3532))</f>
        <v>0</v>
      </c>
      <c r="F3532">
        <f t="array" ref="F3532">SUM(IF(NG=C3532,D3532))</f>
        <v>0</v>
      </c>
      <c r="Y3532" s="1"/>
    </row>
    <row r="3533" spans="1:25" x14ac:dyDescent="0.2">
      <c r="A3533" t="e">
        <f t="shared" si="55"/>
        <v>#N/A</v>
      </c>
      <c r="E3533">
        <f t="array" ref="E3533">SUM(IF(Pricecurve=C3533,D3533))</f>
        <v>0</v>
      </c>
      <c r="F3533">
        <f t="array" ref="F3533">SUM(IF(NG=C3533,D3533))</f>
        <v>0</v>
      </c>
      <c r="Y3533" s="1"/>
    </row>
    <row r="3534" spans="1:25" x14ac:dyDescent="0.2">
      <c r="A3534" t="e">
        <f t="shared" si="55"/>
        <v>#N/A</v>
      </c>
      <c r="E3534">
        <f t="array" ref="E3534">SUM(IF(Pricecurve=C3534,D3534))</f>
        <v>0</v>
      </c>
      <c r="F3534">
        <f t="array" ref="F3534">SUM(IF(NG=C3534,D3534))</f>
        <v>0</v>
      </c>
      <c r="Y3534" s="1"/>
    </row>
    <row r="3535" spans="1:25" x14ac:dyDescent="0.2">
      <c r="A3535" t="e">
        <f t="shared" si="55"/>
        <v>#N/A</v>
      </c>
      <c r="E3535">
        <f t="array" ref="E3535">SUM(IF(Pricecurve=C3535,D3535))</f>
        <v>0</v>
      </c>
      <c r="F3535">
        <f t="array" ref="F3535">SUM(IF(NG=C3535,D3535))</f>
        <v>0</v>
      </c>
      <c r="Y3535" s="1"/>
    </row>
    <row r="3536" spans="1:25" x14ac:dyDescent="0.2">
      <c r="A3536" t="e">
        <f t="shared" si="55"/>
        <v>#N/A</v>
      </c>
      <c r="E3536">
        <f t="array" ref="E3536">SUM(IF(Pricecurve=C3536,D3536))</f>
        <v>0</v>
      </c>
      <c r="F3536">
        <f t="array" ref="F3536">SUM(IF(NG=C3536,D3536))</f>
        <v>0</v>
      </c>
      <c r="Y3536" s="1"/>
    </row>
    <row r="3537" spans="1:25" x14ac:dyDescent="0.2">
      <c r="A3537" t="e">
        <f t="shared" si="55"/>
        <v>#N/A</v>
      </c>
      <c r="E3537">
        <f t="array" ref="E3537">SUM(IF(Pricecurve=C3537,D3537))</f>
        <v>0</v>
      </c>
      <c r="F3537">
        <f t="array" ref="F3537">SUM(IF(NG=C3537,D3537))</f>
        <v>0</v>
      </c>
      <c r="Y3537" s="1"/>
    </row>
    <row r="3538" spans="1:25" x14ac:dyDescent="0.2">
      <c r="A3538" t="e">
        <f t="shared" si="55"/>
        <v>#N/A</v>
      </c>
      <c r="E3538">
        <f t="array" ref="E3538">SUM(IF(Pricecurve=C3538,D3538))</f>
        <v>0</v>
      </c>
      <c r="F3538">
        <f t="array" ref="F3538">SUM(IF(NG=C3538,D3538))</f>
        <v>0</v>
      </c>
      <c r="Y3538" s="1"/>
    </row>
    <row r="3539" spans="1:25" x14ac:dyDescent="0.2">
      <c r="A3539" t="e">
        <f t="shared" si="55"/>
        <v>#N/A</v>
      </c>
      <c r="E3539">
        <f t="array" ref="E3539">SUM(IF(Pricecurve=C3539,D3539))</f>
        <v>0</v>
      </c>
      <c r="F3539">
        <f t="array" ref="F3539">SUM(IF(NG=C3539,D3539))</f>
        <v>0</v>
      </c>
      <c r="Y3539" s="1"/>
    </row>
    <row r="3540" spans="1:25" x14ac:dyDescent="0.2">
      <c r="A3540" t="e">
        <f t="shared" si="55"/>
        <v>#N/A</v>
      </c>
      <c r="E3540">
        <f t="array" ref="E3540">SUM(IF(Pricecurve=C3540,D3540))</f>
        <v>0</v>
      </c>
      <c r="F3540">
        <f t="array" ref="F3540">SUM(IF(NG=C3540,D3540))</f>
        <v>0</v>
      </c>
      <c r="Y3540" s="1"/>
    </row>
    <row r="3541" spans="1:25" x14ac:dyDescent="0.2">
      <c r="A3541" t="e">
        <f t="shared" si="55"/>
        <v>#N/A</v>
      </c>
      <c r="E3541">
        <f t="array" ref="E3541">SUM(IF(Pricecurve=C3541,D3541))</f>
        <v>0</v>
      </c>
      <c r="F3541">
        <f t="array" ref="F3541">SUM(IF(NG=C3541,D3541))</f>
        <v>0</v>
      </c>
      <c r="Y3541" s="1"/>
    </row>
    <row r="3542" spans="1:25" x14ac:dyDescent="0.2">
      <c r="A3542" t="e">
        <f t="shared" si="55"/>
        <v>#N/A</v>
      </c>
      <c r="E3542">
        <f t="array" ref="E3542">SUM(IF(Pricecurve=C3542,D3542))</f>
        <v>0</v>
      </c>
      <c r="F3542">
        <f t="array" ref="F3542">SUM(IF(NG=C3542,D3542))</f>
        <v>0</v>
      </c>
      <c r="Y3542" s="1"/>
    </row>
    <row r="3543" spans="1:25" x14ac:dyDescent="0.2">
      <c r="A3543" t="e">
        <f t="shared" si="55"/>
        <v>#N/A</v>
      </c>
      <c r="E3543">
        <f t="array" ref="E3543">SUM(IF(Pricecurve=C3543,D3543))</f>
        <v>0</v>
      </c>
      <c r="F3543">
        <f t="array" ref="F3543">SUM(IF(NG=C3543,D3543))</f>
        <v>0</v>
      </c>
      <c r="Y3543" s="1"/>
    </row>
    <row r="3544" spans="1:25" x14ac:dyDescent="0.2">
      <c r="A3544" t="e">
        <f t="shared" si="55"/>
        <v>#N/A</v>
      </c>
      <c r="E3544">
        <f t="array" ref="E3544">SUM(IF(Pricecurve=C3544,D3544))</f>
        <v>0</v>
      </c>
      <c r="F3544">
        <f t="array" ref="F3544">SUM(IF(NG=C3544,D3544))</f>
        <v>0</v>
      </c>
      <c r="Y3544" s="1"/>
    </row>
    <row r="3545" spans="1:25" x14ac:dyDescent="0.2">
      <c r="A3545" t="e">
        <f t="shared" si="55"/>
        <v>#N/A</v>
      </c>
      <c r="E3545">
        <f t="array" ref="E3545">SUM(IF(Pricecurve=C3545,D3545))</f>
        <v>0</v>
      </c>
      <c r="F3545">
        <f t="array" ref="F3545">SUM(IF(NG=C3545,D3545))</f>
        <v>0</v>
      </c>
      <c r="Y3545" s="1"/>
    </row>
    <row r="3546" spans="1:25" x14ac:dyDescent="0.2">
      <c r="A3546" t="e">
        <f t="shared" si="55"/>
        <v>#N/A</v>
      </c>
      <c r="E3546">
        <f t="array" ref="E3546">SUM(IF(Pricecurve=C3546,D3546))</f>
        <v>0</v>
      </c>
      <c r="F3546">
        <f t="array" ref="F3546">SUM(IF(NG=C3546,D3546))</f>
        <v>0</v>
      </c>
      <c r="Y3546" s="1"/>
    </row>
    <row r="3547" spans="1:25" x14ac:dyDescent="0.2">
      <c r="A3547" t="e">
        <f t="shared" si="55"/>
        <v>#N/A</v>
      </c>
      <c r="E3547">
        <f t="array" ref="E3547">SUM(IF(Pricecurve=C3547,D3547))</f>
        <v>0</v>
      </c>
      <c r="F3547">
        <f t="array" ref="F3547">SUM(IF(NG=C3547,D3547))</f>
        <v>0</v>
      </c>
      <c r="Y3547" s="1"/>
    </row>
    <row r="3548" spans="1:25" x14ac:dyDescent="0.2">
      <c r="A3548" t="e">
        <f t="shared" si="55"/>
        <v>#N/A</v>
      </c>
      <c r="E3548">
        <f t="array" ref="E3548">SUM(IF(Pricecurve=C3548,D3548))</f>
        <v>0</v>
      </c>
      <c r="F3548">
        <f t="array" ref="F3548">SUM(IF(NG=C3548,D3548))</f>
        <v>0</v>
      </c>
      <c r="Y3548" s="1"/>
    </row>
    <row r="3549" spans="1:25" x14ac:dyDescent="0.2">
      <c r="A3549" t="e">
        <f t="shared" si="55"/>
        <v>#N/A</v>
      </c>
      <c r="E3549">
        <f t="array" ref="E3549">SUM(IF(Pricecurve=C3549,D3549))</f>
        <v>0</v>
      </c>
      <c r="F3549">
        <f t="array" ref="F3549">SUM(IF(NG=C3549,D3549))</f>
        <v>0</v>
      </c>
      <c r="Y3549" s="1"/>
    </row>
    <row r="3550" spans="1:25" x14ac:dyDescent="0.2">
      <c r="A3550" t="e">
        <f t="shared" si="55"/>
        <v>#N/A</v>
      </c>
      <c r="E3550">
        <f t="array" ref="E3550">SUM(IF(Pricecurve=C3550,D3550))</f>
        <v>0</v>
      </c>
      <c r="F3550">
        <f t="array" ref="F3550">SUM(IF(NG=C3550,D3550))</f>
        <v>0</v>
      </c>
      <c r="Y3550" s="1"/>
    </row>
    <row r="3551" spans="1:25" x14ac:dyDescent="0.2">
      <c r="A3551" t="e">
        <f t="shared" si="55"/>
        <v>#N/A</v>
      </c>
      <c r="E3551">
        <f t="array" ref="E3551">SUM(IF(Pricecurve=C3551,D3551))</f>
        <v>0</v>
      </c>
      <c r="F3551">
        <f t="array" ref="F3551">SUM(IF(NG=C3551,D3551))</f>
        <v>0</v>
      </c>
      <c r="Y3551" s="1"/>
    </row>
    <row r="3552" spans="1:25" x14ac:dyDescent="0.2">
      <c r="A3552" t="e">
        <f t="shared" si="55"/>
        <v>#N/A</v>
      </c>
      <c r="E3552">
        <f t="array" ref="E3552">SUM(IF(Pricecurve=C3552,D3552))</f>
        <v>0</v>
      </c>
      <c r="F3552">
        <f t="array" ref="F3552">SUM(IF(NG=C3552,D3552))</f>
        <v>0</v>
      </c>
      <c r="Y3552" s="1"/>
    </row>
    <row r="3553" spans="1:25" x14ac:dyDescent="0.2">
      <c r="A3553" t="e">
        <f t="shared" si="55"/>
        <v>#N/A</v>
      </c>
      <c r="E3553">
        <f t="array" ref="E3553">SUM(IF(Pricecurve=C3553,D3553))</f>
        <v>0</v>
      </c>
      <c r="F3553">
        <f t="array" ref="F3553">SUM(IF(NG=C3553,D3553))</f>
        <v>0</v>
      </c>
      <c r="Y3553" s="1"/>
    </row>
    <row r="3554" spans="1:25" x14ac:dyDescent="0.2">
      <c r="A3554" t="e">
        <f t="shared" si="55"/>
        <v>#N/A</v>
      </c>
      <c r="E3554">
        <f t="array" ref="E3554">SUM(IF(Pricecurve=C3554,D3554))</f>
        <v>0</v>
      </c>
      <c r="F3554">
        <f t="array" ref="F3554">SUM(IF(NG=C3554,D3554))</f>
        <v>0</v>
      </c>
      <c r="Y3554" s="1"/>
    </row>
    <row r="3555" spans="1:25" x14ac:dyDescent="0.2">
      <c r="A3555" t="e">
        <f t="shared" si="55"/>
        <v>#N/A</v>
      </c>
      <c r="E3555">
        <f t="array" ref="E3555">SUM(IF(Pricecurve=C3555,D3555))</f>
        <v>0</v>
      </c>
      <c r="F3555">
        <f t="array" ref="F3555">SUM(IF(NG=C3555,D3555))</f>
        <v>0</v>
      </c>
      <c r="Y3555" s="1"/>
    </row>
    <row r="3556" spans="1:25" x14ac:dyDescent="0.2">
      <c r="A3556" t="e">
        <f t="shared" si="55"/>
        <v>#N/A</v>
      </c>
      <c r="E3556">
        <f t="array" ref="E3556">SUM(IF(Pricecurve=C3556,D3556))</f>
        <v>0</v>
      </c>
      <c r="F3556">
        <f t="array" ref="F3556">SUM(IF(NG=C3556,D3556))</f>
        <v>0</v>
      </c>
      <c r="Y3556" s="1"/>
    </row>
    <row r="3557" spans="1:25" x14ac:dyDescent="0.2">
      <c r="A3557" t="e">
        <f t="shared" si="55"/>
        <v>#N/A</v>
      </c>
      <c r="E3557">
        <f t="array" ref="E3557">SUM(IF(Pricecurve=C3557,D3557))</f>
        <v>0</v>
      </c>
      <c r="F3557">
        <f t="array" ref="F3557">SUM(IF(NG=C3557,D3557))</f>
        <v>0</v>
      </c>
      <c r="Y3557" s="1"/>
    </row>
    <row r="3558" spans="1:25" x14ac:dyDescent="0.2">
      <c r="A3558" t="e">
        <f t="shared" si="55"/>
        <v>#N/A</v>
      </c>
      <c r="E3558">
        <f t="array" ref="E3558">SUM(IF(Pricecurve=C3558,D3558))</f>
        <v>0</v>
      </c>
      <c r="F3558">
        <f t="array" ref="F3558">SUM(IF(NG=C3558,D3558))</f>
        <v>0</v>
      </c>
      <c r="Y3558" s="1"/>
    </row>
    <row r="3559" spans="1:25" x14ac:dyDescent="0.2">
      <c r="A3559" t="e">
        <f t="shared" si="55"/>
        <v>#N/A</v>
      </c>
      <c r="E3559">
        <f t="array" ref="E3559">SUM(IF(Pricecurve=C3559,D3559))</f>
        <v>0</v>
      </c>
      <c r="F3559">
        <f t="array" ref="F3559">SUM(IF(NG=C3559,D3559))</f>
        <v>0</v>
      </c>
      <c r="Y3559" s="1"/>
    </row>
    <row r="3560" spans="1:25" x14ac:dyDescent="0.2">
      <c r="A3560" t="e">
        <f t="shared" si="55"/>
        <v>#N/A</v>
      </c>
      <c r="E3560">
        <f t="array" ref="E3560">SUM(IF(Pricecurve=C3560,D3560))</f>
        <v>0</v>
      </c>
      <c r="F3560">
        <f t="array" ref="F3560">SUM(IF(NG=C3560,D3560))</f>
        <v>0</v>
      </c>
      <c r="Y3560" s="1"/>
    </row>
    <row r="3561" spans="1:25" x14ac:dyDescent="0.2">
      <c r="A3561" t="e">
        <f t="shared" si="55"/>
        <v>#N/A</v>
      </c>
      <c r="E3561">
        <f t="array" ref="E3561">SUM(IF(Pricecurve=C3561,D3561))</f>
        <v>0</v>
      </c>
      <c r="F3561">
        <f t="array" ref="F3561">SUM(IF(NG=C3561,D3561))</f>
        <v>0</v>
      </c>
      <c r="Y3561" s="1"/>
    </row>
    <row r="3562" spans="1:25" x14ac:dyDescent="0.2">
      <c r="A3562" t="e">
        <f t="shared" si="55"/>
        <v>#N/A</v>
      </c>
      <c r="E3562">
        <f t="array" ref="E3562">SUM(IF(Pricecurve=C3562,D3562))</f>
        <v>0</v>
      </c>
      <c r="F3562">
        <f t="array" ref="F3562">SUM(IF(NG=C3562,D3562))</f>
        <v>0</v>
      </c>
      <c r="Y3562" s="1"/>
    </row>
    <row r="3563" spans="1:25" x14ac:dyDescent="0.2">
      <c r="A3563" t="e">
        <f t="shared" si="55"/>
        <v>#N/A</v>
      </c>
      <c r="E3563">
        <f t="array" ref="E3563">SUM(IF(Pricecurve=C3563,D3563))</f>
        <v>0</v>
      </c>
      <c r="F3563">
        <f t="array" ref="F3563">SUM(IF(NG=C3563,D3563))</f>
        <v>0</v>
      </c>
      <c r="Y3563" s="1"/>
    </row>
    <row r="3564" spans="1:25" x14ac:dyDescent="0.2">
      <c r="A3564" t="e">
        <f t="shared" si="55"/>
        <v>#N/A</v>
      </c>
      <c r="E3564">
        <f t="array" ref="E3564">SUM(IF(Pricecurve=C3564,D3564))</f>
        <v>0</v>
      </c>
      <c r="F3564">
        <f t="array" ref="F3564">SUM(IF(NG=C3564,D3564))</f>
        <v>0</v>
      </c>
      <c r="Y3564" s="1"/>
    </row>
    <row r="3565" spans="1:25" x14ac:dyDescent="0.2">
      <c r="A3565" t="e">
        <f t="shared" si="55"/>
        <v>#N/A</v>
      </c>
      <c r="E3565">
        <f t="array" ref="E3565">SUM(IF(Pricecurve=C3565,D3565))</f>
        <v>0</v>
      </c>
      <c r="F3565">
        <f t="array" ref="F3565">SUM(IF(NG=C3565,D3565))</f>
        <v>0</v>
      </c>
      <c r="Y3565" s="1"/>
    </row>
    <row r="3566" spans="1:25" x14ac:dyDescent="0.2">
      <c r="A3566" t="e">
        <f t="shared" si="55"/>
        <v>#N/A</v>
      </c>
      <c r="E3566">
        <f t="array" ref="E3566">SUM(IF(Pricecurve=C3566,D3566))</f>
        <v>0</v>
      </c>
      <c r="F3566">
        <f t="array" ref="F3566">SUM(IF(NG=C3566,D3566))</f>
        <v>0</v>
      </c>
      <c r="Y3566" s="1"/>
    </row>
    <row r="3567" spans="1:25" x14ac:dyDescent="0.2">
      <c r="A3567" t="e">
        <f t="shared" si="55"/>
        <v>#N/A</v>
      </c>
      <c r="E3567">
        <f t="array" ref="E3567">SUM(IF(Pricecurve=C3567,D3567))</f>
        <v>0</v>
      </c>
      <c r="F3567">
        <f t="array" ref="F3567">SUM(IF(NG=C3567,D3567))</f>
        <v>0</v>
      </c>
      <c r="Y3567" s="1"/>
    </row>
    <row r="3568" spans="1:25" x14ac:dyDescent="0.2">
      <c r="A3568" t="e">
        <f t="shared" si="55"/>
        <v>#N/A</v>
      </c>
      <c r="E3568">
        <f t="array" ref="E3568">SUM(IF(Pricecurve=C3568,D3568))</f>
        <v>0</v>
      </c>
      <c r="F3568">
        <f t="array" ref="F3568">SUM(IF(NG=C3568,D3568))</f>
        <v>0</v>
      </c>
      <c r="Y3568" s="1"/>
    </row>
    <row r="3569" spans="1:25" x14ac:dyDescent="0.2">
      <c r="A3569" t="e">
        <f t="shared" si="55"/>
        <v>#N/A</v>
      </c>
      <c r="E3569">
        <f t="array" ref="E3569">SUM(IF(Pricecurve=C3569,D3569))</f>
        <v>0</v>
      </c>
      <c r="F3569">
        <f t="array" ref="F3569">SUM(IF(NG=C3569,D3569))</f>
        <v>0</v>
      </c>
      <c r="Y3569" s="1"/>
    </row>
    <row r="3570" spans="1:25" x14ac:dyDescent="0.2">
      <c r="A3570" t="e">
        <f t="shared" si="55"/>
        <v>#N/A</v>
      </c>
      <c r="E3570">
        <f t="array" ref="E3570">SUM(IF(Pricecurve=C3570,D3570))</f>
        <v>0</v>
      </c>
      <c r="F3570">
        <f t="array" ref="F3570">SUM(IF(NG=C3570,D3570))</f>
        <v>0</v>
      </c>
      <c r="Y3570" s="1"/>
    </row>
    <row r="3571" spans="1:25" x14ac:dyDescent="0.2">
      <c r="A3571" t="e">
        <f t="shared" si="55"/>
        <v>#N/A</v>
      </c>
      <c r="E3571">
        <f t="array" ref="E3571">SUM(IF(Pricecurve=C3571,D3571))</f>
        <v>0</v>
      </c>
      <c r="F3571">
        <f t="array" ref="F3571">SUM(IF(NG=C3571,D3571))</f>
        <v>0</v>
      </c>
      <c r="Y3571" s="1"/>
    </row>
    <row r="3572" spans="1:25" x14ac:dyDescent="0.2">
      <c r="A3572" t="e">
        <f t="shared" si="55"/>
        <v>#N/A</v>
      </c>
      <c r="E3572">
        <f t="array" ref="E3572">SUM(IF(Pricecurve=C3572,D3572))</f>
        <v>0</v>
      </c>
      <c r="F3572">
        <f t="array" ref="F3572">SUM(IF(NG=C3572,D3572))</f>
        <v>0</v>
      </c>
      <c r="Y3572" s="1"/>
    </row>
    <row r="3573" spans="1:25" x14ac:dyDescent="0.2">
      <c r="A3573" t="e">
        <f t="shared" si="55"/>
        <v>#N/A</v>
      </c>
      <c r="E3573">
        <f t="array" ref="E3573">SUM(IF(Pricecurve=C3573,D3573))</f>
        <v>0</v>
      </c>
      <c r="F3573">
        <f t="array" ref="F3573">SUM(IF(NG=C3573,D3573))</f>
        <v>0</v>
      </c>
      <c r="Y3573" s="1"/>
    </row>
    <row r="3574" spans="1:25" x14ac:dyDescent="0.2">
      <c r="A3574" t="e">
        <f t="shared" si="55"/>
        <v>#N/A</v>
      </c>
      <c r="E3574">
        <f t="array" ref="E3574">SUM(IF(Pricecurve=C3574,D3574))</f>
        <v>0</v>
      </c>
      <c r="F3574">
        <f t="array" ref="F3574">SUM(IF(NG=C3574,D3574))</f>
        <v>0</v>
      </c>
      <c r="Y3574" s="1"/>
    </row>
    <row r="3575" spans="1:25" x14ac:dyDescent="0.2">
      <c r="A3575" t="e">
        <f t="shared" si="55"/>
        <v>#N/A</v>
      </c>
      <c r="E3575">
        <f t="array" ref="E3575">SUM(IF(Pricecurve=C3575,D3575))</f>
        <v>0</v>
      </c>
      <c r="F3575">
        <f t="array" ref="F3575">SUM(IF(NG=C3575,D3575))</f>
        <v>0</v>
      </c>
      <c r="Y3575" s="1"/>
    </row>
    <row r="3576" spans="1:25" x14ac:dyDescent="0.2">
      <c r="A3576" t="e">
        <f t="shared" si="55"/>
        <v>#N/A</v>
      </c>
      <c r="E3576">
        <f t="array" ref="E3576">SUM(IF(Pricecurve=C3576,D3576))</f>
        <v>0</v>
      </c>
      <c r="F3576">
        <f t="array" ref="F3576">SUM(IF(NG=C3576,D3576))</f>
        <v>0</v>
      </c>
      <c r="Y3576" s="1"/>
    </row>
    <row r="3577" spans="1:25" x14ac:dyDescent="0.2">
      <c r="A3577" t="e">
        <f t="shared" si="55"/>
        <v>#N/A</v>
      </c>
      <c r="E3577">
        <f t="array" ref="E3577">SUM(IF(Pricecurve=C3577,D3577))</f>
        <v>0</v>
      </c>
      <c r="F3577">
        <f t="array" ref="F3577">SUM(IF(NG=C3577,D3577))</f>
        <v>0</v>
      </c>
      <c r="Y3577" s="1"/>
    </row>
    <row r="3578" spans="1:25" x14ac:dyDescent="0.2">
      <c r="A3578" t="e">
        <f t="shared" si="55"/>
        <v>#N/A</v>
      </c>
      <c r="E3578">
        <f t="array" ref="E3578">SUM(IF(Pricecurve=C3578,D3578))</f>
        <v>0</v>
      </c>
      <c r="F3578">
        <f t="array" ref="F3578">SUM(IF(NG=C3578,D3578))</f>
        <v>0</v>
      </c>
      <c r="Y3578" s="1"/>
    </row>
    <row r="3579" spans="1:25" x14ac:dyDescent="0.2">
      <c r="A3579" t="e">
        <f t="shared" si="55"/>
        <v>#N/A</v>
      </c>
      <c r="E3579">
        <f t="array" ref="E3579">SUM(IF(Pricecurve=C3579,D3579))</f>
        <v>0</v>
      </c>
      <c r="F3579">
        <f t="array" ref="F3579">SUM(IF(NG=C3579,D3579))</f>
        <v>0</v>
      </c>
      <c r="Y3579" s="1"/>
    </row>
    <row r="3580" spans="1:25" x14ac:dyDescent="0.2">
      <c r="A3580" t="e">
        <f t="shared" si="55"/>
        <v>#N/A</v>
      </c>
      <c r="E3580">
        <f t="array" ref="E3580">SUM(IF(Pricecurve=C3580,D3580))</f>
        <v>0</v>
      </c>
      <c r="F3580">
        <f t="array" ref="F3580">SUM(IF(NG=C3580,D3580))</f>
        <v>0</v>
      </c>
      <c r="Y3580" s="1"/>
    </row>
    <row r="3581" spans="1:25" x14ac:dyDescent="0.2">
      <c r="A3581" t="e">
        <f t="shared" si="55"/>
        <v>#N/A</v>
      </c>
      <c r="E3581">
        <f t="array" ref="E3581">SUM(IF(Pricecurve=C3581,D3581))</f>
        <v>0</v>
      </c>
      <c r="F3581">
        <f t="array" ref="F3581">SUM(IF(NG=C3581,D3581))</f>
        <v>0</v>
      </c>
      <c r="Y3581" s="1"/>
    </row>
    <row r="3582" spans="1:25" x14ac:dyDescent="0.2">
      <c r="A3582" t="e">
        <f t="shared" si="55"/>
        <v>#N/A</v>
      </c>
      <c r="E3582">
        <f t="array" ref="E3582">SUM(IF(Pricecurve=C3582,D3582))</f>
        <v>0</v>
      </c>
      <c r="F3582">
        <f t="array" ref="F3582">SUM(IF(NG=C3582,D3582))</f>
        <v>0</v>
      </c>
      <c r="Y3582" s="1"/>
    </row>
    <row r="3583" spans="1:25" x14ac:dyDescent="0.2">
      <c r="A3583" t="e">
        <f t="shared" si="55"/>
        <v>#N/A</v>
      </c>
      <c r="E3583">
        <f t="array" ref="E3583">SUM(IF(Pricecurve=C3583,D3583))</f>
        <v>0</v>
      </c>
      <c r="F3583">
        <f t="array" ref="F3583">SUM(IF(NG=C3583,D3583))</f>
        <v>0</v>
      </c>
      <c r="Y3583" s="1"/>
    </row>
    <row r="3584" spans="1:25" x14ac:dyDescent="0.2">
      <c r="A3584" t="e">
        <f t="shared" si="55"/>
        <v>#N/A</v>
      </c>
      <c r="E3584">
        <f t="array" ref="E3584">SUM(IF(Pricecurve=C3584,D3584))</f>
        <v>0</v>
      </c>
      <c r="F3584">
        <f t="array" ref="F3584">SUM(IF(NG=C3584,D3584))</f>
        <v>0</v>
      </c>
      <c r="Y3584" s="1"/>
    </row>
    <row r="3585" spans="1:25" x14ac:dyDescent="0.2">
      <c r="A3585" t="e">
        <f t="shared" si="55"/>
        <v>#N/A</v>
      </c>
      <c r="E3585">
        <f t="array" ref="E3585">SUM(IF(Pricecurve=C3585,D3585))</f>
        <v>0</v>
      </c>
      <c r="F3585">
        <f t="array" ref="F3585">SUM(IF(NG=C3585,D3585))</f>
        <v>0</v>
      </c>
      <c r="Y3585" s="1"/>
    </row>
    <row r="3586" spans="1:25" x14ac:dyDescent="0.2">
      <c r="A3586" t="e">
        <f t="shared" si="55"/>
        <v>#N/A</v>
      </c>
      <c r="E3586">
        <f t="array" ref="E3586">SUM(IF(Pricecurve=C3586,D3586))</f>
        <v>0</v>
      </c>
      <c r="F3586">
        <f t="array" ref="F3586">SUM(IF(NG=C3586,D3586))</f>
        <v>0</v>
      </c>
      <c r="Y3586" s="1"/>
    </row>
    <row r="3587" spans="1:25" x14ac:dyDescent="0.2">
      <c r="A3587" t="e">
        <f t="shared" si="55"/>
        <v>#N/A</v>
      </c>
      <c r="E3587">
        <f t="array" ref="E3587">SUM(IF(Pricecurve=C3587,D3587))</f>
        <v>0</v>
      </c>
      <c r="F3587">
        <f t="array" ref="F3587">SUM(IF(NG=C3587,D3587))</f>
        <v>0</v>
      </c>
      <c r="Y3587" s="1"/>
    </row>
    <row r="3588" spans="1:25" x14ac:dyDescent="0.2">
      <c r="A3588" t="e">
        <f t="shared" si="55"/>
        <v>#N/A</v>
      </c>
      <c r="E3588">
        <f t="array" ref="E3588">SUM(IF(Pricecurve=C3588,D3588))</f>
        <v>0</v>
      </c>
      <c r="F3588">
        <f t="array" ref="F3588">SUM(IF(NG=C3588,D3588))</f>
        <v>0</v>
      </c>
      <c r="Y3588" s="1"/>
    </row>
    <row r="3589" spans="1:25" x14ac:dyDescent="0.2">
      <c r="A3589" t="e">
        <f t="shared" ref="A3589:A3652" si="56">INDEX(BucketTable,MATCH(B3589,SumMonths,0),1)</f>
        <v>#N/A</v>
      </c>
      <c r="E3589">
        <f t="array" ref="E3589">SUM(IF(Pricecurve=C3589,D3589))</f>
        <v>0</v>
      </c>
      <c r="F3589">
        <f t="array" ref="F3589">SUM(IF(NG=C3589,D3589))</f>
        <v>0</v>
      </c>
      <c r="Y3589" s="1"/>
    </row>
    <row r="3590" spans="1:25" x14ac:dyDescent="0.2">
      <c r="A3590" t="e">
        <f t="shared" si="56"/>
        <v>#N/A</v>
      </c>
      <c r="E3590">
        <f t="array" ref="E3590">SUM(IF(Pricecurve=C3590,D3590))</f>
        <v>0</v>
      </c>
      <c r="F3590">
        <f t="array" ref="F3590">SUM(IF(NG=C3590,D3590))</f>
        <v>0</v>
      </c>
      <c r="Y3590" s="1"/>
    </row>
    <row r="3591" spans="1:25" x14ac:dyDescent="0.2">
      <c r="A3591" t="e">
        <f t="shared" si="56"/>
        <v>#N/A</v>
      </c>
      <c r="E3591">
        <f t="array" ref="E3591">SUM(IF(Pricecurve=C3591,D3591))</f>
        <v>0</v>
      </c>
      <c r="F3591">
        <f t="array" ref="F3591">SUM(IF(NG=C3591,D3591))</f>
        <v>0</v>
      </c>
      <c r="Y3591" s="1"/>
    </row>
    <row r="3592" spans="1:25" x14ac:dyDescent="0.2">
      <c r="A3592" t="e">
        <f t="shared" si="56"/>
        <v>#N/A</v>
      </c>
      <c r="E3592">
        <f t="array" ref="E3592">SUM(IF(Pricecurve=C3592,D3592))</f>
        <v>0</v>
      </c>
      <c r="F3592">
        <f t="array" ref="F3592">SUM(IF(NG=C3592,D3592))</f>
        <v>0</v>
      </c>
      <c r="Y3592" s="1"/>
    </row>
    <row r="3593" spans="1:25" x14ac:dyDescent="0.2">
      <c r="A3593" t="e">
        <f t="shared" si="56"/>
        <v>#N/A</v>
      </c>
      <c r="E3593">
        <f t="array" ref="E3593">SUM(IF(Pricecurve=C3593,D3593))</f>
        <v>0</v>
      </c>
      <c r="F3593">
        <f t="array" ref="F3593">SUM(IF(NG=C3593,D3593))</f>
        <v>0</v>
      </c>
      <c r="Y3593" s="1"/>
    </row>
    <row r="3594" spans="1:25" x14ac:dyDescent="0.2">
      <c r="A3594" t="e">
        <f t="shared" si="56"/>
        <v>#N/A</v>
      </c>
      <c r="E3594">
        <f t="array" ref="E3594">SUM(IF(Pricecurve=C3594,D3594))</f>
        <v>0</v>
      </c>
      <c r="F3594">
        <f t="array" ref="F3594">SUM(IF(NG=C3594,D3594))</f>
        <v>0</v>
      </c>
      <c r="Y3594" s="1"/>
    </row>
    <row r="3595" spans="1:25" x14ac:dyDescent="0.2">
      <c r="A3595" t="e">
        <f t="shared" si="56"/>
        <v>#N/A</v>
      </c>
      <c r="E3595">
        <f t="array" ref="E3595">SUM(IF(Pricecurve=C3595,D3595))</f>
        <v>0</v>
      </c>
      <c r="F3595">
        <f t="array" ref="F3595">SUM(IF(NG=C3595,D3595))</f>
        <v>0</v>
      </c>
      <c r="Y3595" s="1"/>
    </row>
    <row r="3596" spans="1:25" x14ac:dyDescent="0.2">
      <c r="A3596" t="e">
        <f t="shared" si="56"/>
        <v>#N/A</v>
      </c>
      <c r="E3596">
        <f t="array" ref="E3596">SUM(IF(Pricecurve=C3596,D3596))</f>
        <v>0</v>
      </c>
      <c r="F3596">
        <f t="array" ref="F3596">SUM(IF(NG=C3596,D3596))</f>
        <v>0</v>
      </c>
      <c r="Y3596" s="1"/>
    </row>
    <row r="3597" spans="1:25" x14ac:dyDescent="0.2">
      <c r="A3597" t="e">
        <f t="shared" si="56"/>
        <v>#N/A</v>
      </c>
      <c r="E3597">
        <f t="array" ref="E3597">SUM(IF(Pricecurve=C3597,D3597))</f>
        <v>0</v>
      </c>
      <c r="F3597">
        <f t="array" ref="F3597">SUM(IF(NG=C3597,D3597))</f>
        <v>0</v>
      </c>
      <c r="Y3597" s="1"/>
    </row>
    <row r="3598" spans="1:25" x14ac:dyDescent="0.2">
      <c r="A3598" t="e">
        <f t="shared" si="56"/>
        <v>#N/A</v>
      </c>
      <c r="E3598">
        <f t="array" ref="E3598">SUM(IF(Pricecurve=C3598,D3598))</f>
        <v>0</v>
      </c>
      <c r="F3598">
        <f t="array" ref="F3598">SUM(IF(NG=C3598,D3598))</f>
        <v>0</v>
      </c>
      <c r="Y3598" s="1"/>
    </row>
    <row r="3599" spans="1:25" x14ac:dyDescent="0.2">
      <c r="A3599" t="e">
        <f t="shared" si="56"/>
        <v>#N/A</v>
      </c>
      <c r="E3599">
        <f t="array" ref="E3599">SUM(IF(Pricecurve=C3599,D3599))</f>
        <v>0</v>
      </c>
      <c r="F3599">
        <f t="array" ref="F3599">SUM(IF(NG=C3599,D3599))</f>
        <v>0</v>
      </c>
      <c r="Y3599" s="1"/>
    </row>
    <row r="3600" spans="1:25" x14ac:dyDescent="0.2">
      <c r="A3600" t="e">
        <f t="shared" si="56"/>
        <v>#N/A</v>
      </c>
      <c r="E3600">
        <f t="array" ref="E3600">SUM(IF(Pricecurve=C3600,D3600))</f>
        <v>0</v>
      </c>
      <c r="F3600">
        <f t="array" ref="F3600">SUM(IF(NG=C3600,D3600))</f>
        <v>0</v>
      </c>
      <c r="Y3600" s="1"/>
    </row>
    <row r="3601" spans="1:25" x14ac:dyDescent="0.2">
      <c r="A3601" t="e">
        <f t="shared" si="56"/>
        <v>#N/A</v>
      </c>
      <c r="E3601">
        <f t="array" ref="E3601">SUM(IF(Pricecurve=C3601,D3601))</f>
        <v>0</v>
      </c>
      <c r="F3601">
        <f t="array" ref="F3601">SUM(IF(NG=C3601,D3601))</f>
        <v>0</v>
      </c>
      <c r="Y3601" s="1"/>
    </row>
    <row r="3602" spans="1:25" x14ac:dyDescent="0.2">
      <c r="A3602" t="e">
        <f t="shared" si="56"/>
        <v>#N/A</v>
      </c>
      <c r="E3602">
        <f t="array" ref="E3602">SUM(IF(Pricecurve=C3602,D3602))</f>
        <v>0</v>
      </c>
      <c r="F3602">
        <f t="array" ref="F3602">SUM(IF(NG=C3602,D3602))</f>
        <v>0</v>
      </c>
      <c r="Y3602" s="1"/>
    </row>
    <row r="3603" spans="1:25" x14ac:dyDescent="0.2">
      <c r="A3603" t="e">
        <f t="shared" si="56"/>
        <v>#N/A</v>
      </c>
      <c r="E3603">
        <f t="array" ref="E3603">SUM(IF(Pricecurve=C3603,D3603))</f>
        <v>0</v>
      </c>
      <c r="F3603">
        <f t="array" ref="F3603">SUM(IF(NG=C3603,D3603))</f>
        <v>0</v>
      </c>
      <c r="Y3603" s="1"/>
    </row>
    <row r="3604" spans="1:25" x14ac:dyDescent="0.2">
      <c r="A3604" t="e">
        <f t="shared" si="56"/>
        <v>#N/A</v>
      </c>
      <c r="E3604">
        <f t="array" ref="E3604">SUM(IF(Pricecurve=C3604,D3604))</f>
        <v>0</v>
      </c>
      <c r="F3604">
        <f t="array" ref="F3604">SUM(IF(NG=C3604,D3604))</f>
        <v>0</v>
      </c>
      <c r="Y3604" s="1"/>
    </row>
    <row r="3605" spans="1:25" x14ac:dyDescent="0.2">
      <c r="A3605" t="e">
        <f t="shared" si="56"/>
        <v>#N/A</v>
      </c>
      <c r="E3605">
        <f t="array" ref="E3605">SUM(IF(Pricecurve=C3605,D3605))</f>
        <v>0</v>
      </c>
      <c r="F3605">
        <f t="array" ref="F3605">SUM(IF(NG=C3605,D3605))</f>
        <v>0</v>
      </c>
      <c r="Y3605" s="1"/>
    </row>
    <row r="3606" spans="1:25" x14ac:dyDescent="0.2">
      <c r="A3606" t="e">
        <f t="shared" si="56"/>
        <v>#N/A</v>
      </c>
      <c r="E3606">
        <f t="array" ref="E3606">SUM(IF(Pricecurve=C3606,D3606))</f>
        <v>0</v>
      </c>
      <c r="F3606">
        <f t="array" ref="F3606">SUM(IF(NG=C3606,D3606))</f>
        <v>0</v>
      </c>
      <c r="Y3606" s="1"/>
    </row>
    <row r="3607" spans="1:25" x14ac:dyDescent="0.2">
      <c r="A3607" t="e">
        <f t="shared" si="56"/>
        <v>#N/A</v>
      </c>
      <c r="E3607">
        <f t="array" ref="E3607">SUM(IF(Pricecurve=C3607,D3607))</f>
        <v>0</v>
      </c>
      <c r="F3607">
        <f t="array" ref="F3607">SUM(IF(NG=C3607,D3607))</f>
        <v>0</v>
      </c>
      <c r="Y3607" s="1"/>
    </row>
    <row r="3608" spans="1:25" x14ac:dyDescent="0.2">
      <c r="A3608" t="e">
        <f t="shared" si="56"/>
        <v>#N/A</v>
      </c>
      <c r="E3608">
        <f t="array" ref="E3608">SUM(IF(Pricecurve=C3608,D3608))</f>
        <v>0</v>
      </c>
      <c r="F3608">
        <f t="array" ref="F3608">SUM(IF(NG=C3608,D3608))</f>
        <v>0</v>
      </c>
      <c r="Y3608" s="1"/>
    </row>
    <row r="3609" spans="1:25" x14ac:dyDescent="0.2">
      <c r="A3609" t="e">
        <f t="shared" si="56"/>
        <v>#N/A</v>
      </c>
      <c r="E3609">
        <f t="array" ref="E3609">SUM(IF(Pricecurve=C3609,D3609))</f>
        <v>0</v>
      </c>
      <c r="F3609">
        <f t="array" ref="F3609">SUM(IF(NG=C3609,D3609))</f>
        <v>0</v>
      </c>
      <c r="Y3609" s="1"/>
    </row>
    <row r="3610" spans="1:25" x14ac:dyDescent="0.2">
      <c r="A3610" t="e">
        <f t="shared" si="56"/>
        <v>#N/A</v>
      </c>
      <c r="E3610">
        <f t="array" ref="E3610">SUM(IF(Pricecurve=C3610,D3610))</f>
        <v>0</v>
      </c>
      <c r="F3610">
        <f t="array" ref="F3610">SUM(IF(NG=C3610,D3610))</f>
        <v>0</v>
      </c>
      <c r="Y3610" s="1"/>
    </row>
    <row r="3611" spans="1:25" x14ac:dyDescent="0.2">
      <c r="A3611" t="e">
        <f t="shared" si="56"/>
        <v>#N/A</v>
      </c>
      <c r="E3611">
        <f t="array" ref="E3611">SUM(IF(Pricecurve=C3611,D3611))</f>
        <v>0</v>
      </c>
      <c r="F3611">
        <f t="array" ref="F3611">SUM(IF(NG=C3611,D3611))</f>
        <v>0</v>
      </c>
      <c r="Y3611" s="1"/>
    </row>
    <row r="3612" spans="1:25" x14ac:dyDescent="0.2">
      <c r="A3612" t="e">
        <f t="shared" si="56"/>
        <v>#N/A</v>
      </c>
      <c r="E3612">
        <f t="array" ref="E3612">SUM(IF(Pricecurve=C3612,D3612))</f>
        <v>0</v>
      </c>
      <c r="F3612">
        <f t="array" ref="F3612">SUM(IF(NG=C3612,D3612))</f>
        <v>0</v>
      </c>
      <c r="Y3612" s="1"/>
    </row>
    <row r="3613" spans="1:25" x14ac:dyDescent="0.2">
      <c r="A3613" t="e">
        <f t="shared" si="56"/>
        <v>#N/A</v>
      </c>
      <c r="E3613">
        <f t="array" ref="E3613">SUM(IF(Pricecurve=C3613,D3613))</f>
        <v>0</v>
      </c>
      <c r="F3613">
        <f t="array" ref="F3613">SUM(IF(NG=C3613,D3613))</f>
        <v>0</v>
      </c>
      <c r="Y3613" s="1"/>
    </row>
    <row r="3614" spans="1:25" x14ac:dyDescent="0.2">
      <c r="A3614" t="e">
        <f t="shared" si="56"/>
        <v>#N/A</v>
      </c>
      <c r="E3614">
        <f t="array" ref="E3614">SUM(IF(Pricecurve=C3614,D3614))</f>
        <v>0</v>
      </c>
      <c r="F3614">
        <f t="array" ref="F3614">SUM(IF(NG=C3614,D3614))</f>
        <v>0</v>
      </c>
      <c r="Y3614" s="1"/>
    </row>
    <row r="3615" spans="1:25" x14ac:dyDescent="0.2">
      <c r="A3615" t="e">
        <f t="shared" si="56"/>
        <v>#N/A</v>
      </c>
      <c r="E3615">
        <f t="array" ref="E3615">SUM(IF(Pricecurve=C3615,D3615))</f>
        <v>0</v>
      </c>
      <c r="F3615">
        <f t="array" ref="F3615">SUM(IF(NG=C3615,D3615))</f>
        <v>0</v>
      </c>
      <c r="Y3615" s="1"/>
    </row>
    <row r="3616" spans="1:25" x14ac:dyDescent="0.2">
      <c r="A3616" t="e">
        <f t="shared" si="56"/>
        <v>#N/A</v>
      </c>
      <c r="E3616">
        <f t="array" ref="E3616">SUM(IF(Pricecurve=C3616,D3616))</f>
        <v>0</v>
      </c>
      <c r="F3616">
        <f t="array" ref="F3616">SUM(IF(NG=C3616,D3616))</f>
        <v>0</v>
      </c>
      <c r="Y3616" s="1"/>
    </row>
    <row r="3617" spans="1:25" x14ac:dyDescent="0.2">
      <c r="A3617" t="e">
        <f t="shared" si="56"/>
        <v>#N/A</v>
      </c>
      <c r="E3617">
        <f t="array" ref="E3617">SUM(IF(Pricecurve=C3617,D3617))</f>
        <v>0</v>
      </c>
      <c r="F3617">
        <f t="array" ref="F3617">SUM(IF(NG=C3617,D3617))</f>
        <v>0</v>
      </c>
      <c r="Y3617" s="1"/>
    </row>
    <row r="3618" spans="1:25" x14ac:dyDescent="0.2">
      <c r="A3618" t="e">
        <f t="shared" si="56"/>
        <v>#N/A</v>
      </c>
      <c r="E3618">
        <f t="array" ref="E3618">SUM(IF(Pricecurve=C3618,D3618))</f>
        <v>0</v>
      </c>
      <c r="F3618">
        <f t="array" ref="F3618">SUM(IF(NG=C3618,D3618))</f>
        <v>0</v>
      </c>
      <c r="Y3618" s="1"/>
    </row>
    <row r="3619" spans="1:25" x14ac:dyDescent="0.2">
      <c r="A3619" t="e">
        <f t="shared" si="56"/>
        <v>#N/A</v>
      </c>
      <c r="E3619">
        <f t="array" ref="E3619">SUM(IF(Pricecurve=C3619,D3619))</f>
        <v>0</v>
      </c>
      <c r="F3619">
        <f t="array" ref="F3619">SUM(IF(NG=C3619,D3619))</f>
        <v>0</v>
      </c>
      <c r="Y3619" s="1"/>
    </row>
    <row r="3620" spans="1:25" x14ac:dyDescent="0.2">
      <c r="A3620" t="e">
        <f t="shared" si="56"/>
        <v>#N/A</v>
      </c>
      <c r="E3620">
        <f t="array" ref="E3620">SUM(IF(Pricecurve=C3620,D3620))</f>
        <v>0</v>
      </c>
      <c r="F3620">
        <f t="array" ref="F3620">SUM(IF(NG=C3620,D3620))</f>
        <v>0</v>
      </c>
      <c r="Y3620" s="1"/>
    </row>
    <row r="3621" spans="1:25" x14ac:dyDescent="0.2">
      <c r="A3621" t="e">
        <f t="shared" si="56"/>
        <v>#N/A</v>
      </c>
      <c r="E3621">
        <f t="array" ref="E3621">SUM(IF(Pricecurve=C3621,D3621))</f>
        <v>0</v>
      </c>
      <c r="F3621">
        <f t="array" ref="F3621">SUM(IF(NG=C3621,D3621))</f>
        <v>0</v>
      </c>
      <c r="Y3621" s="1"/>
    </row>
    <row r="3622" spans="1:25" x14ac:dyDescent="0.2">
      <c r="A3622" t="e">
        <f t="shared" si="56"/>
        <v>#N/A</v>
      </c>
      <c r="E3622">
        <f t="array" ref="E3622">SUM(IF(Pricecurve=C3622,D3622))</f>
        <v>0</v>
      </c>
      <c r="F3622">
        <f t="array" ref="F3622">SUM(IF(NG=C3622,D3622))</f>
        <v>0</v>
      </c>
      <c r="Y3622" s="1"/>
    </row>
    <row r="3623" spans="1:25" x14ac:dyDescent="0.2">
      <c r="A3623" t="e">
        <f t="shared" si="56"/>
        <v>#N/A</v>
      </c>
      <c r="E3623">
        <f t="array" ref="E3623">SUM(IF(Pricecurve=C3623,D3623))</f>
        <v>0</v>
      </c>
      <c r="F3623">
        <f t="array" ref="F3623">SUM(IF(NG=C3623,D3623))</f>
        <v>0</v>
      </c>
      <c r="Y3623" s="1"/>
    </row>
    <row r="3624" spans="1:25" x14ac:dyDescent="0.2">
      <c r="A3624" t="e">
        <f t="shared" si="56"/>
        <v>#N/A</v>
      </c>
      <c r="E3624">
        <f t="array" ref="E3624">SUM(IF(Pricecurve=C3624,D3624))</f>
        <v>0</v>
      </c>
      <c r="F3624">
        <f t="array" ref="F3624">SUM(IF(NG=C3624,D3624))</f>
        <v>0</v>
      </c>
      <c r="Y3624" s="1"/>
    </row>
    <row r="3625" spans="1:25" x14ac:dyDescent="0.2">
      <c r="A3625" t="e">
        <f t="shared" si="56"/>
        <v>#N/A</v>
      </c>
      <c r="E3625">
        <f t="array" ref="E3625">SUM(IF(Pricecurve=C3625,D3625))</f>
        <v>0</v>
      </c>
      <c r="F3625">
        <f t="array" ref="F3625">SUM(IF(NG=C3625,D3625))</f>
        <v>0</v>
      </c>
      <c r="Y3625" s="1"/>
    </row>
    <row r="3626" spans="1:25" x14ac:dyDescent="0.2">
      <c r="A3626" t="e">
        <f t="shared" si="56"/>
        <v>#N/A</v>
      </c>
      <c r="E3626">
        <f t="array" ref="E3626">SUM(IF(Pricecurve=C3626,D3626))</f>
        <v>0</v>
      </c>
      <c r="F3626">
        <f t="array" ref="F3626">SUM(IF(NG=C3626,D3626))</f>
        <v>0</v>
      </c>
      <c r="Y3626" s="1"/>
    </row>
    <row r="3627" spans="1:25" x14ac:dyDescent="0.2">
      <c r="A3627" t="e">
        <f t="shared" si="56"/>
        <v>#N/A</v>
      </c>
      <c r="E3627">
        <f t="array" ref="E3627">SUM(IF(Pricecurve=C3627,D3627))</f>
        <v>0</v>
      </c>
      <c r="F3627">
        <f t="array" ref="F3627">SUM(IF(NG=C3627,D3627))</f>
        <v>0</v>
      </c>
      <c r="Y3627" s="1"/>
    </row>
    <row r="3628" spans="1:25" x14ac:dyDescent="0.2">
      <c r="A3628" t="e">
        <f t="shared" si="56"/>
        <v>#N/A</v>
      </c>
      <c r="E3628">
        <f t="array" ref="E3628">SUM(IF(Pricecurve=C3628,D3628))</f>
        <v>0</v>
      </c>
      <c r="F3628">
        <f t="array" ref="F3628">SUM(IF(NG=C3628,D3628))</f>
        <v>0</v>
      </c>
      <c r="Y3628" s="1"/>
    </row>
    <row r="3629" spans="1:25" x14ac:dyDescent="0.2">
      <c r="A3629" t="e">
        <f t="shared" si="56"/>
        <v>#N/A</v>
      </c>
      <c r="E3629">
        <f t="array" ref="E3629">SUM(IF(Pricecurve=C3629,D3629))</f>
        <v>0</v>
      </c>
      <c r="F3629">
        <f t="array" ref="F3629">SUM(IF(NG=C3629,D3629))</f>
        <v>0</v>
      </c>
      <c r="Y3629" s="1"/>
    </row>
    <row r="3630" spans="1:25" x14ac:dyDescent="0.2">
      <c r="A3630" t="e">
        <f t="shared" si="56"/>
        <v>#N/A</v>
      </c>
      <c r="E3630">
        <f t="array" ref="E3630">SUM(IF(Pricecurve=C3630,D3630))</f>
        <v>0</v>
      </c>
      <c r="F3630">
        <f t="array" ref="F3630">SUM(IF(NG=C3630,D3630))</f>
        <v>0</v>
      </c>
      <c r="Y3630" s="1"/>
    </row>
    <row r="3631" spans="1:25" x14ac:dyDescent="0.2">
      <c r="A3631" t="e">
        <f t="shared" si="56"/>
        <v>#N/A</v>
      </c>
      <c r="E3631">
        <f t="array" ref="E3631">SUM(IF(Pricecurve=C3631,D3631))</f>
        <v>0</v>
      </c>
      <c r="F3631">
        <f t="array" ref="F3631">SUM(IF(NG=C3631,D3631))</f>
        <v>0</v>
      </c>
      <c r="Y3631" s="1"/>
    </row>
    <row r="3632" spans="1:25" x14ac:dyDescent="0.2">
      <c r="A3632" t="e">
        <f t="shared" si="56"/>
        <v>#N/A</v>
      </c>
      <c r="E3632">
        <f t="array" ref="E3632">SUM(IF(Pricecurve=C3632,D3632))</f>
        <v>0</v>
      </c>
      <c r="F3632">
        <f t="array" ref="F3632">SUM(IF(NG=C3632,D3632))</f>
        <v>0</v>
      </c>
      <c r="Y3632" s="1"/>
    </row>
    <row r="3633" spans="1:25" x14ac:dyDescent="0.2">
      <c r="A3633" t="e">
        <f t="shared" si="56"/>
        <v>#N/A</v>
      </c>
      <c r="E3633">
        <f t="array" ref="E3633">SUM(IF(Pricecurve=C3633,D3633))</f>
        <v>0</v>
      </c>
      <c r="F3633">
        <f t="array" ref="F3633">SUM(IF(NG=C3633,D3633))</f>
        <v>0</v>
      </c>
      <c r="Y3633" s="1"/>
    </row>
    <row r="3634" spans="1:25" x14ac:dyDescent="0.2">
      <c r="A3634" t="e">
        <f t="shared" si="56"/>
        <v>#N/A</v>
      </c>
      <c r="E3634">
        <f t="array" ref="E3634">SUM(IF(Pricecurve=C3634,D3634))</f>
        <v>0</v>
      </c>
      <c r="F3634">
        <f t="array" ref="F3634">SUM(IF(NG=C3634,D3634))</f>
        <v>0</v>
      </c>
      <c r="Y3634" s="1"/>
    </row>
    <row r="3635" spans="1:25" x14ac:dyDescent="0.2">
      <c r="A3635" t="e">
        <f t="shared" si="56"/>
        <v>#N/A</v>
      </c>
      <c r="E3635">
        <f t="array" ref="E3635">SUM(IF(Pricecurve=C3635,D3635))</f>
        <v>0</v>
      </c>
      <c r="F3635">
        <f t="array" ref="F3635">SUM(IF(NG=C3635,D3635))</f>
        <v>0</v>
      </c>
      <c r="Y3635" s="1"/>
    </row>
    <row r="3636" spans="1:25" x14ac:dyDescent="0.2">
      <c r="A3636" t="e">
        <f t="shared" si="56"/>
        <v>#N/A</v>
      </c>
      <c r="E3636">
        <f t="array" ref="E3636">SUM(IF(Pricecurve=C3636,D3636))</f>
        <v>0</v>
      </c>
      <c r="F3636">
        <f t="array" ref="F3636">SUM(IF(NG=C3636,D3636))</f>
        <v>0</v>
      </c>
      <c r="Y3636" s="1"/>
    </row>
    <row r="3637" spans="1:25" x14ac:dyDescent="0.2">
      <c r="A3637" t="e">
        <f t="shared" si="56"/>
        <v>#N/A</v>
      </c>
      <c r="E3637">
        <f t="array" ref="E3637">SUM(IF(Pricecurve=C3637,D3637))</f>
        <v>0</v>
      </c>
      <c r="F3637">
        <f t="array" ref="F3637">SUM(IF(NG=C3637,D3637))</f>
        <v>0</v>
      </c>
      <c r="Y3637" s="1"/>
    </row>
    <row r="3638" spans="1:25" x14ac:dyDescent="0.2">
      <c r="A3638" t="e">
        <f t="shared" si="56"/>
        <v>#N/A</v>
      </c>
      <c r="E3638">
        <f t="array" ref="E3638">SUM(IF(Pricecurve=C3638,D3638))</f>
        <v>0</v>
      </c>
      <c r="F3638">
        <f t="array" ref="F3638">SUM(IF(NG=C3638,D3638))</f>
        <v>0</v>
      </c>
      <c r="Y3638" s="1"/>
    </row>
    <row r="3639" spans="1:25" x14ac:dyDescent="0.2">
      <c r="A3639" t="e">
        <f t="shared" si="56"/>
        <v>#N/A</v>
      </c>
      <c r="E3639">
        <f t="array" ref="E3639">SUM(IF(Pricecurve=C3639,D3639))</f>
        <v>0</v>
      </c>
      <c r="F3639">
        <f t="array" ref="F3639">SUM(IF(NG=C3639,D3639))</f>
        <v>0</v>
      </c>
      <c r="Y3639" s="1"/>
    </row>
    <row r="3640" spans="1:25" x14ac:dyDescent="0.2">
      <c r="A3640" t="e">
        <f t="shared" si="56"/>
        <v>#N/A</v>
      </c>
      <c r="E3640">
        <f t="array" ref="E3640">SUM(IF(Pricecurve=C3640,D3640))</f>
        <v>0</v>
      </c>
      <c r="F3640">
        <f t="array" ref="F3640">SUM(IF(NG=C3640,D3640))</f>
        <v>0</v>
      </c>
      <c r="Y3640" s="1"/>
    </row>
    <row r="3641" spans="1:25" x14ac:dyDescent="0.2">
      <c r="A3641" t="e">
        <f t="shared" si="56"/>
        <v>#N/A</v>
      </c>
      <c r="E3641">
        <f t="array" ref="E3641">SUM(IF(Pricecurve=C3641,D3641))</f>
        <v>0</v>
      </c>
      <c r="F3641">
        <f t="array" ref="F3641">SUM(IF(NG=C3641,D3641))</f>
        <v>0</v>
      </c>
      <c r="Y3641" s="1"/>
    </row>
    <row r="3642" spans="1:25" x14ac:dyDescent="0.2">
      <c r="A3642" t="e">
        <f t="shared" si="56"/>
        <v>#N/A</v>
      </c>
      <c r="E3642">
        <f t="array" ref="E3642">SUM(IF(Pricecurve=C3642,D3642))</f>
        <v>0</v>
      </c>
      <c r="F3642">
        <f t="array" ref="F3642">SUM(IF(NG=C3642,D3642))</f>
        <v>0</v>
      </c>
      <c r="Y3642" s="1"/>
    </row>
    <row r="3643" spans="1:25" x14ac:dyDescent="0.2">
      <c r="A3643" t="e">
        <f t="shared" si="56"/>
        <v>#N/A</v>
      </c>
      <c r="E3643">
        <f t="array" ref="E3643">SUM(IF(Pricecurve=C3643,D3643))</f>
        <v>0</v>
      </c>
      <c r="F3643">
        <f t="array" ref="F3643">SUM(IF(NG=C3643,D3643))</f>
        <v>0</v>
      </c>
      <c r="Y3643" s="1"/>
    </row>
    <row r="3644" spans="1:25" x14ac:dyDescent="0.2">
      <c r="A3644" t="e">
        <f t="shared" si="56"/>
        <v>#N/A</v>
      </c>
      <c r="E3644">
        <f t="array" ref="E3644">SUM(IF(Pricecurve=C3644,D3644))</f>
        <v>0</v>
      </c>
      <c r="F3644">
        <f t="array" ref="F3644">SUM(IF(NG=C3644,D3644))</f>
        <v>0</v>
      </c>
      <c r="Y3644" s="1"/>
    </row>
    <row r="3645" spans="1:25" x14ac:dyDescent="0.2">
      <c r="A3645" t="e">
        <f t="shared" si="56"/>
        <v>#N/A</v>
      </c>
      <c r="E3645">
        <f t="array" ref="E3645">SUM(IF(Pricecurve=C3645,D3645))</f>
        <v>0</v>
      </c>
      <c r="F3645">
        <f t="array" ref="F3645">SUM(IF(NG=C3645,D3645))</f>
        <v>0</v>
      </c>
      <c r="Y3645" s="1"/>
    </row>
    <row r="3646" spans="1:25" x14ac:dyDescent="0.2">
      <c r="A3646" t="e">
        <f t="shared" si="56"/>
        <v>#N/A</v>
      </c>
      <c r="E3646">
        <f t="array" ref="E3646">SUM(IF(Pricecurve=C3646,D3646))</f>
        <v>0</v>
      </c>
      <c r="F3646">
        <f t="array" ref="F3646">SUM(IF(NG=C3646,D3646))</f>
        <v>0</v>
      </c>
      <c r="Y3646" s="1"/>
    </row>
    <row r="3647" spans="1:25" x14ac:dyDescent="0.2">
      <c r="A3647" t="e">
        <f t="shared" si="56"/>
        <v>#N/A</v>
      </c>
      <c r="E3647">
        <f t="array" ref="E3647">SUM(IF(Pricecurve=C3647,D3647))</f>
        <v>0</v>
      </c>
      <c r="F3647">
        <f t="array" ref="F3647">SUM(IF(NG=C3647,D3647))</f>
        <v>0</v>
      </c>
      <c r="Y3647" s="1"/>
    </row>
    <row r="3648" spans="1:25" x14ac:dyDescent="0.2">
      <c r="A3648" t="e">
        <f t="shared" si="56"/>
        <v>#N/A</v>
      </c>
      <c r="E3648">
        <f t="array" ref="E3648">SUM(IF(Pricecurve=C3648,D3648))</f>
        <v>0</v>
      </c>
      <c r="F3648">
        <f t="array" ref="F3648">SUM(IF(NG=C3648,D3648))</f>
        <v>0</v>
      </c>
      <c r="Y3648" s="1"/>
    </row>
    <row r="3649" spans="1:25" x14ac:dyDescent="0.2">
      <c r="A3649" t="e">
        <f t="shared" si="56"/>
        <v>#N/A</v>
      </c>
      <c r="E3649">
        <f t="array" ref="E3649">SUM(IF(Pricecurve=C3649,D3649))</f>
        <v>0</v>
      </c>
      <c r="F3649">
        <f t="array" ref="F3649">SUM(IF(NG=C3649,D3649))</f>
        <v>0</v>
      </c>
      <c r="Y3649" s="1"/>
    </row>
    <row r="3650" spans="1:25" x14ac:dyDescent="0.2">
      <c r="A3650" t="e">
        <f t="shared" si="56"/>
        <v>#N/A</v>
      </c>
      <c r="E3650">
        <f t="array" ref="E3650">SUM(IF(Pricecurve=C3650,D3650))</f>
        <v>0</v>
      </c>
      <c r="F3650">
        <f t="array" ref="F3650">SUM(IF(NG=C3650,D3650))</f>
        <v>0</v>
      </c>
      <c r="Y3650" s="1"/>
    </row>
    <row r="3651" spans="1:25" x14ac:dyDescent="0.2">
      <c r="A3651" t="e">
        <f t="shared" si="56"/>
        <v>#N/A</v>
      </c>
      <c r="E3651">
        <f t="array" ref="E3651">SUM(IF(Pricecurve=C3651,D3651))</f>
        <v>0</v>
      </c>
      <c r="F3651">
        <f t="array" ref="F3651">SUM(IF(NG=C3651,D3651))</f>
        <v>0</v>
      </c>
      <c r="Y3651" s="1"/>
    </row>
    <row r="3652" spans="1:25" x14ac:dyDescent="0.2">
      <c r="A3652" t="e">
        <f t="shared" si="56"/>
        <v>#N/A</v>
      </c>
      <c r="E3652">
        <f t="array" ref="E3652">SUM(IF(Pricecurve=C3652,D3652))</f>
        <v>0</v>
      </c>
      <c r="F3652">
        <f t="array" ref="F3652">SUM(IF(NG=C3652,D3652))</f>
        <v>0</v>
      </c>
      <c r="Y3652" s="1"/>
    </row>
    <row r="3653" spans="1:25" x14ac:dyDescent="0.2">
      <c r="A3653" t="e">
        <f t="shared" ref="A3653:A3716" si="57">INDEX(BucketTable,MATCH(B3653,SumMonths,0),1)</f>
        <v>#N/A</v>
      </c>
      <c r="E3653">
        <f t="array" ref="E3653">SUM(IF(Pricecurve=C3653,D3653))</f>
        <v>0</v>
      </c>
      <c r="F3653">
        <f t="array" ref="F3653">SUM(IF(NG=C3653,D3653))</f>
        <v>0</v>
      </c>
      <c r="Y3653" s="1"/>
    </row>
    <row r="3654" spans="1:25" x14ac:dyDescent="0.2">
      <c r="A3654" t="e">
        <f t="shared" si="57"/>
        <v>#N/A</v>
      </c>
      <c r="E3654">
        <f t="array" ref="E3654">SUM(IF(Pricecurve=C3654,D3654))</f>
        <v>0</v>
      </c>
      <c r="F3654">
        <f t="array" ref="F3654">SUM(IF(NG=C3654,D3654))</f>
        <v>0</v>
      </c>
      <c r="Y3654" s="1"/>
    </row>
    <row r="3655" spans="1:25" x14ac:dyDescent="0.2">
      <c r="A3655" t="e">
        <f t="shared" si="57"/>
        <v>#N/A</v>
      </c>
      <c r="E3655">
        <f t="array" ref="E3655">SUM(IF(Pricecurve=C3655,D3655))</f>
        <v>0</v>
      </c>
      <c r="F3655">
        <f t="array" ref="F3655">SUM(IF(NG=C3655,D3655))</f>
        <v>0</v>
      </c>
      <c r="Y3655" s="1"/>
    </row>
    <row r="3656" spans="1:25" x14ac:dyDescent="0.2">
      <c r="A3656" t="e">
        <f t="shared" si="57"/>
        <v>#N/A</v>
      </c>
      <c r="E3656">
        <f t="array" ref="E3656">SUM(IF(Pricecurve=C3656,D3656))</f>
        <v>0</v>
      </c>
      <c r="F3656">
        <f t="array" ref="F3656">SUM(IF(NG=C3656,D3656))</f>
        <v>0</v>
      </c>
      <c r="Y3656" s="1"/>
    </row>
    <row r="3657" spans="1:25" x14ac:dyDescent="0.2">
      <c r="A3657" t="e">
        <f t="shared" si="57"/>
        <v>#N/A</v>
      </c>
      <c r="E3657">
        <f t="array" ref="E3657">SUM(IF(Pricecurve=C3657,D3657))</f>
        <v>0</v>
      </c>
      <c r="F3657">
        <f t="array" ref="F3657">SUM(IF(NG=C3657,D3657))</f>
        <v>0</v>
      </c>
      <c r="Y3657" s="1"/>
    </row>
    <row r="3658" spans="1:25" x14ac:dyDescent="0.2">
      <c r="A3658" t="e">
        <f t="shared" si="57"/>
        <v>#N/A</v>
      </c>
      <c r="E3658">
        <f t="array" ref="E3658">SUM(IF(Pricecurve=C3658,D3658))</f>
        <v>0</v>
      </c>
      <c r="F3658">
        <f t="array" ref="F3658">SUM(IF(NG=C3658,D3658))</f>
        <v>0</v>
      </c>
      <c r="Y3658" s="1"/>
    </row>
    <row r="3659" spans="1:25" x14ac:dyDescent="0.2">
      <c r="A3659" t="e">
        <f t="shared" si="57"/>
        <v>#N/A</v>
      </c>
      <c r="E3659">
        <f t="array" ref="E3659">SUM(IF(Pricecurve=C3659,D3659))</f>
        <v>0</v>
      </c>
      <c r="F3659">
        <f t="array" ref="F3659">SUM(IF(NG=C3659,D3659))</f>
        <v>0</v>
      </c>
      <c r="Y3659" s="1"/>
    </row>
    <row r="3660" spans="1:25" x14ac:dyDescent="0.2">
      <c r="A3660" t="e">
        <f t="shared" si="57"/>
        <v>#N/A</v>
      </c>
      <c r="E3660">
        <f t="array" ref="E3660">SUM(IF(Pricecurve=C3660,D3660))</f>
        <v>0</v>
      </c>
      <c r="F3660">
        <f t="array" ref="F3660">SUM(IF(NG=C3660,D3660))</f>
        <v>0</v>
      </c>
      <c r="Y3660" s="1"/>
    </row>
    <row r="3661" spans="1:25" x14ac:dyDescent="0.2">
      <c r="A3661" t="e">
        <f t="shared" si="57"/>
        <v>#N/A</v>
      </c>
      <c r="E3661">
        <f t="array" ref="E3661">SUM(IF(Pricecurve=C3661,D3661))</f>
        <v>0</v>
      </c>
      <c r="F3661">
        <f t="array" ref="F3661">SUM(IF(NG=C3661,D3661))</f>
        <v>0</v>
      </c>
      <c r="Y3661" s="1"/>
    </row>
    <row r="3662" spans="1:25" x14ac:dyDescent="0.2">
      <c r="A3662" t="e">
        <f t="shared" si="57"/>
        <v>#N/A</v>
      </c>
      <c r="E3662">
        <f t="array" ref="E3662">SUM(IF(Pricecurve=C3662,D3662))</f>
        <v>0</v>
      </c>
      <c r="F3662">
        <f t="array" ref="F3662">SUM(IF(NG=C3662,D3662))</f>
        <v>0</v>
      </c>
      <c r="Y3662" s="1"/>
    </row>
    <row r="3663" spans="1:25" x14ac:dyDescent="0.2">
      <c r="A3663" t="e">
        <f t="shared" si="57"/>
        <v>#N/A</v>
      </c>
      <c r="E3663">
        <f t="array" ref="E3663">SUM(IF(Pricecurve=C3663,D3663))</f>
        <v>0</v>
      </c>
      <c r="F3663">
        <f t="array" ref="F3663">SUM(IF(NG=C3663,D3663))</f>
        <v>0</v>
      </c>
      <c r="Y3663" s="1"/>
    </row>
    <row r="3664" spans="1:25" x14ac:dyDescent="0.2">
      <c r="A3664" t="e">
        <f t="shared" si="57"/>
        <v>#N/A</v>
      </c>
      <c r="E3664">
        <f t="array" ref="E3664">SUM(IF(Pricecurve=C3664,D3664))</f>
        <v>0</v>
      </c>
      <c r="F3664">
        <f t="array" ref="F3664">SUM(IF(NG=C3664,D3664))</f>
        <v>0</v>
      </c>
      <c r="Y3664" s="1"/>
    </row>
    <row r="3665" spans="1:25" x14ac:dyDescent="0.2">
      <c r="A3665" t="e">
        <f t="shared" si="57"/>
        <v>#N/A</v>
      </c>
      <c r="E3665">
        <f t="array" ref="E3665">SUM(IF(Pricecurve=C3665,D3665))</f>
        <v>0</v>
      </c>
      <c r="F3665">
        <f t="array" ref="F3665">SUM(IF(NG=C3665,D3665))</f>
        <v>0</v>
      </c>
      <c r="Y3665" s="1"/>
    </row>
    <row r="3666" spans="1:25" x14ac:dyDescent="0.2">
      <c r="A3666" t="e">
        <f t="shared" si="57"/>
        <v>#N/A</v>
      </c>
      <c r="E3666">
        <f t="array" ref="E3666">SUM(IF(Pricecurve=C3666,D3666))</f>
        <v>0</v>
      </c>
      <c r="F3666">
        <f t="array" ref="F3666">SUM(IF(NG=C3666,D3666))</f>
        <v>0</v>
      </c>
      <c r="Y3666" s="1"/>
    </row>
    <row r="3667" spans="1:25" x14ac:dyDescent="0.2">
      <c r="A3667" t="e">
        <f t="shared" si="57"/>
        <v>#N/A</v>
      </c>
      <c r="E3667">
        <f t="array" ref="E3667">SUM(IF(Pricecurve=C3667,D3667))</f>
        <v>0</v>
      </c>
      <c r="F3667">
        <f t="array" ref="F3667">SUM(IF(NG=C3667,D3667))</f>
        <v>0</v>
      </c>
      <c r="Y3667" s="1"/>
    </row>
    <row r="3668" spans="1:25" x14ac:dyDescent="0.2">
      <c r="A3668" t="e">
        <f t="shared" si="57"/>
        <v>#N/A</v>
      </c>
      <c r="E3668">
        <f t="array" ref="E3668">SUM(IF(Pricecurve=C3668,D3668))</f>
        <v>0</v>
      </c>
      <c r="F3668">
        <f t="array" ref="F3668">SUM(IF(NG=C3668,D3668))</f>
        <v>0</v>
      </c>
      <c r="Y3668" s="1"/>
    </row>
    <row r="3669" spans="1:25" x14ac:dyDescent="0.2">
      <c r="A3669" t="e">
        <f t="shared" si="57"/>
        <v>#N/A</v>
      </c>
      <c r="E3669">
        <f t="array" ref="E3669">SUM(IF(Pricecurve=C3669,D3669))</f>
        <v>0</v>
      </c>
      <c r="F3669">
        <f t="array" ref="F3669">SUM(IF(NG=C3669,D3669))</f>
        <v>0</v>
      </c>
      <c r="Y3669" s="1"/>
    </row>
    <row r="3670" spans="1:25" x14ac:dyDescent="0.2">
      <c r="A3670" t="e">
        <f t="shared" si="57"/>
        <v>#N/A</v>
      </c>
      <c r="E3670">
        <f t="array" ref="E3670">SUM(IF(Pricecurve=C3670,D3670))</f>
        <v>0</v>
      </c>
      <c r="F3670">
        <f t="array" ref="F3670">SUM(IF(NG=C3670,D3670))</f>
        <v>0</v>
      </c>
      <c r="Y3670" s="1"/>
    </row>
    <row r="3671" spans="1:25" x14ac:dyDescent="0.2">
      <c r="A3671" t="e">
        <f t="shared" si="57"/>
        <v>#N/A</v>
      </c>
      <c r="E3671">
        <f t="array" ref="E3671">SUM(IF(Pricecurve=C3671,D3671))</f>
        <v>0</v>
      </c>
      <c r="F3671">
        <f t="array" ref="F3671">SUM(IF(NG=C3671,D3671))</f>
        <v>0</v>
      </c>
      <c r="Y3671" s="1"/>
    </row>
    <row r="3672" spans="1:25" x14ac:dyDescent="0.2">
      <c r="A3672" t="e">
        <f t="shared" si="57"/>
        <v>#N/A</v>
      </c>
      <c r="E3672">
        <f t="array" ref="E3672">SUM(IF(Pricecurve=C3672,D3672))</f>
        <v>0</v>
      </c>
      <c r="F3672">
        <f t="array" ref="F3672">SUM(IF(NG=C3672,D3672))</f>
        <v>0</v>
      </c>
      <c r="Y3672" s="1"/>
    </row>
    <row r="3673" spans="1:25" x14ac:dyDescent="0.2">
      <c r="A3673" t="e">
        <f t="shared" si="57"/>
        <v>#N/A</v>
      </c>
      <c r="E3673">
        <f t="array" ref="E3673">SUM(IF(Pricecurve=C3673,D3673))</f>
        <v>0</v>
      </c>
      <c r="F3673">
        <f t="array" ref="F3673">SUM(IF(NG=C3673,D3673))</f>
        <v>0</v>
      </c>
      <c r="Y3673" s="1"/>
    </row>
    <row r="3674" spans="1:25" x14ac:dyDescent="0.2">
      <c r="A3674" t="e">
        <f t="shared" si="57"/>
        <v>#N/A</v>
      </c>
      <c r="E3674">
        <f t="array" ref="E3674">SUM(IF(Pricecurve=C3674,D3674))</f>
        <v>0</v>
      </c>
      <c r="F3674">
        <f t="array" ref="F3674">SUM(IF(NG=C3674,D3674))</f>
        <v>0</v>
      </c>
      <c r="Y3674" s="1"/>
    </row>
    <row r="3675" spans="1:25" x14ac:dyDescent="0.2">
      <c r="A3675" t="e">
        <f t="shared" si="57"/>
        <v>#N/A</v>
      </c>
      <c r="E3675">
        <f t="array" ref="E3675">SUM(IF(Pricecurve=C3675,D3675))</f>
        <v>0</v>
      </c>
      <c r="F3675">
        <f t="array" ref="F3675">SUM(IF(NG=C3675,D3675))</f>
        <v>0</v>
      </c>
      <c r="Y3675" s="1"/>
    </row>
    <row r="3676" spans="1:25" x14ac:dyDescent="0.2">
      <c r="A3676" t="e">
        <f t="shared" si="57"/>
        <v>#N/A</v>
      </c>
      <c r="E3676">
        <f t="array" ref="E3676">SUM(IF(Pricecurve=C3676,D3676))</f>
        <v>0</v>
      </c>
      <c r="F3676">
        <f t="array" ref="F3676">SUM(IF(NG=C3676,D3676))</f>
        <v>0</v>
      </c>
      <c r="Y3676" s="1"/>
    </row>
    <row r="3677" spans="1:25" x14ac:dyDescent="0.2">
      <c r="A3677" t="e">
        <f t="shared" si="57"/>
        <v>#N/A</v>
      </c>
      <c r="E3677">
        <f t="array" ref="E3677">SUM(IF(Pricecurve=C3677,D3677))</f>
        <v>0</v>
      </c>
      <c r="F3677">
        <f t="array" ref="F3677">SUM(IF(NG=C3677,D3677))</f>
        <v>0</v>
      </c>
      <c r="Y3677" s="1"/>
    </row>
    <row r="3678" spans="1:25" x14ac:dyDescent="0.2">
      <c r="A3678" t="e">
        <f t="shared" si="57"/>
        <v>#N/A</v>
      </c>
      <c r="E3678">
        <f t="array" ref="E3678">SUM(IF(Pricecurve=C3678,D3678))</f>
        <v>0</v>
      </c>
      <c r="F3678">
        <f t="array" ref="F3678">SUM(IF(NG=C3678,D3678))</f>
        <v>0</v>
      </c>
      <c r="Y3678" s="1"/>
    </row>
    <row r="3679" spans="1:25" x14ac:dyDescent="0.2">
      <c r="A3679" t="e">
        <f t="shared" si="57"/>
        <v>#N/A</v>
      </c>
      <c r="E3679">
        <f t="array" ref="E3679">SUM(IF(Pricecurve=C3679,D3679))</f>
        <v>0</v>
      </c>
      <c r="F3679">
        <f t="array" ref="F3679">SUM(IF(NG=C3679,D3679))</f>
        <v>0</v>
      </c>
      <c r="Y3679" s="1"/>
    </row>
    <row r="3680" spans="1:25" x14ac:dyDescent="0.2">
      <c r="A3680" t="e">
        <f t="shared" si="57"/>
        <v>#N/A</v>
      </c>
      <c r="E3680">
        <f t="array" ref="E3680">SUM(IF(Pricecurve=C3680,D3680))</f>
        <v>0</v>
      </c>
      <c r="F3680">
        <f t="array" ref="F3680">SUM(IF(NG=C3680,D3680))</f>
        <v>0</v>
      </c>
      <c r="Y3680" s="1"/>
    </row>
    <row r="3681" spans="1:25" x14ac:dyDescent="0.2">
      <c r="A3681" t="e">
        <f t="shared" si="57"/>
        <v>#N/A</v>
      </c>
      <c r="E3681">
        <f t="array" ref="E3681">SUM(IF(Pricecurve=C3681,D3681))</f>
        <v>0</v>
      </c>
      <c r="F3681">
        <f t="array" ref="F3681">SUM(IF(NG=C3681,D3681))</f>
        <v>0</v>
      </c>
      <c r="Y3681" s="1"/>
    </row>
    <row r="3682" spans="1:25" x14ac:dyDescent="0.2">
      <c r="A3682" t="e">
        <f t="shared" si="57"/>
        <v>#N/A</v>
      </c>
      <c r="E3682">
        <f t="array" ref="E3682">SUM(IF(Pricecurve=C3682,D3682))</f>
        <v>0</v>
      </c>
      <c r="F3682">
        <f t="array" ref="F3682">SUM(IF(NG=C3682,D3682))</f>
        <v>0</v>
      </c>
      <c r="Y3682" s="1"/>
    </row>
    <row r="3683" spans="1:25" x14ac:dyDescent="0.2">
      <c r="A3683" t="e">
        <f t="shared" si="57"/>
        <v>#N/A</v>
      </c>
      <c r="E3683">
        <f t="array" ref="E3683">SUM(IF(Pricecurve=C3683,D3683))</f>
        <v>0</v>
      </c>
      <c r="F3683">
        <f t="array" ref="F3683">SUM(IF(NG=C3683,D3683))</f>
        <v>0</v>
      </c>
      <c r="Y3683" s="1"/>
    </row>
    <row r="3684" spans="1:25" x14ac:dyDescent="0.2">
      <c r="A3684" t="e">
        <f t="shared" si="57"/>
        <v>#N/A</v>
      </c>
      <c r="E3684">
        <f t="array" ref="E3684">SUM(IF(Pricecurve=C3684,D3684))</f>
        <v>0</v>
      </c>
      <c r="F3684">
        <f t="array" ref="F3684">SUM(IF(NG=C3684,D3684))</f>
        <v>0</v>
      </c>
      <c r="Y3684" s="1"/>
    </row>
    <row r="3685" spans="1:25" x14ac:dyDescent="0.2">
      <c r="A3685" t="e">
        <f t="shared" si="57"/>
        <v>#N/A</v>
      </c>
      <c r="E3685">
        <f t="array" ref="E3685">SUM(IF(Pricecurve=C3685,D3685))</f>
        <v>0</v>
      </c>
      <c r="F3685">
        <f t="array" ref="F3685">SUM(IF(NG=C3685,D3685))</f>
        <v>0</v>
      </c>
      <c r="Y3685" s="1"/>
    </row>
    <row r="3686" spans="1:25" x14ac:dyDescent="0.2">
      <c r="A3686" t="e">
        <f t="shared" si="57"/>
        <v>#N/A</v>
      </c>
      <c r="E3686">
        <f t="array" ref="E3686">SUM(IF(Pricecurve=C3686,D3686))</f>
        <v>0</v>
      </c>
      <c r="F3686">
        <f t="array" ref="F3686">SUM(IF(NG=C3686,D3686))</f>
        <v>0</v>
      </c>
      <c r="Y3686" s="1"/>
    </row>
    <row r="3687" spans="1:25" x14ac:dyDescent="0.2">
      <c r="A3687" t="e">
        <f t="shared" si="57"/>
        <v>#N/A</v>
      </c>
      <c r="E3687">
        <f t="array" ref="E3687">SUM(IF(Pricecurve=C3687,D3687))</f>
        <v>0</v>
      </c>
      <c r="F3687">
        <f t="array" ref="F3687">SUM(IF(NG=C3687,D3687))</f>
        <v>0</v>
      </c>
      <c r="Y3687" s="1"/>
    </row>
    <row r="3688" spans="1:25" x14ac:dyDescent="0.2">
      <c r="A3688" t="e">
        <f t="shared" si="57"/>
        <v>#N/A</v>
      </c>
      <c r="E3688">
        <f t="array" ref="E3688">SUM(IF(Pricecurve=C3688,D3688))</f>
        <v>0</v>
      </c>
      <c r="F3688">
        <f t="array" ref="F3688">SUM(IF(NG=C3688,D3688))</f>
        <v>0</v>
      </c>
      <c r="Y3688" s="1"/>
    </row>
    <row r="3689" spans="1:25" x14ac:dyDescent="0.2">
      <c r="A3689" t="e">
        <f t="shared" si="57"/>
        <v>#N/A</v>
      </c>
      <c r="E3689">
        <f t="array" ref="E3689">SUM(IF(Pricecurve=C3689,D3689))</f>
        <v>0</v>
      </c>
      <c r="F3689">
        <f t="array" ref="F3689">SUM(IF(NG=C3689,D3689))</f>
        <v>0</v>
      </c>
      <c r="Y3689" s="1"/>
    </row>
    <row r="3690" spans="1:25" x14ac:dyDescent="0.2">
      <c r="A3690" t="e">
        <f t="shared" si="57"/>
        <v>#N/A</v>
      </c>
      <c r="E3690">
        <f t="array" ref="E3690">SUM(IF(Pricecurve=C3690,D3690))</f>
        <v>0</v>
      </c>
      <c r="F3690">
        <f t="array" ref="F3690">SUM(IF(NG=C3690,D3690))</f>
        <v>0</v>
      </c>
      <c r="Y3690" s="1"/>
    </row>
    <row r="3691" spans="1:25" x14ac:dyDescent="0.2">
      <c r="A3691" t="e">
        <f t="shared" si="57"/>
        <v>#N/A</v>
      </c>
      <c r="E3691">
        <f t="array" ref="E3691">SUM(IF(Pricecurve=C3691,D3691))</f>
        <v>0</v>
      </c>
      <c r="F3691">
        <f t="array" ref="F3691">SUM(IF(NG=C3691,D3691))</f>
        <v>0</v>
      </c>
      <c r="Y3691" s="1"/>
    </row>
    <row r="3692" spans="1:25" x14ac:dyDescent="0.2">
      <c r="A3692" t="e">
        <f t="shared" si="57"/>
        <v>#N/A</v>
      </c>
      <c r="E3692">
        <f t="array" ref="E3692">SUM(IF(Pricecurve=C3692,D3692))</f>
        <v>0</v>
      </c>
      <c r="F3692">
        <f t="array" ref="F3692">SUM(IF(NG=C3692,D3692))</f>
        <v>0</v>
      </c>
      <c r="Y3692" s="1"/>
    </row>
    <row r="3693" spans="1:25" x14ac:dyDescent="0.2">
      <c r="A3693" t="e">
        <f t="shared" si="57"/>
        <v>#N/A</v>
      </c>
      <c r="E3693">
        <f t="array" ref="E3693">SUM(IF(Pricecurve=C3693,D3693))</f>
        <v>0</v>
      </c>
      <c r="F3693">
        <f t="array" ref="F3693">SUM(IF(NG=C3693,D3693))</f>
        <v>0</v>
      </c>
      <c r="Y3693" s="1"/>
    </row>
    <row r="3694" spans="1:25" x14ac:dyDescent="0.2">
      <c r="A3694" t="e">
        <f t="shared" si="57"/>
        <v>#N/A</v>
      </c>
      <c r="E3694">
        <f t="array" ref="E3694">SUM(IF(Pricecurve=C3694,D3694))</f>
        <v>0</v>
      </c>
      <c r="F3694">
        <f t="array" ref="F3694">SUM(IF(NG=C3694,D3694))</f>
        <v>0</v>
      </c>
      <c r="Y3694" s="1"/>
    </row>
    <row r="3695" spans="1:25" x14ac:dyDescent="0.2">
      <c r="A3695" t="e">
        <f t="shared" si="57"/>
        <v>#N/A</v>
      </c>
      <c r="E3695">
        <f t="array" ref="E3695">SUM(IF(Pricecurve=C3695,D3695))</f>
        <v>0</v>
      </c>
      <c r="F3695">
        <f t="array" ref="F3695">SUM(IF(NG=C3695,D3695))</f>
        <v>0</v>
      </c>
      <c r="Y3695" s="1"/>
    </row>
    <row r="3696" spans="1:25" x14ac:dyDescent="0.2">
      <c r="A3696" t="e">
        <f t="shared" si="57"/>
        <v>#N/A</v>
      </c>
      <c r="E3696">
        <f t="array" ref="E3696">SUM(IF(Pricecurve=C3696,D3696))</f>
        <v>0</v>
      </c>
      <c r="F3696">
        <f t="array" ref="F3696">SUM(IF(NG=C3696,D3696))</f>
        <v>0</v>
      </c>
      <c r="Y3696" s="1"/>
    </row>
    <row r="3697" spans="1:25" x14ac:dyDescent="0.2">
      <c r="A3697" t="e">
        <f t="shared" si="57"/>
        <v>#N/A</v>
      </c>
      <c r="E3697">
        <f t="array" ref="E3697">SUM(IF(Pricecurve=C3697,D3697))</f>
        <v>0</v>
      </c>
      <c r="F3697">
        <f t="array" ref="F3697">SUM(IF(NG=C3697,D3697))</f>
        <v>0</v>
      </c>
      <c r="Y3697" s="1"/>
    </row>
    <row r="3698" spans="1:25" x14ac:dyDescent="0.2">
      <c r="A3698" t="e">
        <f t="shared" si="57"/>
        <v>#N/A</v>
      </c>
      <c r="E3698">
        <f t="array" ref="E3698">SUM(IF(Pricecurve=C3698,D3698))</f>
        <v>0</v>
      </c>
      <c r="F3698">
        <f t="array" ref="F3698">SUM(IF(NG=C3698,D3698))</f>
        <v>0</v>
      </c>
      <c r="Y3698" s="1"/>
    </row>
    <row r="3699" spans="1:25" x14ac:dyDescent="0.2">
      <c r="A3699" t="e">
        <f t="shared" si="57"/>
        <v>#N/A</v>
      </c>
      <c r="E3699">
        <f t="array" ref="E3699">SUM(IF(Pricecurve=C3699,D3699))</f>
        <v>0</v>
      </c>
      <c r="F3699">
        <f t="array" ref="F3699">SUM(IF(NG=C3699,D3699))</f>
        <v>0</v>
      </c>
      <c r="Y3699" s="1"/>
    </row>
    <row r="3700" spans="1:25" x14ac:dyDescent="0.2">
      <c r="A3700" t="e">
        <f t="shared" si="57"/>
        <v>#N/A</v>
      </c>
      <c r="E3700">
        <f t="array" ref="E3700">SUM(IF(Pricecurve=C3700,D3700))</f>
        <v>0</v>
      </c>
      <c r="F3700">
        <f t="array" ref="F3700">SUM(IF(NG=C3700,D3700))</f>
        <v>0</v>
      </c>
      <c r="Y3700" s="1"/>
    </row>
    <row r="3701" spans="1:25" x14ac:dyDescent="0.2">
      <c r="A3701" t="e">
        <f t="shared" si="57"/>
        <v>#N/A</v>
      </c>
      <c r="E3701">
        <f t="array" ref="E3701">SUM(IF(Pricecurve=C3701,D3701))</f>
        <v>0</v>
      </c>
      <c r="F3701">
        <f t="array" ref="F3701">SUM(IF(NG=C3701,D3701))</f>
        <v>0</v>
      </c>
      <c r="Y3701" s="1"/>
    </row>
    <row r="3702" spans="1:25" x14ac:dyDescent="0.2">
      <c r="A3702" t="e">
        <f t="shared" si="57"/>
        <v>#N/A</v>
      </c>
      <c r="E3702">
        <f t="array" ref="E3702">SUM(IF(Pricecurve=C3702,D3702))</f>
        <v>0</v>
      </c>
      <c r="F3702">
        <f t="array" ref="F3702">SUM(IF(NG=C3702,D3702))</f>
        <v>0</v>
      </c>
      <c r="Y3702" s="1"/>
    </row>
    <row r="3703" spans="1:25" x14ac:dyDescent="0.2">
      <c r="A3703" t="e">
        <f t="shared" si="57"/>
        <v>#N/A</v>
      </c>
      <c r="E3703">
        <f t="array" ref="E3703">SUM(IF(Pricecurve=C3703,D3703))</f>
        <v>0</v>
      </c>
      <c r="F3703">
        <f t="array" ref="F3703">SUM(IF(NG=C3703,D3703))</f>
        <v>0</v>
      </c>
      <c r="Y3703" s="1"/>
    </row>
    <row r="3704" spans="1:25" x14ac:dyDescent="0.2">
      <c r="A3704" t="e">
        <f t="shared" si="57"/>
        <v>#N/A</v>
      </c>
      <c r="E3704">
        <f t="array" ref="E3704">SUM(IF(Pricecurve=C3704,D3704))</f>
        <v>0</v>
      </c>
      <c r="F3704">
        <f t="array" ref="F3704">SUM(IF(NG=C3704,D3704))</f>
        <v>0</v>
      </c>
      <c r="Y3704" s="1"/>
    </row>
    <row r="3705" spans="1:25" x14ac:dyDescent="0.2">
      <c r="A3705" t="e">
        <f t="shared" si="57"/>
        <v>#N/A</v>
      </c>
      <c r="E3705">
        <f t="array" ref="E3705">SUM(IF(Pricecurve=C3705,D3705))</f>
        <v>0</v>
      </c>
      <c r="F3705">
        <f t="array" ref="F3705">SUM(IF(NG=C3705,D3705))</f>
        <v>0</v>
      </c>
      <c r="Y3705" s="1"/>
    </row>
    <row r="3706" spans="1:25" x14ac:dyDescent="0.2">
      <c r="A3706" t="e">
        <f t="shared" si="57"/>
        <v>#N/A</v>
      </c>
      <c r="E3706">
        <f t="array" ref="E3706">SUM(IF(Pricecurve=C3706,D3706))</f>
        <v>0</v>
      </c>
      <c r="F3706">
        <f t="array" ref="F3706">SUM(IF(NG=C3706,D3706))</f>
        <v>0</v>
      </c>
      <c r="Y3706" s="1"/>
    </row>
    <row r="3707" spans="1:25" x14ac:dyDescent="0.2">
      <c r="A3707" t="e">
        <f t="shared" si="57"/>
        <v>#N/A</v>
      </c>
      <c r="E3707">
        <f t="array" ref="E3707">SUM(IF(Pricecurve=C3707,D3707))</f>
        <v>0</v>
      </c>
      <c r="F3707">
        <f t="array" ref="F3707">SUM(IF(NG=C3707,D3707))</f>
        <v>0</v>
      </c>
      <c r="Y3707" s="1"/>
    </row>
    <row r="3708" spans="1:25" x14ac:dyDescent="0.2">
      <c r="A3708" t="e">
        <f t="shared" si="57"/>
        <v>#N/A</v>
      </c>
      <c r="E3708">
        <f t="array" ref="E3708">SUM(IF(Pricecurve=C3708,D3708))</f>
        <v>0</v>
      </c>
      <c r="F3708">
        <f t="array" ref="F3708">SUM(IF(NG=C3708,D3708))</f>
        <v>0</v>
      </c>
      <c r="Y3708" s="1"/>
    </row>
    <row r="3709" spans="1:25" x14ac:dyDescent="0.2">
      <c r="A3709" t="e">
        <f t="shared" si="57"/>
        <v>#N/A</v>
      </c>
      <c r="E3709">
        <f t="array" ref="E3709">SUM(IF(Pricecurve=C3709,D3709))</f>
        <v>0</v>
      </c>
      <c r="F3709">
        <f t="array" ref="F3709">SUM(IF(NG=C3709,D3709))</f>
        <v>0</v>
      </c>
      <c r="Y3709" s="1"/>
    </row>
    <row r="3710" spans="1:25" x14ac:dyDescent="0.2">
      <c r="A3710" t="e">
        <f t="shared" si="57"/>
        <v>#N/A</v>
      </c>
      <c r="E3710">
        <f t="array" ref="E3710">SUM(IF(Pricecurve=C3710,D3710))</f>
        <v>0</v>
      </c>
      <c r="F3710">
        <f t="array" ref="F3710">SUM(IF(NG=C3710,D3710))</f>
        <v>0</v>
      </c>
      <c r="Y3710" s="1"/>
    </row>
    <row r="3711" spans="1:25" x14ac:dyDescent="0.2">
      <c r="A3711" t="e">
        <f t="shared" si="57"/>
        <v>#N/A</v>
      </c>
      <c r="E3711">
        <f t="array" ref="E3711">SUM(IF(Pricecurve=C3711,D3711))</f>
        <v>0</v>
      </c>
      <c r="F3711">
        <f t="array" ref="F3711">SUM(IF(NG=C3711,D3711))</f>
        <v>0</v>
      </c>
      <c r="Y3711" s="1"/>
    </row>
    <row r="3712" spans="1:25" x14ac:dyDescent="0.2">
      <c r="A3712" t="e">
        <f t="shared" si="57"/>
        <v>#N/A</v>
      </c>
      <c r="E3712">
        <f t="array" ref="E3712">SUM(IF(Pricecurve=C3712,D3712))</f>
        <v>0</v>
      </c>
      <c r="F3712">
        <f t="array" ref="F3712">SUM(IF(NG=C3712,D3712))</f>
        <v>0</v>
      </c>
      <c r="Y3712" s="1"/>
    </row>
    <row r="3713" spans="1:25" x14ac:dyDescent="0.2">
      <c r="A3713" t="e">
        <f t="shared" si="57"/>
        <v>#N/A</v>
      </c>
      <c r="E3713">
        <f t="array" ref="E3713">SUM(IF(Pricecurve=C3713,D3713))</f>
        <v>0</v>
      </c>
      <c r="F3713">
        <f t="array" ref="F3713">SUM(IF(NG=C3713,D3713))</f>
        <v>0</v>
      </c>
      <c r="Y3713" s="1"/>
    </row>
    <row r="3714" spans="1:25" x14ac:dyDescent="0.2">
      <c r="A3714" t="e">
        <f t="shared" si="57"/>
        <v>#N/A</v>
      </c>
      <c r="E3714">
        <f t="array" ref="E3714">SUM(IF(Pricecurve=C3714,D3714))</f>
        <v>0</v>
      </c>
      <c r="F3714">
        <f t="array" ref="F3714">SUM(IF(NG=C3714,D3714))</f>
        <v>0</v>
      </c>
      <c r="Y3714" s="1"/>
    </row>
    <row r="3715" spans="1:25" x14ac:dyDescent="0.2">
      <c r="A3715" t="e">
        <f t="shared" si="57"/>
        <v>#N/A</v>
      </c>
      <c r="E3715">
        <f t="array" ref="E3715">SUM(IF(Pricecurve=C3715,D3715))</f>
        <v>0</v>
      </c>
      <c r="F3715">
        <f t="array" ref="F3715">SUM(IF(NG=C3715,D3715))</f>
        <v>0</v>
      </c>
      <c r="Y3715" s="1"/>
    </row>
    <row r="3716" spans="1:25" x14ac:dyDescent="0.2">
      <c r="A3716" t="e">
        <f t="shared" si="57"/>
        <v>#N/A</v>
      </c>
      <c r="E3716">
        <f t="array" ref="E3716">SUM(IF(Pricecurve=C3716,D3716))</f>
        <v>0</v>
      </c>
      <c r="F3716">
        <f t="array" ref="F3716">SUM(IF(NG=C3716,D3716))</f>
        <v>0</v>
      </c>
      <c r="Y3716" s="1"/>
    </row>
    <row r="3717" spans="1:25" x14ac:dyDescent="0.2">
      <c r="A3717" t="e">
        <f t="shared" ref="A3717:A3780" si="58">INDEX(BucketTable,MATCH(B3717,SumMonths,0),1)</f>
        <v>#N/A</v>
      </c>
      <c r="E3717">
        <f t="array" ref="E3717">SUM(IF(Pricecurve=C3717,D3717))</f>
        <v>0</v>
      </c>
      <c r="F3717">
        <f t="array" ref="F3717">SUM(IF(NG=C3717,D3717))</f>
        <v>0</v>
      </c>
      <c r="Y3717" s="1"/>
    </row>
    <row r="3718" spans="1:25" x14ac:dyDescent="0.2">
      <c r="A3718" t="e">
        <f t="shared" si="58"/>
        <v>#N/A</v>
      </c>
      <c r="E3718">
        <f t="array" ref="E3718">SUM(IF(Pricecurve=C3718,D3718))</f>
        <v>0</v>
      </c>
      <c r="F3718">
        <f t="array" ref="F3718">SUM(IF(NG=C3718,D3718))</f>
        <v>0</v>
      </c>
      <c r="Y3718" s="1"/>
    </row>
    <row r="3719" spans="1:25" x14ac:dyDescent="0.2">
      <c r="A3719" t="e">
        <f t="shared" si="58"/>
        <v>#N/A</v>
      </c>
      <c r="E3719">
        <f t="array" ref="E3719">SUM(IF(Pricecurve=C3719,D3719))</f>
        <v>0</v>
      </c>
      <c r="F3719">
        <f t="array" ref="F3719">SUM(IF(NG=C3719,D3719))</f>
        <v>0</v>
      </c>
      <c r="Y3719" s="1"/>
    </row>
    <row r="3720" spans="1:25" x14ac:dyDescent="0.2">
      <c r="A3720" t="e">
        <f t="shared" si="58"/>
        <v>#N/A</v>
      </c>
      <c r="E3720">
        <f t="array" ref="E3720">SUM(IF(Pricecurve=C3720,D3720))</f>
        <v>0</v>
      </c>
      <c r="F3720">
        <f t="array" ref="F3720">SUM(IF(NG=C3720,D3720))</f>
        <v>0</v>
      </c>
      <c r="Y3720" s="1"/>
    </row>
    <row r="3721" spans="1:25" x14ac:dyDescent="0.2">
      <c r="A3721" t="e">
        <f t="shared" si="58"/>
        <v>#N/A</v>
      </c>
      <c r="E3721">
        <f t="array" ref="E3721">SUM(IF(Pricecurve=C3721,D3721))</f>
        <v>0</v>
      </c>
      <c r="F3721">
        <f t="array" ref="F3721">SUM(IF(NG=C3721,D3721))</f>
        <v>0</v>
      </c>
      <c r="Y3721" s="1"/>
    </row>
    <row r="3722" spans="1:25" x14ac:dyDescent="0.2">
      <c r="A3722" t="e">
        <f t="shared" si="58"/>
        <v>#N/A</v>
      </c>
      <c r="E3722">
        <f t="array" ref="E3722">SUM(IF(Pricecurve=C3722,D3722))</f>
        <v>0</v>
      </c>
      <c r="F3722">
        <f t="array" ref="F3722">SUM(IF(NG=C3722,D3722))</f>
        <v>0</v>
      </c>
      <c r="Y3722" s="1"/>
    </row>
    <row r="3723" spans="1:25" x14ac:dyDescent="0.2">
      <c r="A3723" t="e">
        <f t="shared" si="58"/>
        <v>#N/A</v>
      </c>
      <c r="E3723">
        <f t="array" ref="E3723">SUM(IF(Pricecurve=C3723,D3723))</f>
        <v>0</v>
      </c>
      <c r="F3723">
        <f t="array" ref="F3723">SUM(IF(NG=C3723,D3723))</f>
        <v>0</v>
      </c>
      <c r="Y3723" s="1"/>
    </row>
    <row r="3724" spans="1:25" x14ac:dyDescent="0.2">
      <c r="A3724" t="e">
        <f t="shared" si="58"/>
        <v>#N/A</v>
      </c>
      <c r="E3724">
        <f t="array" ref="E3724">SUM(IF(Pricecurve=C3724,D3724))</f>
        <v>0</v>
      </c>
      <c r="F3724">
        <f t="array" ref="F3724">SUM(IF(NG=C3724,D3724))</f>
        <v>0</v>
      </c>
      <c r="Y3724" s="1"/>
    </row>
    <row r="3725" spans="1:25" x14ac:dyDescent="0.2">
      <c r="A3725" t="e">
        <f t="shared" si="58"/>
        <v>#N/A</v>
      </c>
      <c r="E3725">
        <f t="array" ref="E3725">SUM(IF(Pricecurve=C3725,D3725))</f>
        <v>0</v>
      </c>
      <c r="F3725">
        <f t="array" ref="F3725">SUM(IF(NG=C3725,D3725))</f>
        <v>0</v>
      </c>
      <c r="Y3725" s="1"/>
    </row>
    <row r="3726" spans="1:25" x14ac:dyDescent="0.2">
      <c r="A3726" t="e">
        <f t="shared" si="58"/>
        <v>#N/A</v>
      </c>
      <c r="E3726">
        <f t="array" ref="E3726">SUM(IF(Pricecurve=C3726,D3726))</f>
        <v>0</v>
      </c>
      <c r="F3726">
        <f t="array" ref="F3726">SUM(IF(NG=C3726,D3726))</f>
        <v>0</v>
      </c>
      <c r="Y3726" s="1"/>
    </row>
    <row r="3727" spans="1:25" x14ac:dyDescent="0.2">
      <c r="A3727" t="e">
        <f t="shared" si="58"/>
        <v>#N/A</v>
      </c>
      <c r="E3727">
        <f t="array" ref="E3727">SUM(IF(Pricecurve=C3727,D3727))</f>
        <v>0</v>
      </c>
      <c r="F3727">
        <f t="array" ref="F3727">SUM(IF(NG=C3727,D3727))</f>
        <v>0</v>
      </c>
      <c r="Y3727" s="1"/>
    </row>
    <row r="3728" spans="1:25" x14ac:dyDescent="0.2">
      <c r="A3728" t="e">
        <f t="shared" si="58"/>
        <v>#N/A</v>
      </c>
      <c r="E3728">
        <f t="array" ref="E3728">SUM(IF(Pricecurve=C3728,D3728))</f>
        <v>0</v>
      </c>
      <c r="F3728">
        <f t="array" ref="F3728">SUM(IF(NG=C3728,D3728))</f>
        <v>0</v>
      </c>
      <c r="Y3728" s="1"/>
    </row>
    <row r="3729" spans="1:25" x14ac:dyDescent="0.2">
      <c r="A3729" t="e">
        <f t="shared" si="58"/>
        <v>#N/A</v>
      </c>
      <c r="E3729">
        <f t="array" ref="E3729">SUM(IF(Pricecurve=C3729,D3729))</f>
        <v>0</v>
      </c>
      <c r="F3729">
        <f t="array" ref="F3729">SUM(IF(NG=C3729,D3729))</f>
        <v>0</v>
      </c>
      <c r="Y3729" s="1"/>
    </row>
    <row r="3730" spans="1:25" x14ac:dyDescent="0.2">
      <c r="A3730" t="e">
        <f t="shared" si="58"/>
        <v>#N/A</v>
      </c>
      <c r="E3730">
        <f t="array" ref="E3730">SUM(IF(Pricecurve=C3730,D3730))</f>
        <v>0</v>
      </c>
      <c r="F3730">
        <f t="array" ref="F3730">SUM(IF(NG=C3730,D3730))</f>
        <v>0</v>
      </c>
      <c r="Y3730" s="1"/>
    </row>
    <row r="3731" spans="1:25" x14ac:dyDescent="0.2">
      <c r="A3731" t="e">
        <f t="shared" si="58"/>
        <v>#N/A</v>
      </c>
      <c r="E3731">
        <f t="array" ref="E3731">SUM(IF(Pricecurve=C3731,D3731))</f>
        <v>0</v>
      </c>
      <c r="F3731">
        <f t="array" ref="F3731">SUM(IF(NG=C3731,D3731))</f>
        <v>0</v>
      </c>
      <c r="Y3731" s="1"/>
    </row>
    <row r="3732" spans="1:25" x14ac:dyDescent="0.2">
      <c r="A3732" t="e">
        <f t="shared" si="58"/>
        <v>#N/A</v>
      </c>
      <c r="E3732">
        <f t="array" ref="E3732">SUM(IF(Pricecurve=C3732,D3732))</f>
        <v>0</v>
      </c>
      <c r="F3732">
        <f t="array" ref="F3732">SUM(IF(NG=C3732,D3732))</f>
        <v>0</v>
      </c>
      <c r="Y3732" s="1"/>
    </row>
    <row r="3733" spans="1:25" x14ac:dyDescent="0.2">
      <c r="A3733" t="e">
        <f t="shared" si="58"/>
        <v>#N/A</v>
      </c>
      <c r="E3733">
        <f t="array" ref="E3733">SUM(IF(Pricecurve=C3733,D3733))</f>
        <v>0</v>
      </c>
      <c r="F3733">
        <f t="array" ref="F3733">SUM(IF(NG=C3733,D3733))</f>
        <v>0</v>
      </c>
      <c r="Y3733" s="1"/>
    </row>
    <row r="3734" spans="1:25" x14ac:dyDescent="0.2">
      <c r="A3734" t="e">
        <f t="shared" si="58"/>
        <v>#N/A</v>
      </c>
      <c r="E3734">
        <f t="array" ref="E3734">SUM(IF(Pricecurve=C3734,D3734))</f>
        <v>0</v>
      </c>
      <c r="F3734">
        <f t="array" ref="F3734">SUM(IF(NG=C3734,D3734))</f>
        <v>0</v>
      </c>
      <c r="Y3734" s="1"/>
    </row>
    <row r="3735" spans="1:25" x14ac:dyDescent="0.2">
      <c r="A3735" t="e">
        <f t="shared" si="58"/>
        <v>#N/A</v>
      </c>
      <c r="E3735">
        <f t="array" ref="E3735">SUM(IF(Pricecurve=C3735,D3735))</f>
        <v>0</v>
      </c>
      <c r="F3735">
        <f t="array" ref="F3735">SUM(IF(NG=C3735,D3735))</f>
        <v>0</v>
      </c>
      <c r="Y3735" s="1"/>
    </row>
    <row r="3736" spans="1:25" x14ac:dyDescent="0.2">
      <c r="A3736" t="e">
        <f t="shared" si="58"/>
        <v>#N/A</v>
      </c>
      <c r="E3736">
        <f t="array" ref="E3736">SUM(IF(Pricecurve=C3736,D3736))</f>
        <v>0</v>
      </c>
      <c r="F3736">
        <f t="array" ref="F3736">SUM(IF(NG=C3736,D3736))</f>
        <v>0</v>
      </c>
      <c r="Y3736" s="1"/>
    </row>
    <row r="3737" spans="1:25" x14ac:dyDescent="0.2">
      <c r="A3737" t="e">
        <f t="shared" si="58"/>
        <v>#N/A</v>
      </c>
      <c r="E3737">
        <f t="array" ref="E3737">SUM(IF(Pricecurve=C3737,D3737))</f>
        <v>0</v>
      </c>
      <c r="F3737">
        <f t="array" ref="F3737">SUM(IF(NG=C3737,D3737))</f>
        <v>0</v>
      </c>
      <c r="Y3737" s="1"/>
    </row>
    <row r="3738" spans="1:25" x14ac:dyDescent="0.2">
      <c r="A3738" t="e">
        <f t="shared" si="58"/>
        <v>#N/A</v>
      </c>
      <c r="E3738">
        <f t="array" ref="E3738">SUM(IF(Pricecurve=C3738,D3738))</f>
        <v>0</v>
      </c>
      <c r="F3738">
        <f t="array" ref="F3738">SUM(IF(NG=C3738,D3738))</f>
        <v>0</v>
      </c>
      <c r="Y3738" s="1"/>
    </row>
    <row r="3739" spans="1:25" x14ac:dyDescent="0.2">
      <c r="A3739" t="e">
        <f t="shared" si="58"/>
        <v>#N/A</v>
      </c>
      <c r="E3739">
        <f t="array" ref="E3739">SUM(IF(Pricecurve=C3739,D3739))</f>
        <v>0</v>
      </c>
      <c r="F3739">
        <f t="array" ref="F3739">SUM(IF(NG=C3739,D3739))</f>
        <v>0</v>
      </c>
      <c r="Y3739" s="1"/>
    </row>
    <row r="3740" spans="1:25" x14ac:dyDescent="0.2">
      <c r="A3740" t="e">
        <f t="shared" si="58"/>
        <v>#N/A</v>
      </c>
      <c r="E3740">
        <f t="array" ref="E3740">SUM(IF(Pricecurve=C3740,D3740))</f>
        <v>0</v>
      </c>
      <c r="F3740">
        <f t="array" ref="F3740">SUM(IF(NG=C3740,D3740))</f>
        <v>0</v>
      </c>
      <c r="Y3740" s="1"/>
    </row>
    <row r="3741" spans="1:25" x14ac:dyDescent="0.2">
      <c r="A3741" t="e">
        <f t="shared" si="58"/>
        <v>#N/A</v>
      </c>
      <c r="E3741">
        <f t="array" ref="E3741">SUM(IF(Pricecurve=C3741,D3741))</f>
        <v>0</v>
      </c>
      <c r="F3741">
        <f t="array" ref="F3741">SUM(IF(NG=C3741,D3741))</f>
        <v>0</v>
      </c>
      <c r="Y3741" s="1"/>
    </row>
    <row r="3742" spans="1:25" x14ac:dyDescent="0.2">
      <c r="A3742" t="e">
        <f t="shared" si="58"/>
        <v>#N/A</v>
      </c>
      <c r="E3742">
        <f t="array" ref="E3742">SUM(IF(Pricecurve=C3742,D3742))</f>
        <v>0</v>
      </c>
      <c r="F3742">
        <f t="array" ref="F3742">SUM(IF(NG=C3742,D3742))</f>
        <v>0</v>
      </c>
      <c r="Y3742" s="1"/>
    </row>
    <row r="3743" spans="1:25" x14ac:dyDescent="0.2">
      <c r="A3743" t="e">
        <f t="shared" si="58"/>
        <v>#N/A</v>
      </c>
      <c r="E3743">
        <f t="array" ref="E3743">SUM(IF(Pricecurve=C3743,D3743))</f>
        <v>0</v>
      </c>
      <c r="F3743">
        <f t="array" ref="F3743">SUM(IF(NG=C3743,D3743))</f>
        <v>0</v>
      </c>
      <c r="Y3743" s="1"/>
    </row>
    <row r="3744" spans="1:25" x14ac:dyDescent="0.2">
      <c r="A3744" t="e">
        <f t="shared" si="58"/>
        <v>#N/A</v>
      </c>
      <c r="E3744">
        <f t="array" ref="E3744">SUM(IF(Pricecurve=C3744,D3744))</f>
        <v>0</v>
      </c>
      <c r="F3744">
        <f t="array" ref="F3744">SUM(IF(NG=C3744,D3744))</f>
        <v>0</v>
      </c>
      <c r="Y3744" s="1"/>
    </row>
    <row r="3745" spans="1:25" x14ac:dyDescent="0.2">
      <c r="A3745" t="e">
        <f t="shared" si="58"/>
        <v>#N/A</v>
      </c>
      <c r="E3745">
        <f t="array" ref="E3745">SUM(IF(Pricecurve=C3745,D3745))</f>
        <v>0</v>
      </c>
      <c r="F3745">
        <f t="array" ref="F3745">SUM(IF(NG=C3745,D3745))</f>
        <v>0</v>
      </c>
      <c r="Y3745" s="1"/>
    </row>
    <row r="3746" spans="1:25" x14ac:dyDescent="0.2">
      <c r="A3746" t="e">
        <f t="shared" si="58"/>
        <v>#N/A</v>
      </c>
      <c r="E3746">
        <f t="array" ref="E3746">SUM(IF(Pricecurve=C3746,D3746))</f>
        <v>0</v>
      </c>
      <c r="F3746">
        <f t="array" ref="F3746">SUM(IF(NG=C3746,D3746))</f>
        <v>0</v>
      </c>
      <c r="Y3746" s="1"/>
    </row>
    <row r="3747" spans="1:25" x14ac:dyDescent="0.2">
      <c r="A3747" t="e">
        <f t="shared" si="58"/>
        <v>#N/A</v>
      </c>
      <c r="E3747">
        <f t="array" ref="E3747">SUM(IF(Pricecurve=C3747,D3747))</f>
        <v>0</v>
      </c>
      <c r="F3747">
        <f t="array" ref="F3747">SUM(IF(NG=C3747,D3747))</f>
        <v>0</v>
      </c>
      <c r="Y3747" s="1"/>
    </row>
    <row r="3748" spans="1:25" x14ac:dyDescent="0.2">
      <c r="A3748" t="e">
        <f t="shared" si="58"/>
        <v>#N/A</v>
      </c>
      <c r="E3748">
        <f t="array" ref="E3748">SUM(IF(Pricecurve=C3748,D3748))</f>
        <v>0</v>
      </c>
      <c r="F3748">
        <f t="array" ref="F3748">SUM(IF(NG=C3748,D3748))</f>
        <v>0</v>
      </c>
      <c r="Y3748" s="1"/>
    </row>
    <row r="3749" spans="1:25" x14ac:dyDescent="0.2">
      <c r="A3749" t="e">
        <f t="shared" si="58"/>
        <v>#N/A</v>
      </c>
      <c r="E3749">
        <f t="array" ref="E3749">SUM(IF(Pricecurve=C3749,D3749))</f>
        <v>0</v>
      </c>
      <c r="F3749">
        <f t="array" ref="F3749">SUM(IF(NG=C3749,D3749))</f>
        <v>0</v>
      </c>
      <c r="Y3749" s="1"/>
    </row>
    <row r="3750" spans="1:25" x14ac:dyDescent="0.2">
      <c r="A3750" t="e">
        <f t="shared" si="58"/>
        <v>#N/A</v>
      </c>
      <c r="E3750">
        <f t="array" ref="E3750">SUM(IF(Pricecurve=C3750,D3750))</f>
        <v>0</v>
      </c>
      <c r="F3750">
        <f t="array" ref="F3750">SUM(IF(NG=C3750,D3750))</f>
        <v>0</v>
      </c>
      <c r="Y3750" s="1"/>
    </row>
    <row r="3751" spans="1:25" x14ac:dyDescent="0.2">
      <c r="A3751" t="e">
        <f t="shared" si="58"/>
        <v>#N/A</v>
      </c>
      <c r="E3751">
        <f t="array" ref="E3751">SUM(IF(Pricecurve=C3751,D3751))</f>
        <v>0</v>
      </c>
      <c r="F3751">
        <f t="array" ref="F3751">SUM(IF(NG=C3751,D3751))</f>
        <v>0</v>
      </c>
      <c r="Y3751" s="1"/>
    </row>
    <row r="3752" spans="1:25" x14ac:dyDescent="0.2">
      <c r="A3752" t="e">
        <f t="shared" si="58"/>
        <v>#N/A</v>
      </c>
      <c r="E3752">
        <f t="array" ref="E3752">SUM(IF(Pricecurve=C3752,D3752))</f>
        <v>0</v>
      </c>
      <c r="F3752">
        <f t="array" ref="F3752">SUM(IF(NG=C3752,D3752))</f>
        <v>0</v>
      </c>
      <c r="Y3752" s="1"/>
    </row>
    <row r="3753" spans="1:25" x14ac:dyDescent="0.2">
      <c r="A3753" t="e">
        <f t="shared" si="58"/>
        <v>#N/A</v>
      </c>
      <c r="E3753">
        <f t="array" ref="E3753">SUM(IF(Pricecurve=C3753,D3753))</f>
        <v>0</v>
      </c>
      <c r="F3753">
        <f t="array" ref="F3753">SUM(IF(NG=C3753,D3753))</f>
        <v>0</v>
      </c>
      <c r="Y3753" s="1"/>
    </row>
    <row r="3754" spans="1:25" x14ac:dyDescent="0.2">
      <c r="A3754" t="e">
        <f t="shared" si="58"/>
        <v>#N/A</v>
      </c>
      <c r="E3754">
        <f t="array" ref="E3754">SUM(IF(Pricecurve=C3754,D3754))</f>
        <v>0</v>
      </c>
      <c r="F3754">
        <f t="array" ref="F3754">SUM(IF(NG=C3754,D3754))</f>
        <v>0</v>
      </c>
      <c r="Y3754" s="1"/>
    </row>
    <row r="3755" spans="1:25" x14ac:dyDescent="0.2">
      <c r="A3755" t="e">
        <f t="shared" si="58"/>
        <v>#N/A</v>
      </c>
      <c r="E3755">
        <f t="array" ref="E3755">SUM(IF(Pricecurve=C3755,D3755))</f>
        <v>0</v>
      </c>
      <c r="F3755">
        <f t="array" ref="F3755">SUM(IF(NG=C3755,D3755))</f>
        <v>0</v>
      </c>
      <c r="Y3755" s="1"/>
    </row>
    <row r="3756" spans="1:25" x14ac:dyDescent="0.2">
      <c r="A3756" t="e">
        <f t="shared" si="58"/>
        <v>#N/A</v>
      </c>
      <c r="E3756">
        <f t="array" ref="E3756">SUM(IF(Pricecurve=C3756,D3756))</f>
        <v>0</v>
      </c>
      <c r="F3756">
        <f t="array" ref="F3756">SUM(IF(NG=C3756,D3756))</f>
        <v>0</v>
      </c>
      <c r="Y3756" s="1"/>
    </row>
    <row r="3757" spans="1:25" x14ac:dyDescent="0.2">
      <c r="A3757" t="e">
        <f t="shared" si="58"/>
        <v>#N/A</v>
      </c>
      <c r="E3757">
        <f t="array" ref="E3757">SUM(IF(Pricecurve=C3757,D3757))</f>
        <v>0</v>
      </c>
      <c r="F3757">
        <f t="array" ref="F3757">SUM(IF(NG=C3757,D3757))</f>
        <v>0</v>
      </c>
      <c r="Y3757" s="1"/>
    </row>
    <row r="3758" spans="1:25" x14ac:dyDescent="0.2">
      <c r="A3758" t="e">
        <f t="shared" si="58"/>
        <v>#N/A</v>
      </c>
      <c r="E3758">
        <f t="array" ref="E3758">SUM(IF(Pricecurve=C3758,D3758))</f>
        <v>0</v>
      </c>
      <c r="F3758">
        <f t="array" ref="F3758">SUM(IF(NG=C3758,D3758))</f>
        <v>0</v>
      </c>
      <c r="Y3758" s="1"/>
    </row>
    <row r="3759" spans="1:25" x14ac:dyDescent="0.2">
      <c r="A3759" t="e">
        <f t="shared" si="58"/>
        <v>#N/A</v>
      </c>
      <c r="E3759">
        <f t="array" ref="E3759">SUM(IF(Pricecurve=C3759,D3759))</f>
        <v>0</v>
      </c>
      <c r="F3759">
        <f t="array" ref="F3759">SUM(IF(NG=C3759,D3759))</f>
        <v>0</v>
      </c>
      <c r="Y3759" s="1"/>
    </row>
    <row r="3760" spans="1:25" x14ac:dyDescent="0.2">
      <c r="A3760" t="e">
        <f t="shared" si="58"/>
        <v>#N/A</v>
      </c>
      <c r="E3760">
        <f t="array" ref="E3760">SUM(IF(Pricecurve=C3760,D3760))</f>
        <v>0</v>
      </c>
      <c r="F3760">
        <f t="array" ref="F3760">SUM(IF(NG=C3760,D3760))</f>
        <v>0</v>
      </c>
      <c r="Y3760" s="1"/>
    </row>
    <row r="3761" spans="1:25" x14ac:dyDescent="0.2">
      <c r="A3761" t="e">
        <f t="shared" si="58"/>
        <v>#N/A</v>
      </c>
      <c r="E3761">
        <f t="array" ref="E3761">SUM(IF(Pricecurve=C3761,D3761))</f>
        <v>0</v>
      </c>
      <c r="F3761">
        <f t="array" ref="F3761">SUM(IF(NG=C3761,D3761))</f>
        <v>0</v>
      </c>
      <c r="Y3761" s="1"/>
    </row>
    <row r="3762" spans="1:25" x14ac:dyDescent="0.2">
      <c r="A3762" t="e">
        <f t="shared" si="58"/>
        <v>#N/A</v>
      </c>
      <c r="E3762">
        <f t="array" ref="E3762">SUM(IF(Pricecurve=C3762,D3762))</f>
        <v>0</v>
      </c>
      <c r="F3762">
        <f t="array" ref="F3762">SUM(IF(NG=C3762,D3762))</f>
        <v>0</v>
      </c>
      <c r="Y3762" s="1"/>
    </row>
    <row r="3763" spans="1:25" x14ac:dyDescent="0.2">
      <c r="A3763" t="e">
        <f t="shared" si="58"/>
        <v>#N/A</v>
      </c>
      <c r="E3763">
        <f t="array" ref="E3763">SUM(IF(Pricecurve=C3763,D3763))</f>
        <v>0</v>
      </c>
      <c r="F3763">
        <f t="array" ref="F3763">SUM(IF(NG=C3763,D3763))</f>
        <v>0</v>
      </c>
      <c r="Y3763" s="1"/>
    </row>
    <row r="3764" spans="1:25" x14ac:dyDescent="0.2">
      <c r="A3764" t="e">
        <f t="shared" si="58"/>
        <v>#N/A</v>
      </c>
      <c r="E3764">
        <f t="array" ref="E3764">SUM(IF(Pricecurve=C3764,D3764))</f>
        <v>0</v>
      </c>
      <c r="F3764">
        <f t="array" ref="F3764">SUM(IF(NG=C3764,D3764))</f>
        <v>0</v>
      </c>
      <c r="Y3764" s="1"/>
    </row>
    <row r="3765" spans="1:25" x14ac:dyDescent="0.2">
      <c r="A3765" t="e">
        <f t="shared" si="58"/>
        <v>#N/A</v>
      </c>
      <c r="E3765">
        <f t="array" ref="E3765">SUM(IF(Pricecurve=C3765,D3765))</f>
        <v>0</v>
      </c>
      <c r="F3765">
        <f t="array" ref="F3765">SUM(IF(NG=C3765,D3765))</f>
        <v>0</v>
      </c>
      <c r="Y3765" s="1"/>
    </row>
    <row r="3766" spans="1:25" x14ac:dyDescent="0.2">
      <c r="A3766" t="e">
        <f t="shared" si="58"/>
        <v>#N/A</v>
      </c>
      <c r="E3766">
        <f t="array" ref="E3766">SUM(IF(Pricecurve=C3766,D3766))</f>
        <v>0</v>
      </c>
      <c r="F3766">
        <f t="array" ref="F3766">SUM(IF(NG=C3766,D3766))</f>
        <v>0</v>
      </c>
      <c r="Y3766" s="1"/>
    </row>
    <row r="3767" spans="1:25" x14ac:dyDescent="0.2">
      <c r="A3767" t="e">
        <f t="shared" si="58"/>
        <v>#N/A</v>
      </c>
      <c r="E3767">
        <f t="array" ref="E3767">SUM(IF(Pricecurve=C3767,D3767))</f>
        <v>0</v>
      </c>
      <c r="F3767">
        <f t="array" ref="F3767">SUM(IF(NG=C3767,D3767))</f>
        <v>0</v>
      </c>
      <c r="Y3767" s="1"/>
    </row>
    <row r="3768" spans="1:25" x14ac:dyDescent="0.2">
      <c r="A3768" t="e">
        <f t="shared" si="58"/>
        <v>#N/A</v>
      </c>
      <c r="E3768">
        <f t="array" ref="E3768">SUM(IF(Pricecurve=C3768,D3768))</f>
        <v>0</v>
      </c>
      <c r="F3768">
        <f t="array" ref="F3768">SUM(IF(NG=C3768,D3768))</f>
        <v>0</v>
      </c>
      <c r="Y3768" s="1"/>
    </row>
    <row r="3769" spans="1:25" x14ac:dyDescent="0.2">
      <c r="A3769" t="e">
        <f t="shared" si="58"/>
        <v>#N/A</v>
      </c>
      <c r="E3769">
        <f t="array" ref="E3769">SUM(IF(Pricecurve=C3769,D3769))</f>
        <v>0</v>
      </c>
      <c r="F3769">
        <f t="array" ref="F3769">SUM(IF(NG=C3769,D3769))</f>
        <v>0</v>
      </c>
      <c r="Y3769" s="1"/>
    </row>
    <row r="3770" spans="1:25" x14ac:dyDescent="0.2">
      <c r="A3770" t="e">
        <f t="shared" si="58"/>
        <v>#N/A</v>
      </c>
      <c r="E3770">
        <f t="array" ref="E3770">SUM(IF(Pricecurve=C3770,D3770))</f>
        <v>0</v>
      </c>
      <c r="F3770">
        <f t="array" ref="F3770">SUM(IF(NG=C3770,D3770))</f>
        <v>0</v>
      </c>
      <c r="Y3770" s="1"/>
    </row>
    <row r="3771" spans="1:25" x14ac:dyDescent="0.2">
      <c r="A3771" t="e">
        <f t="shared" si="58"/>
        <v>#N/A</v>
      </c>
      <c r="E3771">
        <f t="array" ref="E3771">SUM(IF(Pricecurve=C3771,D3771))</f>
        <v>0</v>
      </c>
      <c r="F3771">
        <f t="array" ref="F3771">SUM(IF(NG=C3771,D3771))</f>
        <v>0</v>
      </c>
      <c r="Y3771" s="1"/>
    </row>
    <row r="3772" spans="1:25" x14ac:dyDescent="0.2">
      <c r="A3772" t="e">
        <f t="shared" si="58"/>
        <v>#N/A</v>
      </c>
      <c r="E3772">
        <f t="array" ref="E3772">SUM(IF(Pricecurve=C3772,D3772))</f>
        <v>0</v>
      </c>
      <c r="F3772">
        <f t="array" ref="F3772">SUM(IF(NG=C3772,D3772))</f>
        <v>0</v>
      </c>
      <c r="Y3772" s="1"/>
    </row>
    <row r="3773" spans="1:25" x14ac:dyDescent="0.2">
      <c r="A3773" t="e">
        <f t="shared" si="58"/>
        <v>#N/A</v>
      </c>
      <c r="E3773">
        <f t="array" ref="E3773">SUM(IF(Pricecurve=C3773,D3773))</f>
        <v>0</v>
      </c>
      <c r="F3773">
        <f t="array" ref="F3773">SUM(IF(NG=C3773,D3773))</f>
        <v>0</v>
      </c>
      <c r="Y3773" s="1"/>
    </row>
    <row r="3774" spans="1:25" x14ac:dyDescent="0.2">
      <c r="A3774" t="e">
        <f t="shared" si="58"/>
        <v>#N/A</v>
      </c>
      <c r="E3774">
        <f t="array" ref="E3774">SUM(IF(Pricecurve=C3774,D3774))</f>
        <v>0</v>
      </c>
      <c r="F3774">
        <f t="array" ref="F3774">SUM(IF(NG=C3774,D3774))</f>
        <v>0</v>
      </c>
      <c r="Y3774" s="1"/>
    </row>
    <row r="3775" spans="1:25" x14ac:dyDescent="0.2">
      <c r="A3775" t="e">
        <f t="shared" si="58"/>
        <v>#N/A</v>
      </c>
      <c r="E3775">
        <f t="array" ref="E3775">SUM(IF(Pricecurve=C3775,D3775))</f>
        <v>0</v>
      </c>
      <c r="F3775">
        <f t="array" ref="F3775">SUM(IF(NG=C3775,D3775))</f>
        <v>0</v>
      </c>
      <c r="Y3775" s="1"/>
    </row>
    <row r="3776" spans="1:25" x14ac:dyDescent="0.2">
      <c r="A3776" t="e">
        <f t="shared" si="58"/>
        <v>#N/A</v>
      </c>
      <c r="E3776">
        <f t="array" ref="E3776">SUM(IF(Pricecurve=C3776,D3776))</f>
        <v>0</v>
      </c>
      <c r="F3776">
        <f t="array" ref="F3776">SUM(IF(NG=C3776,D3776))</f>
        <v>0</v>
      </c>
      <c r="Y3776" s="1"/>
    </row>
    <row r="3777" spans="1:25" x14ac:dyDescent="0.2">
      <c r="A3777" t="e">
        <f t="shared" si="58"/>
        <v>#N/A</v>
      </c>
      <c r="E3777">
        <f t="array" ref="E3777">SUM(IF(Pricecurve=C3777,D3777))</f>
        <v>0</v>
      </c>
      <c r="F3777">
        <f t="array" ref="F3777">SUM(IF(NG=C3777,D3777))</f>
        <v>0</v>
      </c>
      <c r="Y3777" s="1"/>
    </row>
    <row r="3778" spans="1:25" x14ac:dyDescent="0.2">
      <c r="A3778" t="e">
        <f t="shared" si="58"/>
        <v>#N/A</v>
      </c>
      <c r="E3778">
        <f t="array" ref="E3778">SUM(IF(Pricecurve=C3778,D3778))</f>
        <v>0</v>
      </c>
      <c r="F3778">
        <f t="array" ref="F3778">SUM(IF(NG=C3778,D3778))</f>
        <v>0</v>
      </c>
      <c r="Y3778" s="1"/>
    </row>
    <row r="3779" spans="1:25" x14ac:dyDescent="0.2">
      <c r="A3779" t="e">
        <f t="shared" si="58"/>
        <v>#N/A</v>
      </c>
      <c r="E3779">
        <f t="array" ref="E3779">SUM(IF(Pricecurve=C3779,D3779))</f>
        <v>0</v>
      </c>
      <c r="F3779">
        <f t="array" ref="F3779">SUM(IF(NG=C3779,D3779))</f>
        <v>0</v>
      </c>
      <c r="Y3779" s="1"/>
    </row>
    <row r="3780" spans="1:25" x14ac:dyDescent="0.2">
      <c r="A3780" t="e">
        <f t="shared" si="58"/>
        <v>#N/A</v>
      </c>
      <c r="E3780">
        <f t="array" ref="E3780">SUM(IF(Pricecurve=C3780,D3780))</f>
        <v>0</v>
      </c>
      <c r="F3780">
        <f t="array" ref="F3780">SUM(IF(NG=C3780,D3780))</f>
        <v>0</v>
      </c>
      <c r="Y3780" s="1"/>
    </row>
    <row r="3781" spans="1:25" x14ac:dyDescent="0.2">
      <c r="A3781" t="e">
        <f t="shared" ref="A3781:A3844" si="59">INDEX(BucketTable,MATCH(B3781,SumMonths,0),1)</f>
        <v>#N/A</v>
      </c>
      <c r="E3781">
        <f t="array" ref="E3781">SUM(IF(Pricecurve=C3781,D3781))</f>
        <v>0</v>
      </c>
      <c r="F3781">
        <f t="array" ref="F3781">SUM(IF(NG=C3781,D3781))</f>
        <v>0</v>
      </c>
      <c r="Y3781" s="1"/>
    </row>
    <row r="3782" spans="1:25" x14ac:dyDescent="0.2">
      <c r="A3782" t="e">
        <f t="shared" si="59"/>
        <v>#N/A</v>
      </c>
      <c r="E3782">
        <f t="array" ref="E3782">SUM(IF(Pricecurve=C3782,D3782))</f>
        <v>0</v>
      </c>
      <c r="F3782">
        <f t="array" ref="F3782">SUM(IF(NG=C3782,D3782))</f>
        <v>0</v>
      </c>
      <c r="Y3782" s="1"/>
    </row>
    <row r="3783" spans="1:25" x14ac:dyDescent="0.2">
      <c r="A3783" t="e">
        <f t="shared" si="59"/>
        <v>#N/A</v>
      </c>
      <c r="E3783">
        <f t="array" ref="E3783">SUM(IF(Pricecurve=C3783,D3783))</f>
        <v>0</v>
      </c>
      <c r="F3783">
        <f t="array" ref="F3783">SUM(IF(NG=C3783,D3783))</f>
        <v>0</v>
      </c>
      <c r="Y3783" s="1"/>
    </row>
    <row r="3784" spans="1:25" x14ac:dyDescent="0.2">
      <c r="A3784" t="e">
        <f t="shared" si="59"/>
        <v>#N/A</v>
      </c>
      <c r="E3784">
        <f t="array" ref="E3784">SUM(IF(Pricecurve=C3784,D3784))</f>
        <v>0</v>
      </c>
      <c r="F3784">
        <f t="array" ref="F3784">SUM(IF(NG=C3784,D3784))</f>
        <v>0</v>
      </c>
      <c r="Y3784" s="1"/>
    </row>
    <row r="3785" spans="1:25" x14ac:dyDescent="0.2">
      <c r="A3785" t="e">
        <f t="shared" si="59"/>
        <v>#N/A</v>
      </c>
      <c r="E3785">
        <f t="array" ref="E3785">SUM(IF(Pricecurve=C3785,D3785))</f>
        <v>0</v>
      </c>
      <c r="F3785">
        <f t="array" ref="F3785">SUM(IF(NG=C3785,D3785))</f>
        <v>0</v>
      </c>
      <c r="Y3785" s="1"/>
    </row>
    <row r="3786" spans="1:25" x14ac:dyDescent="0.2">
      <c r="A3786" t="e">
        <f t="shared" si="59"/>
        <v>#N/A</v>
      </c>
      <c r="E3786">
        <f t="array" ref="E3786">SUM(IF(Pricecurve=C3786,D3786))</f>
        <v>0</v>
      </c>
      <c r="F3786">
        <f t="array" ref="F3786">SUM(IF(NG=C3786,D3786))</f>
        <v>0</v>
      </c>
      <c r="Y3786" s="1"/>
    </row>
    <row r="3787" spans="1:25" x14ac:dyDescent="0.2">
      <c r="A3787" t="e">
        <f t="shared" si="59"/>
        <v>#N/A</v>
      </c>
      <c r="E3787">
        <f t="array" ref="E3787">SUM(IF(Pricecurve=C3787,D3787))</f>
        <v>0</v>
      </c>
      <c r="F3787">
        <f t="array" ref="F3787">SUM(IF(NG=C3787,D3787))</f>
        <v>0</v>
      </c>
      <c r="Y3787" s="1"/>
    </row>
    <row r="3788" spans="1:25" x14ac:dyDescent="0.2">
      <c r="A3788" t="e">
        <f t="shared" si="59"/>
        <v>#N/A</v>
      </c>
      <c r="E3788">
        <f t="array" ref="E3788">SUM(IF(Pricecurve=C3788,D3788))</f>
        <v>0</v>
      </c>
      <c r="F3788">
        <f t="array" ref="F3788">SUM(IF(NG=C3788,D3788))</f>
        <v>0</v>
      </c>
      <c r="Y3788" s="1"/>
    </row>
    <row r="3789" spans="1:25" x14ac:dyDescent="0.2">
      <c r="A3789" t="e">
        <f t="shared" si="59"/>
        <v>#N/A</v>
      </c>
      <c r="E3789">
        <f t="array" ref="E3789">SUM(IF(Pricecurve=C3789,D3789))</f>
        <v>0</v>
      </c>
      <c r="F3789">
        <f t="array" ref="F3789">SUM(IF(NG=C3789,D3789))</f>
        <v>0</v>
      </c>
      <c r="Y3789" s="1"/>
    </row>
    <row r="3790" spans="1:25" x14ac:dyDescent="0.2">
      <c r="A3790" t="e">
        <f t="shared" si="59"/>
        <v>#N/A</v>
      </c>
      <c r="E3790">
        <f t="array" ref="E3790">SUM(IF(Pricecurve=C3790,D3790))</f>
        <v>0</v>
      </c>
      <c r="F3790">
        <f t="array" ref="F3790">SUM(IF(NG=C3790,D3790))</f>
        <v>0</v>
      </c>
      <c r="Y3790" s="1"/>
    </row>
    <row r="3791" spans="1:25" x14ac:dyDescent="0.2">
      <c r="A3791" t="e">
        <f t="shared" si="59"/>
        <v>#N/A</v>
      </c>
      <c r="E3791">
        <f t="array" ref="E3791">SUM(IF(Pricecurve=C3791,D3791))</f>
        <v>0</v>
      </c>
      <c r="F3791">
        <f t="array" ref="F3791">SUM(IF(NG=C3791,D3791))</f>
        <v>0</v>
      </c>
      <c r="Y3791" s="1"/>
    </row>
    <row r="3792" spans="1:25" x14ac:dyDescent="0.2">
      <c r="A3792" t="e">
        <f t="shared" si="59"/>
        <v>#N/A</v>
      </c>
      <c r="E3792">
        <f t="array" ref="E3792">SUM(IF(Pricecurve=C3792,D3792))</f>
        <v>0</v>
      </c>
      <c r="F3792">
        <f t="array" ref="F3792">SUM(IF(NG=C3792,D3792))</f>
        <v>0</v>
      </c>
      <c r="Y3792" s="1"/>
    </row>
    <row r="3793" spans="1:25" x14ac:dyDescent="0.2">
      <c r="A3793" t="e">
        <f t="shared" si="59"/>
        <v>#N/A</v>
      </c>
      <c r="E3793">
        <f t="array" ref="E3793">SUM(IF(Pricecurve=C3793,D3793))</f>
        <v>0</v>
      </c>
      <c r="F3793">
        <f t="array" ref="F3793">SUM(IF(NG=C3793,D3793))</f>
        <v>0</v>
      </c>
      <c r="Y3793" s="1"/>
    </row>
    <row r="3794" spans="1:25" x14ac:dyDescent="0.2">
      <c r="A3794" t="e">
        <f t="shared" si="59"/>
        <v>#N/A</v>
      </c>
      <c r="E3794">
        <f t="array" ref="E3794">SUM(IF(Pricecurve=C3794,D3794))</f>
        <v>0</v>
      </c>
      <c r="F3794">
        <f t="array" ref="F3794">SUM(IF(NG=C3794,D3794))</f>
        <v>0</v>
      </c>
      <c r="Y3794" s="1"/>
    </row>
    <row r="3795" spans="1:25" x14ac:dyDescent="0.2">
      <c r="A3795" t="e">
        <f t="shared" si="59"/>
        <v>#N/A</v>
      </c>
      <c r="E3795">
        <f t="array" ref="E3795">SUM(IF(Pricecurve=C3795,D3795))</f>
        <v>0</v>
      </c>
      <c r="F3795">
        <f t="array" ref="F3795">SUM(IF(NG=C3795,D3795))</f>
        <v>0</v>
      </c>
      <c r="Y3795" s="1"/>
    </row>
    <row r="3796" spans="1:25" x14ac:dyDescent="0.2">
      <c r="A3796" t="e">
        <f t="shared" si="59"/>
        <v>#N/A</v>
      </c>
      <c r="E3796">
        <f t="array" ref="E3796">SUM(IF(Pricecurve=C3796,D3796))</f>
        <v>0</v>
      </c>
      <c r="F3796">
        <f t="array" ref="F3796">SUM(IF(NG=C3796,D3796))</f>
        <v>0</v>
      </c>
      <c r="Y3796" s="1"/>
    </row>
    <row r="3797" spans="1:25" x14ac:dyDescent="0.2">
      <c r="A3797" t="e">
        <f t="shared" si="59"/>
        <v>#N/A</v>
      </c>
      <c r="E3797">
        <f t="array" ref="E3797">SUM(IF(Pricecurve=C3797,D3797))</f>
        <v>0</v>
      </c>
      <c r="F3797">
        <f t="array" ref="F3797">SUM(IF(NG=C3797,D3797))</f>
        <v>0</v>
      </c>
      <c r="Y3797" s="1"/>
    </row>
    <row r="3798" spans="1:25" x14ac:dyDescent="0.2">
      <c r="A3798" t="e">
        <f t="shared" si="59"/>
        <v>#N/A</v>
      </c>
      <c r="E3798">
        <f t="array" ref="E3798">SUM(IF(Pricecurve=C3798,D3798))</f>
        <v>0</v>
      </c>
      <c r="F3798">
        <f t="array" ref="F3798">SUM(IF(NG=C3798,D3798))</f>
        <v>0</v>
      </c>
      <c r="Y3798" s="1"/>
    </row>
    <row r="3799" spans="1:25" x14ac:dyDescent="0.2">
      <c r="A3799" t="e">
        <f t="shared" si="59"/>
        <v>#N/A</v>
      </c>
      <c r="E3799">
        <f t="array" ref="E3799">SUM(IF(Pricecurve=C3799,D3799))</f>
        <v>0</v>
      </c>
      <c r="F3799">
        <f t="array" ref="F3799">SUM(IF(NG=C3799,D3799))</f>
        <v>0</v>
      </c>
      <c r="Y3799" s="1"/>
    </row>
    <row r="3800" spans="1:25" x14ac:dyDescent="0.2">
      <c r="A3800" t="e">
        <f t="shared" si="59"/>
        <v>#N/A</v>
      </c>
      <c r="E3800">
        <f t="array" ref="E3800">SUM(IF(Pricecurve=C3800,D3800))</f>
        <v>0</v>
      </c>
      <c r="F3800">
        <f t="array" ref="F3800">SUM(IF(NG=C3800,D3800))</f>
        <v>0</v>
      </c>
      <c r="Y3800" s="1"/>
    </row>
    <row r="3801" spans="1:25" x14ac:dyDescent="0.2">
      <c r="A3801" t="e">
        <f t="shared" si="59"/>
        <v>#N/A</v>
      </c>
      <c r="E3801">
        <f t="array" ref="E3801">SUM(IF(Pricecurve=C3801,D3801))</f>
        <v>0</v>
      </c>
      <c r="F3801">
        <f t="array" ref="F3801">SUM(IF(NG=C3801,D3801))</f>
        <v>0</v>
      </c>
      <c r="Y3801" s="1"/>
    </row>
    <row r="3802" spans="1:25" x14ac:dyDescent="0.2">
      <c r="A3802" t="e">
        <f t="shared" si="59"/>
        <v>#N/A</v>
      </c>
      <c r="E3802">
        <f t="array" ref="E3802">SUM(IF(Pricecurve=C3802,D3802))</f>
        <v>0</v>
      </c>
      <c r="F3802">
        <f t="array" ref="F3802">SUM(IF(NG=C3802,D3802))</f>
        <v>0</v>
      </c>
      <c r="Y3802" s="1"/>
    </row>
    <row r="3803" spans="1:25" x14ac:dyDescent="0.2">
      <c r="A3803" t="e">
        <f t="shared" si="59"/>
        <v>#N/A</v>
      </c>
      <c r="E3803">
        <f t="array" ref="E3803">SUM(IF(Pricecurve=C3803,D3803))</f>
        <v>0</v>
      </c>
      <c r="F3803">
        <f t="array" ref="F3803">SUM(IF(NG=C3803,D3803))</f>
        <v>0</v>
      </c>
      <c r="Y3803" s="1"/>
    </row>
    <row r="3804" spans="1:25" x14ac:dyDescent="0.2">
      <c r="A3804" t="e">
        <f t="shared" si="59"/>
        <v>#N/A</v>
      </c>
      <c r="E3804">
        <f t="array" ref="E3804">SUM(IF(Pricecurve=C3804,D3804))</f>
        <v>0</v>
      </c>
      <c r="F3804">
        <f t="array" ref="F3804">SUM(IF(NG=C3804,D3804))</f>
        <v>0</v>
      </c>
      <c r="Y3804" s="1"/>
    </row>
    <row r="3805" spans="1:25" x14ac:dyDescent="0.2">
      <c r="A3805" t="e">
        <f t="shared" si="59"/>
        <v>#N/A</v>
      </c>
      <c r="E3805">
        <f t="array" ref="E3805">SUM(IF(Pricecurve=C3805,D3805))</f>
        <v>0</v>
      </c>
      <c r="F3805">
        <f t="array" ref="F3805">SUM(IF(NG=C3805,D3805))</f>
        <v>0</v>
      </c>
      <c r="Y3805" s="1"/>
    </row>
    <row r="3806" spans="1:25" x14ac:dyDescent="0.2">
      <c r="A3806" t="e">
        <f t="shared" si="59"/>
        <v>#N/A</v>
      </c>
      <c r="E3806">
        <f t="array" ref="E3806">SUM(IF(Pricecurve=C3806,D3806))</f>
        <v>0</v>
      </c>
      <c r="F3806">
        <f t="array" ref="F3806">SUM(IF(NG=C3806,D3806))</f>
        <v>0</v>
      </c>
      <c r="Y3806" s="1"/>
    </row>
    <row r="3807" spans="1:25" x14ac:dyDescent="0.2">
      <c r="A3807" t="e">
        <f t="shared" si="59"/>
        <v>#N/A</v>
      </c>
      <c r="E3807">
        <f t="array" ref="E3807">SUM(IF(Pricecurve=C3807,D3807))</f>
        <v>0</v>
      </c>
      <c r="F3807">
        <f t="array" ref="F3807">SUM(IF(NG=C3807,D3807))</f>
        <v>0</v>
      </c>
      <c r="Y3807" s="1"/>
    </row>
    <row r="3808" spans="1:25" x14ac:dyDescent="0.2">
      <c r="A3808" t="e">
        <f t="shared" si="59"/>
        <v>#N/A</v>
      </c>
      <c r="E3808">
        <f t="array" ref="E3808">SUM(IF(Pricecurve=C3808,D3808))</f>
        <v>0</v>
      </c>
      <c r="F3808">
        <f t="array" ref="F3808">SUM(IF(NG=C3808,D3808))</f>
        <v>0</v>
      </c>
      <c r="Y3808" s="1"/>
    </row>
    <row r="3809" spans="1:25" x14ac:dyDescent="0.2">
      <c r="A3809" t="e">
        <f t="shared" si="59"/>
        <v>#N/A</v>
      </c>
      <c r="E3809">
        <f t="array" ref="E3809">SUM(IF(Pricecurve=C3809,D3809))</f>
        <v>0</v>
      </c>
      <c r="F3809">
        <f t="array" ref="F3809">SUM(IF(NG=C3809,D3809))</f>
        <v>0</v>
      </c>
      <c r="Y3809" s="1"/>
    </row>
    <row r="3810" spans="1:25" x14ac:dyDescent="0.2">
      <c r="A3810" t="e">
        <f t="shared" si="59"/>
        <v>#N/A</v>
      </c>
      <c r="E3810">
        <f t="array" ref="E3810">SUM(IF(Pricecurve=C3810,D3810))</f>
        <v>0</v>
      </c>
      <c r="F3810">
        <f t="array" ref="F3810">SUM(IF(NG=C3810,D3810))</f>
        <v>0</v>
      </c>
      <c r="Y3810" s="1"/>
    </row>
    <row r="3811" spans="1:25" x14ac:dyDescent="0.2">
      <c r="A3811" t="e">
        <f t="shared" si="59"/>
        <v>#N/A</v>
      </c>
      <c r="E3811">
        <f t="array" ref="E3811">SUM(IF(Pricecurve=C3811,D3811))</f>
        <v>0</v>
      </c>
      <c r="F3811">
        <f t="array" ref="F3811">SUM(IF(NG=C3811,D3811))</f>
        <v>0</v>
      </c>
      <c r="Y3811" s="1"/>
    </row>
    <row r="3812" spans="1:25" x14ac:dyDescent="0.2">
      <c r="A3812" t="e">
        <f t="shared" si="59"/>
        <v>#N/A</v>
      </c>
      <c r="E3812">
        <f t="array" ref="E3812">SUM(IF(Pricecurve=C3812,D3812))</f>
        <v>0</v>
      </c>
      <c r="F3812">
        <f t="array" ref="F3812">SUM(IF(NG=C3812,D3812))</f>
        <v>0</v>
      </c>
      <c r="Y3812" s="1"/>
    </row>
    <row r="3813" spans="1:25" x14ac:dyDescent="0.2">
      <c r="A3813" t="e">
        <f t="shared" si="59"/>
        <v>#N/A</v>
      </c>
      <c r="E3813">
        <f t="array" ref="E3813">SUM(IF(Pricecurve=C3813,D3813))</f>
        <v>0</v>
      </c>
      <c r="F3813">
        <f t="array" ref="F3813">SUM(IF(NG=C3813,D3813))</f>
        <v>0</v>
      </c>
      <c r="Y3813" s="1"/>
    </row>
    <row r="3814" spans="1:25" x14ac:dyDescent="0.2">
      <c r="A3814" t="e">
        <f t="shared" si="59"/>
        <v>#N/A</v>
      </c>
      <c r="E3814">
        <f t="array" ref="E3814">SUM(IF(Pricecurve=C3814,D3814))</f>
        <v>0</v>
      </c>
      <c r="F3814">
        <f t="array" ref="F3814">SUM(IF(NG=C3814,D3814))</f>
        <v>0</v>
      </c>
      <c r="Y3814" s="1"/>
    </row>
    <row r="3815" spans="1:25" x14ac:dyDescent="0.2">
      <c r="A3815" t="e">
        <f t="shared" si="59"/>
        <v>#N/A</v>
      </c>
      <c r="E3815">
        <f t="array" ref="E3815">SUM(IF(Pricecurve=C3815,D3815))</f>
        <v>0</v>
      </c>
      <c r="F3815">
        <f t="array" ref="F3815">SUM(IF(NG=C3815,D3815))</f>
        <v>0</v>
      </c>
      <c r="Y3815" s="1"/>
    </row>
    <row r="3816" spans="1:25" x14ac:dyDescent="0.2">
      <c r="A3816" t="e">
        <f t="shared" si="59"/>
        <v>#N/A</v>
      </c>
      <c r="E3816">
        <f t="array" ref="E3816">SUM(IF(Pricecurve=C3816,D3816))</f>
        <v>0</v>
      </c>
      <c r="F3816">
        <f t="array" ref="F3816">SUM(IF(NG=C3816,D3816))</f>
        <v>0</v>
      </c>
      <c r="Y3816" s="1"/>
    </row>
    <row r="3817" spans="1:25" x14ac:dyDescent="0.2">
      <c r="A3817" t="e">
        <f t="shared" si="59"/>
        <v>#N/A</v>
      </c>
      <c r="E3817">
        <f t="array" ref="E3817">SUM(IF(Pricecurve=C3817,D3817))</f>
        <v>0</v>
      </c>
      <c r="F3817">
        <f t="array" ref="F3817">SUM(IF(NG=C3817,D3817))</f>
        <v>0</v>
      </c>
      <c r="Y3817" s="1"/>
    </row>
    <row r="3818" spans="1:25" x14ac:dyDescent="0.2">
      <c r="A3818" t="e">
        <f t="shared" si="59"/>
        <v>#N/A</v>
      </c>
      <c r="E3818">
        <f t="array" ref="E3818">SUM(IF(Pricecurve=C3818,D3818))</f>
        <v>0</v>
      </c>
      <c r="F3818">
        <f t="array" ref="F3818">SUM(IF(NG=C3818,D3818))</f>
        <v>0</v>
      </c>
      <c r="Y3818" s="1"/>
    </row>
    <row r="3819" spans="1:25" x14ac:dyDescent="0.2">
      <c r="A3819" t="e">
        <f t="shared" si="59"/>
        <v>#N/A</v>
      </c>
      <c r="E3819">
        <f t="array" ref="E3819">SUM(IF(Pricecurve=C3819,D3819))</f>
        <v>0</v>
      </c>
      <c r="F3819">
        <f t="array" ref="F3819">SUM(IF(NG=C3819,D3819))</f>
        <v>0</v>
      </c>
      <c r="Y3819" s="1"/>
    </row>
    <row r="3820" spans="1:25" x14ac:dyDescent="0.2">
      <c r="A3820" t="e">
        <f t="shared" si="59"/>
        <v>#N/A</v>
      </c>
      <c r="E3820">
        <f t="array" ref="E3820">SUM(IF(Pricecurve=C3820,D3820))</f>
        <v>0</v>
      </c>
      <c r="F3820">
        <f t="array" ref="F3820">SUM(IF(NG=C3820,D3820))</f>
        <v>0</v>
      </c>
      <c r="Y3820" s="1"/>
    </row>
    <row r="3821" spans="1:25" x14ac:dyDescent="0.2">
      <c r="A3821" t="e">
        <f t="shared" si="59"/>
        <v>#N/A</v>
      </c>
      <c r="E3821">
        <f t="array" ref="E3821">SUM(IF(Pricecurve=C3821,D3821))</f>
        <v>0</v>
      </c>
      <c r="F3821">
        <f t="array" ref="F3821">SUM(IF(NG=C3821,D3821))</f>
        <v>0</v>
      </c>
      <c r="Y3821" s="1"/>
    </row>
    <row r="3822" spans="1:25" x14ac:dyDescent="0.2">
      <c r="A3822" t="e">
        <f t="shared" si="59"/>
        <v>#N/A</v>
      </c>
      <c r="E3822">
        <f t="array" ref="E3822">SUM(IF(Pricecurve=C3822,D3822))</f>
        <v>0</v>
      </c>
      <c r="F3822">
        <f t="array" ref="F3822">SUM(IF(NG=C3822,D3822))</f>
        <v>0</v>
      </c>
      <c r="Y3822" s="1"/>
    </row>
    <row r="3823" spans="1:25" x14ac:dyDescent="0.2">
      <c r="A3823" t="e">
        <f t="shared" si="59"/>
        <v>#N/A</v>
      </c>
      <c r="E3823">
        <f t="array" ref="E3823">SUM(IF(Pricecurve=C3823,D3823))</f>
        <v>0</v>
      </c>
      <c r="F3823">
        <f t="array" ref="F3823">SUM(IF(NG=C3823,D3823))</f>
        <v>0</v>
      </c>
      <c r="Y3823" s="1"/>
    </row>
    <row r="3824" spans="1:25" x14ac:dyDescent="0.2">
      <c r="A3824" t="e">
        <f t="shared" si="59"/>
        <v>#N/A</v>
      </c>
      <c r="E3824">
        <f t="array" ref="E3824">SUM(IF(Pricecurve=C3824,D3824))</f>
        <v>0</v>
      </c>
      <c r="F3824">
        <f t="array" ref="F3824">SUM(IF(NG=C3824,D3824))</f>
        <v>0</v>
      </c>
      <c r="Y3824" s="1"/>
    </row>
    <row r="3825" spans="1:25" x14ac:dyDescent="0.2">
      <c r="A3825" t="e">
        <f t="shared" si="59"/>
        <v>#N/A</v>
      </c>
      <c r="E3825">
        <f t="array" ref="E3825">SUM(IF(Pricecurve=C3825,D3825))</f>
        <v>0</v>
      </c>
      <c r="F3825">
        <f t="array" ref="F3825">SUM(IF(NG=C3825,D3825))</f>
        <v>0</v>
      </c>
      <c r="Y3825" s="1"/>
    </row>
    <row r="3826" spans="1:25" x14ac:dyDescent="0.2">
      <c r="A3826" t="e">
        <f t="shared" si="59"/>
        <v>#N/A</v>
      </c>
      <c r="E3826">
        <f t="array" ref="E3826">SUM(IF(Pricecurve=C3826,D3826))</f>
        <v>0</v>
      </c>
      <c r="F3826">
        <f t="array" ref="F3826">SUM(IF(NG=C3826,D3826))</f>
        <v>0</v>
      </c>
      <c r="Y3826" s="1"/>
    </row>
    <row r="3827" spans="1:25" x14ac:dyDescent="0.2">
      <c r="A3827" t="e">
        <f t="shared" si="59"/>
        <v>#N/A</v>
      </c>
      <c r="E3827">
        <f t="array" ref="E3827">SUM(IF(Pricecurve=C3827,D3827))</f>
        <v>0</v>
      </c>
      <c r="F3827">
        <f t="array" ref="F3827">SUM(IF(NG=C3827,D3827))</f>
        <v>0</v>
      </c>
      <c r="Y3827" s="1"/>
    </row>
    <row r="3828" spans="1:25" x14ac:dyDescent="0.2">
      <c r="A3828" t="e">
        <f t="shared" si="59"/>
        <v>#N/A</v>
      </c>
      <c r="E3828">
        <f t="array" ref="E3828">SUM(IF(Pricecurve=C3828,D3828))</f>
        <v>0</v>
      </c>
      <c r="F3828">
        <f t="array" ref="F3828">SUM(IF(NG=C3828,D3828))</f>
        <v>0</v>
      </c>
      <c r="Y3828" s="1"/>
    </row>
    <row r="3829" spans="1:25" x14ac:dyDescent="0.2">
      <c r="A3829" t="e">
        <f t="shared" si="59"/>
        <v>#N/A</v>
      </c>
      <c r="E3829">
        <f t="array" ref="E3829">SUM(IF(Pricecurve=C3829,D3829))</f>
        <v>0</v>
      </c>
      <c r="F3829">
        <f t="array" ref="F3829">SUM(IF(NG=C3829,D3829))</f>
        <v>0</v>
      </c>
      <c r="Y3829" s="1"/>
    </row>
    <row r="3830" spans="1:25" x14ac:dyDescent="0.2">
      <c r="A3830" t="e">
        <f t="shared" si="59"/>
        <v>#N/A</v>
      </c>
      <c r="E3830">
        <f t="array" ref="E3830">SUM(IF(Pricecurve=C3830,D3830))</f>
        <v>0</v>
      </c>
      <c r="F3830">
        <f t="array" ref="F3830">SUM(IF(NG=C3830,D3830))</f>
        <v>0</v>
      </c>
      <c r="Y3830" s="1"/>
    </row>
    <row r="3831" spans="1:25" x14ac:dyDescent="0.2">
      <c r="A3831" t="e">
        <f t="shared" si="59"/>
        <v>#N/A</v>
      </c>
      <c r="E3831">
        <f t="array" ref="E3831">SUM(IF(Pricecurve=C3831,D3831))</f>
        <v>0</v>
      </c>
      <c r="F3831">
        <f t="array" ref="F3831">SUM(IF(NG=C3831,D3831))</f>
        <v>0</v>
      </c>
      <c r="Y3831" s="1"/>
    </row>
    <row r="3832" spans="1:25" x14ac:dyDescent="0.2">
      <c r="A3832" t="e">
        <f t="shared" si="59"/>
        <v>#N/A</v>
      </c>
      <c r="E3832">
        <f t="array" ref="E3832">SUM(IF(Pricecurve=C3832,D3832))</f>
        <v>0</v>
      </c>
      <c r="F3832">
        <f t="array" ref="F3832">SUM(IF(NG=C3832,D3832))</f>
        <v>0</v>
      </c>
      <c r="Y3832" s="1"/>
    </row>
    <row r="3833" spans="1:25" x14ac:dyDescent="0.2">
      <c r="A3833" t="e">
        <f t="shared" si="59"/>
        <v>#N/A</v>
      </c>
      <c r="E3833">
        <f t="array" ref="E3833">SUM(IF(Pricecurve=C3833,D3833))</f>
        <v>0</v>
      </c>
      <c r="F3833">
        <f t="array" ref="F3833">SUM(IF(NG=C3833,D3833))</f>
        <v>0</v>
      </c>
      <c r="Y3833" s="1"/>
    </row>
    <row r="3834" spans="1:25" x14ac:dyDescent="0.2">
      <c r="A3834" t="e">
        <f t="shared" si="59"/>
        <v>#N/A</v>
      </c>
      <c r="E3834">
        <f t="array" ref="E3834">SUM(IF(Pricecurve=C3834,D3834))</f>
        <v>0</v>
      </c>
      <c r="F3834">
        <f t="array" ref="F3834">SUM(IF(NG=C3834,D3834))</f>
        <v>0</v>
      </c>
      <c r="Y3834" s="1"/>
    </row>
    <row r="3835" spans="1:25" x14ac:dyDescent="0.2">
      <c r="A3835" t="e">
        <f t="shared" si="59"/>
        <v>#N/A</v>
      </c>
      <c r="E3835">
        <f t="array" ref="E3835">SUM(IF(Pricecurve=C3835,D3835))</f>
        <v>0</v>
      </c>
      <c r="F3835">
        <f t="array" ref="F3835">SUM(IF(NG=C3835,D3835))</f>
        <v>0</v>
      </c>
      <c r="Y3835" s="1"/>
    </row>
    <row r="3836" spans="1:25" x14ac:dyDescent="0.2">
      <c r="A3836" t="e">
        <f t="shared" si="59"/>
        <v>#N/A</v>
      </c>
      <c r="E3836">
        <f t="array" ref="E3836">SUM(IF(Pricecurve=C3836,D3836))</f>
        <v>0</v>
      </c>
      <c r="F3836">
        <f t="array" ref="F3836">SUM(IF(NG=C3836,D3836))</f>
        <v>0</v>
      </c>
      <c r="Y3836" s="1"/>
    </row>
    <row r="3837" spans="1:25" x14ac:dyDescent="0.2">
      <c r="A3837" t="e">
        <f t="shared" si="59"/>
        <v>#N/A</v>
      </c>
      <c r="E3837">
        <f t="array" ref="E3837">SUM(IF(Pricecurve=C3837,D3837))</f>
        <v>0</v>
      </c>
      <c r="F3837">
        <f t="array" ref="F3837">SUM(IF(NG=C3837,D3837))</f>
        <v>0</v>
      </c>
      <c r="Y3837" s="1"/>
    </row>
    <row r="3838" spans="1:25" x14ac:dyDescent="0.2">
      <c r="A3838" t="e">
        <f t="shared" si="59"/>
        <v>#N/A</v>
      </c>
      <c r="E3838">
        <f t="array" ref="E3838">SUM(IF(Pricecurve=C3838,D3838))</f>
        <v>0</v>
      </c>
      <c r="F3838">
        <f t="array" ref="F3838">SUM(IF(NG=C3838,D3838))</f>
        <v>0</v>
      </c>
      <c r="Y3838" s="1"/>
    </row>
    <row r="3839" spans="1:25" x14ac:dyDescent="0.2">
      <c r="A3839" t="e">
        <f t="shared" si="59"/>
        <v>#N/A</v>
      </c>
      <c r="E3839">
        <f t="array" ref="E3839">SUM(IF(Pricecurve=C3839,D3839))</f>
        <v>0</v>
      </c>
      <c r="F3839">
        <f t="array" ref="F3839">SUM(IF(NG=C3839,D3839))</f>
        <v>0</v>
      </c>
      <c r="Y3839" s="1"/>
    </row>
    <row r="3840" spans="1:25" x14ac:dyDescent="0.2">
      <c r="A3840" t="e">
        <f t="shared" si="59"/>
        <v>#N/A</v>
      </c>
      <c r="E3840">
        <f t="array" ref="E3840">SUM(IF(Pricecurve=C3840,D3840))</f>
        <v>0</v>
      </c>
      <c r="F3840">
        <f t="array" ref="F3840">SUM(IF(NG=C3840,D3840))</f>
        <v>0</v>
      </c>
      <c r="Y3840" s="1"/>
    </row>
    <row r="3841" spans="1:25" x14ac:dyDescent="0.2">
      <c r="A3841" t="e">
        <f t="shared" si="59"/>
        <v>#N/A</v>
      </c>
      <c r="E3841">
        <f t="array" ref="E3841">SUM(IF(Pricecurve=C3841,D3841))</f>
        <v>0</v>
      </c>
      <c r="F3841">
        <f t="array" ref="F3841">SUM(IF(NG=C3841,D3841))</f>
        <v>0</v>
      </c>
      <c r="Y3841" s="1"/>
    </row>
    <row r="3842" spans="1:25" x14ac:dyDescent="0.2">
      <c r="A3842" t="e">
        <f t="shared" si="59"/>
        <v>#N/A</v>
      </c>
      <c r="E3842">
        <f t="array" ref="E3842">SUM(IF(Pricecurve=C3842,D3842))</f>
        <v>0</v>
      </c>
      <c r="F3842">
        <f t="array" ref="F3842">SUM(IF(NG=C3842,D3842))</f>
        <v>0</v>
      </c>
      <c r="Y3842" s="1"/>
    </row>
    <row r="3843" spans="1:25" x14ac:dyDescent="0.2">
      <c r="A3843" t="e">
        <f t="shared" si="59"/>
        <v>#N/A</v>
      </c>
      <c r="E3843">
        <f t="array" ref="E3843">SUM(IF(Pricecurve=C3843,D3843))</f>
        <v>0</v>
      </c>
      <c r="F3843">
        <f t="array" ref="F3843">SUM(IF(NG=C3843,D3843))</f>
        <v>0</v>
      </c>
      <c r="Y3843" s="1"/>
    </row>
    <row r="3844" spans="1:25" x14ac:dyDescent="0.2">
      <c r="A3844" t="e">
        <f t="shared" si="59"/>
        <v>#N/A</v>
      </c>
      <c r="E3844">
        <f t="array" ref="E3844">SUM(IF(Pricecurve=C3844,D3844))</f>
        <v>0</v>
      </c>
      <c r="F3844">
        <f t="array" ref="F3844">SUM(IF(NG=C3844,D3844))</f>
        <v>0</v>
      </c>
      <c r="Y3844" s="1"/>
    </row>
    <row r="3845" spans="1:25" x14ac:dyDescent="0.2">
      <c r="A3845" t="e">
        <f t="shared" ref="A3845:A3908" si="60">INDEX(BucketTable,MATCH(B3845,SumMonths,0),1)</f>
        <v>#N/A</v>
      </c>
      <c r="E3845">
        <f t="array" ref="E3845">SUM(IF(Pricecurve=C3845,D3845))</f>
        <v>0</v>
      </c>
      <c r="F3845">
        <f t="array" ref="F3845">SUM(IF(NG=C3845,D3845))</f>
        <v>0</v>
      </c>
      <c r="Y3845" s="1"/>
    </row>
    <row r="3846" spans="1:25" x14ac:dyDescent="0.2">
      <c r="A3846" t="e">
        <f t="shared" si="60"/>
        <v>#N/A</v>
      </c>
      <c r="E3846">
        <f t="array" ref="E3846">SUM(IF(Pricecurve=C3846,D3846))</f>
        <v>0</v>
      </c>
      <c r="F3846">
        <f t="array" ref="F3846">SUM(IF(NG=C3846,D3846))</f>
        <v>0</v>
      </c>
      <c r="Y3846" s="1"/>
    </row>
    <row r="3847" spans="1:25" x14ac:dyDescent="0.2">
      <c r="A3847" t="e">
        <f t="shared" si="60"/>
        <v>#N/A</v>
      </c>
      <c r="E3847">
        <f t="array" ref="E3847">SUM(IF(Pricecurve=C3847,D3847))</f>
        <v>0</v>
      </c>
      <c r="F3847">
        <f t="array" ref="F3847">SUM(IF(NG=C3847,D3847))</f>
        <v>0</v>
      </c>
      <c r="Y3847" s="1"/>
    </row>
    <row r="3848" spans="1:25" x14ac:dyDescent="0.2">
      <c r="A3848" t="e">
        <f t="shared" si="60"/>
        <v>#N/A</v>
      </c>
      <c r="E3848">
        <f t="array" ref="E3848">SUM(IF(Pricecurve=C3848,D3848))</f>
        <v>0</v>
      </c>
      <c r="F3848">
        <f t="array" ref="F3848">SUM(IF(NG=C3848,D3848))</f>
        <v>0</v>
      </c>
      <c r="Y3848" s="1"/>
    </row>
    <row r="3849" spans="1:25" x14ac:dyDescent="0.2">
      <c r="A3849" t="e">
        <f t="shared" si="60"/>
        <v>#N/A</v>
      </c>
      <c r="E3849">
        <f t="array" ref="E3849">SUM(IF(Pricecurve=C3849,D3849))</f>
        <v>0</v>
      </c>
      <c r="F3849">
        <f t="array" ref="F3849">SUM(IF(NG=C3849,D3849))</f>
        <v>0</v>
      </c>
      <c r="Y3849" s="1"/>
    </row>
    <row r="3850" spans="1:25" x14ac:dyDescent="0.2">
      <c r="A3850" t="e">
        <f t="shared" si="60"/>
        <v>#N/A</v>
      </c>
      <c r="E3850">
        <f t="array" ref="E3850">SUM(IF(Pricecurve=C3850,D3850))</f>
        <v>0</v>
      </c>
      <c r="F3850">
        <f t="array" ref="F3850">SUM(IF(NG=C3850,D3850))</f>
        <v>0</v>
      </c>
      <c r="Y3850" s="1"/>
    </row>
    <row r="3851" spans="1:25" x14ac:dyDescent="0.2">
      <c r="A3851" t="e">
        <f t="shared" si="60"/>
        <v>#N/A</v>
      </c>
      <c r="E3851">
        <f t="array" ref="E3851">SUM(IF(Pricecurve=C3851,D3851))</f>
        <v>0</v>
      </c>
      <c r="F3851">
        <f t="array" ref="F3851">SUM(IF(NG=C3851,D3851))</f>
        <v>0</v>
      </c>
      <c r="Y3851" s="1"/>
    </row>
    <row r="3852" spans="1:25" x14ac:dyDescent="0.2">
      <c r="A3852" t="e">
        <f t="shared" si="60"/>
        <v>#N/A</v>
      </c>
      <c r="E3852">
        <f t="array" ref="E3852">SUM(IF(Pricecurve=C3852,D3852))</f>
        <v>0</v>
      </c>
      <c r="F3852">
        <f t="array" ref="F3852">SUM(IF(NG=C3852,D3852))</f>
        <v>0</v>
      </c>
      <c r="Y3852" s="1"/>
    </row>
    <row r="3853" spans="1:25" x14ac:dyDescent="0.2">
      <c r="A3853" t="e">
        <f t="shared" si="60"/>
        <v>#N/A</v>
      </c>
      <c r="E3853">
        <f t="array" ref="E3853">SUM(IF(Pricecurve=C3853,D3853))</f>
        <v>0</v>
      </c>
      <c r="F3853">
        <f t="array" ref="F3853">SUM(IF(NG=C3853,D3853))</f>
        <v>0</v>
      </c>
      <c r="Y3853" s="1"/>
    </row>
    <row r="3854" spans="1:25" x14ac:dyDescent="0.2">
      <c r="A3854" t="e">
        <f t="shared" si="60"/>
        <v>#N/A</v>
      </c>
      <c r="E3854">
        <f t="array" ref="E3854">SUM(IF(Pricecurve=C3854,D3854))</f>
        <v>0</v>
      </c>
      <c r="F3854">
        <f t="array" ref="F3854">SUM(IF(NG=C3854,D3854))</f>
        <v>0</v>
      </c>
      <c r="Y3854" s="1"/>
    </row>
    <row r="3855" spans="1:25" x14ac:dyDescent="0.2">
      <c r="A3855" t="e">
        <f t="shared" si="60"/>
        <v>#N/A</v>
      </c>
      <c r="E3855">
        <f t="array" ref="E3855">SUM(IF(Pricecurve=C3855,D3855))</f>
        <v>0</v>
      </c>
      <c r="F3855">
        <f t="array" ref="F3855">SUM(IF(NG=C3855,D3855))</f>
        <v>0</v>
      </c>
      <c r="Y3855" s="1"/>
    </row>
    <row r="3856" spans="1:25" x14ac:dyDescent="0.2">
      <c r="A3856" t="e">
        <f t="shared" si="60"/>
        <v>#N/A</v>
      </c>
      <c r="E3856">
        <f t="array" ref="E3856">SUM(IF(Pricecurve=C3856,D3856))</f>
        <v>0</v>
      </c>
      <c r="F3856">
        <f t="array" ref="F3856">SUM(IF(NG=C3856,D3856))</f>
        <v>0</v>
      </c>
      <c r="Y3856" s="1"/>
    </row>
    <row r="3857" spans="1:25" x14ac:dyDescent="0.2">
      <c r="A3857" t="e">
        <f t="shared" si="60"/>
        <v>#N/A</v>
      </c>
      <c r="E3857">
        <f t="array" ref="E3857">SUM(IF(Pricecurve=C3857,D3857))</f>
        <v>0</v>
      </c>
      <c r="F3857">
        <f t="array" ref="F3857">SUM(IF(NG=C3857,D3857))</f>
        <v>0</v>
      </c>
      <c r="Y3857" s="1"/>
    </row>
    <row r="3858" spans="1:25" x14ac:dyDescent="0.2">
      <c r="A3858" t="e">
        <f t="shared" si="60"/>
        <v>#N/A</v>
      </c>
      <c r="E3858">
        <f t="array" ref="E3858">SUM(IF(Pricecurve=C3858,D3858))</f>
        <v>0</v>
      </c>
      <c r="F3858">
        <f t="array" ref="F3858">SUM(IF(NG=C3858,D3858))</f>
        <v>0</v>
      </c>
      <c r="Y3858" s="1"/>
    </row>
    <row r="3859" spans="1:25" x14ac:dyDescent="0.2">
      <c r="A3859" t="e">
        <f t="shared" si="60"/>
        <v>#N/A</v>
      </c>
      <c r="E3859">
        <f t="array" ref="E3859">SUM(IF(Pricecurve=C3859,D3859))</f>
        <v>0</v>
      </c>
      <c r="F3859">
        <f t="array" ref="F3859">SUM(IF(NG=C3859,D3859))</f>
        <v>0</v>
      </c>
      <c r="Y3859" s="1"/>
    </row>
    <row r="3860" spans="1:25" x14ac:dyDescent="0.2">
      <c r="A3860" t="e">
        <f t="shared" si="60"/>
        <v>#N/A</v>
      </c>
      <c r="E3860">
        <f t="array" ref="E3860">SUM(IF(Pricecurve=C3860,D3860))</f>
        <v>0</v>
      </c>
      <c r="F3860">
        <f t="array" ref="F3860">SUM(IF(NG=C3860,D3860))</f>
        <v>0</v>
      </c>
      <c r="Y3860" s="1"/>
    </row>
    <row r="3861" spans="1:25" x14ac:dyDescent="0.2">
      <c r="A3861" t="e">
        <f t="shared" si="60"/>
        <v>#N/A</v>
      </c>
      <c r="E3861">
        <f t="array" ref="E3861">SUM(IF(Pricecurve=C3861,D3861))</f>
        <v>0</v>
      </c>
      <c r="F3861">
        <f t="array" ref="F3861">SUM(IF(NG=C3861,D3861))</f>
        <v>0</v>
      </c>
      <c r="Y3861" s="1"/>
    </row>
    <row r="3862" spans="1:25" x14ac:dyDescent="0.2">
      <c r="A3862" t="e">
        <f t="shared" si="60"/>
        <v>#N/A</v>
      </c>
      <c r="E3862">
        <f t="array" ref="E3862">SUM(IF(Pricecurve=C3862,D3862))</f>
        <v>0</v>
      </c>
      <c r="F3862">
        <f t="array" ref="F3862">SUM(IF(NG=C3862,D3862))</f>
        <v>0</v>
      </c>
      <c r="Y3862" s="1"/>
    </row>
    <row r="3863" spans="1:25" x14ac:dyDescent="0.2">
      <c r="A3863" t="e">
        <f t="shared" si="60"/>
        <v>#N/A</v>
      </c>
      <c r="E3863">
        <f t="array" ref="E3863">SUM(IF(Pricecurve=C3863,D3863))</f>
        <v>0</v>
      </c>
      <c r="F3863">
        <f t="array" ref="F3863">SUM(IF(NG=C3863,D3863))</f>
        <v>0</v>
      </c>
      <c r="Y3863" s="1"/>
    </row>
    <row r="3864" spans="1:25" x14ac:dyDescent="0.2">
      <c r="A3864" t="e">
        <f t="shared" si="60"/>
        <v>#N/A</v>
      </c>
      <c r="E3864">
        <f t="array" ref="E3864">SUM(IF(Pricecurve=C3864,D3864))</f>
        <v>0</v>
      </c>
      <c r="F3864">
        <f t="array" ref="F3864">SUM(IF(NG=C3864,D3864))</f>
        <v>0</v>
      </c>
      <c r="Y3864" s="1"/>
    </row>
    <row r="3865" spans="1:25" x14ac:dyDescent="0.2">
      <c r="A3865" t="e">
        <f t="shared" si="60"/>
        <v>#N/A</v>
      </c>
      <c r="E3865">
        <f t="array" ref="E3865">SUM(IF(Pricecurve=C3865,D3865))</f>
        <v>0</v>
      </c>
      <c r="F3865">
        <f t="array" ref="F3865">SUM(IF(NG=C3865,D3865))</f>
        <v>0</v>
      </c>
      <c r="Y3865" s="1"/>
    </row>
    <row r="3866" spans="1:25" x14ac:dyDescent="0.2">
      <c r="A3866" t="e">
        <f t="shared" si="60"/>
        <v>#N/A</v>
      </c>
      <c r="E3866">
        <f t="array" ref="E3866">SUM(IF(Pricecurve=C3866,D3866))</f>
        <v>0</v>
      </c>
      <c r="F3866">
        <f t="array" ref="F3866">SUM(IF(NG=C3866,D3866))</f>
        <v>0</v>
      </c>
      <c r="Y3866" s="1"/>
    </row>
    <row r="3867" spans="1:25" x14ac:dyDescent="0.2">
      <c r="A3867" t="e">
        <f t="shared" si="60"/>
        <v>#N/A</v>
      </c>
      <c r="E3867">
        <f t="array" ref="E3867">SUM(IF(Pricecurve=C3867,D3867))</f>
        <v>0</v>
      </c>
      <c r="F3867">
        <f t="array" ref="F3867">SUM(IF(NG=C3867,D3867))</f>
        <v>0</v>
      </c>
      <c r="Y3867" s="1"/>
    </row>
    <row r="3868" spans="1:25" x14ac:dyDescent="0.2">
      <c r="A3868" t="e">
        <f t="shared" si="60"/>
        <v>#N/A</v>
      </c>
      <c r="E3868">
        <f t="array" ref="E3868">SUM(IF(Pricecurve=C3868,D3868))</f>
        <v>0</v>
      </c>
      <c r="F3868">
        <f t="array" ref="F3868">SUM(IF(NG=C3868,D3868))</f>
        <v>0</v>
      </c>
      <c r="Y3868" s="1"/>
    </row>
    <row r="3869" spans="1:25" x14ac:dyDescent="0.2">
      <c r="A3869" t="e">
        <f t="shared" si="60"/>
        <v>#N/A</v>
      </c>
      <c r="E3869">
        <f t="array" ref="E3869">SUM(IF(Pricecurve=C3869,D3869))</f>
        <v>0</v>
      </c>
      <c r="F3869">
        <f t="array" ref="F3869">SUM(IF(NG=C3869,D3869))</f>
        <v>0</v>
      </c>
      <c r="Y3869" s="1"/>
    </row>
    <row r="3870" spans="1:25" x14ac:dyDescent="0.2">
      <c r="A3870" t="e">
        <f t="shared" si="60"/>
        <v>#N/A</v>
      </c>
      <c r="E3870">
        <f t="array" ref="E3870">SUM(IF(Pricecurve=C3870,D3870))</f>
        <v>0</v>
      </c>
      <c r="F3870">
        <f t="array" ref="F3870">SUM(IF(NG=C3870,D3870))</f>
        <v>0</v>
      </c>
      <c r="Y3870" s="1"/>
    </row>
    <row r="3871" spans="1:25" x14ac:dyDescent="0.2">
      <c r="A3871" t="e">
        <f t="shared" si="60"/>
        <v>#N/A</v>
      </c>
      <c r="E3871">
        <f t="array" ref="E3871">SUM(IF(Pricecurve=C3871,D3871))</f>
        <v>0</v>
      </c>
      <c r="F3871">
        <f t="array" ref="F3871">SUM(IF(NG=C3871,D3871))</f>
        <v>0</v>
      </c>
      <c r="Y3871" s="1"/>
    </row>
    <row r="3872" spans="1:25" x14ac:dyDescent="0.2">
      <c r="A3872" t="e">
        <f t="shared" si="60"/>
        <v>#N/A</v>
      </c>
      <c r="E3872">
        <f t="array" ref="E3872">SUM(IF(Pricecurve=C3872,D3872))</f>
        <v>0</v>
      </c>
      <c r="F3872">
        <f t="array" ref="F3872">SUM(IF(NG=C3872,D3872))</f>
        <v>0</v>
      </c>
      <c r="Y3872" s="1"/>
    </row>
    <row r="3873" spans="1:25" x14ac:dyDescent="0.2">
      <c r="A3873" t="e">
        <f t="shared" si="60"/>
        <v>#N/A</v>
      </c>
      <c r="E3873">
        <f t="array" ref="E3873">SUM(IF(Pricecurve=C3873,D3873))</f>
        <v>0</v>
      </c>
      <c r="F3873">
        <f t="array" ref="F3873">SUM(IF(NG=C3873,D3873))</f>
        <v>0</v>
      </c>
      <c r="Y3873" s="1"/>
    </row>
    <row r="3874" spans="1:25" x14ac:dyDescent="0.2">
      <c r="A3874" t="e">
        <f t="shared" si="60"/>
        <v>#N/A</v>
      </c>
      <c r="E3874">
        <f t="array" ref="E3874">SUM(IF(Pricecurve=C3874,D3874))</f>
        <v>0</v>
      </c>
      <c r="F3874">
        <f t="array" ref="F3874">SUM(IF(NG=C3874,D3874))</f>
        <v>0</v>
      </c>
      <c r="Y3874" s="1"/>
    </row>
    <row r="3875" spans="1:25" x14ac:dyDescent="0.2">
      <c r="A3875" t="e">
        <f t="shared" si="60"/>
        <v>#N/A</v>
      </c>
      <c r="E3875">
        <f t="array" ref="E3875">SUM(IF(Pricecurve=C3875,D3875))</f>
        <v>0</v>
      </c>
      <c r="F3875">
        <f t="array" ref="F3875">SUM(IF(NG=C3875,D3875))</f>
        <v>0</v>
      </c>
      <c r="Y3875" s="1"/>
    </row>
    <row r="3876" spans="1:25" x14ac:dyDescent="0.2">
      <c r="A3876" t="e">
        <f t="shared" si="60"/>
        <v>#N/A</v>
      </c>
      <c r="E3876">
        <f t="array" ref="E3876">SUM(IF(Pricecurve=C3876,D3876))</f>
        <v>0</v>
      </c>
      <c r="F3876">
        <f t="array" ref="F3876">SUM(IF(NG=C3876,D3876))</f>
        <v>0</v>
      </c>
      <c r="Y3876" s="1"/>
    </row>
    <row r="3877" spans="1:25" x14ac:dyDescent="0.2">
      <c r="A3877" t="e">
        <f t="shared" si="60"/>
        <v>#N/A</v>
      </c>
      <c r="E3877">
        <f t="array" ref="E3877">SUM(IF(Pricecurve=C3877,D3877))</f>
        <v>0</v>
      </c>
      <c r="F3877">
        <f t="array" ref="F3877">SUM(IF(NG=C3877,D3877))</f>
        <v>0</v>
      </c>
      <c r="Y3877" s="1"/>
    </row>
    <row r="3878" spans="1:25" x14ac:dyDescent="0.2">
      <c r="A3878" t="e">
        <f t="shared" si="60"/>
        <v>#N/A</v>
      </c>
      <c r="E3878">
        <f t="array" ref="E3878">SUM(IF(Pricecurve=C3878,D3878))</f>
        <v>0</v>
      </c>
      <c r="F3878">
        <f t="array" ref="F3878">SUM(IF(NG=C3878,D3878))</f>
        <v>0</v>
      </c>
      <c r="Y3878" s="1"/>
    </row>
    <row r="3879" spans="1:25" x14ac:dyDescent="0.2">
      <c r="A3879" t="e">
        <f t="shared" si="60"/>
        <v>#N/A</v>
      </c>
      <c r="E3879">
        <f t="array" ref="E3879">SUM(IF(Pricecurve=C3879,D3879))</f>
        <v>0</v>
      </c>
      <c r="F3879">
        <f t="array" ref="F3879">SUM(IF(NG=C3879,D3879))</f>
        <v>0</v>
      </c>
      <c r="Y3879" s="1"/>
    </row>
    <row r="3880" spans="1:25" x14ac:dyDescent="0.2">
      <c r="A3880" t="e">
        <f t="shared" si="60"/>
        <v>#N/A</v>
      </c>
      <c r="E3880">
        <f t="array" ref="E3880">SUM(IF(Pricecurve=C3880,D3880))</f>
        <v>0</v>
      </c>
      <c r="F3880">
        <f t="array" ref="F3880">SUM(IF(NG=C3880,D3880))</f>
        <v>0</v>
      </c>
      <c r="Y3880" s="1"/>
    </row>
    <row r="3881" spans="1:25" x14ac:dyDescent="0.2">
      <c r="A3881" t="e">
        <f t="shared" si="60"/>
        <v>#N/A</v>
      </c>
      <c r="E3881">
        <f t="array" ref="E3881">SUM(IF(Pricecurve=C3881,D3881))</f>
        <v>0</v>
      </c>
      <c r="F3881">
        <f t="array" ref="F3881">SUM(IF(NG=C3881,D3881))</f>
        <v>0</v>
      </c>
      <c r="Y3881" s="1"/>
    </row>
    <row r="3882" spans="1:25" x14ac:dyDescent="0.2">
      <c r="A3882" t="e">
        <f t="shared" si="60"/>
        <v>#N/A</v>
      </c>
      <c r="E3882">
        <f t="array" ref="E3882">SUM(IF(Pricecurve=C3882,D3882))</f>
        <v>0</v>
      </c>
      <c r="F3882">
        <f t="array" ref="F3882">SUM(IF(NG=C3882,D3882))</f>
        <v>0</v>
      </c>
      <c r="Y3882" s="1"/>
    </row>
    <row r="3883" spans="1:25" x14ac:dyDescent="0.2">
      <c r="A3883" t="e">
        <f t="shared" si="60"/>
        <v>#N/A</v>
      </c>
      <c r="E3883">
        <f t="array" ref="E3883">SUM(IF(Pricecurve=C3883,D3883))</f>
        <v>0</v>
      </c>
      <c r="F3883">
        <f t="array" ref="F3883">SUM(IF(NG=C3883,D3883))</f>
        <v>0</v>
      </c>
      <c r="Y3883" s="1"/>
    </row>
    <row r="3884" spans="1:25" x14ac:dyDescent="0.2">
      <c r="A3884" t="e">
        <f t="shared" si="60"/>
        <v>#N/A</v>
      </c>
      <c r="E3884">
        <f t="array" ref="E3884">SUM(IF(Pricecurve=C3884,D3884))</f>
        <v>0</v>
      </c>
      <c r="F3884">
        <f t="array" ref="F3884">SUM(IF(NG=C3884,D3884))</f>
        <v>0</v>
      </c>
      <c r="Y3884" s="1"/>
    </row>
    <row r="3885" spans="1:25" x14ac:dyDescent="0.2">
      <c r="A3885" t="e">
        <f t="shared" si="60"/>
        <v>#N/A</v>
      </c>
      <c r="E3885">
        <f t="array" ref="E3885">SUM(IF(Pricecurve=C3885,D3885))</f>
        <v>0</v>
      </c>
      <c r="F3885">
        <f t="array" ref="F3885">SUM(IF(NG=C3885,D3885))</f>
        <v>0</v>
      </c>
      <c r="Y3885" s="1"/>
    </row>
    <row r="3886" spans="1:25" x14ac:dyDescent="0.2">
      <c r="A3886" t="e">
        <f t="shared" si="60"/>
        <v>#N/A</v>
      </c>
      <c r="E3886">
        <f t="array" ref="E3886">SUM(IF(Pricecurve=C3886,D3886))</f>
        <v>0</v>
      </c>
      <c r="F3886">
        <f t="array" ref="F3886">SUM(IF(NG=C3886,D3886))</f>
        <v>0</v>
      </c>
      <c r="Y3886" s="1"/>
    </row>
    <row r="3887" spans="1:25" x14ac:dyDescent="0.2">
      <c r="A3887" t="e">
        <f t="shared" si="60"/>
        <v>#N/A</v>
      </c>
      <c r="E3887">
        <f t="array" ref="E3887">SUM(IF(Pricecurve=C3887,D3887))</f>
        <v>0</v>
      </c>
      <c r="F3887">
        <f t="array" ref="F3887">SUM(IF(NG=C3887,D3887))</f>
        <v>0</v>
      </c>
      <c r="Y3887" s="1"/>
    </row>
    <row r="3888" spans="1:25" x14ac:dyDescent="0.2">
      <c r="A3888" t="e">
        <f t="shared" si="60"/>
        <v>#N/A</v>
      </c>
      <c r="E3888">
        <f t="array" ref="E3888">SUM(IF(Pricecurve=C3888,D3888))</f>
        <v>0</v>
      </c>
      <c r="F3888">
        <f t="array" ref="F3888">SUM(IF(NG=C3888,D3888))</f>
        <v>0</v>
      </c>
      <c r="Y3888" s="1"/>
    </row>
    <row r="3889" spans="1:25" x14ac:dyDescent="0.2">
      <c r="A3889" t="e">
        <f t="shared" si="60"/>
        <v>#N/A</v>
      </c>
      <c r="E3889">
        <f t="array" ref="E3889">SUM(IF(Pricecurve=C3889,D3889))</f>
        <v>0</v>
      </c>
      <c r="F3889">
        <f t="array" ref="F3889">SUM(IF(NG=C3889,D3889))</f>
        <v>0</v>
      </c>
      <c r="Y3889" s="1"/>
    </row>
    <row r="3890" spans="1:25" x14ac:dyDescent="0.2">
      <c r="A3890" t="e">
        <f t="shared" si="60"/>
        <v>#N/A</v>
      </c>
      <c r="E3890">
        <f t="array" ref="E3890">SUM(IF(Pricecurve=C3890,D3890))</f>
        <v>0</v>
      </c>
      <c r="F3890">
        <f t="array" ref="F3890">SUM(IF(NG=C3890,D3890))</f>
        <v>0</v>
      </c>
      <c r="Y3890" s="1"/>
    </row>
    <row r="3891" spans="1:25" x14ac:dyDescent="0.2">
      <c r="A3891" t="e">
        <f t="shared" si="60"/>
        <v>#N/A</v>
      </c>
      <c r="E3891">
        <f t="array" ref="E3891">SUM(IF(Pricecurve=C3891,D3891))</f>
        <v>0</v>
      </c>
      <c r="F3891">
        <f t="array" ref="F3891">SUM(IF(NG=C3891,D3891))</f>
        <v>0</v>
      </c>
      <c r="Y3891" s="1"/>
    </row>
    <row r="3892" spans="1:25" x14ac:dyDescent="0.2">
      <c r="A3892" t="e">
        <f t="shared" si="60"/>
        <v>#N/A</v>
      </c>
      <c r="E3892">
        <f t="array" ref="E3892">SUM(IF(Pricecurve=C3892,D3892))</f>
        <v>0</v>
      </c>
      <c r="F3892">
        <f t="array" ref="F3892">SUM(IF(NG=C3892,D3892))</f>
        <v>0</v>
      </c>
      <c r="Y3892" s="1"/>
    </row>
    <row r="3893" spans="1:25" x14ac:dyDescent="0.2">
      <c r="A3893" t="e">
        <f t="shared" si="60"/>
        <v>#N/A</v>
      </c>
      <c r="E3893">
        <f t="array" ref="E3893">SUM(IF(Pricecurve=C3893,D3893))</f>
        <v>0</v>
      </c>
      <c r="F3893">
        <f t="array" ref="F3893">SUM(IF(NG=C3893,D3893))</f>
        <v>0</v>
      </c>
      <c r="Y3893" s="1"/>
    </row>
    <row r="3894" spans="1:25" x14ac:dyDescent="0.2">
      <c r="A3894" t="e">
        <f t="shared" si="60"/>
        <v>#N/A</v>
      </c>
      <c r="E3894">
        <f t="array" ref="E3894">SUM(IF(Pricecurve=C3894,D3894))</f>
        <v>0</v>
      </c>
      <c r="F3894">
        <f t="array" ref="F3894">SUM(IF(NG=C3894,D3894))</f>
        <v>0</v>
      </c>
      <c r="Y3894" s="1"/>
    </row>
    <row r="3895" spans="1:25" x14ac:dyDescent="0.2">
      <c r="A3895" t="e">
        <f t="shared" si="60"/>
        <v>#N/A</v>
      </c>
      <c r="E3895">
        <f t="array" ref="E3895">SUM(IF(Pricecurve=C3895,D3895))</f>
        <v>0</v>
      </c>
      <c r="F3895">
        <f t="array" ref="F3895">SUM(IF(NG=C3895,D3895))</f>
        <v>0</v>
      </c>
      <c r="Y3895" s="1"/>
    </row>
    <row r="3896" spans="1:25" x14ac:dyDescent="0.2">
      <c r="A3896" t="e">
        <f t="shared" si="60"/>
        <v>#N/A</v>
      </c>
      <c r="E3896">
        <f t="array" ref="E3896">SUM(IF(Pricecurve=C3896,D3896))</f>
        <v>0</v>
      </c>
      <c r="F3896">
        <f t="array" ref="F3896">SUM(IF(NG=C3896,D3896))</f>
        <v>0</v>
      </c>
      <c r="Y3896" s="1"/>
    </row>
    <row r="3897" spans="1:25" x14ac:dyDescent="0.2">
      <c r="A3897" t="e">
        <f t="shared" si="60"/>
        <v>#N/A</v>
      </c>
      <c r="E3897">
        <f t="array" ref="E3897">SUM(IF(Pricecurve=C3897,D3897))</f>
        <v>0</v>
      </c>
      <c r="F3897">
        <f t="array" ref="F3897">SUM(IF(NG=C3897,D3897))</f>
        <v>0</v>
      </c>
      <c r="Y3897" s="1"/>
    </row>
    <row r="3898" spans="1:25" x14ac:dyDescent="0.2">
      <c r="A3898" t="e">
        <f t="shared" si="60"/>
        <v>#N/A</v>
      </c>
      <c r="E3898">
        <f t="array" ref="E3898">SUM(IF(Pricecurve=C3898,D3898))</f>
        <v>0</v>
      </c>
      <c r="F3898">
        <f t="array" ref="F3898">SUM(IF(NG=C3898,D3898))</f>
        <v>0</v>
      </c>
      <c r="Y3898" s="1"/>
    </row>
    <row r="3899" spans="1:25" x14ac:dyDescent="0.2">
      <c r="A3899" t="e">
        <f t="shared" si="60"/>
        <v>#N/A</v>
      </c>
      <c r="E3899">
        <f t="array" ref="E3899">SUM(IF(Pricecurve=C3899,D3899))</f>
        <v>0</v>
      </c>
      <c r="F3899">
        <f t="array" ref="F3899">SUM(IF(NG=C3899,D3899))</f>
        <v>0</v>
      </c>
      <c r="Y3899" s="1"/>
    </row>
    <row r="3900" spans="1:25" x14ac:dyDescent="0.2">
      <c r="A3900" t="e">
        <f t="shared" si="60"/>
        <v>#N/A</v>
      </c>
      <c r="E3900">
        <f t="array" ref="E3900">SUM(IF(Pricecurve=C3900,D3900))</f>
        <v>0</v>
      </c>
      <c r="F3900">
        <f t="array" ref="F3900">SUM(IF(NG=C3900,D3900))</f>
        <v>0</v>
      </c>
      <c r="Y3900" s="1"/>
    </row>
    <row r="3901" spans="1:25" x14ac:dyDescent="0.2">
      <c r="A3901" t="e">
        <f t="shared" si="60"/>
        <v>#N/A</v>
      </c>
      <c r="E3901">
        <f t="array" ref="E3901">SUM(IF(Pricecurve=C3901,D3901))</f>
        <v>0</v>
      </c>
      <c r="F3901">
        <f t="array" ref="F3901">SUM(IF(NG=C3901,D3901))</f>
        <v>0</v>
      </c>
      <c r="Y3901" s="1"/>
    </row>
    <row r="3902" spans="1:25" x14ac:dyDescent="0.2">
      <c r="A3902" t="e">
        <f t="shared" si="60"/>
        <v>#N/A</v>
      </c>
      <c r="E3902">
        <f t="array" ref="E3902">SUM(IF(Pricecurve=C3902,D3902))</f>
        <v>0</v>
      </c>
      <c r="F3902">
        <f t="array" ref="F3902">SUM(IF(NG=C3902,D3902))</f>
        <v>0</v>
      </c>
      <c r="Y3902" s="1"/>
    </row>
    <row r="3903" spans="1:25" x14ac:dyDescent="0.2">
      <c r="A3903" t="e">
        <f t="shared" si="60"/>
        <v>#N/A</v>
      </c>
      <c r="E3903">
        <f t="array" ref="E3903">SUM(IF(Pricecurve=C3903,D3903))</f>
        <v>0</v>
      </c>
      <c r="F3903">
        <f t="array" ref="F3903">SUM(IF(NG=C3903,D3903))</f>
        <v>0</v>
      </c>
      <c r="Y3903" s="1"/>
    </row>
    <row r="3904" spans="1:25" x14ac:dyDescent="0.2">
      <c r="A3904" t="e">
        <f t="shared" si="60"/>
        <v>#N/A</v>
      </c>
      <c r="E3904">
        <f t="array" ref="E3904">SUM(IF(Pricecurve=C3904,D3904))</f>
        <v>0</v>
      </c>
      <c r="F3904">
        <f t="array" ref="F3904">SUM(IF(NG=C3904,D3904))</f>
        <v>0</v>
      </c>
      <c r="Y3904" s="1"/>
    </row>
    <row r="3905" spans="1:25" x14ac:dyDescent="0.2">
      <c r="A3905" t="e">
        <f t="shared" si="60"/>
        <v>#N/A</v>
      </c>
      <c r="E3905">
        <f t="array" ref="E3905">SUM(IF(Pricecurve=C3905,D3905))</f>
        <v>0</v>
      </c>
      <c r="F3905">
        <f t="array" ref="F3905">SUM(IF(NG=C3905,D3905))</f>
        <v>0</v>
      </c>
      <c r="Y3905" s="1"/>
    </row>
    <row r="3906" spans="1:25" x14ac:dyDescent="0.2">
      <c r="A3906" t="e">
        <f t="shared" si="60"/>
        <v>#N/A</v>
      </c>
      <c r="E3906">
        <f t="array" ref="E3906">SUM(IF(Pricecurve=C3906,D3906))</f>
        <v>0</v>
      </c>
      <c r="F3906">
        <f t="array" ref="F3906">SUM(IF(NG=C3906,D3906))</f>
        <v>0</v>
      </c>
      <c r="Y3906" s="1"/>
    </row>
    <row r="3907" spans="1:25" x14ac:dyDescent="0.2">
      <c r="A3907" t="e">
        <f t="shared" si="60"/>
        <v>#N/A</v>
      </c>
      <c r="E3907">
        <f t="array" ref="E3907">SUM(IF(Pricecurve=C3907,D3907))</f>
        <v>0</v>
      </c>
      <c r="F3907">
        <f t="array" ref="F3907">SUM(IF(NG=C3907,D3907))</f>
        <v>0</v>
      </c>
      <c r="Y3907" s="1"/>
    </row>
    <row r="3908" spans="1:25" x14ac:dyDescent="0.2">
      <c r="A3908" t="e">
        <f t="shared" si="60"/>
        <v>#N/A</v>
      </c>
      <c r="E3908">
        <f t="array" ref="E3908">SUM(IF(Pricecurve=C3908,D3908))</f>
        <v>0</v>
      </c>
      <c r="F3908">
        <f t="array" ref="F3908">SUM(IF(NG=C3908,D3908))</f>
        <v>0</v>
      </c>
      <c r="Y3908" s="1"/>
    </row>
    <row r="3909" spans="1:25" x14ac:dyDescent="0.2">
      <c r="A3909" t="e">
        <f t="shared" ref="A3909:A3972" si="61">INDEX(BucketTable,MATCH(B3909,SumMonths,0),1)</f>
        <v>#N/A</v>
      </c>
      <c r="E3909">
        <f t="array" ref="E3909">SUM(IF(Pricecurve=C3909,D3909))</f>
        <v>0</v>
      </c>
      <c r="F3909">
        <f t="array" ref="F3909">SUM(IF(NG=C3909,D3909))</f>
        <v>0</v>
      </c>
      <c r="Y3909" s="1"/>
    </row>
    <row r="3910" spans="1:25" x14ac:dyDescent="0.2">
      <c r="A3910" t="e">
        <f t="shared" si="61"/>
        <v>#N/A</v>
      </c>
      <c r="E3910">
        <f t="array" ref="E3910">SUM(IF(Pricecurve=C3910,D3910))</f>
        <v>0</v>
      </c>
      <c r="F3910">
        <f t="array" ref="F3910">SUM(IF(NG=C3910,D3910))</f>
        <v>0</v>
      </c>
      <c r="Y3910" s="1"/>
    </row>
    <row r="3911" spans="1:25" x14ac:dyDescent="0.2">
      <c r="A3911" t="e">
        <f t="shared" si="61"/>
        <v>#N/A</v>
      </c>
      <c r="E3911">
        <f t="array" ref="E3911">SUM(IF(Pricecurve=C3911,D3911))</f>
        <v>0</v>
      </c>
      <c r="F3911">
        <f t="array" ref="F3911">SUM(IF(NG=C3911,D3911))</f>
        <v>0</v>
      </c>
      <c r="Y3911" s="1"/>
    </row>
    <row r="3912" spans="1:25" x14ac:dyDescent="0.2">
      <c r="A3912" t="e">
        <f t="shared" si="61"/>
        <v>#N/A</v>
      </c>
      <c r="E3912">
        <f t="array" ref="E3912">SUM(IF(Pricecurve=C3912,D3912))</f>
        <v>0</v>
      </c>
      <c r="F3912">
        <f t="array" ref="F3912">SUM(IF(NG=C3912,D3912))</f>
        <v>0</v>
      </c>
      <c r="Y3912" s="1"/>
    </row>
    <row r="3913" spans="1:25" x14ac:dyDescent="0.2">
      <c r="A3913" t="e">
        <f t="shared" si="61"/>
        <v>#N/A</v>
      </c>
      <c r="E3913">
        <f t="array" ref="E3913">SUM(IF(Pricecurve=C3913,D3913))</f>
        <v>0</v>
      </c>
      <c r="F3913">
        <f t="array" ref="F3913">SUM(IF(NG=C3913,D3913))</f>
        <v>0</v>
      </c>
      <c r="Y3913" s="1"/>
    </row>
    <row r="3914" spans="1:25" x14ac:dyDescent="0.2">
      <c r="A3914" t="e">
        <f t="shared" si="61"/>
        <v>#N/A</v>
      </c>
      <c r="E3914">
        <f t="array" ref="E3914">SUM(IF(Pricecurve=C3914,D3914))</f>
        <v>0</v>
      </c>
      <c r="F3914">
        <f t="array" ref="F3914">SUM(IF(NG=C3914,D3914))</f>
        <v>0</v>
      </c>
      <c r="Y3914" s="1"/>
    </row>
    <row r="3915" spans="1:25" x14ac:dyDescent="0.2">
      <c r="A3915" t="e">
        <f t="shared" si="61"/>
        <v>#N/A</v>
      </c>
      <c r="E3915">
        <f t="array" ref="E3915">SUM(IF(Pricecurve=C3915,D3915))</f>
        <v>0</v>
      </c>
      <c r="F3915">
        <f t="array" ref="F3915">SUM(IF(NG=C3915,D3915))</f>
        <v>0</v>
      </c>
      <c r="Y3915" s="1"/>
    </row>
    <row r="3916" spans="1:25" x14ac:dyDescent="0.2">
      <c r="A3916" t="e">
        <f t="shared" si="61"/>
        <v>#N/A</v>
      </c>
      <c r="E3916">
        <f t="array" ref="E3916">SUM(IF(Pricecurve=C3916,D3916))</f>
        <v>0</v>
      </c>
      <c r="F3916">
        <f t="array" ref="F3916">SUM(IF(NG=C3916,D3916))</f>
        <v>0</v>
      </c>
      <c r="Y3916" s="1"/>
    </row>
    <row r="3917" spans="1:25" x14ac:dyDescent="0.2">
      <c r="A3917" t="e">
        <f t="shared" si="61"/>
        <v>#N/A</v>
      </c>
      <c r="E3917">
        <f t="array" ref="E3917">SUM(IF(Pricecurve=C3917,D3917))</f>
        <v>0</v>
      </c>
      <c r="F3917">
        <f t="array" ref="F3917">SUM(IF(NG=C3917,D3917))</f>
        <v>0</v>
      </c>
      <c r="Y3917" s="1"/>
    </row>
    <row r="3918" spans="1:25" x14ac:dyDescent="0.2">
      <c r="A3918" t="e">
        <f t="shared" si="61"/>
        <v>#N/A</v>
      </c>
      <c r="E3918">
        <f t="array" ref="E3918">SUM(IF(Pricecurve=C3918,D3918))</f>
        <v>0</v>
      </c>
      <c r="F3918">
        <f t="array" ref="F3918">SUM(IF(NG=C3918,D3918))</f>
        <v>0</v>
      </c>
      <c r="Y3918" s="1"/>
    </row>
    <row r="3919" spans="1:25" x14ac:dyDescent="0.2">
      <c r="A3919" t="e">
        <f t="shared" si="61"/>
        <v>#N/A</v>
      </c>
      <c r="E3919">
        <f t="array" ref="E3919">SUM(IF(Pricecurve=C3919,D3919))</f>
        <v>0</v>
      </c>
      <c r="F3919">
        <f t="array" ref="F3919">SUM(IF(NG=C3919,D3919))</f>
        <v>0</v>
      </c>
      <c r="Y3919" s="1"/>
    </row>
    <row r="3920" spans="1:25" x14ac:dyDescent="0.2">
      <c r="A3920" t="e">
        <f t="shared" si="61"/>
        <v>#N/A</v>
      </c>
      <c r="E3920">
        <f t="array" ref="E3920">SUM(IF(Pricecurve=C3920,D3920))</f>
        <v>0</v>
      </c>
      <c r="F3920">
        <f t="array" ref="F3920">SUM(IF(NG=C3920,D3920))</f>
        <v>0</v>
      </c>
      <c r="Y3920" s="1"/>
    </row>
    <row r="3921" spans="1:25" x14ac:dyDescent="0.2">
      <c r="A3921" t="e">
        <f t="shared" si="61"/>
        <v>#N/A</v>
      </c>
      <c r="E3921">
        <f t="array" ref="E3921">SUM(IF(Pricecurve=C3921,D3921))</f>
        <v>0</v>
      </c>
      <c r="F3921">
        <f t="array" ref="F3921">SUM(IF(NG=C3921,D3921))</f>
        <v>0</v>
      </c>
      <c r="Y3921" s="1"/>
    </row>
    <row r="3922" spans="1:25" x14ac:dyDescent="0.2">
      <c r="A3922" t="e">
        <f t="shared" si="61"/>
        <v>#N/A</v>
      </c>
      <c r="E3922">
        <f t="array" ref="E3922">SUM(IF(Pricecurve=C3922,D3922))</f>
        <v>0</v>
      </c>
      <c r="F3922">
        <f t="array" ref="F3922">SUM(IF(NG=C3922,D3922))</f>
        <v>0</v>
      </c>
      <c r="Y3922" s="1"/>
    </row>
    <row r="3923" spans="1:25" x14ac:dyDescent="0.2">
      <c r="A3923" t="e">
        <f t="shared" si="61"/>
        <v>#N/A</v>
      </c>
      <c r="E3923">
        <f t="array" ref="E3923">SUM(IF(Pricecurve=C3923,D3923))</f>
        <v>0</v>
      </c>
      <c r="F3923">
        <f t="array" ref="F3923">SUM(IF(NG=C3923,D3923))</f>
        <v>0</v>
      </c>
      <c r="Y3923" s="1"/>
    </row>
    <row r="3924" spans="1:25" x14ac:dyDescent="0.2">
      <c r="A3924" t="e">
        <f t="shared" si="61"/>
        <v>#N/A</v>
      </c>
      <c r="E3924">
        <f t="array" ref="E3924">SUM(IF(Pricecurve=C3924,D3924))</f>
        <v>0</v>
      </c>
      <c r="F3924">
        <f t="array" ref="F3924">SUM(IF(NG=C3924,D3924))</f>
        <v>0</v>
      </c>
      <c r="Y3924" s="1"/>
    </row>
    <row r="3925" spans="1:25" x14ac:dyDescent="0.2">
      <c r="A3925" t="e">
        <f t="shared" si="61"/>
        <v>#N/A</v>
      </c>
      <c r="E3925">
        <f t="array" ref="E3925">SUM(IF(Pricecurve=C3925,D3925))</f>
        <v>0</v>
      </c>
      <c r="F3925">
        <f t="array" ref="F3925">SUM(IF(NG=C3925,D3925))</f>
        <v>0</v>
      </c>
      <c r="Y3925" s="1"/>
    </row>
    <row r="3926" spans="1:25" x14ac:dyDescent="0.2">
      <c r="A3926" t="e">
        <f t="shared" si="61"/>
        <v>#N/A</v>
      </c>
      <c r="E3926">
        <f t="array" ref="E3926">SUM(IF(Pricecurve=C3926,D3926))</f>
        <v>0</v>
      </c>
      <c r="F3926">
        <f t="array" ref="F3926">SUM(IF(NG=C3926,D3926))</f>
        <v>0</v>
      </c>
      <c r="Y3926" s="1"/>
    </row>
    <row r="3927" spans="1:25" x14ac:dyDescent="0.2">
      <c r="A3927" t="e">
        <f t="shared" si="61"/>
        <v>#N/A</v>
      </c>
      <c r="E3927">
        <f t="array" ref="E3927">SUM(IF(Pricecurve=C3927,D3927))</f>
        <v>0</v>
      </c>
      <c r="F3927">
        <f t="array" ref="F3927">SUM(IF(NG=C3927,D3927))</f>
        <v>0</v>
      </c>
      <c r="Y3927" s="1"/>
    </row>
    <row r="3928" spans="1:25" x14ac:dyDescent="0.2">
      <c r="A3928" t="e">
        <f t="shared" si="61"/>
        <v>#N/A</v>
      </c>
      <c r="E3928">
        <f t="array" ref="E3928">SUM(IF(Pricecurve=C3928,D3928))</f>
        <v>0</v>
      </c>
      <c r="F3928">
        <f t="array" ref="F3928">SUM(IF(NG=C3928,D3928))</f>
        <v>0</v>
      </c>
      <c r="Y3928" s="1"/>
    </row>
    <row r="3929" spans="1:25" x14ac:dyDescent="0.2">
      <c r="A3929" t="e">
        <f t="shared" si="61"/>
        <v>#N/A</v>
      </c>
      <c r="E3929">
        <f t="array" ref="E3929">SUM(IF(Pricecurve=C3929,D3929))</f>
        <v>0</v>
      </c>
      <c r="F3929">
        <f t="array" ref="F3929">SUM(IF(NG=C3929,D3929))</f>
        <v>0</v>
      </c>
      <c r="Y3929" s="1"/>
    </row>
    <row r="3930" spans="1:25" x14ac:dyDescent="0.2">
      <c r="A3930" t="e">
        <f t="shared" si="61"/>
        <v>#N/A</v>
      </c>
      <c r="E3930">
        <f t="array" ref="E3930">SUM(IF(Pricecurve=C3930,D3930))</f>
        <v>0</v>
      </c>
      <c r="F3930">
        <f t="array" ref="F3930">SUM(IF(NG=C3930,D3930))</f>
        <v>0</v>
      </c>
      <c r="Y3930" s="1"/>
    </row>
    <row r="3931" spans="1:25" x14ac:dyDescent="0.2">
      <c r="A3931" t="e">
        <f t="shared" si="61"/>
        <v>#N/A</v>
      </c>
      <c r="E3931">
        <f t="array" ref="E3931">SUM(IF(Pricecurve=C3931,D3931))</f>
        <v>0</v>
      </c>
      <c r="F3931">
        <f t="array" ref="F3931">SUM(IF(NG=C3931,D3931))</f>
        <v>0</v>
      </c>
      <c r="Y3931" s="1"/>
    </row>
    <row r="3932" spans="1:25" x14ac:dyDescent="0.2">
      <c r="A3932" t="e">
        <f t="shared" si="61"/>
        <v>#N/A</v>
      </c>
      <c r="E3932">
        <f t="array" ref="E3932">SUM(IF(Pricecurve=C3932,D3932))</f>
        <v>0</v>
      </c>
      <c r="F3932">
        <f t="array" ref="F3932">SUM(IF(NG=C3932,D3932))</f>
        <v>0</v>
      </c>
      <c r="Y3932" s="1"/>
    </row>
    <row r="3933" spans="1:25" x14ac:dyDescent="0.2">
      <c r="A3933" t="e">
        <f t="shared" si="61"/>
        <v>#N/A</v>
      </c>
      <c r="E3933">
        <f t="array" ref="E3933">SUM(IF(Pricecurve=C3933,D3933))</f>
        <v>0</v>
      </c>
      <c r="F3933">
        <f t="array" ref="F3933">SUM(IF(NG=C3933,D3933))</f>
        <v>0</v>
      </c>
      <c r="Y3933" s="1"/>
    </row>
    <row r="3934" spans="1:25" x14ac:dyDescent="0.2">
      <c r="A3934" t="e">
        <f t="shared" si="61"/>
        <v>#N/A</v>
      </c>
      <c r="E3934">
        <f t="array" ref="E3934">SUM(IF(Pricecurve=C3934,D3934))</f>
        <v>0</v>
      </c>
      <c r="F3934">
        <f t="array" ref="F3934">SUM(IF(NG=C3934,D3934))</f>
        <v>0</v>
      </c>
      <c r="Y3934" s="1"/>
    </row>
    <row r="3935" spans="1:25" x14ac:dyDescent="0.2">
      <c r="A3935" t="e">
        <f t="shared" si="61"/>
        <v>#N/A</v>
      </c>
      <c r="E3935">
        <f t="array" ref="E3935">SUM(IF(Pricecurve=C3935,D3935))</f>
        <v>0</v>
      </c>
      <c r="F3935">
        <f t="array" ref="F3935">SUM(IF(NG=C3935,D3935))</f>
        <v>0</v>
      </c>
      <c r="Y3935" s="1"/>
    </row>
    <row r="3936" spans="1:25" x14ac:dyDescent="0.2">
      <c r="A3936" t="e">
        <f t="shared" si="61"/>
        <v>#N/A</v>
      </c>
      <c r="E3936">
        <f t="array" ref="E3936">SUM(IF(Pricecurve=C3936,D3936))</f>
        <v>0</v>
      </c>
      <c r="F3936">
        <f t="array" ref="F3936">SUM(IF(NG=C3936,D3936))</f>
        <v>0</v>
      </c>
      <c r="Y3936" s="1"/>
    </row>
    <row r="3937" spans="1:25" x14ac:dyDescent="0.2">
      <c r="A3937" t="e">
        <f t="shared" si="61"/>
        <v>#N/A</v>
      </c>
      <c r="E3937">
        <f t="array" ref="E3937">SUM(IF(Pricecurve=C3937,D3937))</f>
        <v>0</v>
      </c>
      <c r="F3937">
        <f t="array" ref="F3937">SUM(IF(NG=C3937,D3937))</f>
        <v>0</v>
      </c>
      <c r="Y3937" s="1"/>
    </row>
    <row r="3938" spans="1:25" x14ac:dyDescent="0.2">
      <c r="A3938" t="e">
        <f t="shared" si="61"/>
        <v>#N/A</v>
      </c>
      <c r="E3938">
        <f t="array" ref="E3938">SUM(IF(Pricecurve=C3938,D3938))</f>
        <v>0</v>
      </c>
      <c r="F3938">
        <f t="array" ref="F3938">SUM(IF(NG=C3938,D3938))</f>
        <v>0</v>
      </c>
      <c r="Y3938" s="1"/>
    </row>
    <row r="3939" spans="1:25" x14ac:dyDescent="0.2">
      <c r="A3939" t="e">
        <f t="shared" si="61"/>
        <v>#N/A</v>
      </c>
      <c r="E3939">
        <f t="array" ref="E3939">SUM(IF(Pricecurve=C3939,D3939))</f>
        <v>0</v>
      </c>
      <c r="F3939">
        <f t="array" ref="F3939">SUM(IF(NG=C3939,D3939))</f>
        <v>0</v>
      </c>
      <c r="Y3939" s="1"/>
    </row>
    <row r="3940" spans="1:25" x14ac:dyDescent="0.2">
      <c r="A3940" t="e">
        <f t="shared" si="61"/>
        <v>#N/A</v>
      </c>
      <c r="E3940">
        <f t="array" ref="E3940">SUM(IF(Pricecurve=C3940,D3940))</f>
        <v>0</v>
      </c>
      <c r="F3940">
        <f t="array" ref="F3940">SUM(IF(NG=C3940,D3940))</f>
        <v>0</v>
      </c>
      <c r="Y3940" s="1"/>
    </row>
    <row r="3941" spans="1:25" x14ac:dyDescent="0.2">
      <c r="A3941" t="e">
        <f t="shared" si="61"/>
        <v>#N/A</v>
      </c>
      <c r="E3941">
        <f t="array" ref="E3941">SUM(IF(Pricecurve=C3941,D3941))</f>
        <v>0</v>
      </c>
      <c r="F3941">
        <f t="array" ref="F3941">SUM(IF(NG=C3941,D3941))</f>
        <v>0</v>
      </c>
      <c r="Y3941" s="1"/>
    </row>
    <row r="3942" spans="1:25" x14ac:dyDescent="0.2">
      <c r="A3942" t="e">
        <f t="shared" si="61"/>
        <v>#N/A</v>
      </c>
      <c r="E3942">
        <f t="array" ref="E3942">SUM(IF(Pricecurve=C3942,D3942))</f>
        <v>0</v>
      </c>
      <c r="F3942">
        <f t="array" ref="F3942">SUM(IF(NG=C3942,D3942))</f>
        <v>0</v>
      </c>
      <c r="Y3942" s="1"/>
    </row>
    <row r="3943" spans="1:25" x14ac:dyDescent="0.2">
      <c r="A3943" t="e">
        <f t="shared" si="61"/>
        <v>#N/A</v>
      </c>
      <c r="E3943">
        <f t="array" ref="E3943">SUM(IF(Pricecurve=C3943,D3943))</f>
        <v>0</v>
      </c>
      <c r="F3943">
        <f t="array" ref="F3943">SUM(IF(NG=C3943,D3943))</f>
        <v>0</v>
      </c>
      <c r="Y3943" s="1"/>
    </row>
    <row r="3944" spans="1:25" x14ac:dyDescent="0.2">
      <c r="A3944" t="e">
        <f t="shared" si="61"/>
        <v>#N/A</v>
      </c>
      <c r="E3944">
        <f t="array" ref="E3944">SUM(IF(Pricecurve=C3944,D3944))</f>
        <v>0</v>
      </c>
      <c r="F3944">
        <f t="array" ref="F3944">SUM(IF(NG=C3944,D3944))</f>
        <v>0</v>
      </c>
      <c r="Y3944" s="1"/>
    </row>
    <row r="3945" spans="1:25" x14ac:dyDescent="0.2">
      <c r="A3945" t="e">
        <f t="shared" si="61"/>
        <v>#N/A</v>
      </c>
      <c r="E3945">
        <f t="array" ref="E3945">SUM(IF(Pricecurve=C3945,D3945))</f>
        <v>0</v>
      </c>
      <c r="F3945">
        <f t="array" ref="F3945">SUM(IF(NG=C3945,D3945))</f>
        <v>0</v>
      </c>
      <c r="Y3945" s="1"/>
    </row>
    <row r="3946" spans="1:25" x14ac:dyDescent="0.2">
      <c r="A3946" t="e">
        <f t="shared" si="61"/>
        <v>#N/A</v>
      </c>
      <c r="E3946">
        <f t="array" ref="E3946">SUM(IF(Pricecurve=C3946,D3946))</f>
        <v>0</v>
      </c>
      <c r="F3946">
        <f t="array" ref="F3946">SUM(IF(NG=C3946,D3946))</f>
        <v>0</v>
      </c>
      <c r="Y3946" s="1"/>
    </row>
    <row r="3947" spans="1:25" x14ac:dyDescent="0.2">
      <c r="A3947" t="e">
        <f t="shared" si="61"/>
        <v>#N/A</v>
      </c>
      <c r="E3947">
        <f t="array" ref="E3947">SUM(IF(Pricecurve=C3947,D3947))</f>
        <v>0</v>
      </c>
      <c r="F3947">
        <f t="array" ref="F3947">SUM(IF(NG=C3947,D3947))</f>
        <v>0</v>
      </c>
      <c r="Y3947" s="1"/>
    </row>
    <row r="3948" spans="1:25" x14ac:dyDescent="0.2">
      <c r="A3948" t="e">
        <f t="shared" si="61"/>
        <v>#N/A</v>
      </c>
      <c r="E3948">
        <f t="array" ref="E3948">SUM(IF(Pricecurve=C3948,D3948))</f>
        <v>0</v>
      </c>
      <c r="F3948">
        <f t="array" ref="F3948">SUM(IF(NG=C3948,D3948))</f>
        <v>0</v>
      </c>
      <c r="Y3948" s="1"/>
    </row>
    <row r="3949" spans="1:25" x14ac:dyDescent="0.2">
      <c r="A3949" t="e">
        <f t="shared" si="61"/>
        <v>#N/A</v>
      </c>
      <c r="E3949">
        <f t="array" ref="E3949">SUM(IF(Pricecurve=C3949,D3949))</f>
        <v>0</v>
      </c>
      <c r="F3949">
        <f t="array" ref="F3949">SUM(IF(NG=C3949,D3949))</f>
        <v>0</v>
      </c>
      <c r="Y3949" s="1"/>
    </row>
    <row r="3950" spans="1:25" x14ac:dyDescent="0.2">
      <c r="A3950" t="e">
        <f t="shared" si="61"/>
        <v>#N/A</v>
      </c>
      <c r="E3950">
        <f t="array" ref="E3950">SUM(IF(Pricecurve=C3950,D3950))</f>
        <v>0</v>
      </c>
      <c r="F3950">
        <f t="array" ref="F3950">SUM(IF(NG=C3950,D3950))</f>
        <v>0</v>
      </c>
      <c r="Y3950" s="1"/>
    </row>
    <row r="3951" spans="1:25" x14ac:dyDescent="0.2">
      <c r="A3951" t="e">
        <f t="shared" si="61"/>
        <v>#N/A</v>
      </c>
      <c r="E3951">
        <f t="array" ref="E3951">SUM(IF(Pricecurve=C3951,D3951))</f>
        <v>0</v>
      </c>
      <c r="F3951">
        <f t="array" ref="F3951">SUM(IF(NG=C3951,D3951))</f>
        <v>0</v>
      </c>
      <c r="Y3951" s="1"/>
    </row>
    <row r="3952" spans="1:25" x14ac:dyDescent="0.2">
      <c r="A3952" t="e">
        <f t="shared" si="61"/>
        <v>#N/A</v>
      </c>
      <c r="E3952">
        <f t="array" ref="E3952">SUM(IF(Pricecurve=C3952,D3952))</f>
        <v>0</v>
      </c>
      <c r="F3952">
        <f t="array" ref="F3952">SUM(IF(NG=C3952,D3952))</f>
        <v>0</v>
      </c>
      <c r="Y3952" s="1"/>
    </row>
    <row r="3953" spans="1:25" x14ac:dyDescent="0.2">
      <c r="A3953" t="e">
        <f t="shared" si="61"/>
        <v>#N/A</v>
      </c>
      <c r="E3953">
        <f t="array" ref="E3953">SUM(IF(Pricecurve=C3953,D3953))</f>
        <v>0</v>
      </c>
      <c r="F3953">
        <f t="array" ref="F3953">SUM(IF(NG=C3953,D3953))</f>
        <v>0</v>
      </c>
      <c r="Y3953" s="1"/>
    </row>
    <row r="3954" spans="1:25" x14ac:dyDescent="0.2">
      <c r="A3954" t="e">
        <f t="shared" si="61"/>
        <v>#N/A</v>
      </c>
      <c r="E3954">
        <f t="array" ref="E3954">SUM(IF(Pricecurve=C3954,D3954))</f>
        <v>0</v>
      </c>
      <c r="F3954">
        <f t="array" ref="F3954">SUM(IF(NG=C3954,D3954))</f>
        <v>0</v>
      </c>
      <c r="Y3954" s="1"/>
    </row>
    <row r="3955" spans="1:25" x14ac:dyDescent="0.2">
      <c r="A3955" t="e">
        <f t="shared" si="61"/>
        <v>#N/A</v>
      </c>
      <c r="E3955">
        <f t="array" ref="E3955">SUM(IF(Pricecurve=C3955,D3955))</f>
        <v>0</v>
      </c>
      <c r="F3955">
        <f t="array" ref="F3955">SUM(IF(NG=C3955,D3955))</f>
        <v>0</v>
      </c>
      <c r="Y3955" s="1"/>
    </row>
    <row r="3956" spans="1:25" x14ac:dyDescent="0.2">
      <c r="A3956" t="e">
        <f t="shared" si="61"/>
        <v>#N/A</v>
      </c>
      <c r="E3956">
        <f t="array" ref="E3956">SUM(IF(Pricecurve=C3956,D3956))</f>
        <v>0</v>
      </c>
      <c r="F3956">
        <f t="array" ref="F3956">SUM(IF(NG=C3956,D3956))</f>
        <v>0</v>
      </c>
      <c r="Y3956" s="1"/>
    </row>
    <row r="3957" spans="1:25" x14ac:dyDescent="0.2">
      <c r="A3957" t="e">
        <f t="shared" si="61"/>
        <v>#N/A</v>
      </c>
      <c r="E3957">
        <f t="array" ref="E3957">SUM(IF(Pricecurve=C3957,D3957))</f>
        <v>0</v>
      </c>
      <c r="F3957">
        <f t="array" ref="F3957">SUM(IF(NG=C3957,D3957))</f>
        <v>0</v>
      </c>
      <c r="Y3957" s="1"/>
    </row>
    <row r="3958" spans="1:25" x14ac:dyDescent="0.2">
      <c r="A3958" t="e">
        <f t="shared" si="61"/>
        <v>#N/A</v>
      </c>
      <c r="E3958">
        <f t="array" ref="E3958">SUM(IF(Pricecurve=C3958,D3958))</f>
        <v>0</v>
      </c>
      <c r="F3958">
        <f t="array" ref="F3958">SUM(IF(NG=C3958,D3958))</f>
        <v>0</v>
      </c>
      <c r="Y3958" s="1"/>
    </row>
    <row r="3959" spans="1:25" x14ac:dyDescent="0.2">
      <c r="A3959" t="e">
        <f t="shared" si="61"/>
        <v>#N/A</v>
      </c>
      <c r="E3959">
        <f t="array" ref="E3959">SUM(IF(Pricecurve=C3959,D3959))</f>
        <v>0</v>
      </c>
      <c r="F3959">
        <f t="array" ref="F3959">SUM(IF(NG=C3959,D3959))</f>
        <v>0</v>
      </c>
      <c r="Y3959" s="1"/>
    </row>
    <row r="3960" spans="1:25" x14ac:dyDescent="0.2">
      <c r="A3960" t="e">
        <f t="shared" si="61"/>
        <v>#N/A</v>
      </c>
      <c r="E3960">
        <f t="array" ref="E3960">SUM(IF(Pricecurve=C3960,D3960))</f>
        <v>0</v>
      </c>
      <c r="F3960">
        <f t="array" ref="F3960">SUM(IF(NG=C3960,D3960))</f>
        <v>0</v>
      </c>
      <c r="Y3960" s="1"/>
    </row>
    <row r="3961" spans="1:25" x14ac:dyDescent="0.2">
      <c r="A3961" t="e">
        <f t="shared" si="61"/>
        <v>#N/A</v>
      </c>
      <c r="E3961">
        <f t="array" ref="E3961">SUM(IF(Pricecurve=C3961,D3961))</f>
        <v>0</v>
      </c>
      <c r="F3961">
        <f t="array" ref="F3961">SUM(IF(NG=C3961,D3961))</f>
        <v>0</v>
      </c>
      <c r="Y3961" s="1"/>
    </row>
    <row r="3962" spans="1:25" x14ac:dyDescent="0.2">
      <c r="A3962" t="e">
        <f t="shared" si="61"/>
        <v>#N/A</v>
      </c>
      <c r="E3962">
        <f t="array" ref="E3962">SUM(IF(Pricecurve=C3962,D3962))</f>
        <v>0</v>
      </c>
      <c r="F3962">
        <f t="array" ref="F3962">SUM(IF(NG=C3962,D3962))</f>
        <v>0</v>
      </c>
      <c r="Y3962" s="1"/>
    </row>
    <row r="3963" spans="1:25" x14ac:dyDescent="0.2">
      <c r="A3963" t="e">
        <f t="shared" si="61"/>
        <v>#N/A</v>
      </c>
      <c r="E3963">
        <f t="array" ref="E3963">SUM(IF(Pricecurve=C3963,D3963))</f>
        <v>0</v>
      </c>
      <c r="F3963">
        <f t="array" ref="F3963">SUM(IF(NG=C3963,D3963))</f>
        <v>0</v>
      </c>
      <c r="Y3963" s="1"/>
    </row>
    <row r="3964" spans="1:25" x14ac:dyDescent="0.2">
      <c r="A3964" t="e">
        <f t="shared" si="61"/>
        <v>#N/A</v>
      </c>
      <c r="E3964">
        <f t="array" ref="E3964">SUM(IF(Pricecurve=C3964,D3964))</f>
        <v>0</v>
      </c>
      <c r="F3964">
        <f t="array" ref="F3964">SUM(IF(NG=C3964,D3964))</f>
        <v>0</v>
      </c>
      <c r="Y3964" s="1"/>
    </row>
    <row r="3965" spans="1:25" x14ac:dyDescent="0.2">
      <c r="A3965" t="e">
        <f t="shared" si="61"/>
        <v>#N/A</v>
      </c>
      <c r="E3965">
        <f t="array" ref="E3965">SUM(IF(Pricecurve=C3965,D3965))</f>
        <v>0</v>
      </c>
      <c r="F3965">
        <f t="array" ref="F3965">SUM(IF(NG=C3965,D3965))</f>
        <v>0</v>
      </c>
      <c r="Y3965" s="1"/>
    </row>
    <row r="3966" spans="1:25" x14ac:dyDescent="0.2">
      <c r="A3966" t="e">
        <f t="shared" si="61"/>
        <v>#N/A</v>
      </c>
      <c r="E3966">
        <f t="array" ref="E3966">SUM(IF(Pricecurve=C3966,D3966))</f>
        <v>0</v>
      </c>
      <c r="F3966">
        <f t="array" ref="F3966">SUM(IF(NG=C3966,D3966))</f>
        <v>0</v>
      </c>
      <c r="Y3966" s="1"/>
    </row>
    <row r="3967" spans="1:25" x14ac:dyDescent="0.2">
      <c r="A3967" t="e">
        <f t="shared" si="61"/>
        <v>#N/A</v>
      </c>
      <c r="E3967">
        <f t="array" ref="E3967">SUM(IF(Pricecurve=C3967,D3967))</f>
        <v>0</v>
      </c>
      <c r="F3967">
        <f t="array" ref="F3967">SUM(IF(NG=C3967,D3967))</f>
        <v>0</v>
      </c>
      <c r="Y3967" s="1"/>
    </row>
    <row r="3968" spans="1:25" x14ac:dyDescent="0.2">
      <c r="A3968" t="e">
        <f t="shared" si="61"/>
        <v>#N/A</v>
      </c>
      <c r="E3968">
        <f t="array" ref="E3968">SUM(IF(Pricecurve=C3968,D3968))</f>
        <v>0</v>
      </c>
      <c r="F3968">
        <f t="array" ref="F3968">SUM(IF(NG=C3968,D3968))</f>
        <v>0</v>
      </c>
      <c r="Y3968" s="1"/>
    </row>
    <row r="3969" spans="1:25" x14ac:dyDescent="0.2">
      <c r="A3969" t="e">
        <f t="shared" si="61"/>
        <v>#N/A</v>
      </c>
      <c r="E3969">
        <f t="array" ref="E3969">SUM(IF(Pricecurve=C3969,D3969))</f>
        <v>0</v>
      </c>
      <c r="F3969">
        <f t="array" ref="F3969">SUM(IF(NG=C3969,D3969))</f>
        <v>0</v>
      </c>
      <c r="Y3969" s="1"/>
    </row>
    <row r="3970" spans="1:25" x14ac:dyDescent="0.2">
      <c r="A3970" t="e">
        <f t="shared" si="61"/>
        <v>#N/A</v>
      </c>
      <c r="E3970">
        <f t="array" ref="E3970">SUM(IF(Pricecurve=C3970,D3970))</f>
        <v>0</v>
      </c>
      <c r="F3970">
        <f t="array" ref="F3970">SUM(IF(NG=C3970,D3970))</f>
        <v>0</v>
      </c>
      <c r="Y3970" s="1"/>
    </row>
    <row r="3971" spans="1:25" x14ac:dyDescent="0.2">
      <c r="A3971" t="e">
        <f t="shared" si="61"/>
        <v>#N/A</v>
      </c>
      <c r="E3971">
        <f t="array" ref="E3971">SUM(IF(Pricecurve=C3971,D3971))</f>
        <v>0</v>
      </c>
      <c r="F3971">
        <f t="array" ref="F3971">SUM(IF(NG=C3971,D3971))</f>
        <v>0</v>
      </c>
      <c r="Y3971" s="1"/>
    </row>
    <row r="3972" spans="1:25" x14ac:dyDescent="0.2">
      <c r="A3972" t="e">
        <f t="shared" si="61"/>
        <v>#N/A</v>
      </c>
      <c r="E3972">
        <f t="array" ref="E3972">SUM(IF(Pricecurve=C3972,D3972))</f>
        <v>0</v>
      </c>
      <c r="F3972">
        <f t="array" ref="F3972">SUM(IF(NG=C3972,D3972))</f>
        <v>0</v>
      </c>
      <c r="Y3972" s="1"/>
    </row>
    <row r="3973" spans="1:25" x14ac:dyDescent="0.2">
      <c r="A3973" t="e">
        <f t="shared" ref="A3973:A4036" si="62">INDEX(BucketTable,MATCH(B3973,SumMonths,0),1)</f>
        <v>#N/A</v>
      </c>
      <c r="E3973">
        <f t="array" ref="E3973">SUM(IF(Pricecurve=C3973,D3973))</f>
        <v>0</v>
      </c>
      <c r="F3973">
        <f t="array" ref="F3973">SUM(IF(NG=C3973,D3973))</f>
        <v>0</v>
      </c>
      <c r="Y3973" s="1"/>
    </row>
    <row r="3974" spans="1:25" x14ac:dyDescent="0.2">
      <c r="A3974" t="e">
        <f t="shared" si="62"/>
        <v>#N/A</v>
      </c>
      <c r="E3974">
        <f t="array" ref="E3974">SUM(IF(Pricecurve=C3974,D3974))</f>
        <v>0</v>
      </c>
      <c r="F3974">
        <f t="array" ref="F3974">SUM(IF(NG=C3974,D3974))</f>
        <v>0</v>
      </c>
      <c r="Y3974" s="1"/>
    </row>
    <row r="3975" spans="1:25" x14ac:dyDescent="0.2">
      <c r="A3975" t="e">
        <f t="shared" si="62"/>
        <v>#N/A</v>
      </c>
      <c r="E3975">
        <f t="array" ref="E3975">SUM(IF(Pricecurve=C3975,D3975))</f>
        <v>0</v>
      </c>
      <c r="F3975">
        <f t="array" ref="F3975">SUM(IF(NG=C3975,D3975))</f>
        <v>0</v>
      </c>
      <c r="Y3975" s="1"/>
    </row>
    <row r="3976" spans="1:25" x14ac:dyDescent="0.2">
      <c r="A3976" t="e">
        <f t="shared" si="62"/>
        <v>#N/A</v>
      </c>
      <c r="E3976">
        <f t="array" ref="E3976">SUM(IF(Pricecurve=C3976,D3976))</f>
        <v>0</v>
      </c>
      <c r="F3976">
        <f t="array" ref="F3976">SUM(IF(NG=C3976,D3976))</f>
        <v>0</v>
      </c>
      <c r="Y3976" s="1"/>
    </row>
    <row r="3977" spans="1:25" x14ac:dyDescent="0.2">
      <c r="A3977" t="e">
        <f t="shared" si="62"/>
        <v>#N/A</v>
      </c>
      <c r="E3977">
        <f t="array" ref="E3977">SUM(IF(Pricecurve=C3977,D3977))</f>
        <v>0</v>
      </c>
      <c r="F3977">
        <f t="array" ref="F3977">SUM(IF(NG=C3977,D3977))</f>
        <v>0</v>
      </c>
      <c r="Y3977" s="1"/>
    </row>
    <row r="3978" spans="1:25" x14ac:dyDescent="0.2">
      <c r="A3978" t="e">
        <f t="shared" si="62"/>
        <v>#N/A</v>
      </c>
      <c r="E3978">
        <f t="array" ref="E3978">SUM(IF(Pricecurve=C3978,D3978))</f>
        <v>0</v>
      </c>
      <c r="F3978">
        <f t="array" ref="F3978">SUM(IF(NG=C3978,D3978))</f>
        <v>0</v>
      </c>
      <c r="Y3978" s="1"/>
    </row>
    <row r="3979" spans="1:25" x14ac:dyDescent="0.2">
      <c r="A3979" t="e">
        <f t="shared" si="62"/>
        <v>#N/A</v>
      </c>
      <c r="E3979">
        <f t="array" ref="E3979">SUM(IF(Pricecurve=C3979,D3979))</f>
        <v>0</v>
      </c>
      <c r="F3979">
        <f t="array" ref="F3979">SUM(IF(NG=C3979,D3979))</f>
        <v>0</v>
      </c>
      <c r="Y3979" s="1"/>
    </row>
    <row r="3980" spans="1:25" x14ac:dyDescent="0.2">
      <c r="A3980" t="e">
        <f t="shared" si="62"/>
        <v>#N/A</v>
      </c>
      <c r="E3980">
        <f t="array" ref="E3980">SUM(IF(Pricecurve=C3980,D3980))</f>
        <v>0</v>
      </c>
      <c r="F3980">
        <f t="array" ref="F3980">SUM(IF(NG=C3980,D3980))</f>
        <v>0</v>
      </c>
      <c r="Y3980" s="1"/>
    </row>
    <row r="3981" spans="1:25" x14ac:dyDescent="0.2">
      <c r="A3981" t="e">
        <f t="shared" si="62"/>
        <v>#N/A</v>
      </c>
      <c r="E3981">
        <f t="array" ref="E3981">SUM(IF(Pricecurve=C3981,D3981))</f>
        <v>0</v>
      </c>
      <c r="F3981">
        <f t="array" ref="F3981">SUM(IF(NG=C3981,D3981))</f>
        <v>0</v>
      </c>
      <c r="Y3981" s="1"/>
    </row>
    <row r="3982" spans="1:25" x14ac:dyDescent="0.2">
      <c r="A3982" t="e">
        <f t="shared" si="62"/>
        <v>#N/A</v>
      </c>
      <c r="E3982">
        <f t="array" ref="E3982">SUM(IF(Pricecurve=C3982,D3982))</f>
        <v>0</v>
      </c>
      <c r="F3982">
        <f t="array" ref="F3982">SUM(IF(NG=C3982,D3982))</f>
        <v>0</v>
      </c>
      <c r="Y3982" s="1"/>
    </row>
    <row r="3983" spans="1:25" x14ac:dyDescent="0.2">
      <c r="A3983" t="e">
        <f t="shared" si="62"/>
        <v>#N/A</v>
      </c>
      <c r="E3983">
        <f t="array" ref="E3983">SUM(IF(Pricecurve=C3983,D3983))</f>
        <v>0</v>
      </c>
      <c r="F3983">
        <f t="array" ref="F3983">SUM(IF(NG=C3983,D3983))</f>
        <v>0</v>
      </c>
      <c r="Y3983" s="1"/>
    </row>
    <row r="3984" spans="1:25" x14ac:dyDescent="0.2">
      <c r="A3984" t="e">
        <f t="shared" si="62"/>
        <v>#N/A</v>
      </c>
      <c r="E3984">
        <f t="array" ref="E3984">SUM(IF(Pricecurve=C3984,D3984))</f>
        <v>0</v>
      </c>
      <c r="F3984">
        <f t="array" ref="F3984">SUM(IF(NG=C3984,D3984))</f>
        <v>0</v>
      </c>
      <c r="Y3984" s="1"/>
    </row>
    <row r="3985" spans="1:25" x14ac:dyDescent="0.2">
      <c r="A3985" t="e">
        <f t="shared" si="62"/>
        <v>#N/A</v>
      </c>
      <c r="E3985">
        <f t="array" ref="E3985">SUM(IF(Pricecurve=C3985,D3985))</f>
        <v>0</v>
      </c>
      <c r="F3985">
        <f t="array" ref="F3985">SUM(IF(NG=C3985,D3985))</f>
        <v>0</v>
      </c>
      <c r="Y3985" s="1"/>
    </row>
    <row r="3986" spans="1:25" x14ac:dyDescent="0.2">
      <c r="A3986" t="e">
        <f t="shared" si="62"/>
        <v>#N/A</v>
      </c>
      <c r="E3986">
        <f t="array" ref="E3986">SUM(IF(Pricecurve=C3986,D3986))</f>
        <v>0</v>
      </c>
      <c r="F3986">
        <f t="array" ref="F3986">SUM(IF(NG=C3986,D3986))</f>
        <v>0</v>
      </c>
      <c r="Y3986" s="1"/>
    </row>
    <row r="3987" spans="1:25" x14ac:dyDescent="0.2">
      <c r="A3987" t="e">
        <f t="shared" si="62"/>
        <v>#N/A</v>
      </c>
      <c r="E3987">
        <f t="array" ref="E3987">SUM(IF(Pricecurve=C3987,D3987))</f>
        <v>0</v>
      </c>
      <c r="F3987">
        <f t="array" ref="F3987">SUM(IF(NG=C3987,D3987))</f>
        <v>0</v>
      </c>
      <c r="Y3987" s="1"/>
    </row>
    <row r="3988" spans="1:25" x14ac:dyDescent="0.2">
      <c r="A3988" t="e">
        <f t="shared" si="62"/>
        <v>#N/A</v>
      </c>
      <c r="E3988">
        <f t="array" ref="E3988">SUM(IF(Pricecurve=C3988,D3988))</f>
        <v>0</v>
      </c>
      <c r="F3988">
        <f t="array" ref="F3988">SUM(IF(NG=C3988,D3988))</f>
        <v>0</v>
      </c>
      <c r="Y3988" s="1"/>
    </row>
    <row r="3989" spans="1:25" x14ac:dyDescent="0.2">
      <c r="A3989" t="e">
        <f t="shared" si="62"/>
        <v>#N/A</v>
      </c>
      <c r="E3989">
        <f t="array" ref="E3989">SUM(IF(Pricecurve=C3989,D3989))</f>
        <v>0</v>
      </c>
      <c r="F3989">
        <f t="array" ref="F3989">SUM(IF(NG=C3989,D3989))</f>
        <v>0</v>
      </c>
      <c r="Y3989" s="1"/>
    </row>
    <row r="3990" spans="1:25" x14ac:dyDescent="0.2">
      <c r="A3990" t="e">
        <f t="shared" si="62"/>
        <v>#N/A</v>
      </c>
      <c r="E3990">
        <f t="array" ref="E3990">SUM(IF(Pricecurve=C3990,D3990))</f>
        <v>0</v>
      </c>
      <c r="F3990">
        <f t="array" ref="F3990">SUM(IF(NG=C3990,D3990))</f>
        <v>0</v>
      </c>
      <c r="Y3990" s="1"/>
    </row>
    <row r="3991" spans="1:25" x14ac:dyDescent="0.2">
      <c r="A3991" t="e">
        <f t="shared" si="62"/>
        <v>#N/A</v>
      </c>
      <c r="E3991">
        <f t="array" ref="E3991">SUM(IF(Pricecurve=C3991,D3991))</f>
        <v>0</v>
      </c>
      <c r="F3991">
        <f t="array" ref="F3991">SUM(IF(NG=C3991,D3991))</f>
        <v>0</v>
      </c>
      <c r="Y3991" s="1"/>
    </row>
    <row r="3992" spans="1:25" x14ac:dyDescent="0.2">
      <c r="A3992" t="e">
        <f t="shared" si="62"/>
        <v>#N/A</v>
      </c>
      <c r="E3992">
        <f t="array" ref="E3992">SUM(IF(Pricecurve=C3992,D3992))</f>
        <v>0</v>
      </c>
      <c r="F3992">
        <f t="array" ref="F3992">SUM(IF(NG=C3992,D3992))</f>
        <v>0</v>
      </c>
      <c r="Y3992" s="1"/>
    </row>
    <row r="3993" spans="1:25" x14ac:dyDescent="0.2">
      <c r="A3993" t="e">
        <f t="shared" si="62"/>
        <v>#N/A</v>
      </c>
      <c r="E3993">
        <f t="array" ref="E3993">SUM(IF(Pricecurve=C3993,D3993))</f>
        <v>0</v>
      </c>
      <c r="F3993">
        <f t="array" ref="F3993">SUM(IF(NG=C3993,D3993))</f>
        <v>0</v>
      </c>
      <c r="Y3993" s="1"/>
    </row>
    <row r="3994" spans="1:25" x14ac:dyDescent="0.2">
      <c r="A3994" t="e">
        <f t="shared" si="62"/>
        <v>#N/A</v>
      </c>
      <c r="E3994">
        <f t="array" ref="E3994">SUM(IF(Pricecurve=C3994,D3994))</f>
        <v>0</v>
      </c>
      <c r="F3994">
        <f t="array" ref="F3994">SUM(IF(NG=C3994,D3994))</f>
        <v>0</v>
      </c>
      <c r="Y3994" s="1"/>
    </row>
    <row r="3995" spans="1:25" x14ac:dyDescent="0.2">
      <c r="A3995" t="e">
        <f t="shared" si="62"/>
        <v>#N/A</v>
      </c>
      <c r="E3995">
        <f t="array" ref="E3995">SUM(IF(Pricecurve=C3995,D3995))</f>
        <v>0</v>
      </c>
      <c r="F3995">
        <f t="array" ref="F3995">SUM(IF(NG=C3995,D3995))</f>
        <v>0</v>
      </c>
      <c r="Y3995" s="1"/>
    </row>
    <row r="3996" spans="1:25" x14ac:dyDescent="0.2">
      <c r="A3996" t="e">
        <f t="shared" si="62"/>
        <v>#N/A</v>
      </c>
      <c r="E3996">
        <f t="array" ref="E3996">SUM(IF(Pricecurve=C3996,D3996))</f>
        <v>0</v>
      </c>
      <c r="F3996">
        <f t="array" ref="F3996">SUM(IF(NG=C3996,D3996))</f>
        <v>0</v>
      </c>
      <c r="Y3996" s="1"/>
    </row>
    <row r="3997" spans="1:25" x14ac:dyDescent="0.2">
      <c r="A3997" t="e">
        <f t="shared" si="62"/>
        <v>#N/A</v>
      </c>
      <c r="E3997">
        <f t="array" ref="E3997">SUM(IF(Pricecurve=C3997,D3997))</f>
        <v>0</v>
      </c>
      <c r="F3997">
        <f t="array" ref="F3997">SUM(IF(NG=C3997,D3997))</f>
        <v>0</v>
      </c>
      <c r="Y3997" s="1"/>
    </row>
    <row r="3998" spans="1:25" x14ac:dyDescent="0.2">
      <c r="A3998" t="e">
        <f t="shared" si="62"/>
        <v>#N/A</v>
      </c>
      <c r="E3998">
        <f t="array" ref="E3998">SUM(IF(Pricecurve=C3998,D3998))</f>
        <v>0</v>
      </c>
      <c r="F3998">
        <f t="array" ref="F3998">SUM(IF(NG=C3998,D3998))</f>
        <v>0</v>
      </c>
      <c r="Y3998" s="1"/>
    </row>
    <row r="3999" spans="1:25" x14ac:dyDescent="0.2">
      <c r="A3999" t="e">
        <f t="shared" si="62"/>
        <v>#N/A</v>
      </c>
      <c r="E3999">
        <f t="array" ref="E3999">SUM(IF(Pricecurve=C3999,D3999))</f>
        <v>0</v>
      </c>
      <c r="F3999">
        <f t="array" ref="F3999">SUM(IF(NG=C3999,D3999))</f>
        <v>0</v>
      </c>
      <c r="Y3999" s="1"/>
    </row>
    <row r="4000" spans="1:25" x14ac:dyDescent="0.2">
      <c r="A4000" t="e">
        <f t="shared" si="62"/>
        <v>#N/A</v>
      </c>
      <c r="E4000">
        <f t="array" ref="E4000">SUM(IF(Pricecurve=C4000,D4000))</f>
        <v>0</v>
      </c>
      <c r="F4000">
        <f t="array" ref="F4000">SUM(IF(NG=C4000,D4000))</f>
        <v>0</v>
      </c>
      <c r="Y4000" s="1"/>
    </row>
    <row r="4001" spans="1:25" x14ac:dyDescent="0.2">
      <c r="A4001" t="e">
        <f t="shared" si="62"/>
        <v>#N/A</v>
      </c>
      <c r="E4001">
        <f t="array" ref="E4001">SUM(IF(Pricecurve=C4001,D4001))</f>
        <v>0</v>
      </c>
      <c r="F4001">
        <f t="array" ref="F4001">SUM(IF(NG=C4001,D4001))</f>
        <v>0</v>
      </c>
      <c r="Y4001" s="1"/>
    </row>
    <row r="4002" spans="1:25" x14ac:dyDescent="0.2">
      <c r="A4002" t="e">
        <f t="shared" si="62"/>
        <v>#N/A</v>
      </c>
      <c r="E4002">
        <f t="array" ref="E4002">SUM(IF(Pricecurve=C4002,D4002))</f>
        <v>0</v>
      </c>
      <c r="F4002">
        <f t="array" ref="F4002">SUM(IF(NG=C4002,D4002))</f>
        <v>0</v>
      </c>
      <c r="Y4002" s="1"/>
    </row>
    <row r="4003" spans="1:25" x14ac:dyDescent="0.2">
      <c r="A4003" t="e">
        <f t="shared" si="62"/>
        <v>#N/A</v>
      </c>
      <c r="E4003">
        <f t="array" ref="E4003">SUM(IF(Pricecurve=C4003,D4003))</f>
        <v>0</v>
      </c>
      <c r="F4003">
        <f t="array" ref="F4003">SUM(IF(NG=C4003,D4003))</f>
        <v>0</v>
      </c>
      <c r="Y4003" s="1"/>
    </row>
    <row r="4004" spans="1:25" x14ac:dyDescent="0.2">
      <c r="A4004" t="e">
        <f t="shared" si="62"/>
        <v>#N/A</v>
      </c>
      <c r="E4004">
        <f t="array" ref="E4004">SUM(IF(Pricecurve=C4004,D4004))</f>
        <v>0</v>
      </c>
      <c r="F4004">
        <f t="array" ref="F4004">SUM(IF(NG=C4004,D4004))</f>
        <v>0</v>
      </c>
      <c r="Y4004" s="1"/>
    </row>
    <row r="4005" spans="1:25" x14ac:dyDescent="0.2">
      <c r="A4005" t="e">
        <f t="shared" si="62"/>
        <v>#N/A</v>
      </c>
      <c r="E4005">
        <f t="array" ref="E4005">SUM(IF(Pricecurve=C4005,D4005))</f>
        <v>0</v>
      </c>
      <c r="F4005">
        <f t="array" ref="F4005">SUM(IF(NG=C4005,D4005))</f>
        <v>0</v>
      </c>
      <c r="Y4005" s="1"/>
    </row>
    <row r="4006" spans="1:25" x14ac:dyDescent="0.2">
      <c r="A4006" t="e">
        <f t="shared" si="62"/>
        <v>#N/A</v>
      </c>
      <c r="E4006">
        <f t="array" ref="E4006">SUM(IF(Pricecurve=C4006,D4006))</f>
        <v>0</v>
      </c>
      <c r="F4006">
        <f t="array" ref="F4006">SUM(IF(NG=C4006,D4006))</f>
        <v>0</v>
      </c>
      <c r="Y4006" s="1"/>
    </row>
    <row r="4007" spans="1:25" x14ac:dyDescent="0.2">
      <c r="A4007" t="e">
        <f t="shared" si="62"/>
        <v>#N/A</v>
      </c>
      <c r="E4007">
        <f t="array" ref="E4007">SUM(IF(Pricecurve=C4007,D4007))</f>
        <v>0</v>
      </c>
      <c r="F4007">
        <f t="array" ref="F4007">SUM(IF(NG=C4007,D4007))</f>
        <v>0</v>
      </c>
      <c r="Y4007" s="1"/>
    </row>
    <row r="4008" spans="1:25" x14ac:dyDescent="0.2">
      <c r="A4008" t="e">
        <f t="shared" si="62"/>
        <v>#N/A</v>
      </c>
      <c r="E4008">
        <f t="array" ref="E4008">SUM(IF(Pricecurve=C4008,D4008))</f>
        <v>0</v>
      </c>
      <c r="F4008">
        <f t="array" ref="F4008">SUM(IF(NG=C4008,D4008))</f>
        <v>0</v>
      </c>
      <c r="Y4008" s="1"/>
    </row>
    <row r="4009" spans="1:25" x14ac:dyDescent="0.2">
      <c r="A4009" t="e">
        <f t="shared" si="62"/>
        <v>#N/A</v>
      </c>
      <c r="E4009">
        <f t="array" ref="E4009">SUM(IF(Pricecurve=C4009,D4009))</f>
        <v>0</v>
      </c>
      <c r="F4009">
        <f t="array" ref="F4009">SUM(IF(NG=C4009,D4009))</f>
        <v>0</v>
      </c>
      <c r="Y4009" s="1"/>
    </row>
    <row r="4010" spans="1:25" x14ac:dyDescent="0.2">
      <c r="A4010" t="e">
        <f t="shared" si="62"/>
        <v>#N/A</v>
      </c>
      <c r="E4010">
        <f t="array" ref="E4010">SUM(IF(Pricecurve=C4010,D4010))</f>
        <v>0</v>
      </c>
      <c r="F4010">
        <f t="array" ref="F4010">SUM(IF(NG=C4010,D4010))</f>
        <v>0</v>
      </c>
      <c r="Y4010" s="1"/>
    </row>
    <row r="4011" spans="1:25" x14ac:dyDescent="0.2">
      <c r="A4011" t="e">
        <f t="shared" si="62"/>
        <v>#N/A</v>
      </c>
      <c r="E4011">
        <f t="array" ref="E4011">SUM(IF(Pricecurve=C4011,D4011))</f>
        <v>0</v>
      </c>
      <c r="F4011">
        <f t="array" ref="F4011">SUM(IF(NG=C4011,D4011))</f>
        <v>0</v>
      </c>
      <c r="Y4011" s="1"/>
    </row>
    <row r="4012" spans="1:25" x14ac:dyDescent="0.2">
      <c r="A4012" t="e">
        <f t="shared" si="62"/>
        <v>#N/A</v>
      </c>
      <c r="E4012">
        <f t="array" ref="E4012">SUM(IF(Pricecurve=C4012,D4012))</f>
        <v>0</v>
      </c>
      <c r="F4012">
        <f t="array" ref="F4012">SUM(IF(NG=C4012,D4012))</f>
        <v>0</v>
      </c>
      <c r="Y4012" s="1"/>
    </row>
    <row r="4013" spans="1:25" x14ac:dyDescent="0.2">
      <c r="A4013" t="e">
        <f t="shared" si="62"/>
        <v>#N/A</v>
      </c>
      <c r="E4013">
        <f t="array" ref="E4013">SUM(IF(Pricecurve=C4013,D4013))</f>
        <v>0</v>
      </c>
      <c r="F4013">
        <f t="array" ref="F4013">SUM(IF(NG=C4013,D4013))</f>
        <v>0</v>
      </c>
      <c r="Y4013" s="1"/>
    </row>
    <row r="4014" spans="1:25" x14ac:dyDescent="0.2">
      <c r="A4014" t="e">
        <f t="shared" si="62"/>
        <v>#N/A</v>
      </c>
      <c r="E4014">
        <f t="array" ref="E4014">SUM(IF(Pricecurve=C4014,D4014))</f>
        <v>0</v>
      </c>
      <c r="F4014">
        <f t="array" ref="F4014">SUM(IF(NG=C4014,D4014))</f>
        <v>0</v>
      </c>
      <c r="Y4014" s="1"/>
    </row>
    <row r="4015" spans="1:25" x14ac:dyDescent="0.2">
      <c r="A4015" t="e">
        <f t="shared" si="62"/>
        <v>#N/A</v>
      </c>
      <c r="E4015">
        <f t="array" ref="E4015">SUM(IF(Pricecurve=C4015,D4015))</f>
        <v>0</v>
      </c>
      <c r="F4015">
        <f t="array" ref="F4015">SUM(IF(NG=C4015,D4015))</f>
        <v>0</v>
      </c>
      <c r="Y4015" s="1"/>
    </row>
    <row r="4016" spans="1:25" x14ac:dyDescent="0.2">
      <c r="A4016" t="e">
        <f t="shared" si="62"/>
        <v>#N/A</v>
      </c>
      <c r="E4016">
        <f t="array" ref="E4016">SUM(IF(Pricecurve=C4016,D4016))</f>
        <v>0</v>
      </c>
      <c r="F4016">
        <f t="array" ref="F4016">SUM(IF(NG=C4016,D4016))</f>
        <v>0</v>
      </c>
      <c r="Y4016" s="1"/>
    </row>
    <row r="4017" spans="1:25" x14ac:dyDescent="0.2">
      <c r="A4017" t="e">
        <f t="shared" si="62"/>
        <v>#N/A</v>
      </c>
      <c r="E4017">
        <f t="array" ref="E4017">SUM(IF(Pricecurve=C4017,D4017))</f>
        <v>0</v>
      </c>
      <c r="F4017">
        <f t="array" ref="F4017">SUM(IF(NG=C4017,D4017))</f>
        <v>0</v>
      </c>
      <c r="Y4017" s="1"/>
    </row>
    <row r="4018" spans="1:25" x14ac:dyDescent="0.2">
      <c r="A4018" t="e">
        <f t="shared" si="62"/>
        <v>#N/A</v>
      </c>
      <c r="E4018">
        <f t="array" ref="E4018">SUM(IF(Pricecurve=C4018,D4018))</f>
        <v>0</v>
      </c>
      <c r="F4018">
        <f t="array" ref="F4018">SUM(IF(NG=C4018,D4018))</f>
        <v>0</v>
      </c>
      <c r="Y4018" s="1"/>
    </row>
    <row r="4019" spans="1:25" x14ac:dyDescent="0.2">
      <c r="A4019" t="e">
        <f t="shared" si="62"/>
        <v>#N/A</v>
      </c>
      <c r="E4019">
        <f t="array" ref="E4019">SUM(IF(Pricecurve=C4019,D4019))</f>
        <v>0</v>
      </c>
      <c r="F4019">
        <f t="array" ref="F4019">SUM(IF(NG=C4019,D4019))</f>
        <v>0</v>
      </c>
      <c r="Y4019" s="1"/>
    </row>
    <row r="4020" spans="1:25" x14ac:dyDescent="0.2">
      <c r="A4020" t="e">
        <f t="shared" si="62"/>
        <v>#N/A</v>
      </c>
      <c r="E4020">
        <f t="array" ref="E4020">SUM(IF(Pricecurve=C4020,D4020))</f>
        <v>0</v>
      </c>
      <c r="F4020">
        <f t="array" ref="F4020">SUM(IF(NG=C4020,D4020))</f>
        <v>0</v>
      </c>
      <c r="Y4020" s="1"/>
    </row>
    <row r="4021" spans="1:25" x14ac:dyDescent="0.2">
      <c r="A4021" t="e">
        <f t="shared" si="62"/>
        <v>#N/A</v>
      </c>
      <c r="E4021">
        <f t="array" ref="E4021">SUM(IF(Pricecurve=C4021,D4021))</f>
        <v>0</v>
      </c>
      <c r="F4021">
        <f t="array" ref="F4021">SUM(IF(NG=C4021,D4021))</f>
        <v>0</v>
      </c>
      <c r="Y4021" s="1"/>
    </row>
    <row r="4022" spans="1:25" x14ac:dyDescent="0.2">
      <c r="A4022" t="e">
        <f t="shared" si="62"/>
        <v>#N/A</v>
      </c>
      <c r="E4022">
        <f t="array" ref="E4022">SUM(IF(Pricecurve=C4022,D4022))</f>
        <v>0</v>
      </c>
      <c r="F4022">
        <f t="array" ref="F4022">SUM(IF(NG=C4022,D4022))</f>
        <v>0</v>
      </c>
      <c r="Y4022" s="1"/>
    </row>
    <row r="4023" spans="1:25" x14ac:dyDescent="0.2">
      <c r="A4023" t="e">
        <f t="shared" si="62"/>
        <v>#N/A</v>
      </c>
      <c r="E4023">
        <f t="array" ref="E4023">SUM(IF(Pricecurve=C4023,D4023))</f>
        <v>0</v>
      </c>
      <c r="F4023">
        <f t="array" ref="F4023">SUM(IF(NG=C4023,D4023))</f>
        <v>0</v>
      </c>
      <c r="Y4023" s="1"/>
    </row>
    <row r="4024" spans="1:25" x14ac:dyDescent="0.2">
      <c r="A4024" t="e">
        <f t="shared" si="62"/>
        <v>#N/A</v>
      </c>
      <c r="E4024">
        <f t="array" ref="E4024">SUM(IF(Pricecurve=C4024,D4024))</f>
        <v>0</v>
      </c>
      <c r="F4024">
        <f t="array" ref="F4024">SUM(IF(NG=C4024,D4024))</f>
        <v>0</v>
      </c>
      <c r="Y4024" s="1"/>
    </row>
    <row r="4025" spans="1:25" x14ac:dyDescent="0.2">
      <c r="A4025" t="e">
        <f t="shared" si="62"/>
        <v>#N/A</v>
      </c>
      <c r="E4025">
        <f t="array" ref="E4025">SUM(IF(Pricecurve=C4025,D4025))</f>
        <v>0</v>
      </c>
      <c r="F4025">
        <f t="array" ref="F4025">SUM(IF(NG=C4025,D4025))</f>
        <v>0</v>
      </c>
      <c r="Y4025" s="1"/>
    </row>
    <row r="4026" spans="1:25" x14ac:dyDescent="0.2">
      <c r="A4026" t="e">
        <f t="shared" si="62"/>
        <v>#N/A</v>
      </c>
      <c r="E4026">
        <f t="array" ref="E4026">SUM(IF(Pricecurve=C4026,D4026))</f>
        <v>0</v>
      </c>
      <c r="F4026">
        <f t="array" ref="F4026">SUM(IF(NG=C4026,D4026))</f>
        <v>0</v>
      </c>
      <c r="Y4026" s="1"/>
    </row>
    <row r="4027" spans="1:25" x14ac:dyDescent="0.2">
      <c r="A4027" t="e">
        <f t="shared" si="62"/>
        <v>#N/A</v>
      </c>
      <c r="E4027">
        <f t="array" ref="E4027">SUM(IF(Pricecurve=C4027,D4027))</f>
        <v>0</v>
      </c>
      <c r="F4027">
        <f t="array" ref="F4027">SUM(IF(NG=C4027,D4027))</f>
        <v>0</v>
      </c>
      <c r="Y4027" s="1"/>
    </row>
    <row r="4028" spans="1:25" x14ac:dyDescent="0.2">
      <c r="A4028" t="e">
        <f t="shared" si="62"/>
        <v>#N/A</v>
      </c>
      <c r="E4028">
        <f t="array" ref="E4028">SUM(IF(Pricecurve=C4028,D4028))</f>
        <v>0</v>
      </c>
      <c r="F4028">
        <f t="array" ref="F4028">SUM(IF(NG=C4028,D4028))</f>
        <v>0</v>
      </c>
      <c r="Y4028" s="1"/>
    </row>
    <row r="4029" spans="1:25" x14ac:dyDescent="0.2">
      <c r="A4029" t="e">
        <f t="shared" si="62"/>
        <v>#N/A</v>
      </c>
      <c r="E4029">
        <f t="array" ref="E4029">SUM(IF(Pricecurve=C4029,D4029))</f>
        <v>0</v>
      </c>
      <c r="F4029">
        <f t="array" ref="F4029">SUM(IF(NG=C4029,D4029))</f>
        <v>0</v>
      </c>
      <c r="Y4029" s="1"/>
    </row>
    <row r="4030" spans="1:25" x14ac:dyDescent="0.2">
      <c r="A4030" t="e">
        <f t="shared" si="62"/>
        <v>#N/A</v>
      </c>
      <c r="E4030">
        <f t="array" ref="E4030">SUM(IF(Pricecurve=C4030,D4030))</f>
        <v>0</v>
      </c>
      <c r="F4030">
        <f t="array" ref="F4030">SUM(IF(NG=C4030,D4030))</f>
        <v>0</v>
      </c>
      <c r="Y4030" s="1"/>
    </row>
    <row r="4031" spans="1:25" x14ac:dyDescent="0.2">
      <c r="A4031" t="e">
        <f t="shared" si="62"/>
        <v>#N/A</v>
      </c>
      <c r="E4031">
        <f t="array" ref="E4031">SUM(IF(Pricecurve=C4031,D4031))</f>
        <v>0</v>
      </c>
      <c r="F4031">
        <f t="array" ref="F4031">SUM(IF(NG=C4031,D4031))</f>
        <v>0</v>
      </c>
      <c r="Y4031" s="1"/>
    </row>
    <row r="4032" spans="1:25" x14ac:dyDescent="0.2">
      <c r="A4032" t="e">
        <f t="shared" si="62"/>
        <v>#N/A</v>
      </c>
      <c r="E4032">
        <f t="array" ref="E4032">SUM(IF(Pricecurve=C4032,D4032))</f>
        <v>0</v>
      </c>
      <c r="F4032">
        <f t="array" ref="F4032">SUM(IF(NG=C4032,D4032))</f>
        <v>0</v>
      </c>
      <c r="Y4032" s="1"/>
    </row>
    <row r="4033" spans="1:25" x14ac:dyDescent="0.2">
      <c r="A4033" t="e">
        <f t="shared" si="62"/>
        <v>#N/A</v>
      </c>
      <c r="E4033">
        <f t="array" ref="E4033">SUM(IF(Pricecurve=C4033,D4033))</f>
        <v>0</v>
      </c>
      <c r="F4033">
        <f t="array" ref="F4033">SUM(IF(NG=C4033,D4033))</f>
        <v>0</v>
      </c>
      <c r="Y4033" s="1"/>
    </row>
    <row r="4034" spans="1:25" x14ac:dyDescent="0.2">
      <c r="A4034" t="e">
        <f t="shared" si="62"/>
        <v>#N/A</v>
      </c>
      <c r="E4034">
        <f t="array" ref="E4034">SUM(IF(Pricecurve=C4034,D4034))</f>
        <v>0</v>
      </c>
      <c r="F4034">
        <f t="array" ref="F4034">SUM(IF(NG=C4034,D4034))</f>
        <v>0</v>
      </c>
      <c r="Y4034" s="1"/>
    </row>
    <row r="4035" spans="1:25" x14ac:dyDescent="0.2">
      <c r="A4035" t="e">
        <f t="shared" si="62"/>
        <v>#N/A</v>
      </c>
      <c r="E4035">
        <f t="array" ref="E4035">SUM(IF(Pricecurve=C4035,D4035))</f>
        <v>0</v>
      </c>
      <c r="F4035">
        <f t="array" ref="F4035">SUM(IF(NG=C4035,D4035))</f>
        <v>0</v>
      </c>
      <c r="Y4035" s="1"/>
    </row>
    <row r="4036" spans="1:25" x14ac:dyDescent="0.2">
      <c r="A4036" t="e">
        <f t="shared" si="62"/>
        <v>#N/A</v>
      </c>
      <c r="E4036">
        <f t="array" ref="E4036">SUM(IF(Pricecurve=C4036,D4036))</f>
        <v>0</v>
      </c>
      <c r="F4036">
        <f t="array" ref="F4036">SUM(IF(NG=C4036,D4036))</f>
        <v>0</v>
      </c>
      <c r="Y4036" s="1"/>
    </row>
    <row r="4037" spans="1:25" x14ac:dyDescent="0.2">
      <c r="A4037" t="e">
        <f t="shared" ref="A4037:A4100" si="63">INDEX(BucketTable,MATCH(B4037,SumMonths,0),1)</f>
        <v>#N/A</v>
      </c>
      <c r="E4037">
        <f t="array" ref="E4037">SUM(IF(Pricecurve=C4037,D4037))</f>
        <v>0</v>
      </c>
      <c r="F4037">
        <f t="array" ref="F4037">SUM(IF(NG=C4037,D4037))</f>
        <v>0</v>
      </c>
      <c r="Y4037" s="1"/>
    </row>
    <row r="4038" spans="1:25" x14ac:dyDescent="0.2">
      <c r="A4038" t="e">
        <f t="shared" si="63"/>
        <v>#N/A</v>
      </c>
      <c r="E4038">
        <f t="array" ref="E4038">SUM(IF(Pricecurve=C4038,D4038))</f>
        <v>0</v>
      </c>
      <c r="F4038">
        <f t="array" ref="F4038">SUM(IF(NG=C4038,D4038))</f>
        <v>0</v>
      </c>
      <c r="Y4038" s="1"/>
    </row>
    <row r="4039" spans="1:25" x14ac:dyDescent="0.2">
      <c r="A4039" t="e">
        <f t="shared" si="63"/>
        <v>#N/A</v>
      </c>
      <c r="E4039">
        <f t="array" ref="E4039">SUM(IF(Pricecurve=C4039,D4039))</f>
        <v>0</v>
      </c>
      <c r="F4039">
        <f t="array" ref="F4039">SUM(IF(NG=C4039,D4039))</f>
        <v>0</v>
      </c>
      <c r="Y4039" s="1"/>
    </row>
    <row r="4040" spans="1:25" x14ac:dyDescent="0.2">
      <c r="A4040" t="e">
        <f t="shared" si="63"/>
        <v>#N/A</v>
      </c>
      <c r="E4040">
        <f t="array" ref="E4040">SUM(IF(Pricecurve=C4040,D4040))</f>
        <v>0</v>
      </c>
      <c r="F4040">
        <f t="array" ref="F4040">SUM(IF(NG=C4040,D4040))</f>
        <v>0</v>
      </c>
      <c r="Y4040" s="1"/>
    </row>
    <row r="4041" spans="1:25" x14ac:dyDescent="0.2">
      <c r="A4041" t="e">
        <f t="shared" si="63"/>
        <v>#N/A</v>
      </c>
      <c r="E4041">
        <f t="array" ref="E4041">SUM(IF(Pricecurve=C4041,D4041))</f>
        <v>0</v>
      </c>
      <c r="F4041">
        <f t="array" ref="F4041">SUM(IF(NG=C4041,D4041))</f>
        <v>0</v>
      </c>
      <c r="Y4041" s="1"/>
    </row>
    <row r="4042" spans="1:25" x14ac:dyDescent="0.2">
      <c r="A4042" t="e">
        <f t="shared" si="63"/>
        <v>#N/A</v>
      </c>
      <c r="E4042">
        <f t="array" ref="E4042">SUM(IF(Pricecurve=C4042,D4042))</f>
        <v>0</v>
      </c>
      <c r="F4042">
        <f t="array" ref="F4042">SUM(IF(NG=C4042,D4042))</f>
        <v>0</v>
      </c>
      <c r="Y4042" s="1"/>
    </row>
    <row r="4043" spans="1:25" x14ac:dyDescent="0.2">
      <c r="A4043" t="e">
        <f t="shared" si="63"/>
        <v>#N/A</v>
      </c>
      <c r="E4043">
        <f t="array" ref="E4043">SUM(IF(Pricecurve=C4043,D4043))</f>
        <v>0</v>
      </c>
      <c r="F4043">
        <f t="array" ref="F4043">SUM(IF(NG=C4043,D4043))</f>
        <v>0</v>
      </c>
      <c r="Y4043" s="1"/>
    </row>
    <row r="4044" spans="1:25" x14ac:dyDescent="0.2">
      <c r="A4044" t="e">
        <f t="shared" si="63"/>
        <v>#N/A</v>
      </c>
      <c r="E4044">
        <f t="array" ref="E4044">SUM(IF(Pricecurve=C4044,D4044))</f>
        <v>0</v>
      </c>
      <c r="F4044">
        <f t="array" ref="F4044">SUM(IF(NG=C4044,D4044))</f>
        <v>0</v>
      </c>
      <c r="Y4044" s="1"/>
    </row>
    <row r="4045" spans="1:25" x14ac:dyDescent="0.2">
      <c r="A4045" t="e">
        <f t="shared" si="63"/>
        <v>#N/A</v>
      </c>
      <c r="E4045">
        <f t="array" ref="E4045">SUM(IF(Pricecurve=C4045,D4045))</f>
        <v>0</v>
      </c>
      <c r="F4045">
        <f t="array" ref="F4045">SUM(IF(NG=C4045,D4045))</f>
        <v>0</v>
      </c>
      <c r="Y4045" s="1"/>
    </row>
    <row r="4046" spans="1:25" x14ac:dyDescent="0.2">
      <c r="A4046" t="e">
        <f t="shared" si="63"/>
        <v>#N/A</v>
      </c>
      <c r="E4046">
        <f t="array" ref="E4046">SUM(IF(Pricecurve=C4046,D4046))</f>
        <v>0</v>
      </c>
      <c r="F4046">
        <f t="array" ref="F4046">SUM(IF(NG=C4046,D4046))</f>
        <v>0</v>
      </c>
      <c r="Y4046" s="1"/>
    </row>
    <row r="4047" spans="1:25" x14ac:dyDescent="0.2">
      <c r="A4047" t="e">
        <f t="shared" si="63"/>
        <v>#N/A</v>
      </c>
      <c r="E4047">
        <f t="array" ref="E4047">SUM(IF(Pricecurve=C4047,D4047))</f>
        <v>0</v>
      </c>
      <c r="F4047">
        <f t="array" ref="F4047">SUM(IF(NG=C4047,D4047))</f>
        <v>0</v>
      </c>
      <c r="Y4047" s="1"/>
    </row>
    <row r="4048" spans="1:25" x14ac:dyDescent="0.2">
      <c r="A4048" t="e">
        <f t="shared" si="63"/>
        <v>#N/A</v>
      </c>
      <c r="E4048">
        <f t="array" ref="E4048">SUM(IF(Pricecurve=C4048,D4048))</f>
        <v>0</v>
      </c>
      <c r="F4048">
        <f t="array" ref="F4048">SUM(IF(NG=C4048,D4048))</f>
        <v>0</v>
      </c>
      <c r="Y4048" s="1"/>
    </row>
    <row r="4049" spans="1:25" x14ac:dyDescent="0.2">
      <c r="A4049" t="e">
        <f t="shared" si="63"/>
        <v>#N/A</v>
      </c>
      <c r="E4049">
        <f t="array" ref="E4049">SUM(IF(Pricecurve=C4049,D4049))</f>
        <v>0</v>
      </c>
      <c r="F4049">
        <f t="array" ref="F4049">SUM(IF(NG=C4049,D4049))</f>
        <v>0</v>
      </c>
      <c r="Y4049" s="1"/>
    </row>
    <row r="4050" spans="1:25" x14ac:dyDescent="0.2">
      <c r="A4050" t="e">
        <f t="shared" si="63"/>
        <v>#N/A</v>
      </c>
      <c r="E4050">
        <f t="array" ref="E4050">SUM(IF(Pricecurve=C4050,D4050))</f>
        <v>0</v>
      </c>
      <c r="F4050">
        <f t="array" ref="F4050">SUM(IF(NG=C4050,D4050))</f>
        <v>0</v>
      </c>
      <c r="Y4050" s="1"/>
    </row>
    <row r="4051" spans="1:25" x14ac:dyDescent="0.2">
      <c r="A4051" t="e">
        <f t="shared" si="63"/>
        <v>#N/A</v>
      </c>
      <c r="E4051">
        <f t="array" ref="E4051">SUM(IF(Pricecurve=C4051,D4051))</f>
        <v>0</v>
      </c>
      <c r="F4051">
        <f t="array" ref="F4051">SUM(IF(NG=C4051,D4051))</f>
        <v>0</v>
      </c>
      <c r="Y4051" s="1"/>
    </row>
    <row r="4052" spans="1:25" x14ac:dyDescent="0.2">
      <c r="A4052" t="e">
        <f t="shared" si="63"/>
        <v>#N/A</v>
      </c>
      <c r="E4052">
        <f t="array" ref="E4052">SUM(IF(Pricecurve=C4052,D4052))</f>
        <v>0</v>
      </c>
      <c r="F4052">
        <f t="array" ref="F4052">SUM(IF(NG=C4052,D4052))</f>
        <v>0</v>
      </c>
      <c r="Y4052" s="1"/>
    </row>
    <row r="4053" spans="1:25" x14ac:dyDescent="0.2">
      <c r="A4053" t="e">
        <f t="shared" si="63"/>
        <v>#N/A</v>
      </c>
      <c r="E4053">
        <f t="array" ref="E4053">SUM(IF(Pricecurve=C4053,D4053))</f>
        <v>0</v>
      </c>
      <c r="F4053">
        <f t="array" ref="F4053">SUM(IF(NG=C4053,D4053))</f>
        <v>0</v>
      </c>
      <c r="Y4053" s="1"/>
    </row>
    <row r="4054" spans="1:25" x14ac:dyDescent="0.2">
      <c r="A4054" t="e">
        <f t="shared" si="63"/>
        <v>#N/A</v>
      </c>
      <c r="E4054">
        <f t="array" ref="E4054">SUM(IF(Pricecurve=C4054,D4054))</f>
        <v>0</v>
      </c>
      <c r="F4054">
        <f t="array" ref="F4054">SUM(IF(NG=C4054,D4054))</f>
        <v>0</v>
      </c>
      <c r="Y4054" s="1"/>
    </row>
    <row r="4055" spans="1:25" x14ac:dyDescent="0.2">
      <c r="A4055" t="e">
        <f t="shared" si="63"/>
        <v>#N/A</v>
      </c>
      <c r="E4055">
        <f t="array" ref="E4055">SUM(IF(Pricecurve=C4055,D4055))</f>
        <v>0</v>
      </c>
      <c r="F4055">
        <f t="array" ref="F4055">SUM(IF(NG=C4055,D4055))</f>
        <v>0</v>
      </c>
      <c r="Y4055" s="1"/>
    </row>
    <row r="4056" spans="1:25" x14ac:dyDescent="0.2">
      <c r="A4056" t="e">
        <f t="shared" si="63"/>
        <v>#N/A</v>
      </c>
      <c r="E4056">
        <f t="array" ref="E4056">SUM(IF(Pricecurve=C4056,D4056))</f>
        <v>0</v>
      </c>
      <c r="F4056">
        <f t="array" ref="F4056">SUM(IF(NG=C4056,D4056))</f>
        <v>0</v>
      </c>
      <c r="Y4056" s="1"/>
    </row>
    <row r="4057" spans="1:25" x14ac:dyDescent="0.2">
      <c r="A4057" t="e">
        <f t="shared" si="63"/>
        <v>#N/A</v>
      </c>
      <c r="E4057">
        <f t="array" ref="E4057">SUM(IF(Pricecurve=C4057,D4057))</f>
        <v>0</v>
      </c>
      <c r="F4057">
        <f t="array" ref="F4057">SUM(IF(NG=C4057,D4057))</f>
        <v>0</v>
      </c>
      <c r="Y4057" s="1"/>
    </row>
    <row r="4058" spans="1:25" x14ac:dyDescent="0.2">
      <c r="A4058" t="e">
        <f t="shared" si="63"/>
        <v>#N/A</v>
      </c>
      <c r="E4058">
        <f t="array" ref="E4058">SUM(IF(Pricecurve=C4058,D4058))</f>
        <v>0</v>
      </c>
      <c r="F4058">
        <f t="array" ref="F4058">SUM(IF(NG=C4058,D4058))</f>
        <v>0</v>
      </c>
      <c r="Y4058" s="1"/>
    </row>
    <row r="4059" spans="1:25" x14ac:dyDescent="0.2">
      <c r="A4059" t="e">
        <f t="shared" si="63"/>
        <v>#N/A</v>
      </c>
      <c r="E4059">
        <f t="array" ref="E4059">SUM(IF(Pricecurve=C4059,D4059))</f>
        <v>0</v>
      </c>
      <c r="F4059">
        <f t="array" ref="F4059">SUM(IF(NG=C4059,D4059))</f>
        <v>0</v>
      </c>
      <c r="Y4059" s="1"/>
    </row>
    <row r="4060" spans="1:25" x14ac:dyDescent="0.2">
      <c r="A4060" t="e">
        <f t="shared" si="63"/>
        <v>#N/A</v>
      </c>
      <c r="E4060">
        <f t="array" ref="E4060">SUM(IF(Pricecurve=C4060,D4060))</f>
        <v>0</v>
      </c>
      <c r="F4060">
        <f t="array" ref="F4060">SUM(IF(NG=C4060,D4060))</f>
        <v>0</v>
      </c>
      <c r="Y4060" s="1"/>
    </row>
    <row r="4061" spans="1:25" x14ac:dyDescent="0.2">
      <c r="A4061" t="e">
        <f t="shared" si="63"/>
        <v>#N/A</v>
      </c>
      <c r="E4061">
        <f t="array" ref="E4061">SUM(IF(Pricecurve=C4061,D4061))</f>
        <v>0</v>
      </c>
      <c r="F4061">
        <f t="array" ref="F4061">SUM(IF(NG=C4061,D4061))</f>
        <v>0</v>
      </c>
      <c r="Y4061" s="1"/>
    </row>
    <row r="4062" spans="1:25" x14ac:dyDescent="0.2">
      <c r="A4062" t="e">
        <f t="shared" si="63"/>
        <v>#N/A</v>
      </c>
      <c r="E4062">
        <f t="array" ref="E4062">SUM(IF(Pricecurve=C4062,D4062))</f>
        <v>0</v>
      </c>
      <c r="F4062">
        <f t="array" ref="F4062">SUM(IF(NG=C4062,D4062))</f>
        <v>0</v>
      </c>
      <c r="Y4062" s="1"/>
    </row>
    <row r="4063" spans="1:25" x14ac:dyDescent="0.2">
      <c r="A4063" t="e">
        <f t="shared" si="63"/>
        <v>#N/A</v>
      </c>
      <c r="E4063">
        <f t="array" ref="E4063">SUM(IF(Pricecurve=C4063,D4063))</f>
        <v>0</v>
      </c>
      <c r="F4063">
        <f t="array" ref="F4063">SUM(IF(NG=C4063,D4063))</f>
        <v>0</v>
      </c>
      <c r="Y4063" s="1"/>
    </row>
    <row r="4064" spans="1:25" x14ac:dyDescent="0.2">
      <c r="A4064" t="e">
        <f t="shared" si="63"/>
        <v>#N/A</v>
      </c>
      <c r="E4064">
        <f t="array" ref="E4064">SUM(IF(Pricecurve=C4064,D4064))</f>
        <v>0</v>
      </c>
      <c r="F4064">
        <f t="array" ref="F4064">SUM(IF(NG=C4064,D4064))</f>
        <v>0</v>
      </c>
      <c r="Y4064" s="1"/>
    </row>
    <row r="4065" spans="1:25" x14ac:dyDescent="0.2">
      <c r="A4065" t="e">
        <f t="shared" si="63"/>
        <v>#N/A</v>
      </c>
      <c r="E4065">
        <f t="array" ref="E4065">SUM(IF(Pricecurve=C4065,D4065))</f>
        <v>0</v>
      </c>
      <c r="F4065">
        <f t="array" ref="F4065">SUM(IF(NG=C4065,D4065))</f>
        <v>0</v>
      </c>
      <c r="Y4065" s="1"/>
    </row>
    <row r="4066" spans="1:25" x14ac:dyDescent="0.2">
      <c r="A4066" t="e">
        <f t="shared" si="63"/>
        <v>#N/A</v>
      </c>
      <c r="E4066">
        <f t="array" ref="E4066">SUM(IF(Pricecurve=C4066,D4066))</f>
        <v>0</v>
      </c>
      <c r="F4066">
        <f t="array" ref="F4066">SUM(IF(NG=C4066,D4066))</f>
        <v>0</v>
      </c>
      <c r="Y4066" s="1"/>
    </row>
    <row r="4067" spans="1:25" x14ac:dyDescent="0.2">
      <c r="A4067" t="e">
        <f t="shared" si="63"/>
        <v>#N/A</v>
      </c>
      <c r="E4067">
        <f t="array" ref="E4067">SUM(IF(Pricecurve=C4067,D4067))</f>
        <v>0</v>
      </c>
      <c r="F4067">
        <f t="array" ref="F4067">SUM(IF(NG=C4067,D4067))</f>
        <v>0</v>
      </c>
      <c r="Y4067" s="1"/>
    </row>
    <row r="4068" spans="1:25" x14ac:dyDescent="0.2">
      <c r="A4068" t="e">
        <f t="shared" si="63"/>
        <v>#N/A</v>
      </c>
      <c r="E4068">
        <f t="array" ref="E4068">SUM(IF(Pricecurve=C4068,D4068))</f>
        <v>0</v>
      </c>
      <c r="F4068">
        <f t="array" ref="F4068">SUM(IF(NG=C4068,D4068))</f>
        <v>0</v>
      </c>
      <c r="Y4068" s="1"/>
    </row>
    <row r="4069" spans="1:25" x14ac:dyDescent="0.2">
      <c r="A4069" t="e">
        <f t="shared" si="63"/>
        <v>#N/A</v>
      </c>
      <c r="E4069">
        <f t="array" ref="E4069">SUM(IF(Pricecurve=C4069,D4069))</f>
        <v>0</v>
      </c>
      <c r="F4069">
        <f t="array" ref="F4069">SUM(IF(NG=C4069,D4069))</f>
        <v>0</v>
      </c>
      <c r="Y4069" s="1"/>
    </row>
    <row r="4070" spans="1:25" x14ac:dyDescent="0.2">
      <c r="A4070" t="e">
        <f t="shared" si="63"/>
        <v>#N/A</v>
      </c>
      <c r="E4070">
        <f t="array" ref="E4070">SUM(IF(Pricecurve=C4070,D4070))</f>
        <v>0</v>
      </c>
      <c r="F4070">
        <f t="array" ref="F4070">SUM(IF(NG=C4070,D4070))</f>
        <v>0</v>
      </c>
      <c r="Y4070" s="1"/>
    </row>
    <row r="4071" spans="1:25" x14ac:dyDescent="0.2">
      <c r="A4071" t="e">
        <f t="shared" si="63"/>
        <v>#N/A</v>
      </c>
      <c r="E4071">
        <f t="array" ref="E4071">SUM(IF(Pricecurve=C4071,D4071))</f>
        <v>0</v>
      </c>
      <c r="F4071">
        <f t="array" ref="F4071">SUM(IF(NG=C4071,D4071))</f>
        <v>0</v>
      </c>
      <c r="Y4071" s="1"/>
    </row>
    <row r="4072" spans="1:25" x14ac:dyDescent="0.2">
      <c r="A4072" t="e">
        <f t="shared" si="63"/>
        <v>#N/A</v>
      </c>
      <c r="E4072">
        <f t="array" ref="E4072">SUM(IF(Pricecurve=C4072,D4072))</f>
        <v>0</v>
      </c>
      <c r="F4072">
        <f t="array" ref="F4072">SUM(IF(NG=C4072,D4072))</f>
        <v>0</v>
      </c>
      <c r="Y4072" s="1"/>
    </row>
    <row r="4073" spans="1:25" x14ac:dyDescent="0.2">
      <c r="A4073" t="e">
        <f t="shared" si="63"/>
        <v>#N/A</v>
      </c>
      <c r="E4073">
        <f t="array" ref="E4073">SUM(IF(Pricecurve=C4073,D4073))</f>
        <v>0</v>
      </c>
      <c r="F4073">
        <f t="array" ref="F4073">SUM(IF(NG=C4073,D4073))</f>
        <v>0</v>
      </c>
      <c r="Y4073" s="1"/>
    </row>
    <row r="4074" spans="1:25" x14ac:dyDescent="0.2">
      <c r="A4074" t="e">
        <f t="shared" si="63"/>
        <v>#N/A</v>
      </c>
      <c r="E4074">
        <f t="array" ref="E4074">SUM(IF(Pricecurve=C4074,D4074))</f>
        <v>0</v>
      </c>
      <c r="F4074">
        <f t="array" ref="F4074">SUM(IF(NG=C4074,D4074))</f>
        <v>0</v>
      </c>
      <c r="Y4074" s="1"/>
    </row>
    <row r="4075" spans="1:25" x14ac:dyDescent="0.2">
      <c r="A4075" t="e">
        <f t="shared" si="63"/>
        <v>#N/A</v>
      </c>
      <c r="E4075">
        <f t="array" ref="E4075">SUM(IF(Pricecurve=C4075,D4075))</f>
        <v>0</v>
      </c>
      <c r="F4075">
        <f t="array" ref="F4075">SUM(IF(NG=C4075,D4075))</f>
        <v>0</v>
      </c>
      <c r="Y4075" s="1"/>
    </row>
    <row r="4076" spans="1:25" x14ac:dyDescent="0.2">
      <c r="A4076" t="e">
        <f t="shared" si="63"/>
        <v>#N/A</v>
      </c>
      <c r="E4076">
        <f t="array" ref="E4076">SUM(IF(Pricecurve=C4076,D4076))</f>
        <v>0</v>
      </c>
      <c r="F4076">
        <f t="array" ref="F4076">SUM(IF(NG=C4076,D4076))</f>
        <v>0</v>
      </c>
      <c r="Y4076" s="1"/>
    </row>
    <row r="4077" spans="1:25" x14ac:dyDescent="0.2">
      <c r="A4077" t="e">
        <f t="shared" si="63"/>
        <v>#N/A</v>
      </c>
      <c r="E4077">
        <f t="array" ref="E4077">SUM(IF(Pricecurve=C4077,D4077))</f>
        <v>0</v>
      </c>
      <c r="F4077">
        <f t="array" ref="F4077">SUM(IF(NG=C4077,D4077))</f>
        <v>0</v>
      </c>
      <c r="Y4077" s="1"/>
    </row>
    <row r="4078" spans="1:25" x14ac:dyDescent="0.2">
      <c r="A4078" t="e">
        <f t="shared" si="63"/>
        <v>#N/A</v>
      </c>
      <c r="E4078">
        <f t="array" ref="E4078">SUM(IF(Pricecurve=C4078,D4078))</f>
        <v>0</v>
      </c>
      <c r="F4078">
        <f t="array" ref="F4078">SUM(IF(NG=C4078,D4078))</f>
        <v>0</v>
      </c>
      <c r="Y4078" s="1"/>
    </row>
    <row r="4079" spans="1:25" x14ac:dyDescent="0.2">
      <c r="A4079" t="e">
        <f t="shared" si="63"/>
        <v>#N/A</v>
      </c>
      <c r="E4079">
        <f t="array" ref="E4079">SUM(IF(Pricecurve=C4079,D4079))</f>
        <v>0</v>
      </c>
      <c r="F4079">
        <f t="array" ref="F4079">SUM(IF(NG=C4079,D4079))</f>
        <v>0</v>
      </c>
      <c r="Y4079" s="1"/>
    </row>
    <row r="4080" spans="1:25" x14ac:dyDescent="0.2">
      <c r="A4080" t="e">
        <f t="shared" si="63"/>
        <v>#N/A</v>
      </c>
      <c r="E4080">
        <f t="array" ref="E4080">SUM(IF(Pricecurve=C4080,D4080))</f>
        <v>0</v>
      </c>
      <c r="F4080">
        <f t="array" ref="F4080">SUM(IF(NG=C4080,D4080))</f>
        <v>0</v>
      </c>
      <c r="Y4080" s="1"/>
    </row>
    <row r="4081" spans="1:25" x14ac:dyDescent="0.2">
      <c r="A4081" t="e">
        <f t="shared" si="63"/>
        <v>#N/A</v>
      </c>
      <c r="E4081">
        <f t="array" ref="E4081">SUM(IF(Pricecurve=C4081,D4081))</f>
        <v>0</v>
      </c>
      <c r="F4081">
        <f t="array" ref="F4081">SUM(IF(NG=C4081,D4081))</f>
        <v>0</v>
      </c>
      <c r="Y4081" s="1"/>
    </row>
    <row r="4082" spans="1:25" x14ac:dyDescent="0.2">
      <c r="A4082" t="e">
        <f t="shared" si="63"/>
        <v>#N/A</v>
      </c>
      <c r="E4082">
        <f t="array" ref="E4082">SUM(IF(Pricecurve=C4082,D4082))</f>
        <v>0</v>
      </c>
      <c r="F4082">
        <f t="array" ref="F4082">SUM(IF(NG=C4082,D4082))</f>
        <v>0</v>
      </c>
      <c r="Y4082" s="1"/>
    </row>
    <row r="4083" spans="1:25" x14ac:dyDescent="0.2">
      <c r="A4083" t="e">
        <f t="shared" si="63"/>
        <v>#N/A</v>
      </c>
      <c r="E4083">
        <f t="array" ref="E4083">SUM(IF(Pricecurve=C4083,D4083))</f>
        <v>0</v>
      </c>
      <c r="F4083">
        <f t="array" ref="F4083">SUM(IF(NG=C4083,D4083))</f>
        <v>0</v>
      </c>
      <c r="Y4083" s="1"/>
    </row>
    <row r="4084" spans="1:25" x14ac:dyDescent="0.2">
      <c r="A4084" t="e">
        <f t="shared" si="63"/>
        <v>#N/A</v>
      </c>
      <c r="E4084">
        <f t="array" ref="E4084">SUM(IF(Pricecurve=C4084,D4084))</f>
        <v>0</v>
      </c>
      <c r="F4084">
        <f t="array" ref="F4084">SUM(IF(NG=C4084,D4084))</f>
        <v>0</v>
      </c>
      <c r="Y4084" s="1"/>
    </row>
    <row r="4085" spans="1:25" x14ac:dyDescent="0.2">
      <c r="A4085" t="e">
        <f t="shared" si="63"/>
        <v>#N/A</v>
      </c>
      <c r="E4085">
        <f t="array" ref="E4085">SUM(IF(Pricecurve=C4085,D4085))</f>
        <v>0</v>
      </c>
      <c r="F4085">
        <f t="array" ref="F4085">SUM(IF(NG=C4085,D4085))</f>
        <v>0</v>
      </c>
      <c r="Y4085" s="1"/>
    </row>
    <row r="4086" spans="1:25" x14ac:dyDescent="0.2">
      <c r="A4086" t="e">
        <f t="shared" si="63"/>
        <v>#N/A</v>
      </c>
      <c r="E4086">
        <f t="array" ref="E4086">SUM(IF(Pricecurve=C4086,D4086))</f>
        <v>0</v>
      </c>
      <c r="F4086">
        <f t="array" ref="F4086">SUM(IF(NG=C4086,D4086))</f>
        <v>0</v>
      </c>
      <c r="Y4086" s="1"/>
    </row>
    <row r="4087" spans="1:25" x14ac:dyDescent="0.2">
      <c r="A4087" t="e">
        <f t="shared" si="63"/>
        <v>#N/A</v>
      </c>
      <c r="E4087">
        <f t="array" ref="E4087">SUM(IF(Pricecurve=C4087,D4087))</f>
        <v>0</v>
      </c>
      <c r="F4087">
        <f t="array" ref="F4087">SUM(IF(NG=C4087,D4087))</f>
        <v>0</v>
      </c>
      <c r="Y4087" s="1"/>
    </row>
    <row r="4088" spans="1:25" x14ac:dyDescent="0.2">
      <c r="A4088" t="e">
        <f t="shared" si="63"/>
        <v>#N/A</v>
      </c>
      <c r="E4088">
        <f t="array" ref="E4088">SUM(IF(Pricecurve=C4088,D4088))</f>
        <v>0</v>
      </c>
      <c r="F4088">
        <f t="array" ref="F4088">SUM(IF(NG=C4088,D4088))</f>
        <v>0</v>
      </c>
      <c r="Y4088" s="1"/>
    </row>
    <row r="4089" spans="1:25" x14ac:dyDescent="0.2">
      <c r="A4089" t="e">
        <f t="shared" si="63"/>
        <v>#N/A</v>
      </c>
      <c r="E4089">
        <f t="array" ref="E4089">SUM(IF(Pricecurve=C4089,D4089))</f>
        <v>0</v>
      </c>
      <c r="F4089">
        <f t="array" ref="F4089">SUM(IF(NG=C4089,D4089))</f>
        <v>0</v>
      </c>
      <c r="Y4089" s="1"/>
    </row>
    <row r="4090" spans="1:25" x14ac:dyDescent="0.2">
      <c r="A4090" t="e">
        <f t="shared" si="63"/>
        <v>#N/A</v>
      </c>
      <c r="E4090">
        <f t="array" ref="E4090">SUM(IF(Pricecurve=C4090,D4090))</f>
        <v>0</v>
      </c>
      <c r="F4090">
        <f t="array" ref="F4090">SUM(IF(NG=C4090,D4090))</f>
        <v>0</v>
      </c>
      <c r="Y4090" s="1"/>
    </row>
    <row r="4091" spans="1:25" x14ac:dyDescent="0.2">
      <c r="A4091" t="e">
        <f t="shared" si="63"/>
        <v>#N/A</v>
      </c>
      <c r="E4091">
        <f t="array" ref="E4091">SUM(IF(Pricecurve=C4091,D4091))</f>
        <v>0</v>
      </c>
      <c r="F4091">
        <f t="array" ref="F4091">SUM(IF(NG=C4091,D4091))</f>
        <v>0</v>
      </c>
      <c r="Y4091" s="1"/>
    </row>
    <row r="4092" spans="1:25" x14ac:dyDescent="0.2">
      <c r="A4092" t="e">
        <f t="shared" si="63"/>
        <v>#N/A</v>
      </c>
      <c r="E4092">
        <f t="array" ref="E4092">SUM(IF(Pricecurve=C4092,D4092))</f>
        <v>0</v>
      </c>
      <c r="F4092">
        <f t="array" ref="F4092">SUM(IF(NG=C4092,D4092))</f>
        <v>0</v>
      </c>
      <c r="Y4092" s="1"/>
    </row>
    <row r="4093" spans="1:25" x14ac:dyDescent="0.2">
      <c r="A4093" t="e">
        <f t="shared" si="63"/>
        <v>#N/A</v>
      </c>
      <c r="E4093">
        <f t="array" ref="E4093">SUM(IF(Pricecurve=C4093,D4093))</f>
        <v>0</v>
      </c>
      <c r="F4093">
        <f t="array" ref="F4093">SUM(IF(NG=C4093,D4093))</f>
        <v>0</v>
      </c>
      <c r="Y4093" s="1"/>
    </row>
    <row r="4094" spans="1:25" x14ac:dyDescent="0.2">
      <c r="A4094" t="e">
        <f t="shared" si="63"/>
        <v>#N/A</v>
      </c>
      <c r="E4094">
        <f t="array" ref="E4094">SUM(IF(Pricecurve=C4094,D4094))</f>
        <v>0</v>
      </c>
      <c r="F4094">
        <f t="array" ref="F4094">SUM(IF(NG=C4094,D4094))</f>
        <v>0</v>
      </c>
      <c r="Y4094" s="1"/>
    </row>
    <row r="4095" spans="1:25" x14ac:dyDescent="0.2">
      <c r="A4095" t="e">
        <f t="shared" si="63"/>
        <v>#N/A</v>
      </c>
      <c r="E4095">
        <f t="array" ref="E4095">SUM(IF(Pricecurve=C4095,D4095))</f>
        <v>0</v>
      </c>
      <c r="F4095">
        <f t="array" ref="F4095">SUM(IF(NG=C4095,D4095))</f>
        <v>0</v>
      </c>
      <c r="Y4095" s="1"/>
    </row>
    <row r="4096" spans="1:25" x14ac:dyDescent="0.2">
      <c r="A4096" t="e">
        <f t="shared" si="63"/>
        <v>#N/A</v>
      </c>
      <c r="E4096">
        <f t="array" ref="E4096">SUM(IF(Pricecurve=C4096,D4096))</f>
        <v>0</v>
      </c>
      <c r="F4096">
        <f t="array" ref="F4096">SUM(IF(NG=C4096,D4096))</f>
        <v>0</v>
      </c>
      <c r="Y4096" s="1"/>
    </row>
    <row r="4097" spans="1:25" x14ac:dyDescent="0.2">
      <c r="A4097" t="e">
        <f t="shared" si="63"/>
        <v>#N/A</v>
      </c>
      <c r="E4097">
        <f t="array" ref="E4097">SUM(IF(Pricecurve=C4097,D4097))</f>
        <v>0</v>
      </c>
      <c r="F4097">
        <f t="array" ref="F4097">SUM(IF(NG=C4097,D4097))</f>
        <v>0</v>
      </c>
      <c r="Y4097" s="1"/>
    </row>
    <row r="4098" spans="1:25" x14ac:dyDescent="0.2">
      <c r="A4098" t="e">
        <f t="shared" si="63"/>
        <v>#N/A</v>
      </c>
      <c r="E4098">
        <f t="array" ref="E4098">SUM(IF(Pricecurve=C4098,D4098))</f>
        <v>0</v>
      </c>
      <c r="F4098">
        <f t="array" ref="F4098">SUM(IF(NG=C4098,D4098))</f>
        <v>0</v>
      </c>
      <c r="Y4098" s="1"/>
    </row>
    <row r="4099" spans="1:25" x14ac:dyDescent="0.2">
      <c r="A4099" t="e">
        <f t="shared" si="63"/>
        <v>#N/A</v>
      </c>
      <c r="E4099">
        <f t="array" ref="E4099">SUM(IF(Pricecurve=C4099,D4099))</f>
        <v>0</v>
      </c>
      <c r="F4099">
        <f t="array" ref="F4099">SUM(IF(NG=C4099,D4099))</f>
        <v>0</v>
      </c>
      <c r="Y4099" s="1"/>
    </row>
    <row r="4100" spans="1:25" x14ac:dyDescent="0.2">
      <c r="A4100" t="e">
        <f t="shared" si="63"/>
        <v>#N/A</v>
      </c>
      <c r="E4100">
        <f t="array" ref="E4100">SUM(IF(Pricecurve=C4100,D4100))</f>
        <v>0</v>
      </c>
      <c r="F4100">
        <f t="array" ref="F4100">SUM(IF(NG=C4100,D4100))</f>
        <v>0</v>
      </c>
      <c r="Y4100" s="1"/>
    </row>
    <row r="4101" spans="1:25" x14ac:dyDescent="0.2">
      <c r="A4101" t="e">
        <f t="shared" ref="A4101:A4164" si="64">INDEX(BucketTable,MATCH(B4101,SumMonths,0),1)</f>
        <v>#N/A</v>
      </c>
      <c r="E4101">
        <f t="array" ref="E4101">SUM(IF(Pricecurve=C4101,D4101))</f>
        <v>0</v>
      </c>
      <c r="F4101">
        <f t="array" ref="F4101">SUM(IF(NG=C4101,D4101))</f>
        <v>0</v>
      </c>
      <c r="Y4101" s="1"/>
    </row>
    <row r="4102" spans="1:25" x14ac:dyDescent="0.2">
      <c r="A4102" t="e">
        <f t="shared" si="64"/>
        <v>#N/A</v>
      </c>
      <c r="E4102">
        <f t="array" ref="E4102">SUM(IF(Pricecurve=C4102,D4102))</f>
        <v>0</v>
      </c>
      <c r="F4102">
        <f t="array" ref="F4102">SUM(IF(NG=C4102,D4102))</f>
        <v>0</v>
      </c>
      <c r="Y4102" s="1"/>
    </row>
    <row r="4103" spans="1:25" x14ac:dyDescent="0.2">
      <c r="A4103" t="e">
        <f t="shared" si="64"/>
        <v>#N/A</v>
      </c>
      <c r="E4103">
        <f t="array" ref="E4103">SUM(IF(Pricecurve=C4103,D4103))</f>
        <v>0</v>
      </c>
      <c r="F4103">
        <f t="array" ref="F4103">SUM(IF(NG=C4103,D4103))</f>
        <v>0</v>
      </c>
      <c r="Y4103" s="1"/>
    </row>
    <row r="4104" spans="1:25" x14ac:dyDescent="0.2">
      <c r="A4104" t="e">
        <f t="shared" si="64"/>
        <v>#N/A</v>
      </c>
      <c r="E4104">
        <f t="array" ref="E4104">SUM(IF(Pricecurve=C4104,D4104))</f>
        <v>0</v>
      </c>
      <c r="F4104">
        <f t="array" ref="F4104">SUM(IF(NG=C4104,D4104))</f>
        <v>0</v>
      </c>
      <c r="Y4104" s="1"/>
    </row>
    <row r="4105" spans="1:25" x14ac:dyDescent="0.2">
      <c r="A4105" t="e">
        <f t="shared" si="64"/>
        <v>#N/A</v>
      </c>
      <c r="E4105">
        <f t="array" ref="E4105">SUM(IF(Pricecurve=C4105,D4105))</f>
        <v>0</v>
      </c>
      <c r="F4105">
        <f t="array" ref="F4105">SUM(IF(NG=C4105,D4105))</f>
        <v>0</v>
      </c>
      <c r="Y4105" s="1"/>
    </row>
    <row r="4106" spans="1:25" x14ac:dyDescent="0.2">
      <c r="A4106" t="e">
        <f t="shared" si="64"/>
        <v>#N/A</v>
      </c>
      <c r="E4106">
        <f t="array" ref="E4106">SUM(IF(Pricecurve=C4106,D4106))</f>
        <v>0</v>
      </c>
      <c r="F4106">
        <f t="array" ref="F4106">SUM(IF(NG=C4106,D4106))</f>
        <v>0</v>
      </c>
      <c r="Y4106" s="1"/>
    </row>
    <row r="4107" spans="1:25" x14ac:dyDescent="0.2">
      <c r="A4107" t="e">
        <f t="shared" si="64"/>
        <v>#N/A</v>
      </c>
      <c r="E4107">
        <f t="array" ref="E4107">SUM(IF(Pricecurve=C4107,D4107))</f>
        <v>0</v>
      </c>
      <c r="F4107">
        <f t="array" ref="F4107">SUM(IF(NG=C4107,D4107))</f>
        <v>0</v>
      </c>
      <c r="Y4107" s="1"/>
    </row>
    <row r="4108" spans="1:25" x14ac:dyDescent="0.2">
      <c r="A4108" t="e">
        <f t="shared" si="64"/>
        <v>#N/A</v>
      </c>
      <c r="E4108">
        <f t="array" ref="E4108">SUM(IF(Pricecurve=C4108,D4108))</f>
        <v>0</v>
      </c>
      <c r="F4108">
        <f t="array" ref="F4108">SUM(IF(NG=C4108,D4108))</f>
        <v>0</v>
      </c>
      <c r="Y4108" s="1"/>
    </row>
    <row r="4109" spans="1:25" x14ac:dyDescent="0.2">
      <c r="A4109" t="e">
        <f t="shared" si="64"/>
        <v>#N/A</v>
      </c>
      <c r="E4109">
        <f t="array" ref="E4109">SUM(IF(Pricecurve=C4109,D4109))</f>
        <v>0</v>
      </c>
      <c r="F4109">
        <f t="array" ref="F4109">SUM(IF(NG=C4109,D4109))</f>
        <v>0</v>
      </c>
      <c r="Y4109" s="1"/>
    </row>
    <row r="4110" spans="1:25" x14ac:dyDescent="0.2">
      <c r="A4110" t="e">
        <f t="shared" si="64"/>
        <v>#N/A</v>
      </c>
      <c r="E4110">
        <f t="array" ref="E4110">SUM(IF(Pricecurve=C4110,D4110))</f>
        <v>0</v>
      </c>
      <c r="F4110">
        <f t="array" ref="F4110">SUM(IF(NG=C4110,D4110))</f>
        <v>0</v>
      </c>
      <c r="Y4110" s="1"/>
    </row>
    <row r="4111" spans="1:25" x14ac:dyDescent="0.2">
      <c r="A4111" t="e">
        <f t="shared" si="64"/>
        <v>#N/A</v>
      </c>
      <c r="E4111">
        <f t="array" ref="E4111">SUM(IF(Pricecurve=C4111,D4111))</f>
        <v>0</v>
      </c>
      <c r="F4111">
        <f t="array" ref="F4111">SUM(IF(NG=C4111,D4111))</f>
        <v>0</v>
      </c>
      <c r="Y4111" s="1"/>
    </row>
    <row r="4112" spans="1:25" x14ac:dyDescent="0.2">
      <c r="A4112" t="e">
        <f t="shared" si="64"/>
        <v>#N/A</v>
      </c>
      <c r="E4112">
        <f t="array" ref="E4112">SUM(IF(Pricecurve=C4112,D4112))</f>
        <v>0</v>
      </c>
      <c r="F4112">
        <f t="array" ref="F4112">SUM(IF(NG=C4112,D4112))</f>
        <v>0</v>
      </c>
      <c r="Y4112" s="1"/>
    </row>
    <row r="4113" spans="1:25" x14ac:dyDescent="0.2">
      <c r="A4113" t="e">
        <f t="shared" si="64"/>
        <v>#N/A</v>
      </c>
      <c r="E4113">
        <f t="array" ref="E4113">SUM(IF(Pricecurve=C4113,D4113))</f>
        <v>0</v>
      </c>
      <c r="F4113">
        <f t="array" ref="F4113">SUM(IF(NG=C4113,D4113))</f>
        <v>0</v>
      </c>
      <c r="Y4113" s="1"/>
    </row>
    <row r="4114" spans="1:25" x14ac:dyDescent="0.2">
      <c r="A4114" t="e">
        <f t="shared" si="64"/>
        <v>#N/A</v>
      </c>
      <c r="E4114">
        <f t="array" ref="E4114">SUM(IF(Pricecurve=C4114,D4114))</f>
        <v>0</v>
      </c>
      <c r="F4114">
        <f t="array" ref="F4114">SUM(IF(NG=C4114,D4114))</f>
        <v>0</v>
      </c>
      <c r="Y4114" s="1"/>
    </row>
    <row r="4115" spans="1:25" x14ac:dyDescent="0.2">
      <c r="A4115" t="e">
        <f t="shared" si="64"/>
        <v>#N/A</v>
      </c>
      <c r="E4115">
        <f t="array" ref="E4115">SUM(IF(Pricecurve=C4115,D4115))</f>
        <v>0</v>
      </c>
      <c r="F4115">
        <f t="array" ref="F4115">SUM(IF(NG=C4115,D4115))</f>
        <v>0</v>
      </c>
      <c r="Y4115" s="1"/>
    </row>
    <row r="4116" spans="1:25" x14ac:dyDescent="0.2">
      <c r="A4116" t="e">
        <f t="shared" si="64"/>
        <v>#N/A</v>
      </c>
      <c r="E4116">
        <f t="array" ref="E4116">SUM(IF(Pricecurve=C4116,D4116))</f>
        <v>0</v>
      </c>
      <c r="F4116">
        <f t="array" ref="F4116">SUM(IF(NG=C4116,D4116))</f>
        <v>0</v>
      </c>
      <c r="Y4116" s="1"/>
    </row>
    <row r="4117" spans="1:25" x14ac:dyDescent="0.2">
      <c r="A4117" t="e">
        <f t="shared" si="64"/>
        <v>#N/A</v>
      </c>
      <c r="E4117">
        <f t="array" ref="E4117">SUM(IF(Pricecurve=C4117,D4117))</f>
        <v>0</v>
      </c>
      <c r="F4117">
        <f t="array" ref="F4117">SUM(IF(NG=C4117,D4117))</f>
        <v>0</v>
      </c>
      <c r="Y4117" s="1"/>
    </row>
    <row r="4118" spans="1:25" x14ac:dyDescent="0.2">
      <c r="A4118" t="e">
        <f t="shared" si="64"/>
        <v>#N/A</v>
      </c>
      <c r="E4118">
        <f t="array" ref="E4118">SUM(IF(Pricecurve=C4118,D4118))</f>
        <v>0</v>
      </c>
      <c r="F4118">
        <f t="array" ref="F4118">SUM(IF(NG=C4118,D4118))</f>
        <v>0</v>
      </c>
      <c r="Y4118" s="1"/>
    </row>
    <row r="4119" spans="1:25" x14ac:dyDescent="0.2">
      <c r="A4119" t="e">
        <f t="shared" si="64"/>
        <v>#N/A</v>
      </c>
      <c r="E4119">
        <f t="array" ref="E4119">SUM(IF(Pricecurve=C4119,D4119))</f>
        <v>0</v>
      </c>
      <c r="F4119">
        <f t="array" ref="F4119">SUM(IF(NG=C4119,D4119))</f>
        <v>0</v>
      </c>
      <c r="Y4119" s="1"/>
    </row>
    <row r="4120" spans="1:25" x14ac:dyDescent="0.2">
      <c r="A4120" t="e">
        <f t="shared" si="64"/>
        <v>#N/A</v>
      </c>
      <c r="E4120">
        <f t="array" ref="E4120">SUM(IF(Pricecurve=C4120,D4120))</f>
        <v>0</v>
      </c>
      <c r="F4120">
        <f t="array" ref="F4120">SUM(IF(NG=C4120,D4120))</f>
        <v>0</v>
      </c>
      <c r="Y4120" s="1"/>
    </row>
    <row r="4121" spans="1:25" x14ac:dyDescent="0.2">
      <c r="A4121" t="e">
        <f t="shared" si="64"/>
        <v>#N/A</v>
      </c>
      <c r="E4121">
        <f t="array" ref="E4121">SUM(IF(Pricecurve=C4121,D4121))</f>
        <v>0</v>
      </c>
      <c r="F4121">
        <f t="array" ref="F4121">SUM(IF(NG=C4121,D4121))</f>
        <v>0</v>
      </c>
      <c r="Y4121" s="1"/>
    </row>
    <row r="4122" spans="1:25" x14ac:dyDescent="0.2">
      <c r="A4122" t="e">
        <f t="shared" si="64"/>
        <v>#N/A</v>
      </c>
      <c r="E4122">
        <f t="array" ref="E4122">SUM(IF(Pricecurve=C4122,D4122))</f>
        <v>0</v>
      </c>
      <c r="F4122">
        <f t="array" ref="F4122">SUM(IF(NG=C4122,D4122))</f>
        <v>0</v>
      </c>
      <c r="Y4122" s="1"/>
    </row>
    <row r="4123" spans="1:25" x14ac:dyDescent="0.2">
      <c r="A4123" t="e">
        <f t="shared" si="64"/>
        <v>#N/A</v>
      </c>
      <c r="E4123">
        <f t="array" ref="E4123">SUM(IF(Pricecurve=C4123,D4123))</f>
        <v>0</v>
      </c>
      <c r="F4123">
        <f t="array" ref="F4123">SUM(IF(NG=C4123,D4123))</f>
        <v>0</v>
      </c>
      <c r="Y4123" s="1"/>
    </row>
    <row r="4124" spans="1:25" x14ac:dyDescent="0.2">
      <c r="A4124" t="e">
        <f t="shared" si="64"/>
        <v>#N/A</v>
      </c>
      <c r="E4124">
        <f t="array" ref="E4124">SUM(IF(Pricecurve=C4124,D4124))</f>
        <v>0</v>
      </c>
      <c r="F4124">
        <f t="array" ref="F4124">SUM(IF(NG=C4124,D4124))</f>
        <v>0</v>
      </c>
      <c r="Y4124" s="1"/>
    </row>
    <row r="4125" spans="1:25" x14ac:dyDescent="0.2">
      <c r="A4125" t="e">
        <f t="shared" si="64"/>
        <v>#N/A</v>
      </c>
      <c r="E4125">
        <f t="array" ref="E4125">SUM(IF(Pricecurve=C4125,D4125))</f>
        <v>0</v>
      </c>
      <c r="F4125">
        <f t="array" ref="F4125">SUM(IF(NG=C4125,D4125))</f>
        <v>0</v>
      </c>
      <c r="Y4125" s="1"/>
    </row>
    <row r="4126" spans="1:25" x14ac:dyDescent="0.2">
      <c r="A4126" t="e">
        <f t="shared" si="64"/>
        <v>#N/A</v>
      </c>
      <c r="E4126">
        <f t="array" ref="E4126">SUM(IF(Pricecurve=C4126,D4126))</f>
        <v>0</v>
      </c>
      <c r="F4126">
        <f t="array" ref="F4126">SUM(IF(NG=C4126,D4126))</f>
        <v>0</v>
      </c>
      <c r="Y4126" s="1"/>
    </row>
    <row r="4127" spans="1:25" x14ac:dyDescent="0.2">
      <c r="A4127" t="e">
        <f t="shared" si="64"/>
        <v>#N/A</v>
      </c>
      <c r="E4127">
        <f t="array" ref="E4127">SUM(IF(Pricecurve=C4127,D4127))</f>
        <v>0</v>
      </c>
      <c r="F4127">
        <f t="array" ref="F4127">SUM(IF(NG=C4127,D4127))</f>
        <v>0</v>
      </c>
      <c r="Y4127" s="1"/>
    </row>
    <row r="4128" spans="1:25" x14ac:dyDescent="0.2">
      <c r="A4128" t="e">
        <f t="shared" si="64"/>
        <v>#N/A</v>
      </c>
      <c r="E4128">
        <f t="array" ref="E4128">SUM(IF(Pricecurve=C4128,D4128))</f>
        <v>0</v>
      </c>
      <c r="F4128">
        <f t="array" ref="F4128">SUM(IF(NG=C4128,D4128))</f>
        <v>0</v>
      </c>
      <c r="Y4128" s="1"/>
    </row>
    <row r="4129" spans="1:25" x14ac:dyDescent="0.2">
      <c r="A4129" t="e">
        <f t="shared" si="64"/>
        <v>#N/A</v>
      </c>
      <c r="E4129">
        <f t="array" ref="E4129">SUM(IF(Pricecurve=C4129,D4129))</f>
        <v>0</v>
      </c>
      <c r="F4129">
        <f t="array" ref="F4129">SUM(IF(NG=C4129,D4129))</f>
        <v>0</v>
      </c>
      <c r="Y4129" s="1"/>
    </row>
    <row r="4130" spans="1:25" x14ac:dyDescent="0.2">
      <c r="A4130" t="e">
        <f t="shared" si="64"/>
        <v>#N/A</v>
      </c>
      <c r="E4130">
        <f t="array" ref="E4130">SUM(IF(Pricecurve=C4130,D4130))</f>
        <v>0</v>
      </c>
      <c r="F4130">
        <f t="array" ref="F4130">SUM(IF(NG=C4130,D4130))</f>
        <v>0</v>
      </c>
      <c r="Y4130" s="1"/>
    </row>
    <row r="4131" spans="1:25" x14ac:dyDescent="0.2">
      <c r="A4131" t="e">
        <f t="shared" si="64"/>
        <v>#N/A</v>
      </c>
      <c r="E4131">
        <f t="array" ref="E4131">SUM(IF(Pricecurve=C4131,D4131))</f>
        <v>0</v>
      </c>
      <c r="F4131">
        <f t="array" ref="F4131">SUM(IF(NG=C4131,D4131))</f>
        <v>0</v>
      </c>
      <c r="Y4131" s="1"/>
    </row>
    <row r="4132" spans="1:25" x14ac:dyDescent="0.2">
      <c r="A4132" t="e">
        <f t="shared" si="64"/>
        <v>#N/A</v>
      </c>
      <c r="E4132">
        <f t="array" ref="E4132">SUM(IF(Pricecurve=C4132,D4132))</f>
        <v>0</v>
      </c>
      <c r="F4132">
        <f t="array" ref="F4132">SUM(IF(NG=C4132,D4132))</f>
        <v>0</v>
      </c>
      <c r="Y4132" s="1"/>
    </row>
    <row r="4133" spans="1:25" x14ac:dyDescent="0.2">
      <c r="A4133" t="e">
        <f t="shared" si="64"/>
        <v>#N/A</v>
      </c>
      <c r="E4133">
        <f t="array" ref="E4133">SUM(IF(Pricecurve=C4133,D4133))</f>
        <v>0</v>
      </c>
      <c r="F4133">
        <f t="array" ref="F4133">SUM(IF(NG=C4133,D4133))</f>
        <v>0</v>
      </c>
      <c r="Y4133" s="1"/>
    </row>
    <row r="4134" spans="1:25" x14ac:dyDescent="0.2">
      <c r="A4134" t="e">
        <f t="shared" si="64"/>
        <v>#N/A</v>
      </c>
      <c r="E4134">
        <f t="array" ref="E4134">SUM(IF(Pricecurve=C4134,D4134))</f>
        <v>0</v>
      </c>
      <c r="F4134">
        <f t="array" ref="F4134">SUM(IF(NG=C4134,D4134))</f>
        <v>0</v>
      </c>
      <c r="Y4134" s="1"/>
    </row>
    <row r="4135" spans="1:25" x14ac:dyDescent="0.2">
      <c r="A4135" t="e">
        <f t="shared" si="64"/>
        <v>#N/A</v>
      </c>
      <c r="E4135">
        <f t="array" ref="E4135">SUM(IF(Pricecurve=C4135,D4135))</f>
        <v>0</v>
      </c>
      <c r="F4135">
        <f t="array" ref="F4135">SUM(IF(NG=C4135,D4135))</f>
        <v>0</v>
      </c>
      <c r="Y4135" s="1"/>
    </row>
    <row r="4136" spans="1:25" x14ac:dyDescent="0.2">
      <c r="A4136" t="e">
        <f t="shared" si="64"/>
        <v>#N/A</v>
      </c>
      <c r="E4136">
        <f t="array" ref="E4136">SUM(IF(Pricecurve=C4136,D4136))</f>
        <v>0</v>
      </c>
      <c r="F4136">
        <f t="array" ref="F4136">SUM(IF(NG=C4136,D4136))</f>
        <v>0</v>
      </c>
      <c r="Y4136" s="1"/>
    </row>
    <row r="4137" spans="1:25" x14ac:dyDescent="0.2">
      <c r="A4137" t="e">
        <f t="shared" si="64"/>
        <v>#N/A</v>
      </c>
      <c r="E4137">
        <f t="array" ref="E4137">SUM(IF(Pricecurve=C4137,D4137))</f>
        <v>0</v>
      </c>
      <c r="F4137">
        <f t="array" ref="F4137">SUM(IF(NG=C4137,D4137))</f>
        <v>0</v>
      </c>
      <c r="Y4137" s="1"/>
    </row>
    <row r="4138" spans="1:25" x14ac:dyDescent="0.2">
      <c r="A4138" t="e">
        <f t="shared" si="64"/>
        <v>#N/A</v>
      </c>
      <c r="E4138">
        <f t="array" ref="E4138">SUM(IF(Pricecurve=C4138,D4138))</f>
        <v>0</v>
      </c>
      <c r="F4138">
        <f t="array" ref="F4138">SUM(IF(NG=C4138,D4138))</f>
        <v>0</v>
      </c>
      <c r="Y4138" s="1"/>
    </row>
    <row r="4139" spans="1:25" x14ac:dyDescent="0.2">
      <c r="A4139" t="e">
        <f t="shared" si="64"/>
        <v>#N/A</v>
      </c>
      <c r="E4139">
        <f t="array" ref="E4139">SUM(IF(Pricecurve=C4139,D4139))</f>
        <v>0</v>
      </c>
      <c r="F4139">
        <f t="array" ref="F4139">SUM(IF(NG=C4139,D4139))</f>
        <v>0</v>
      </c>
      <c r="Y4139" s="1"/>
    </row>
    <row r="4140" spans="1:25" x14ac:dyDescent="0.2">
      <c r="A4140" t="e">
        <f t="shared" si="64"/>
        <v>#N/A</v>
      </c>
      <c r="E4140">
        <f t="array" ref="E4140">SUM(IF(Pricecurve=C4140,D4140))</f>
        <v>0</v>
      </c>
      <c r="F4140">
        <f t="array" ref="F4140">SUM(IF(NG=C4140,D4140))</f>
        <v>0</v>
      </c>
      <c r="Y4140" s="1"/>
    </row>
    <row r="4141" spans="1:25" x14ac:dyDescent="0.2">
      <c r="A4141" t="e">
        <f t="shared" si="64"/>
        <v>#N/A</v>
      </c>
      <c r="E4141">
        <f t="array" ref="E4141">SUM(IF(Pricecurve=C4141,D4141))</f>
        <v>0</v>
      </c>
      <c r="F4141">
        <f t="array" ref="F4141">SUM(IF(NG=C4141,D4141))</f>
        <v>0</v>
      </c>
      <c r="Y4141" s="1"/>
    </row>
    <row r="4142" spans="1:25" x14ac:dyDescent="0.2">
      <c r="A4142" t="e">
        <f t="shared" si="64"/>
        <v>#N/A</v>
      </c>
      <c r="E4142">
        <f t="array" ref="E4142">SUM(IF(Pricecurve=C4142,D4142))</f>
        <v>0</v>
      </c>
      <c r="F4142">
        <f t="array" ref="F4142">SUM(IF(NG=C4142,D4142))</f>
        <v>0</v>
      </c>
      <c r="Y4142" s="1"/>
    </row>
    <row r="4143" spans="1:25" x14ac:dyDescent="0.2">
      <c r="A4143" t="e">
        <f t="shared" si="64"/>
        <v>#N/A</v>
      </c>
      <c r="E4143">
        <f t="array" ref="E4143">SUM(IF(Pricecurve=C4143,D4143))</f>
        <v>0</v>
      </c>
      <c r="F4143">
        <f t="array" ref="F4143">SUM(IF(NG=C4143,D4143))</f>
        <v>0</v>
      </c>
      <c r="Y4143" s="1"/>
    </row>
    <row r="4144" spans="1:25" x14ac:dyDescent="0.2">
      <c r="A4144" t="e">
        <f t="shared" si="64"/>
        <v>#N/A</v>
      </c>
      <c r="E4144">
        <f t="array" ref="E4144">SUM(IF(Pricecurve=C4144,D4144))</f>
        <v>0</v>
      </c>
      <c r="F4144">
        <f t="array" ref="F4144">SUM(IF(NG=C4144,D4144))</f>
        <v>0</v>
      </c>
      <c r="Y4144" s="1"/>
    </row>
    <row r="4145" spans="1:25" x14ac:dyDescent="0.2">
      <c r="A4145" t="e">
        <f t="shared" si="64"/>
        <v>#N/A</v>
      </c>
      <c r="E4145">
        <f t="array" ref="E4145">SUM(IF(Pricecurve=C4145,D4145))</f>
        <v>0</v>
      </c>
      <c r="F4145">
        <f t="array" ref="F4145">SUM(IF(NG=C4145,D4145))</f>
        <v>0</v>
      </c>
      <c r="Y4145" s="1"/>
    </row>
    <row r="4146" spans="1:25" x14ac:dyDescent="0.2">
      <c r="A4146" t="e">
        <f t="shared" si="64"/>
        <v>#N/A</v>
      </c>
      <c r="E4146">
        <f t="array" ref="E4146">SUM(IF(Pricecurve=C4146,D4146))</f>
        <v>0</v>
      </c>
      <c r="F4146">
        <f t="array" ref="F4146">SUM(IF(NG=C4146,D4146))</f>
        <v>0</v>
      </c>
      <c r="Y4146" s="1"/>
    </row>
    <row r="4147" spans="1:25" x14ac:dyDescent="0.2">
      <c r="A4147" t="e">
        <f t="shared" si="64"/>
        <v>#N/A</v>
      </c>
      <c r="E4147">
        <f t="array" ref="E4147">SUM(IF(Pricecurve=C4147,D4147))</f>
        <v>0</v>
      </c>
      <c r="F4147">
        <f t="array" ref="F4147">SUM(IF(NG=C4147,D4147))</f>
        <v>0</v>
      </c>
      <c r="Y4147" s="1"/>
    </row>
    <row r="4148" spans="1:25" x14ac:dyDescent="0.2">
      <c r="A4148" t="e">
        <f t="shared" si="64"/>
        <v>#N/A</v>
      </c>
      <c r="E4148">
        <f t="array" ref="E4148">SUM(IF(Pricecurve=C4148,D4148))</f>
        <v>0</v>
      </c>
      <c r="F4148">
        <f t="array" ref="F4148">SUM(IF(NG=C4148,D4148))</f>
        <v>0</v>
      </c>
      <c r="Y4148" s="1"/>
    </row>
    <row r="4149" spans="1:25" x14ac:dyDescent="0.2">
      <c r="A4149" t="e">
        <f t="shared" si="64"/>
        <v>#N/A</v>
      </c>
      <c r="E4149">
        <f t="array" ref="E4149">SUM(IF(Pricecurve=C4149,D4149))</f>
        <v>0</v>
      </c>
      <c r="F4149">
        <f t="array" ref="F4149">SUM(IF(NG=C4149,D4149))</f>
        <v>0</v>
      </c>
      <c r="Y4149" s="1"/>
    </row>
    <row r="4150" spans="1:25" x14ac:dyDescent="0.2">
      <c r="A4150" t="e">
        <f t="shared" si="64"/>
        <v>#N/A</v>
      </c>
      <c r="E4150">
        <f t="array" ref="E4150">SUM(IF(Pricecurve=C4150,D4150))</f>
        <v>0</v>
      </c>
      <c r="F4150">
        <f t="array" ref="F4150">SUM(IF(NG=C4150,D4150))</f>
        <v>0</v>
      </c>
      <c r="Y4150" s="1"/>
    </row>
    <row r="4151" spans="1:25" x14ac:dyDescent="0.2">
      <c r="A4151" t="e">
        <f t="shared" si="64"/>
        <v>#N/A</v>
      </c>
      <c r="E4151">
        <f t="array" ref="E4151">SUM(IF(Pricecurve=C4151,D4151))</f>
        <v>0</v>
      </c>
      <c r="F4151">
        <f t="array" ref="F4151">SUM(IF(NG=C4151,D4151))</f>
        <v>0</v>
      </c>
      <c r="Y4151" s="1"/>
    </row>
    <row r="4152" spans="1:25" x14ac:dyDescent="0.2">
      <c r="A4152" t="e">
        <f t="shared" si="64"/>
        <v>#N/A</v>
      </c>
      <c r="E4152">
        <f t="array" ref="E4152">SUM(IF(Pricecurve=C4152,D4152))</f>
        <v>0</v>
      </c>
      <c r="F4152">
        <f t="array" ref="F4152">SUM(IF(NG=C4152,D4152))</f>
        <v>0</v>
      </c>
      <c r="Y4152" s="1"/>
    </row>
    <row r="4153" spans="1:25" x14ac:dyDescent="0.2">
      <c r="A4153" t="e">
        <f t="shared" si="64"/>
        <v>#N/A</v>
      </c>
      <c r="E4153">
        <f t="array" ref="E4153">SUM(IF(Pricecurve=C4153,D4153))</f>
        <v>0</v>
      </c>
      <c r="F4153">
        <f t="array" ref="F4153">SUM(IF(NG=C4153,D4153))</f>
        <v>0</v>
      </c>
      <c r="Y4153" s="1"/>
    </row>
    <row r="4154" spans="1:25" x14ac:dyDescent="0.2">
      <c r="A4154" t="e">
        <f t="shared" si="64"/>
        <v>#N/A</v>
      </c>
      <c r="E4154">
        <f t="array" ref="E4154">SUM(IF(Pricecurve=C4154,D4154))</f>
        <v>0</v>
      </c>
      <c r="F4154">
        <f t="array" ref="F4154">SUM(IF(NG=C4154,D4154))</f>
        <v>0</v>
      </c>
      <c r="Y4154" s="1"/>
    </row>
    <row r="4155" spans="1:25" x14ac:dyDescent="0.2">
      <c r="A4155" t="e">
        <f t="shared" si="64"/>
        <v>#N/A</v>
      </c>
      <c r="E4155">
        <f t="array" ref="E4155">SUM(IF(Pricecurve=C4155,D4155))</f>
        <v>0</v>
      </c>
      <c r="F4155">
        <f t="array" ref="F4155">SUM(IF(NG=C4155,D4155))</f>
        <v>0</v>
      </c>
      <c r="Y4155" s="1"/>
    </row>
    <row r="4156" spans="1:25" x14ac:dyDescent="0.2">
      <c r="A4156" t="e">
        <f t="shared" si="64"/>
        <v>#N/A</v>
      </c>
      <c r="E4156">
        <f t="array" ref="E4156">SUM(IF(Pricecurve=C4156,D4156))</f>
        <v>0</v>
      </c>
      <c r="F4156">
        <f t="array" ref="F4156">SUM(IF(NG=C4156,D4156))</f>
        <v>0</v>
      </c>
      <c r="Y4156" s="1"/>
    </row>
    <row r="4157" spans="1:25" x14ac:dyDescent="0.2">
      <c r="A4157" t="e">
        <f t="shared" si="64"/>
        <v>#N/A</v>
      </c>
      <c r="E4157">
        <f t="array" ref="E4157">SUM(IF(Pricecurve=C4157,D4157))</f>
        <v>0</v>
      </c>
      <c r="F4157">
        <f t="array" ref="F4157">SUM(IF(NG=C4157,D4157))</f>
        <v>0</v>
      </c>
      <c r="Y4157" s="1"/>
    </row>
    <row r="4158" spans="1:25" x14ac:dyDescent="0.2">
      <c r="A4158" t="e">
        <f t="shared" si="64"/>
        <v>#N/A</v>
      </c>
      <c r="E4158">
        <f t="array" ref="E4158">SUM(IF(Pricecurve=C4158,D4158))</f>
        <v>0</v>
      </c>
      <c r="F4158">
        <f t="array" ref="F4158">SUM(IF(NG=C4158,D4158))</f>
        <v>0</v>
      </c>
      <c r="Y4158" s="1"/>
    </row>
    <row r="4159" spans="1:25" x14ac:dyDescent="0.2">
      <c r="A4159" t="e">
        <f t="shared" si="64"/>
        <v>#N/A</v>
      </c>
      <c r="E4159">
        <f t="array" ref="E4159">SUM(IF(Pricecurve=C4159,D4159))</f>
        <v>0</v>
      </c>
      <c r="F4159">
        <f t="array" ref="F4159">SUM(IF(NG=C4159,D4159))</f>
        <v>0</v>
      </c>
      <c r="Y4159" s="1"/>
    </row>
    <row r="4160" spans="1:25" x14ac:dyDescent="0.2">
      <c r="A4160" t="e">
        <f t="shared" si="64"/>
        <v>#N/A</v>
      </c>
      <c r="E4160">
        <f t="array" ref="E4160">SUM(IF(Pricecurve=C4160,D4160))</f>
        <v>0</v>
      </c>
      <c r="F4160">
        <f t="array" ref="F4160">SUM(IF(NG=C4160,D4160))</f>
        <v>0</v>
      </c>
      <c r="Y4160" s="1"/>
    </row>
    <row r="4161" spans="1:25" x14ac:dyDescent="0.2">
      <c r="A4161" t="e">
        <f t="shared" si="64"/>
        <v>#N/A</v>
      </c>
      <c r="E4161">
        <f t="array" ref="E4161">SUM(IF(Pricecurve=C4161,D4161))</f>
        <v>0</v>
      </c>
      <c r="F4161">
        <f t="array" ref="F4161">SUM(IF(NG=C4161,D4161))</f>
        <v>0</v>
      </c>
      <c r="Y4161" s="1"/>
    </row>
    <row r="4162" spans="1:25" x14ac:dyDescent="0.2">
      <c r="A4162" t="e">
        <f t="shared" si="64"/>
        <v>#N/A</v>
      </c>
      <c r="E4162">
        <f t="array" ref="E4162">SUM(IF(Pricecurve=C4162,D4162))</f>
        <v>0</v>
      </c>
      <c r="F4162">
        <f t="array" ref="F4162">SUM(IF(NG=C4162,D4162))</f>
        <v>0</v>
      </c>
      <c r="Y4162" s="1"/>
    </row>
    <row r="4163" spans="1:25" x14ac:dyDescent="0.2">
      <c r="A4163" t="e">
        <f t="shared" si="64"/>
        <v>#N/A</v>
      </c>
      <c r="E4163">
        <f t="array" ref="E4163">SUM(IF(Pricecurve=C4163,D4163))</f>
        <v>0</v>
      </c>
      <c r="F4163">
        <f t="array" ref="F4163">SUM(IF(NG=C4163,D4163))</f>
        <v>0</v>
      </c>
      <c r="Y4163" s="1"/>
    </row>
    <row r="4164" spans="1:25" x14ac:dyDescent="0.2">
      <c r="A4164" t="e">
        <f t="shared" si="64"/>
        <v>#N/A</v>
      </c>
      <c r="E4164">
        <f t="array" ref="E4164">SUM(IF(Pricecurve=C4164,D4164))</f>
        <v>0</v>
      </c>
      <c r="F4164">
        <f t="array" ref="F4164">SUM(IF(NG=C4164,D4164))</f>
        <v>0</v>
      </c>
      <c r="Y4164" s="1"/>
    </row>
    <row r="4165" spans="1:25" x14ac:dyDescent="0.2">
      <c r="A4165" t="e">
        <f t="shared" ref="A4165:A4228" si="65">INDEX(BucketTable,MATCH(B4165,SumMonths,0),1)</f>
        <v>#N/A</v>
      </c>
      <c r="E4165">
        <f t="array" ref="E4165">SUM(IF(Pricecurve=C4165,D4165))</f>
        <v>0</v>
      </c>
      <c r="F4165">
        <f t="array" ref="F4165">SUM(IF(NG=C4165,D4165))</f>
        <v>0</v>
      </c>
      <c r="Y4165" s="1"/>
    </row>
    <row r="4166" spans="1:25" x14ac:dyDescent="0.2">
      <c r="A4166" t="e">
        <f t="shared" si="65"/>
        <v>#N/A</v>
      </c>
      <c r="E4166">
        <f t="array" ref="E4166">SUM(IF(Pricecurve=C4166,D4166))</f>
        <v>0</v>
      </c>
      <c r="F4166">
        <f t="array" ref="F4166">SUM(IF(NG=C4166,D4166))</f>
        <v>0</v>
      </c>
      <c r="Y4166" s="1"/>
    </row>
    <row r="4167" spans="1:25" x14ac:dyDescent="0.2">
      <c r="A4167" t="e">
        <f t="shared" si="65"/>
        <v>#N/A</v>
      </c>
      <c r="E4167">
        <f t="array" ref="E4167">SUM(IF(Pricecurve=C4167,D4167))</f>
        <v>0</v>
      </c>
      <c r="F4167">
        <f t="array" ref="F4167">SUM(IF(NG=C4167,D4167))</f>
        <v>0</v>
      </c>
      <c r="Y4167" s="1"/>
    </row>
    <row r="4168" spans="1:25" x14ac:dyDescent="0.2">
      <c r="A4168" t="e">
        <f t="shared" si="65"/>
        <v>#N/A</v>
      </c>
      <c r="E4168">
        <f t="array" ref="E4168">SUM(IF(Pricecurve=C4168,D4168))</f>
        <v>0</v>
      </c>
      <c r="F4168">
        <f t="array" ref="F4168">SUM(IF(NG=C4168,D4168))</f>
        <v>0</v>
      </c>
      <c r="Y4168" s="1"/>
    </row>
    <row r="4169" spans="1:25" x14ac:dyDescent="0.2">
      <c r="A4169" t="e">
        <f t="shared" si="65"/>
        <v>#N/A</v>
      </c>
      <c r="E4169">
        <f t="array" ref="E4169">SUM(IF(Pricecurve=C4169,D4169))</f>
        <v>0</v>
      </c>
      <c r="F4169">
        <f t="array" ref="F4169">SUM(IF(NG=C4169,D4169))</f>
        <v>0</v>
      </c>
      <c r="Y4169" s="1"/>
    </row>
    <row r="4170" spans="1:25" x14ac:dyDescent="0.2">
      <c r="A4170" t="e">
        <f t="shared" si="65"/>
        <v>#N/A</v>
      </c>
      <c r="E4170">
        <f t="array" ref="E4170">SUM(IF(Pricecurve=C4170,D4170))</f>
        <v>0</v>
      </c>
      <c r="F4170">
        <f t="array" ref="F4170">SUM(IF(NG=C4170,D4170))</f>
        <v>0</v>
      </c>
      <c r="Y4170" s="1"/>
    </row>
    <row r="4171" spans="1:25" x14ac:dyDescent="0.2">
      <c r="A4171" t="e">
        <f t="shared" si="65"/>
        <v>#N/A</v>
      </c>
      <c r="E4171">
        <f t="array" ref="E4171">SUM(IF(Pricecurve=C4171,D4171))</f>
        <v>0</v>
      </c>
      <c r="F4171">
        <f t="array" ref="F4171">SUM(IF(NG=C4171,D4171))</f>
        <v>0</v>
      </c>
      <c r="Y4171" s="1"/>
    </row>
    <row r="4172" spans="1:25" x14ac:dyDescent="0.2">
      <c r="A4172" t="e">
        <f t="shared" si="65"/>
        <v>#N/A</v>
      </c>
      <c r="E4172">
        <f t="array" ref="E4172">SUM(IF(Pricecurve=C4172,D4172))</f>
        <v>0</v>
      </c>
      <c r="F4172">
        <f t="array" ref="F4172">SUM(IF(NG=C4172,D4172))</f>
        <v>0</v>
      </c>
      <c r="Y4172" s="1"/>
    </row>
    <row r="4173" spans="1:25" x14ac:dyDescent="0.2">
      <c r="A4173" t="e">
        <f t="shared" si="65"/>
        <v>#N/A</v>
      </c>
      <c r="E4173">
        <f t="array" ref="E4173">SUM(IF(Pricecurve=C4173,D4173))</f>
        <v>0</v>
      </c>
      <c r="F4173">
        <f t="array" ref="F4173">SUM(IF(NG=C4173,D4173))</f>
        <v>0</v>
      </c>
      <c r="Y4173" s="1"/>
    </row>
    <row r="4174" spans="1:25" x14ac:dyDescent="0.2">
      <c r="A4174" t="e">
        <f t="shared" si="65"/>
        <v>#N/A</v>
      </c>
      <c r="E4174">
        <f t="array" ref="E4174">SUM(IF(Pricecurve=C4174,D4174))</f>
        <v>0</v>
      </c>
      <c r="F4174">
        <f t="array" ref="F4174">SUM(IF(NG=C4174,D4174))</f>
        <v>0</v>
      </c>
      <c r="Y4174" s="1"/>
    </row>
    <row r="4175" spans="1:25" x14ac:dyDescent="0.2">
      <c r="A4175" t="e">
        <f t="shared" si="65"/>
        <v>#N/A</v>
      </c>
      <c r="E4175">
        <f t="array" ref="E4175">SUM(IF(Pricecurve=C4175,D4175))</f>
        <v>0</v>
      </c>
      <c r="F4175">
        <f t="array" ref="F4175">SUM(IF(NG=C4175,D4175))</f>
        <v>0</v>
      </c>
      <c r="Y4175" s="1"/>
    </row>
    <row r="4176" spans="1:25" x14ac:dyDescent="0.2">
      <c r="A4176" t="e">
        <f t="shared" si="65"/>
        <v>#N/A</v>
      </c>
      <c r="E4176">
        <f t="array" ref="E4176">SUM(IF(Pricecurve=C4176,D4176))</f>
        <v>0</v>
      </c>
      <c r="F4176">
        <f t="array" ref="F4176">SUM(IF(NG=C4176,D4176))</f>
        <v>0</v>
      </c>
      <c r="Y4176" s="1"/>
    </row>
    <row r="4177" spans="1:25" x14ac:dyDescent="0.2">
      <c r="A4177" t="e">
        <f t="shared" si="65"/>
        <v>#N/A</v>
      </c>
      <c r="E4177">
        <f t="array" ref="E4177">SUM(IF(Pricecurve=C4177,D4177))</f>
        <v>0</v>
      </c>
      <c r="F4177">
        <f t="array" ref="F4177">SUM(IF(NG=C4177,D4177))</f>
        <v>0</v>
      </c>
      <c r="Y4177" s="1"/>
    </row>
    <row r="4178" spans="1:25" x14ac:dyDescent="0.2">
      <c r="A4178" t="e">
        <f t="shared" si="65"/>
        <v>#N/A</v>
      </c>
      <c r="E4178">
        <f t="array" ref="E4178">SUM(IF(Pricecurve=C4178,D4178))</f>
        <v>0</v>
      </c>
      <c r="F4178">
        <f t="array" ref="F4178">SUM(IF(NG=C4178,D4178))</f>
        <v>0</v>
      </c>
      <c r="Y4178" s="1"/>
    </row>
    <row r="4179" spans="1:25" x14ac:dyDescent="0.2">
      <c r="A4179" t="e">
        <f t="shared" si="65"/>
        <v>#N/A</v>
      </c>
      <c r="E4179">
        <f t="array" ref="E4179">SUM(IF(Pricecurve=C4179,D4179))</f>
        <v>0</v>
      </c>
      <c r="F4179">
        <f t="array" ref="F4179">SUM(IF(NG=C4179,D4179))</f>
        <v>0</v>
      </c>
      <c r="Y4179" s="1"/>
    </row>
    <row r="4180" spans="1:25" x14ac:dyDescent="0.2">
      <c r="A4180" t="e">
        <f t="shared" si="65"/>
        <v>#N/A</v>
      </c>
      <c r="E4180">
        <f t="array" ref="E4180">SUM(IF(Pricecurve=C4180,D4180))</f>
        <v>0</v>
      </c>
      <c r="F4180">
        <f t="array" ref="F4180">SUM(IF(NG=C4180,D4180))</f>
        <v>0</v>
      </c>
      <c r="Y4180" s="1"/>
    </row>
    <row r="4181" spans="1:25" x14ac:dyDescent="0.2">
      <c r="A4181" t="e">
        <f t="shared" si="65"/>
        <v>#N/A</v>
      </c>
      <c r="E4181">
        <f t="array" ref="E4181">SUM(IF(Pricecurve=C4181,D4181))</f>
        <v>0</v>
      </c>
      <c r="F4181">
        <f t="array" ref="F4181">SUM(IF(NG=C4181,D4181))</f>
        <v>0</v>
      </c>
      <c r="Y4181" s="1"/>
    </row>
    <row r="4182" spans="1:25" x14ac:dyDescent="0.2">
      <c r="A4182" t="e">
        <f t="shared" si="65"/>
        <v>#N/A</v>
      </c>
      <c r="E4182">
        <f t="array" ref="E4182">SUM(IF(Pricecurve=C4182,D4182))</f>
        <v>0</v>
      </c>
      <c r="F4182">
        <f t="array" ref="F4182">SUM(IF(NG=C4182,D4182))</f>
        <v>0</v>
      </c>
      <c r="Y4182" s="1"/>
    </row>
    <row r="4183" spans="1:25" x14ac:dyDescent="0.2">
      <c r="A4183" t="e">
        <f t="shared" si="65"/>
        <v>#N/A</v>
      </c>
      <c r="E4183">
        <f t="array" ref="E4183">SUM(IF(Pricecurve=C4183,D4183))</f>
        <v>0</v>
      </c>
      <c r="F4183">
        <f t="array" ref="F4183">SUM(IF(NG=C4183,D4183))</f>
        <v>0</v>
      </c>
      <c r="Y4183" s="1"/>
    </row>
    <row r="4184" spans="1:25" x14ac:dyDescent="0.2">
      <c r="A4184" t="e">
        <f t="shared" si="65"/>
        <v>#N/A</v>
      </c>
      <c r="E4184">
        <f t="array" ref="E4184">SUM(IF(Pricecurve=C4184,D4184))</f>
        <v>0</v>
      </c>
      <c r="F4184">
        <f t="array" ref="F4184">SUM(IF(NG=C4184,D4184))</f>
        <v>0</v>
      </c>
      <c r="Y4184" s="1"/>
    </row>
    <row r="4185" spans="1:25" x14ac:dyDescent="0.2">
      <c r="A4185" t="e">
        <f t="shared" si="65"/>
        <v>#N/A</v>
      </c>
      <c r="E4185">
        <f t="array" ref="E4185">SUM(IF(Pricecurve=C4185,D4185))</f>
        <v>0</v>
      </c>
      <c r="F4185">
        <f t="array" ref="F4185">SUM(IF(NG=C4185,D4185))</f>
        <v>0</v>
      </c>
      <c r="Y4185" s="1"/>
    </row>
    <row r="4186" spans="1:25" x14ac:dyDescent="0.2">
      <c r="A4186" t="e">
        <f t="shared" si="65"/>
        <v>#N/A</v>
      </c>
      <c r="E4186">
        <f t="array" ref="E4186">SUM(IF(Pricecurve=C4186,D4186))</f>
        <v>0</v>
      </c>
      <c r="F4186">
        <f t="array" ref="F4186">SUM(IF(NG=C4186,D4186))</f>
        <v>0</v>
      </c>
      <c r="Y4186" s="1"/>
    </row>
    <row r="4187" spans="1:25" x14ac:dyDescent="0.2">
      <c r="A4187" t="e">
        <f t="shared" si="65"/>
        <v>#N/A</v>
      </c>
      <c r="E4187">
        <f t="array" ref="E4187">SUM(IF(Pricecurve=C4187,D4187))</f>
        <v>0</v>
      </c>
      <c r="F4187">
        <f t="array" ref="F4187">SUM(IF(NG=C4187,D4187))</f>
        <v>0</v>
      </c>
      <c r="Y4187" s="1"/>
    </row>
    <row r="4188" spans="1:25" x14ac:dyDescent="0.2">
      <c r="A4188" t="e">
        <f t="shared" si="65"/>
        <v>#N/A</v>
      </c>
      <c r="E4188">
        <f t="array" ref="E4188">SUM(IF(Pricecurve=C4188,D4188))</f>
        <v>0</v>
      </c>
      <c r="F4188">
        <f t="array" ref="F4188">SUM(IF(NG=C4188,D4188))</f>
        <v>0</v>
      </c>
      <c r="Y4188" s="1"/>
    </row>
    <row r="4189" spans="1:25" x14ac:dyDescent="0.2">
      <c r="A4189" t="e">
        <f t="shared" si="65"/>
        <v>#N/A</v>
      </c>
      <c r="E4189">
        <f t="array" ref="E4189">SUM(IF(Pricecurve=C4189,D4189))</f>
        <v>0</v>
      </c>
      <c r="F4189">
        <f t="array" ref="F4189">SUM(IF(NG=C4189,D4189))</f>
        <v>0</v>
      </c>
      <c r="Y4189" s="1"/>
    </row>
    <row r="4190" spans="1:25" x14ac:dyDescent="0.2">
      <c r="A4190" t="e">
        <f t="shared" si="65"/>
        <v>#N/A</v>
      </c>
      <c r="E4190">
        <f t="array" ref="E4190">SUM(IF(Pricecurve=C4190,D4190))</f>
        <v>0</v>
      </c>
      <c r="F4190">
        <f t="array" ref="F4190">SUM(IF(NG=C4190,D4190))</f>
        <v>0</v>
      </c>
      <c r="Y4190" s="1"/>
    </row>
    <row r="4191" spans="1:25" x14ac:dyDescent="0.2">
      <c r="A4191" t="e">
        <f t="shared" si="65"/>
        <v>#N/A</v>
      </c>
      <c r="E4191">
        <f t="array" ref="E4191">SUM(IF(Pricecurve=C4191,D4191))</f>
        <v>0</v>
      </c>
      <c r="F4191">
        <f t="array" ref="F4191">SUM(IF(NG=C4191,D4191))</f>
        <v>0</v>
      </c>
      <c r="Y4191" s="1"/>
    </row>
    <row r="4192" spans="1:25" x14ac:dyDescent="0.2">
      <c r="A4192" t="e">
        <f t="shared" si="65"/>
        <v>#N/A</v>
      </c>
      <c r="E4192">
        <f t="array" ref="E4192">SUM(IF(Pricecurve=C4192,D4192))</f>
        <v>0</v>
      </c>
      <c r="F4192">
        <f t="array" ref="F4192">SUM(IF(NG=C4192,D4192))</f>
        <v>0</v>
      </c>
      <c r="Y4192" s="1"/>
    </row>
    <row r="4193" spans="1:25" x14ac:dyDescent="0.2">
      <c r="A4193" t="e">
        <f t="shared" si="65"/>
        <v>#N/A</v>
      </c>
      <c r="E4193">
        <f t="array" ref="E4193">SUM(IF(Pricecurve=C4193,D4193))</f>
        <v>0</v>
      </c>
      <c r="F4193">
        <f t="array" ref="F4193">SUM(IF(NG=C4193,D4193))</f>
        <v>0</v>
      </c>
      <c r="Y4193" s="1"/>
    </row>
    <row r="4194" spans="1:25" x14ac:dyDescent="0.2">
      <c r="A4194" t="e">
        <f t="shared" si="65"/>
        <v>#N/A</v>
      </c>
      <c r="E4194">
        <f t="array" ref="E4194">SUM(IF(Pricecurve=C4194,D4194))</f>
        <v>0</v>
      </c>
      <c r="F4194">
        <f t="array" ref="F4194">SUM(IF(NG=C4194,D4194))</f>
        <v>0</v>
      </c>
      <c r="Y4194" s="1"/>
    </row>
    <row r="4195" spans="1:25" x14ac:dyDescent="0.2">
      <c r="A4195" t="e">
        <f t="shared" si="65"/>
        <v>#N/A</v>
      </c>
      <c r="E4195">
        <f t="array" ref="E4195">SUM(IF(Pricecurve=C4195,D4195))</f>
        <v>0</v>
      </c>
      <c r="F4195">
        <f t="array" ref="F4195">SUM(IF(NG=C4195,D4195))</f>
        <v>0</v>
      </c>
      <c r="Y4195" s="1"/>
    </row>
    <row r="4196" spans="1:25" x14ac:dyDescent="0.2">
      <c r="A4196" t="e">
        <f t="shared" si="65"/>
        <v>#N/A</v>
      </c>
      <c r="E4196">
        <f t="array" ref="E4196">SUM(IF(Pricecurve=C4196,D4196))</f>
        <v>0</v>
      </c>
      <c r="F4196">
        <f t="array" ref="F4196">SUM(IF(NG=C4196,D4196))</f>
        <v>0</v>
      </c>
      <c r="Y4196" s="1"/>
    </row>
    <row r="4197" spans="1:25" x14ac:dyDescent="0.2">
      <c r="A4197" t="e">
        <f t="shared" si="65"/>
        <v>#N/A</v>
      </c>
      <c r="E4197">
        <f t="array" ref="E4197">SUM(IF(Pricecurve=C4197,D4197))</f>
        <v>0</v>
      </c>
      <c r="F4197">
        <f t="array" ref="F4197">SUM(IF(NG=C4197,D4197))</f>
        <v>0</v>
      </c>
      <c r="Y4197" s="1"/>
    </row>
    <row r="4198" spans="1:25" x14ac:dyDescent="0.2">
      <c r="A4198" t="e">
        <f t="shared" si="65"/>
        <v>#N/A</v>
      </c>
      <c r="E4198">
        <f t="array" ref="E4198">SUM(IF(Pricecurve=C4198,D4198))</f>
        <v>0</v>
      </c>
      <c r="F4198">
        <f t="array" ref="F4198">SUM(IF(NG=C4198,D4198))</f>
        <v>0</v>
      </c>
      <c r="Y4198" s="1"/>
    </row>
    <row r="4199" spans="1:25" x14ac:dyDescent="0.2">
      <c r="A4199" t="e">
        <f t="shared" si="65"/>
        <v>#N/A</v>
      </c>
      <c r="E4199">
        <f t="array" ref="E4199">SUM(IF(Pricecurve=C4199,D4199))</f>
        <v>0</v>
      </c>
      <c r="F4199">
        <f t="array" ref="F4199">SUM(IF(NG=C4199,D4199))</f>
        <v>0</v>
      </c>
      <c r="Y4199" s="1"/>
    </row>
    <row r="4200" spans="1:25" x14ac:dyDescent="0.2">
      <c r="A4200" t="e">
        <f t="shared" si="65"/>
        <v>#N/A</v>
      </c>
      <c r="E4200">
        <f t="array" ref="E4200">SUM(IF(Pricecurve=C4200,D4200))</f>
        <v>0</v>
      </c>
      <c r="F4200">
        <f t="array" ref="F4200">SUM(IF(NG=C4200,D4200))</f>
        <v>0</v>
      </c>
      <c r="Y4200" s="1"/>
    </row>
    <row r="4201" spans="1:25" x14ac:dyDescent="0.2">
      <c r="A4201" t="e">
        <f t="shared" si="65"/>
        <v>#N/A</v>
      </c>
      <c r="E4201">
        <f t="array" ref="E4201">SUM(IF(Pricecurve=C4201,D4201))</f>
        <v>0</v>
      </c>
      <c r="F4201">
        <f t="array" ref="F4201">SUM(IF(NG=C4201,D4201))</f>
        <v>0</v>
      </c>
      <c r="Y4201" s="1"/>
    </row>
    <row r="4202" spans="1:25" x14ac:dyDescent="0.2">
      <c r="A4202" t="e">
        <f t="shared" si="65"/>
        <v>#N/A</v>
      </c>
      <c r="E4202">
        <f t="array" ref="E4202">SUM(IF(Pricecurve=C4202,D4202))</f>
        <v>0</v>
      </c>
      <c r="F4202">
        <f t="array" ref="F4202">SUM(IF(NG=C4202,D4202))</f>
        <v>0</v>
      </c>
      <c r="Y4202" s="1"/>
    </row>
    <row r="4203" spans="1:25" x14ac:dyDescent="0.2">
      <c r="A4203" t="e">
        <f t="shared" si="65"/>
        <v>#N/A</v>
      </c>
      <c r="E4203">
        <f t="array" ref="E4203">SUM(IF(Pricecurve=C4203,D4203))</f>
        <v>0</v>
      </c>
      <c r="F4203">
        <f t="array" ref="F4203">SUM(IF(NG=C4203,D4203))</f>
        <v>0</v>
      </c>
      <c r="Y4203" s="1"/>
    </row>
    <row r="4204" spans="1:25" x14ac:dyDescent="0.2">
      <c r="A4204" t="e">
        <f t="shared" si="65"/>
        <v>#N/A</v>
      </c>
      <c r="E4204">
        <f t="array" ref="E4204">SUM(IF(Pricecurve=C4204,D4204))</f>
        <v>0</v>
      </c>
      <c r="F4204">
        <f t="array" ref="F4204">SUM(IF(NG=C4204,D4204))</f>
        <v>0</v>
      </c>
      <c r="Y4204" s="1"/>
    </row>
    <row r="4205" spans="1:25" x14ac:dyDescent="0.2">
      <c r="A4205" t="e">
        <f t="shared" si="65"/>
        <v>#N/A</v>
      </c>
      <c r="E4205">
        <f t="array" ref="E4205">SUM(IF(Pricecurve=C4205,D4205))</f>
        <v>0</v>
      </c>
      <c r="F4205">
        <f t="array" ref="F4205">SUM(IF(NG=C4205,D4205))</f>
        <v>0</v>
      </c>
      <c r="Y4205" s="1"/>
    </row>
    <row r="4206" spans="1:25" x14ac:dyDescent="0.2">
      <c r="A4206" t="e">
        <f t="shared" si="65"/>
        <v>#N/A</v>
      </c>
      <c r="E4206">
        <f t="array" ref="E4206">SUM(IF(Pricecurve=C4206,D4206))</f>
        <v>0</v>
      </c>
      <c r="F4206">
        <f t="array" ref="F4206">SUM(IF(NG=C4206,D4206))</f>
        <v>0</v>
      </c>
      <c r="Y4206" s="1"/>
    </row>
    <row r="4207" spans="1:25" x14ac:dyDescent="0.2">
      <c r="A4207" t="e">
        <f t="shared" si="65"/>
        <v>#N/A</v>
      </c>
      <c r="E4207">
        <f t="array" ref="E4207">SUM(IF(Pricecurve=C4207,D4207))</f>
        <v>0</v>
      </c>
      <c r="F4207">
        <f t="array" ref="F4207">SUM(IF(NG=C4207,D4207))</f>
        <v>0</v>
      </c>
      <c r="Y4207" s="1"/>
    </row>
    <row r="4208" spans="1:25" x14ac:dyDescent="0.2">
      <c r="A4208" t="e">
        <f t="shared" si="65"/>
        <v>#N/A</v>
      </c>
      <c r="E4208">
        <f t="array" ref="E4208">SUM(IF(Pricecurve=C4208,D4208))</f>
        <v>0</v>
      </c>
      <c r="F4208">
        <f t="array" ref="F4208">SUM(IF(NG=C4208,D4208))</f>
        <v>0</v>
      </c>
      <c r="Y4208" s="1"/>
    </row>
    <row r="4209" spans="1:25" x14ac:dyDescent="0.2">
      <c r="A4209" t="e">
        <f t="shared" si="65"/>
        <v>#N/A</v>
      </c>
      <c r="E4209">
        <f t="array" ref="E4209">SUM(IF(Pricecurve=C4209,D4209))</f>
        <v>0</v>
      </c>
      <c r="F4209">
        <f t="array" ref="F4209">SUM(IF(NG=C4209,D4209))</f>
        <v>0</v>
      </c>
      <c r="Y4209" s="1"/>
    </row>
    <row r="4210" spans="1:25" x14ac:dyDescent="0.2">
      <c r="A4210" t="e">
        <f t="shared" si="65"/>
        <v>#N/A</v>
      </c>
      <c r="E4210">
        <f t="array" ref="E4210">SUM(IF(Pricecurve=C4210,D4210))</f>
        <v>0</v>
      </c>
      <c r="F4210">
        <f t="array" ref="F4210">SUM(IF(NG=C4210,D4210))</f>
        <v>0</v>
      </c>
      <c r="Y4210" s="1"/>
    </row>
    <row r="4211" spans="1:25" x14ac:dyDescent="0.2">
      <c r="A4211" t="e">
        <f t="shared" si="65"/>
        <v>#N/A</v>
      </c>
      <c r="E4211">
        <f t="array" ref="E4211">SUM(IF(Pricecurve=C4211,D4211))</f>
        <v>0</v>
      </c>
      <c r="F4211">
        <f t="array" ref="F4211">SUM(IF(NG=C4211,D4211))</f>
        <v>0</v>
      </c>
      <c r="Y4211" s="1"/>
    </row>
    <row r="4212" spans="1:25" x14ac:dyDescent="0.2">
      <c r="A4212" t="e">
        <f t="shared" si="65"/>
        <v>#N/A</v>
      </c>
      <c r="E4212">
        <f t="array" ref="E4212">SUM(IF(Pricecurve=C4212,D4212))</f>
        <v>0</v>
      </c>
      <c r="F4212">
        <f t="array" ref="F4212">SUM(IF(NG=C4212,D4212))</f>
        <v>0</v>
      </c>
      <c r="Y4212" s="1"/>
    </row>
    <row r="4213" spans="1:25" x14ac:dyDescent="0.2">
      <c r="A4213" t="e">
        <f t="shared" si="65"/>
        <v>#N/A</v>
      </c>
      <c r="E4213">
        <f t="array" ref="E4213">SUM(IF(Pricecurve=C4213,D4213))</f>
        <v>0</v>
      </c>
      <c r="F4213">
        <f t="array" ref="F4213">SUM(IF(NG=C4213,D4213))</f>
        <v>0</v>
      </c>
      <c r="Y4213" s="1"/>
    </row>
    <row r="4214" spans="1:25" x14ac:dyDescent="0.2">
      <c r="A4214" t="e">
        <f t="shared" si="65"/>
        <v>#N/A</v>
      </c>
      <c r="E4214">
        <f t="array" ref="E4214">SUM(IF(Pricecurve=C4214,D4214))</f>
        <v>0</v>
      </c>
      <c r="F4214">
        <f t="array" ref="F4214">SUM(IF(NG=C4214,D4214))</f>
        <v>0</v>
      </c>
      <c r="Y4214" s="1"/>
    </row>
    <row r="4215" spans="1:25" x14ac:dyDescent="0.2">
      <c r="A4215" t="e">
        <f t="shared" si="65"/>
        <v>#N/A</v>
      </c>
      <c r="E4215">
        <f t="array" ref="E4215">SUM(IF(Pricecurve=C4215,D4215))</f>
        <v>0</v>
      </c>
      <c r="F4215">
        <f t="array" ref="F4215">SUM(IF(NG=C4215,D4215))</f>
        <v>0</v>
      </c>
      <c r="Y4215" s="1"/>
    </row>
    <row r="4216" spans="1:25" x14ac:dyDescent="0.2">
      <c r="A4216" t="e">
        <f t="shared" si="65"/>
        <v>#N/A</v>
      </c>
      <c r="E4216">
        <f t="array" ref="E4216">SUM(IF(Pricecurve=C4216,D4216))</f>
        <v>0</v>
      </c>
      <c r="F4216">
        <f t="array" ref="F4216">SUM(IF(NG=C4216,D4216))</f>
        <v>0</v>
      </c>
      <c r="Y4216" s="1"/>
    </row>
    <row r="4217" spans="1:25" x14ac:dyDescent="0.2">
      <c r="A4217" t="e">
        <f t="shared" si="65"/>
        <v>#N/A</v>
      </c>
      <c r="E4217">
        <f t="array" ref="E4217">SUM(IF(Pricecurve=C4217,D4217))</f>
        <v>0</v>
      </c>
      <c r="F4217">
        <f t="array" ref="F4217">SUM(IF(NG=C4217,D4217))</f>
        <v>0</v>
      </c>
      <c r="Y4217" s="1"/>
    </row>
    <row r="4218" spans="1:25" x14ac:dyDescent="0.2">
      <c r="A4218" t="e">
        <f t="shared" si="65"/>
        <v>#N/A</v>
      </c>
      <c r="E4218">
        <f t="array" ref="E4218">SUM(IF(Pricecurve=C4218,D4218))</f>
        <v>0</v>
      </c>
      <c r="F4218">
        <f t="array" ref="F4218">SUM(IF(NG=C4218,D4218))</f>
        <v>0</v>
      </c>
      <c r="Y4218" s="1"/>
    </row>
    <row r="4219" spans="1:25" x14ac:dyDescent="0.2">
      <c r="A4219" t="e">
        <f t="shared" si="65"/>
        <v>#N/A</v>
      </c>
      <c r="E4219">
        <f t="array" ref="E4219">SUM(IF(Pricecurve=C4219,D4219))</f>
        <v>0</v>
      </c>
      <c r="F4219">
        <f t="array" ref="F4219">SUM(IF(NG=C4219,D4219))</f>
        <v>0</v>
      </c>
      <c r="Y4219" s="1"/>
    </row>
    <row r="4220" spans="1:25" x14ac:dyDescent="0.2">
      <c r="A4220" t="e">
        <f t="shared" si="65"/>
        <v>#N/A</v>
      </c>
      <c r="E4220">
        <f t="array" ref="E4220">SUM(IF(Pricecurve=C4220,D4220))</f>
        <v>0</v>
      </c>
      <c r="F4220">
        <f t="array" ref="F4220">SUM(IF(NG=C4220,D4220))</f>
        <v>0</v>
      </c>
      <c r="Y4220" s="1"/>
    </row>
    <row r="4221" spans="1:25" x14ac:dyDescent="0.2">
      <c r="A4221" t="e">
        <f t="shared" si="65"/>
        <v>#N/A</v>
      </c>
      <c r="E4221">
        <f t="array" ref="E4221">SUM(IF(Pricecurve=C4221,D4221))</f>
        <v>0</v>
      </c>
      <c r="F4221">
        <f t="array" ref="F4221">SUM(IF(NG=C4221,D4221))</f>
        <v>0</v>
      </c>
      <c r="Y4221" s="1"/>
    </row>
    <row r="4222" spans="1:25" x14ac:dyDescent="0.2">
      <c r="A4222" t="e">
        <f t="shared" si="65"/>
        <v>#N/A</v>
      </c>
      <c r="E4222">
        <f t="array" ref="E4222">SUM(IF(Pricecurve=C4222,D4222))</f>
        <v>0</v>
      </c>
      <c r="F4222">
        <f t="array" ref="F4222">SUM(IF(NG=C4222,D4222))</f>
        <v>0</v>
      </c>
      <c r="Y4222" s="1"/>
    </row>
    <row r="4223" spans="1:25" x14ac:dyDescent="0.2">
      <c r="A4223" t="e">
        <f t="shared" si="65"/>
        <v>#N/A</v>
      </c>
      <c r="E4223">
        <f t="array" ref="E4223">SUM(IF(Pricecurve=C4223,D4223))</f>
        <v>0</v>
      </c>
      <c r="F4223">
        <f t="array" ref="F4223">SUM(IF(NG=C4223,D4223))</f>
        <v>0</v>
      </c>
      <c r="Y4223" s="1"/>
    </row>
    <row r="4224" spans="1:25" x14ac:dyDescent="0.2">
      <c r="A4224" t="e">
        <f t="shared" si="65"/>
        <v>#N/A</v>
      </c>
      <c r="E4224">
        <f t="array" ref="E4224">SUM(IF(Pricecurve=C4224,D4224))</f>
        <v>0</v>
      </c>
      <c r="F4224">
        <f t="array" ref="F4224">SUM(IF(NG=C4224,D4224))</f>
        <v>0</v>
      </c>
      <c r="Y4224" s="1"/>
    </row>
    <row r="4225" spans="1:25" x14ac:dyDescent="0.2">
      <c r="A4225" t="e">
        <f t="shared" si="65"/>
        <v>#N/A</v>
      </c>
      <c r="E4225">
        <f t="array" ref="E4225">SUM(IF(Pricecurve=C4225,D4225))</f>
        <v>0</v>
      </c>
      <c r="F4225">
        <f t="array" ref="F4225">SUM(IF(NG=C4225,D4225))</f>
        <v>0</v>
      </c>
      <c r="Y4225" s="1"/>
    </row>
    <row r="4226" spans="1:25" x14ac:dyDescent="0.2">
      <c r="A4226" t="e">
        <f t="shared" si="65"/>
        <v>#N/A</v>
      </c>
      <c r="E4226">
        <f t="array" ref="E4226">SUM(IF(Pricecurve=C4226,D4226))</f>
        <v>0</v>
      </c>
      <c r="F4226">
        <f t="array" ref="F4226">SUM(IF(NG=C4226,D4226))</f>
        <v>0</v>
      </c>
      <c r="Y4226" s="1"/>
    </row>
    <row r="4227" spans="1:25" x14ac:dyDescent="0.2">
      <c r="A4227" t="e">
        <f t="shared" si="65"/>
        <v>#N/A</v>
      </c>
      <c r="E4227">
        <f t="array" ref="E4227">SUM(IF(Pricecurve=C4227,D4227))</f>
        <v>0</v>
      </c>
      <c r="F4227">
        <f t="array" ref="F4227">SUM(IF(NG=C4227,D4227))</f>
        <v>0</v>
      </c>
      <c r="Y4227" s="1"/>
    </row>
    <row r="4228" spans="1:25" x14ac:dyDescent="0.2">
      <c r="A4228" t="e">
        <f t="shared" si="65"/>
        <v>#N/A</v>
      </c>
      <c r="E4228">
        <f t="array" ref="E4228">SUM(IF(Pricecurve=C4228,D4228))</f>
        <v>0</v>
      </c>
      <c r="F4228">
        <f t="array" ref="F4228">SUM(IF(NG=C4228,D4228))</f>
        <v>0</v>
      </c>
      <c r="Y4228" s="1"/>
    </row>
    <row r="4229" spans="1:25" x14ac:dyDescent="0.2">
      <c r="A4229" t="e">
        <f t="shared" ref="A4229:A4292" si="66">INDEX(BucketTable,MATCH(B4229,SumMonths,0),1)</f>
        <v>#N/A</v>
      </c>
      <c r="E4229">
        <f t="array" ref="E4229">SUM(IF(Pricecurve=C4229,D4229))</f>
        <v>0</v>
      </c>
      <c r="F4229">
        <f t="array" ref="F4229">SUM(IF(NG=C4229,D4229))</f>
        <v>0</v>
      </c>
      <c r="Y4229" s="1"/>
    </row>
    <row r="4230" spans="1:25" x14ac:dyDescent="0.2">
      <c r="A4230" t="e">
        <f t="shared" si="66"/>
        <v>#N/A</v>
      </c>
      <c r="E4230">
        <f t="array" ref="E4230">SUM(IF(Pricecurve=C4230,D4230))</f>
        <v>0</v>
      </c>
      <c r="F4230">
        <f t="array" ref="F4230">SUM(IF(NG=C4230,D4230))</f>
        <v>0</v>
      </c>
      <c r="Y4230" s="1"/>
    </row>
    <row r="4231" spans="1:25" x14ac:dyDescent="0.2">
      <c r="A4231" t="e">
        <f t="shared" si="66"/>
        <v>#N/A</v>
      </c>
      <c r="E4231">
        <f t="array" ref="E4231">SUM(IF(Pricecurve=C4231,D4231))</f>
        <v>0</v>
      </c>
      <c r="F4231">
        <f t="array" ref="F4231">SUM(IF(NG=C4231,D4231))</f>
        <v>0</v>
      </c>
      <c r="Y4231" s="1"/>
    </row>
    <row r="4232" spans="1:25" x14ac:dyDescent="0.2">
      <c r="A4232" t="e">
        <f t="shared" si="66"/>
        <v>#N/A</v>
      </c>
      <c r="E4232">
        <f t="array" ref="E4232">SUM(IF(Pricecurve=C4232,D4232))</f>
        <v>0</v>
      </c>
      <c r="F4232">
        <f t="array" ref="F4232">SUM(IF(NG=C4232,D4232))</f>
        <v>0</v>
      </c>
      <c r="Y4232" s="1"/>
    </row>
    <row r="4233" spans="1:25" x14ac:dyDescent="0.2">
      <c r="A4233" t="e">
        <f t="shared" si="66"/>
        <v>#N/A</v>
      </c>
      <c r="E4233">
        <f t="array" ref="E4233">SUM(IF(Pricecurve=C4233,D4233))</f>
        <v>0</v>
      </c>
      <c r="F4233">
        <f t="array" ref="F4233">SUM(IF(NG=C4233,D4233))</f>
        <v>0</v>
      </c>
      <c r="Y4233" s="1"/>
    </row>
    <row r="4234" spans="1:25" x14ac:dyDescent="0.2">
      <c r="A4234" t="e">
        <f t="shared" si="66"/>
        <v>#N/A</v>
      </c>
      <c r="E4234">
        <f t="array" ref="E4234">SUM(IF(Pricecurve=C4234,D4234))</f>
        <v>0</v>
      </c>
      <c r="F4234">
        <f t="array" ref="F4234">SUM(IF(NG=C4234,D4234))</f>
        <v>0</v>
      </c>
      <c r="Y4234" s="1"/>
    </row>
    <row r="4235" spans="1:25" x14ac:dyDescent="0.2">
      <c r="A4235" t="e">
        <f t="shared" si="66"/>
        <v>#N/A</v>
      </c>
      <c r="E4235">
        <f t="array" ref="E4235">SUM(IF(Pricecurve=C4235,D4235))</f>
        <v>0</v>
      </c>
      <c r="F4235">
        <f t="array" ref="F4235">SUM(IF(NG=C4235,D4235))</f>
        <v>0</v>
      </c>
      <c r="Y4235" s="1"/>
    </row>
    <row r="4236" spans="1:25" x14ac:dyDescent="0.2">
      <c r="A4236" t="e">
        <f t="shared" si="66"/>
        <v>#N/A</v>
      </c>
      <c r="E4236">
        <f t="array" ref="E4236">SUM(IF(Pricecurve=C4236,D4236))</f>
        <v>0</v>
      </c>
      <c r="F4236">
        <f t="array" ref="F4236">SUM(IF(NG=C4236,D4236))</f>
        <v>0</v>
      </c>
      <c r="Y4236" s="1"/>
    </row>
    <row r="4237" spans="1:25" x14ac:dyDescent="0.2">
      <c r="A4237" t="e">
        <f t="shared" si="66"/>
        <v>#N/A</v>
      </c>
      <c r="E4237">
        <f t="array" ref="E4237">SUM(IF(Pricecurve=C4237,D4237))</f>
        <v>0</v>
      </c>
      <c r="F4237">
        <f t="array" ref="F4237">SUM(IF(NG=C4237,D4237))</f>
        <v>0</v>
      </c>
      <c r="Y4237" s="1"/>
    </row>
    <row r="4238" spans="1:25" x14ac:dyDescent="0.2">
      <c r="A4238" t="e">
        <f t="shared" si="66"/>
        <v>#N/A</v>
      </c>
      <c r="E4238">
        <f t="array" ref="E4238">SUM(IF(Pricecurve=C4238,D4238))</f>
        <v>0</v>
      </c>
      <c r="F4238">
        <f t="array" ref="F4238">SUM(IF(NG=C4238,D4238))</f>
        <v>0</v>
      </c>
      <c r="Y4238" s="1"/>
    </row>
    <row r="4239" spans="1:25" x14ac:dyDescent="0.2">
      <c r="A4239" t="e">
        <f t="shared" si="66"/>
        <v>#N/A</v>
      </c>
      <c r="E4239">
        <f t="array" ref="E4239">SUM(IF(Pricecurve=C4239,D4239))</f>
        <v>0</v>
      </c>
      <c r="F4239">
        <f t="array" ref="F4239">SUM(IF(NG=C4239,D4239))</f>
        <v>0</v>
      </c>
      <c r="Y4239" s="1"/>
    </row>
    <row r="4240" spans="1:25" x14ac:dyDescent="0.2">
      <c r="A4240" t="e">
        <f t="shared" si="66"/>
        <v>#N/A</v>
      </c>
      <c r="E4240">
        <f t="array" ref="E4240">SUM(IF(Pricecurve=C4240,D4240))</f>
        <v>0</v>
      </c>
      <c r="F4240">
        <f t="array" ref="F4240">SUM(IF(NG=C4240,D4240))</f>
        <v>0</v>
      </c>
      <c r="Y4240" s="1"/>
    </row>
    <row r="4241" spans="1:25" x14ac:dyDescent="0.2">
      <c r="A4241" t="e">
        <f t="shared" si="66"/>
        <v>#N/A</v>
      </c>
      <c r="E4241">
        <f t="array" ref="E4241">SUM(IF(Pricecurve=C4241,D4241))</f>
        <v>0</v>
      </c>
      <c r="F4241">
        <f t="array" ref="F4241">SUM(IF(NG=C4241,D4241))</f>
        <v>0</v>
      </c>
      <c r="Y4241" s="1"/>
    </row>
    <row r="4242" spans="1:25" x14ac:dyDescent="0.2">
      <c r="A4242" t="e">
        <f t="shared" si="66"/>
        <v>#N/A</v>
      </c>
      <c r="E4242">
        <f t="array" ref="E4242">SUM(IF(Pricecurve=C4242,D4242))</f>
        <v>0</v>
      </c>
      <c r="F4242">
        <f t="array" ref="F4242">SUM(IF(NG=C4242,D4242))</f>
        <v>0</v>
      </c>
      <c r="Y4242" s="1"/>
    </row>
    <row r="4243" spans="1:25" x14ac:dyDescent="0.2">
      <c r="A4243" t="e">
        <f t="shared" si="66"/>
        <v>#N/A</v>
      </c>
      <c r="E4243">
        <f t="array" ref="E4243">SUM(IF(Pricecurve=C4243,D4243))</f>
        <v>0</v>
      </c>
      <c r="F4243">
        <f t="array" ref="F4243">SUM(IF(NG=C4243,D4243))</f>
        <v>0</v>
      </c>
      <c r="Y4243" s="1"/>
    </row>
    <row r="4244" spans="1:25" x14ac:dyDescent="0.2">
      <c r="A4244" t="e">
        <f t="shared" si="66"/>
        <v>#N/A</v>
      </c>
      <c r="E4244">
        <f t="array" ref="E4244">SUM(IF(Pricecurve=C4244,D4244))</f>
        <v>0</v>
      </c>
      <c r="F4244">
        <f t="array" ref="F4244">SUM(IF(NG=C4244,D4244))</f>
        <v>0</v>
      </c>
      <c r="Y4244" s="1"/>
    </row>
    <row r="4245" spans="1:25" x14ac:dyDescent="0.2">
      <c r="A4245" t="e">
        <f t="shared" si="66"/>
        <v>#N/A</v>
      </c>
      <c r="E4245">
        <f t="array" ref="E4245">SUM(IF(Pricecurve=C4245,D4245))</f>
        <v>0</v>
      </c>
      <c r="F4245">
        <f t="array" ref="F4245">SUM(IF(NG=C4245,D4245))</f>
        <v>0</v>
      </c>
      <c r="Y4245" s="1"/>
    </row>
    <row r="4246" spans="1:25" x14ac:dyDescent="0.2">
      <c r="A4246" t="e">
        <f t="shared" si="66"/>
        <v>#N/A</v>
      </c>
      <c r="E4246">
        <f t="array" ref="E4246">SUM(IF(Pricecurve=C4246,D4246))</f>
        <v>0</v>
      </c>
      <c r="F4246">
        <f t="array" ref="F4246">SUM(IF(NG=C4246,D4246))</f>
        <v>0</v>
      </c>
      <c r="Y4246" s="1"/>
    </row>
    <row r="4247" spans="1:25" x14ac:dyDescent="0.2">
      <c r="A4247" t="e">
        <f t="shared" si="66"/>
        <v>#N/A</v>
      </c>
      <c r="E4247">
        <f t="array" ref="E4247">SUM(IF(Pricecurve=C4247,D4247))</f>
        <v>0</v>
      </c>
      <c r="F4247">
        <f t="array" ref="F4247">SUM(IF(NG=C4247,D4247))</f>
        <v>0</v>
      </c>
      <c r="Y4247" s="1"/>
    </row>
    <row r="4248" spans="1:25" x14ac:dyDescent="0.2">
      <c r="A4248" t="e">
        <f t="shared" si="66"/>
        <v>#N/A</v>
      </c>
      <c r="E4248">
        <f t="array" ref="E4248">SUM(IF(Pricecurve=C4248,D4248))</f>
        <v>0</v>
      </c>
      <c r="F4248">
        <f t="array" ref="F4248">SUM(IF(NG=C4248,D4248))</f>
        <v>0</v>
      </c>
      <c r="Y4248" s="1"/>
    </row>
    <row r="4249" spans="1:25" x14ac:dyDescent="0.2">
      <c r="A4249" t="e">
        <f t="shared" si="66"/>
        <v>#N/A</v>
      </c>
      <c r="E4249">
        <f t="array" ref="E4249">SUM(IF(Pricecurve=C4249,D4249))</f>
        <v>0</v>
      </c>
      <c r="F4249">
        <f t="array" ref="F4249">SUM(IF(NG=C4249,D4249))</f>
        <v>0</v>
      </c>
      <c r="Y4249" s="1"/>
    </row>
    <row r="4250" spans="1:25" x14ac:dyDescent="0.2">
      <c r="A4250" t="e">
        <f t="shared" si="66"/>
        <v>#N/A</v>
      </c>
      <c r="E4250">
        <f t="array" ref="E4250">SUM(IF(Pricecurve=C4250,D4250))</f>
        <v>0</v>
      </c>
      <c r="F4250">
        <f t="array" ref="F4250">SUM(IF(NG=C4250,D4250))</f>
        <v>0</v>
      </c>
      <c r="Y4250" s="1"/>
    </row>
    <row r="4251" spans="1:25" x14ac:dyDescent="0.2">
      <c r="A4251" t="e">
        <f t="shared" si="66"/>
        <v>#N/A</v>
      </c>
      <c r="E4251">
        <f t="array" ref="E4251">SUM(IF(Pricecurve=C4251,D4251))</f>
        <v>0</v>
      </c>
      <c r="F4251">
        <f t="array" ref="F4251">SUM(IF(NG=C4251,D4251))</f>
        <v>0</v>
      </c>
      <c r="Y4251" s="1"/>
    </row>
    <row r="4252" spans="1:25" x14ac:dyDescent="0.2">
      <c r="A4252" t="e">
        <f t="shared" si="66"/>
        <v>#N/A</v>
      </c>
      <c r="E4252">
        <f t="array" ref="E4252">SUM(IF(Pricecurve=C4252,D4252))</f>
        <v>0</v>
      </c>
      <c r="F4252">
        <f t="array" ref="F4252">SUM(IF(NG=C4252,D4252))</f>
        <v>0</v>
      </c>
      <c r="Y4252" s="1"/>
    </row>
    <row r="4253" spans="1:25" x14ac:dyDescent="0.2">
      <c r="A4253" t="e">
        <f t="shared" si="66"/>
        <v>#N/A</v>
      </c>
      <c r="E4253">
        <f t="array" ref="E4253">SUM(IF(Pricecurve=C4253,D4253))</f>
        <v>0</v>
      </c>
      <c r="F4253">
        <f t="array" ref="F4253">SUM(IF(NG=C4253,D4253))</f>
        <v>0</v>
      </c>
      <c r="Y4253" s="1"/>
    </row>
    <row r="4254" spans="1:25" x14ac:dyDescent="0.2">
      <c r="A4254" t="e">
        <f t="shared" si="66"/>
        <v>#N/A</v>
      </c>
      <c r="E4254">
        <f t="array" ref="E4254">SUM(IF(Pricecurve=C4254,D4254))</f>
        <v>0</v>
      </c>
      <c r="F4254">
        <f t="array" ref="F4254">SUM(IF(NG=C4254,D4254))</f>
        <v>0</v>
      </c>
      <c r="Y4254" s="1"/>
    </row>
    <row r="4255" spans="1:25" x14ac:dyDescent="0.2">
      <c r="A4255" t="e">
        <f t="shared" si="66"/>
        <v>#N/A</v>
      </c>
      <c r="E4255">
        <f t="array" ref="E4255">SUM(IF(Pricecurve=C4255,D4255))</f>
        <v>0</v>
      </c>
      <c r="F4255">
        <f t="array" ref="F4255">SUM(IF(NG=C4255,D4255))</f>
        <v>0</v>
      </c>
      <c r="Y4255" s="1"/>
    </row>
    <row r="4256" spans="1:25" x14ac:dyDescent="0.2">
      <c r="A4256" t="e">
        <f t="shared" si="66"/>
        <v>#N/A</v>
      </c>
      <c r="E4256">
        <f t="array" ref="E4256">SUM(IF(Pricecurve=C4256,D4256))</f>
        <v>0</v>
      </c>
      <c r="F4256">
        <f t="array" ref="F4256">SUM(IF(NG=C4256,D4256))</f>
        <v>0</v>
      </c>
      <c r="Y4256" s="1"/>
    </row>
    <row r="4257" spans="1:25" x14ac:dyDescent="0.2">
      <c r="A4257" t="e">
        <f t="shared" si="66"/>
        <v>#N/A</v>
      </c>
      <c r="E4257">
        <f t="array" ref="E4257">SUM(IF(Pricecurve=C4257,D4257))</f>
        <v>0</v>
      </c>
      <c r="F4257">
        <f t="array" ref="F4257">SUM(IF(NG=C4257,D4257))</f>
        <v>0</v>
      </c>
      <c r="Y4257" s="1"/>
    </row>
    <row r="4258" spans="1:25" x14ac:dyDescent="0.2">
      <c r="A4258" t="e">
        <f t="shared" si="66"/>
        <v>#N/A</v>
      </c>
      <c r="E4258">
        <f t="array" ref="E4258">SUM(IF(Pricecurve=C4258,D4258))</f>
        <v>0</v>
      </c>
      <c r="F4258">
        <f t="array" ref="F4258">SUM(IF(NG=C4258,D4258))</f>
        <v>0</v>
      </c>
      <c r="Y4258" s="1"/>
    </row>
    <row r="4259" spans="1:25" x14ac:dyDescent="0.2">
      <c r="A4259" t="e">
        <f t="shared" si="66"/>
        <v>#N/A</v>
      </c>
      <c r="E4259">
        <f t="array" ref="E4259">SUM(IF(Pricecurve=C4259,D4259))</f>
        <v>0</v>
      </c>
      <c r="F4259">
        <f t="array" ref="F4259">SUM(IF(NG=C4259,D4259))</f>
        <v>0</v>
      </c>
      <c r="Y4259" s="1"/>
    </row>
    <row r="4260" spans="1:25" x14ac:dyDescent="0.2">
      <c r="A4260" t="e">
        <f t="shared" si="66"/>
        <v>#N/A</v>
      </c>
      <c r="E4260">
        <f t="array" ref="E4260">SUM(IF(Pricecurve=C4260,D4260))</f>
        <v>0</v>
      </c>
      <c r="F4260">
        <f t="array" ref="F4260">SUM(IF(NG=C4260,D4260))</f>
        <v>0</v>
      </c>
      <c r="Y4260" s="1"/>
    </row>
    <row r="4261" spans="1:25" x14ac:dyDescent="0.2">
      <c r="A4261" t="e">
        <f t="shared" si="66"/>
        <v>#N/A</v>
      </c>
      <c r="E4261">
        <f t="array" ref="E4261">SUM(IF(Pricecurve=C4261,D4261))</f>
        <v>0</v>
      </c>
      <c r="F4261">
        <f t="array" ref="F4261">SUM(IF(NG=C4261,D4261))</f>
        <v>0</v>
      </c>
      <c r="Y4261" s="1"/>
    </row>
    <row r="4262" spans="1:25" x14ac:dyDescent="0.2">
      <c r="A4262" t="e">
        <f t="shared" si="66"/>
        <v>#N/A</v>
      </c>
      <c r="E4262">
        <f t="array" ref="E4262">SUM(IF(Pricecurve=C4262,D4262))</f>
        <v>0</v>
      </c>
      <c r="F4262">
        <f t="array" ref="F4262">SUM(IF(NG=C4262,D4262))</f>
        <v>0</v>
      </c>
      <c r="Y4262" s="1"/>
    </row>
    <row r="4263" spans="1:25" x14ac:dyDescent="0.2">
      <c r="A4263" t="e">
        <f t="shared" si="66"/>
        <v>#N/A</v>
      </c>
      <c r="E4263">
        <f t="array" ref="E4263">SUM(IF(Pricecurve=C4263,D4263))</f>
        <v>0</v>
      </c>
      <c r="F4263">
        <f t="array" ref="F4263">SUM(IF(NG=C4263,D4263))</f>
        <v>0</v>
      </c>
      <c r="Y4263" s="1"/>
    </row>
    <row r="4264" spans="1:25" x14ac:dyDescent="0.2">
      <c r="A4264" t="e">
        <f t="shared" si="66"/>
        <v>#N/A</v>
      </c>
      <c r="E4264">
        <f t="array" ref="E4264">SUM(IF(Pricecurve=C4264,D4264))</f>
        <v>0</v>
      </c>
      <c r="F4264">
        <f t="array" ref="F4264">SUM(IF(NG=C4264,D4264))</f>
        <v>0</v>
      </c>
      <c r="Y4264" s="1"/>
    </row>
    <row r="4265" spans="1:25" x14ac:dyDescent="0.2">
      <c r="A4265" t="e">
        <f t="shared" si="66"/>
        <v>#N/A</v>
      </c>
      <c r="E4265">
        <f t="array" ref="E4265">SUM(IF(Pricecurve=C4265,D4265))</f>
        <v>0</v>
      </c>
      <c r="F4265">
        <f t="array" ref="F4265">SUM(IF(NG=C4265,D4265))</f>
        <v>0</v>
      </c>
      <c r="Y4265" s="1"/>
    </row>
    <row r="4266" spans="1:25" x14ac:dyDescent="0.2">
      <c r="A4266" t="e">
        <f t="shared" si="66"/>
        <v>#N/A</v>
      </c>
      <c r="E4266">
        <f t="array" ref="E4266">SUM(IF(Pricecurve=C4266,D4266))</f>
        <v>0</v>
      </c>
      <c r="F4266">
        <f t="array" ref="F4266">SUM(IF(NG=C4266,D4266))</f>
        <v>0</v>
      </c>
      <c r="Y4266" s="1"/>
    </row>
    <row r="4267" spans="1:25" x14ac:dyDescent="0.2">
      <c r="A4267" t="e">
        <f t="shared" si="66"/>
        <v>#N/A</v>
      </c>
      <c r="E4267">
        <f t="array" ref="E4267">SUM(IF(Pricecurve=C4267,D4267))</f>
        <v>0</v>
      </c>
      <c r="F4267">
        <f t="array" ref="F4267">SUM(IF(NG=C4267,D4267))</f>
        <v>0</v>
      </c>
      <c r="Y4267" s="1"/>
    </row>
    <row r="4268" spans="1:25" x14ac:dyDescent="0.2">
      <c r="A4268" t="e">
        <f t="shared" si="66"/>
        <v>#N/A</v>
      </c>
      <c r="E4268">
        <f t="array" ref="E4268">SUM(IF(Pricecurve=C4268,D4268))</f>
        <v>0</v>
      </c>
      <c r="F4268">
        <f t="array" ref="F4268">SUM(IF(NG=C4268,D4268))</f>
        <v>0</v>
      </c>
      <c r="Y4268" s="1"/>
    </row>
    <row r="4269" spans="1:25" x14ac:dyDescent="0.2">
      <c r="A4269" t="e">
        <f t="shared" si="66"/>
        <v>#N/A</v>
      </c>
      <c r="E4269">
        <f t="array" ref="E4269">SUM(IF(Pricecurve=C4269,D4269))</f>
        <v>0</v>
      </c>
      <c r="F4269">
        <f t="array" ref="F4269">SUM(IF(NG=C4269,D4269))</f>
        <v>0</v>
      </c>
      <c r="Y4269" s="1"/>
    </row>
    <row r="4270" spans="1:25" x14ac:dyDescent="0.2">
      <c r="A4270" t="e">
        <f t="shared" si="66"/>
        <v>#N/A</v>
      </c>
      <c r="E4270">
        <f t="array" ref="E4270">SUM(IF(Pricecurve=C4270,D4270))</f>
        <v>0</v>
      </c>
      <c r="F4270">
        <f t="array" ref="F4270">SUM(IF(NG=C4270,D4270))</f>
        <v>0</v>
      </c>
      <c r="Y4270" s="1"/>
    </row>
    <row r="4271" spans="1:25" x14ac:dyDescent="0.2">
      <c r="A4271" t="e">
        <f t="shared" si="66"/>
        <v>#N/A</v>
      </c>
      <c r="E4271">
        <f t="array" ref="E4271">SUM(IF(Pricecurve=C4271,D4271))</f>
        <v>0</v>
      </c>
      <c r="F4271">
        <f t="array" ref="F4271">SUM(IF(NG=C4271,D4271))</f>
        <v>0</v>
      </c>
      <c r="Y4271" s="1"/>
    </row>
    <row r="4272" spans="1:25" x14ac:dyDescent="0.2">
      <c r="A4272" t="e">
        <f t="shared" si="66"/>
        <v>#N/A</v>
      </c>
      <c r="E4272">
        <f t="array" ref="E4272">SUM(IF(Pricecurve=C4272,D4272))</f>
        <v>0</v>
      </c>
      <c r="F4272">
        <f t="array" ref="F4272">SUM(IF(NG=C4272,D4272))</f>
        <v>0</v>
      </c>
      <c r="Y4272" s="1"/>
    </row>
    <row r="4273" spans="1:25" x14ac:dyDescent="0.2">
      <c r="A4273" t="e">
        <f t="shared" si="66"/>
        <v>#N/A</v>
      </c>
      <c r="E4273">
        <f t="array" ref="E4273">SUM(IF(Pricecurve=C4273,D4273))</f>
        <v>0</v>
      </c>
      <c r="F4273">
        <f t="array" ref="F4273">SUM(IF(NG=C4273,D4273))</f>
        <v>0</v>
      </c>
      <c r="Y4273" s="1"/>
    </row>
    <row r="4274" spans="1:25" x14ac:dyDescent="0.2">
      <c r="A4274" t="e">
        <f t="shared" si="66"/>
        <v>#N/A</v>
      </c>
      <c r="E4274">
        <f t="array" ref="E4274">SUM(IF(Pricecurve=C4274,D4274))</f>
        <v>0</v>
      </c>
      <c r="F4274">
        <f t="array" ref="F4274">SUM(IF(NG=C4274,D4274))</f>
        <v>0</v>
      </c>
      <c r="Y4274" s="1"/>
    </row>
    <row r="4275" spans="1:25" x14ac:dyDescent="0.2">
      <c r="A4275" t="e">
        <f t="shared" si="66"/>
        <v>#N/A</v>
      </c>
      <c r="E4275">
        <f t="array" ref="E4275">SUM(IF(Pricecurve=C4275,D4275))</f>
        <v>0</v>
      </c>
      <c r="F4275">
        <f t="array" ref="F4275">SUM(IF(NG=C4275,D4275))</f>
        <v>0</v>
      </c>
      <c r="Y4275" s="1"/>
    </row>
    <row r="4276" spans="1:25" x14ac:dyDescent="0.2">
      <c r="A4276" t="e">
        <f t="shared" si="66"/>
        <v>#N/A</v>
      </c>
      <c r="E4276">
        <f t="array" ref="E4276">SUM(IF(Pricecurve=C4276,D4276))</f>
        <v>0</v>
      </c>
      <c r="F4276">
        <f t="array" ref="F4276">SUM(IF(NG=C4276,D4276))</f>
        <v>0</v>
      </c>
      <c r="Y4276" s="1"/>
    </row>
    <row r="4277" spans="1:25" x14ac:dyDescent="0.2">
      <c r="A4277" t="e">
        <f t="shared" si="66"/>
        <v>#N/A</v>
      </c>
      <c r="E4277">
        <f t="array" ref="E4277">SUM(IF(Pricecurve=C4277,D4277))</f>
        <v>0</v>
      </c>
      <c r="F4277">
        <f t="array" ref="F4277">SUM(IF(NG=C4277,D4277))</f>
        <v>0</v>
      </c>
      <c r="Y4277" s="1"/>
    </row>
    <row r="4278" spans="1:25" x14ac:dyDescent="0.2">
      <c r="A4278" t="e">
        <f t="shared" si="66"/>
        <v>#N/A</v>
      </c>
      <c r="E4278">
        <f t="array" ref="E4278">SUM(IF(Pricecurve=C4278,D4278))</f>
        <v>0</v>
      </c>
      <c r="F4278">
        <f t="array" ref="F4278">SUM(IF(NG=C4278,D4278))</f>
        <v>0</v>
      </c>
      <c r="Y4278" s="1"/>
    </row>
    <row r="4279" spans="1:25" x14ac:dyDescent="0.2">
      <c r="A4279" t="e">
        <f t="shared" si="66"/>
        <v>#N/A</v>
      </c>
      <c r="E4279">
        <f t="array" ref="E4279">SUM(IF(Pricecurve=C4279,D4279))</f>
        <v>0</v>
      </c>
      <c r="F4279">
        <f t="array" ref="F4279">SUM(IF(NG=C4279,D4279))</f>
        <v>0</v>
      </c>
      <c r="Y4279" s="1"/>
    </row>
    <row r="4280" spans="1:25" x14ac:dyDescent="0.2">
      <c r="A4280" t="e">
        <f t="shared" si="66"/>
        <v>#N/A</v>
      </c>
      <c r="E4280">
        <f t="array" ref="E4280">SUM(IF(Pricecurve=C4280,D4280))</f>
        <v>0</v>
      </c>
      <c r="F4280">
        <f t="array" ref="F4280">SUM(IF(NG=C4280,D4280))</f>
        <v>0</v>
      </c>
      <c r="Y4280" s="1"/>
    </row>
    <row r="4281" spans="1:25" x14ac:dyDescent="0.2">
      <c r="A4281" t="e">
        <f t="shared" si="66"/>
        <v>#N/A</v>
      </c>
      <c r="E4281">
        <f t="array" ref="E4281">SUM(IF(Pricecurve=C4281,D4281))</f>
        <v>0</v>
      </c>
      <c r="F4281">
        <f t="array" ref="F4281">SUM(IF(NG=C4281,D4281))</f>
        <v>0</v>
      </c>
      <c r="Y4281" s="1"/>
    </row>
    <row r="4282" spans="1:25" x14ac:dyDescent="0.2">
      <c r="A4282" t="e">
        <f t="shared" si="66"/>
        <v>#N/A</v>
      </c>
      <c r="E4282">
        <f t="array" ref="E4282">SUM(IF(Pricecurve=C4282,D4282))</f>
        <v>0</v>
      </c>
      <c r="F4282">
        <f t="array" ref="F4282">SUM(IF(NG=C4282,D4282))</f>
        <v>0</v>
      </c>
      <c r="Y4282" s="1"/>
    </row>
    <row r="4283" spans="1:25" x14ac:dyDescent="0.2">
      <c r="A4283" t="e">
        <f t="shared" si="66"/>
        <v>#N/A</v>
      </c>
      <c r="E4283">
        <f t="array" ref="E4283">SUM(IF(Pricecurve=C4283,D4283))</f>
        <v>0</v>
      </c>
      <c r="F4283">
        <f t="array" ref="F4283">SUM(IF(NG=C4283,D4283))</f>
        <v>0</v>
      </c>
      <c r="Y4283" s="1"/>
    </row>
    <row r="4284" spans="1:25" x14ac:dyDescent="0.2">
      <c r="A4284" t="e">
        <f t="shared" si="66"/>
        <v>#N/A</v>
      </c>
      <c r="E4284">
        <f t="array" ref="E4284">SUM(IF(Pricecurve=C4284,D4284))</f>
        <v>0</v>
      </c>
      <c r="F4284">
        <f t="array" ref="F4284">SUM(IF(NG=C4284,D4284))</f>
        <v>0</v>
      </c>
      <c r="Y4284" s="1"/>
    </row>
    <row r="4285" spans="1:25" x14ac:dyDescent="0.2">
      <c r="A4285" t="e">
        <f t="shared" si="66"/>
        <v>#N/A</v>
      </c>
      <c r="E4285">
        <f t="array" ref="E4285">SUM(IF(Pricecurve=C4285,D4285))</f>
        <v>0</v>
      </c>
      <c r="F4285">
        <f t="array" ref="F4285">SUM(IF(NG=C4285,D4285))</f>
        <v>0</v>
      </c>
      <c r="Y4285" s="1"/>
    </row>
    <row r="4286" spans="1:25" x14ac:dyDescent="0.2">
      <c r="A4286" t="e">
        <f t="shared" si="66"/>
        <v>#N/A</v>
      </c>
      <c r="E4286">
        <f t="array" ref="E4286">SUM(IF(Pricecurve=C4286,D4286))</f>
        <v>0</v>
      </c>
      <c r="F4286">
        <f t="array" ref="F4286">SUM(IF(NG=C4286,D4286))</f>
        <v>0</v>
      </c>
      <c r="Y4286" s="1"/>
    </row>
    <row r="4287" spans="1:25" x14ac:dyDescent="0.2">
      <c r="A4287" t="e">
        <f t="shared" si="66"/>
        <v>#N/A</v>
      </c>
      <c r="E4287">
        <f t="array" ref="E4287">SUM(IF(Pricecurve=C4287,D4287))</f>
        <v>0</v>
      </c>
      <c r="F4287">
        <f t="array" ref="F4287">SUM(IF(NG=C4287,D4287))</f>
        <v>0</v>
      </c>
      <c r="Y4287" s="1"/>
    </row>
    <row r="4288" spans="1:25" x14ac:dyDescent="0.2">
      <c r="A4288" t="e">
        <f t="shared" si="66"/>
        <v>#N/A</v>
      </c>
      <c r="E4288">
        <f t="array" ref="E4288">SUM(IF(Pricecurve=C4288,D4288))</f>
        <v>0</v>
      </c>
      <c r="F4288">
        <f t="array" ref="F4288">SUM(IF(NG=C4288,D4288))</f>
        <v>0</v>
      </c>
      <c r="Y4288" s="1"/>
    </row>
    <row r="4289" spans="1:25" x14ac:dyDescent="0.2">
      <c r="A4289" t="e">
        <f t="shared" si="66"/>
        <v>#N/A</v>
      </c>
      <c r="E4289">
        <f t="array" ref="E4289">SUM(IF(Pricecurve=C4289,D4289))</f>
        <v>0</v>
      </c>
      <c r="F4289">
        <f t="array" ref="F4289">SUM(IF(NG=C4289,D4289))</f>
        <v>0</v>
      </c>
      <c r="Y4289" s="1"/>
    </row>
    <row r="4290" spans="1:25" x14ac:dyDescent="0.2">
      <c r="A4290" t="e">
        <f t="shared" si="66"/>
        <v>#N/A</v>
      </c>
      <c r="E4290">
        <f t="array" ref="E4290">SUM(IF(Pricecurve=C4290,D4290))</f>
        <v>0</v>
      </c>
      <c r="F4290">
        <f t="array" ref="F4290">SUM(IF(NG=C4290,D4290))</f>
        <v>0</v>
      </c>
      <c r="Y4290" s="1"/>
    </row>
    <row r="4291" spans="1:25" x14ac:dyDescent="0.2">
      <c r="A4291" t="e">
        <f t="shared" si="66"/>
        <v>#N/A</v>
      </c>
      <c r="E4291">
        <f t="array" ref="E4291">SUM(IF(Pricecurve=C4291,D4291))</f>
        <v>0</v>
      </c>
      <c r="F4291">
        <f t="array" ref="F4291">SUM(IF(NG=C4291,D4291))</f>
        <v>0</v>
      </c>
      <c r="Y4291" s="1"/>
    </row>
    <row r="4292" spans="1:25" x14ac:dyDescent="0.2">
      <c r="A4292" t="e">
        <f t="shared" si="66"/>
        <v>#N/A</v>
      </c>
      <c r="E4292">
        <f t="array" ref="E4292">SUM(IF(Pricecurve=C4292,D4292))</f>
        <v>0</v>
      </c>
      <c r="F4292">
        <f t="array" ref="F4292">SUM(IF(NG=C4292,D4292))</f>
        <v>0</v>
      </c>
      <c r="Y4292" s="1"/>
    </row>
    <row r="4293" spans="1:25" x14ac:dyDescent="0.2">
      <c r="A4293" t="e">
        <f t="shared" ref="A4293:A4356" si="67">INDEX(BucketTable,MATCH(B4293,SumMonths,0),1)</f>
        <v>#N/A</v>
      </c>
      <c r="E4293">
        <f t="array" ref="E4293">SUM(IF(Pricecurve=C4293,D4293))</f>
        <v>0</v>
      </c>
      <c r="F4293">
        <f t="array" ref="F4293">SUM(IF(NG=C4293,D4293))</f>
        <v>0</v>
      </c>
      <c r="Y4293" s="1"/>
    </row>
    <row r="4294" spans="1:25" x14ac:dyDescent="0.2">
      <c r="A4294" t="e">
        <f t="shared" si="67"/>
        <v>#N/A</v>
      </c>
      <c r="E4294">
        <f t="array" ref="E4294">SUM(IF(Pricecurve=C4294,D4294))</f>
        <v>0</v>
      </c>
      <c r="F4294">
        <f t="array" ref="F4294">SUM(IF(NG=C4294,D4294))</f>
        <v>0</v>
      </c>
      <c r="Y4294" s="1"/>
    </row>
    <row r="4295" spans="1:25" x14ac:dyDescent="0.2">
      <c r="A4295" t="e">
        <f t="shared" si="67"/>
        <v>#N/A</v>
      </c>
      <c r="E4295">
        <f t="array" ref="E4295">SUM(IF(Pricecurve=C4295,D4295))</f>
        <v>0</v>
      </c>
      <c r="F4295">
        <f t="array" ref="F4295">SUM(IF(NG=C4295,D4295))</f>
        <v>0</v>
      </c>
      <c r="Y4295" s="1"/>
    </row>
    <row r="4296" spans="1:25" x14ac:dyDescent="0.2">
      <c r="A4296" t="e">
        <f t="shared" si="67"/>
        <v>#N/A</v>
      </c>
      <c r="E4296">
        <f t="array" ref="E4296">SUM(IF(Pricecurve=C4296,D4296))</f>
        <v>0</v>
      </c>
      <c r="F4296">
        <f t="array" ref="F4296">SUM(IF(NG=C4296,D4296))</f>
        <v>0</v>
      </c>
      <c r="Y4296" s="1"/>
    </row>
    <row r="4297" spans="1:25" x14ac:dyDescent="0.2">
      <c r="A4297" t="e">
        <f t="shared" si="67"/>
        <v>#N/A</v>
      </c>
      <c r="E4297">
        <f t="array" ref="E4297">SUM(IF(Pricecurve=C4297,D4297))</f>
        <v>0</v>
      </c>
      <c r="F4297">
        <f t="array" ref="F4297">SUM(IF(NG=C4297,D4297))</f>
        <v>0</v>
      </c>
      <c r="Y4297" s="1"/>
    </row>
    <row r="4298" spans="1:25" x14ac:dyDescent="0.2">
      <c r="A4298" t="e">
        <f t="shared" si="67"/>
        <v>#N/A</v>
      </c>
      <c r="E4298">
        <f t="array" ref="E4298">SUM(IF(Pricecurve=C4298,D4298))</f>
        <v>0</v>
      </c>
      <c r="F4298">
        <f t="array" ref="F4298">SUM(IF(NG=C4298,D4298))</f>
        <v>0</v>
      </c>
      <c r="Y4298" s="1"/>
    </row>
    <row r="4299" spans="1:25" x14ac:dyDescent="0.2">
      <c r="A4299" t="e">
        <f t="shared" si="67"/>
        <v>#N/A</v>
      </c>
      <c r="E4299">
        <f t="array" ref="E4299">SUM(IF(Pricecurve=C4299,D4299))</f>
        <v>0</v>
      </c>
      <c r="F4299">
        <f t="array" ref="F4299">SUM(IF(NG=C4299,D4299))</f>
        <v>0</v>
      </c>
      <c r="Y4299" s="1"/>
    </row>
    <row r="4300" spans="1:25" x14ac:dyDescent="0.2">
      <c r="A4300" t="e">
        <f t="shared" si="67"/>
        <v>#N/A</v>
      </c>
      <c r="E4300">
        <f t="array" ref="E4300">SUM(IF(Pricecurve=C4300,D4300))</f>
        <v>0</v>
      </c>
      <c r="F4300">
        <f t="array" ref="F4300">SUM(IF(NG=C4300,D4300))</f>
        <v>0</v>
      </c>
      <c r="Y4300" s="1"/>
    </row>
    <row r="4301" spans="1:25" x14ac:dyDescent="0.2">
      <c r="A4301" t="e">
        <f t="shared" si="67"/>
        <v>#N/A</v>
      </c>
      <c r="E4301">
        <f t="array" ref="E4301">SUM(IF(Pricecurve=C4301,D4301))</f>
        <v>0</v>
      </c>
      <c r="F4301">
        <f t="array" ref="F4301">SUM(IF(NG=C4301,D4301))</f>
        <v>0</v>
      </c>
      <c r="Y4301" s="1"/>
    </row>
    <row r="4302" spans="1:25" x14ac:dyDescent="0.2">
      <c r="A4302" t="e">
        <f t="shared" si="67"/>
        <v>#N/A</v>
      </c>
      <c r="E4302">
        <f t="array" ref="E4302">SUM(IF(Pricecurve=C4302,D4302))</f>
        <v>0</v>
      </c>
      <c r="F4302">
        <f t="array" ref="F4302">SUM(IF(NG=C4302,D4302))</f>
        <v>0</v>
      </c>
      <c r="Y4302" s="1"/>
    </row>
    <row r="4303" spans="1:25" x14ac:dyDescent="0.2">
      <c r="A4303" t="e">
        <f t="shared" si="67"/>
        <v>#N/A</v>
      </c>
      <c r="E4303">
        <f t="array" ref="E4303">SUM(IF(Pricecurve=C4303,D4303))</f>
        <v>0</v>
      </c>
      <c r="F4303">
        <f t="array" ref="F4303">SUM(IF(NG=C4303,D4303))</f>
        <v>0</v>
      </c>
      <c r="Y4303" s="1"/>
    </row>
    <row r="4304" spans="1:25" x14ac:dyDescent="0.2">
      <c r="A4304" t="e">
        <f t="shared" si="67"/>
        <v>#N/A</v>
      </c>
      <c r="E4304">
        <f t="array" ref="E4304">SUM(IF(Pricecurve=C4304,D4304))</f>
        <v>0</v>
      </c>
      <c r="F4304">
        <f t="array" ref="F4304">SUM(IF(NG=C4304,D4304))</f>
        <v>0</v>
      </c>
      <c r="Y4304" s="1"/>
    </row>
    <row r="4305" spans="1:25" x14ac:dyDescent="0.2">
      <c r="A4305" t="e">
        <f t="shared" si="67"/>
        <v>#N/A</v>
      </c>
      <c r="E4305">
        <f t="array" ref="E4305">SUM(IF(Pricecurve=C4305,D4305))</f>
        <v>0</v>
      </c>
      <c r="F4305">
        <f t="array" ref="F4305">SUM(IF(NG=C4305,D4305))</f>
        <v>0</v>
      </c>
      <c r="Y4305" s="1"/>
    </row>
    <row r="4306" spans="1:25" x14ac:dyDescent="0.2">
      <c r="A4306" t="e">
        <f t="shared" si="67"/>
        <v>#N/A</v>
      </c>
      <c r="E4306">
        <f t="array" ref="E4306">SUM(IF(Pricecurve=C4306,D4306))</f>
        <v>0</v>
      </c>
      <c r="F4306">
        <f t="array" ref="F4306">SUM(IF(NG=C4306,D4306))</f>
        <v>0</v>
      </c>
      <c r="Y4306" s="1"/>
    </row>
    <row r="4307" spans="1:25" x14ac:dyDescent="0.2">
      <c r="A4307" t="e">
        <f t="shared" si="67"/>
        <v>#N/A</v>
      </c>
      <c r="E4307">
        <f t="array" ref="E4307">SUM(IF(Pricecurve=C4307,D4307))</f>
        <v>0</v>
      </c>
      <c r="F4307">
        <f t="array" ref="F4307">SUM(IF(NG=C4307,D4307))</f>
        <v>0</v>
      </c>
      <c r="Y4307" s="1"/>
    </row>
    <row r="4308" spans="1:25" x14ac:dyDescent="0.2">
      <c r="A4308" t="e">
        <f t="shared" si="67"/>
        <v>#N/A</v>
      </c>
      <c r="E4308">
        <f t="array" ref="E4308">SUM(IF(Pricecurve=C4308,D4308))</f>
        <v>0</v>
      </c>
      <c r="F4308">
        <f t="array" ref="F4308">SUM(IF(NG=C4308,D4308))</f>
        <v>0</v>
      </c>
      <c r="Y4308" s="1"/>
    </row>
    <row r="4309" spans="1:25" x14ac:dyDescent="0.2">
      <c r="A4309" t="e">
        <f t="shared" si="67"/>
        <v>#N/A</v>
      </c>
      <c r="E4309">
        <f t="array" ref="E4309">SUM(IF(Pricecurve=C4309,D4309))</f>
        <v>0</v>
      </c>
      <c r="F4309">
        <f t="array" ref="F4309">SUM(IF(NG=C4309,D4309))</f>
        <v>0</v>
      </c>
      <c r="Y4309" s="1"/>
    </row>
    <row r="4310" spans="1:25" x14ac:dyDescent="0.2">
      <c r="A4310" t="e">
        <f t="shared" si="67"/>
        <v>#N/A</v>
      </c>
      <c r="E4310">
        <f t="array" ref="E4310">SUM(IF(Pricecurve=C4310,D4310))</f>
        <v>0</v>
      </c>
      <c r="F4310">
        <f t="array" ref="F4310">SUM(IF(NG=C4310,D4310))</f>
        <v>0</v>
      </c>
      <c r="Y4310" s="1"/>
    </row>
    <row r="4311" spans="1:25" x14ac:dyDescent="0.2">
      <c r="A4311" t="e">
        <f t="shared" si="67"/>
        <v>#N/A</v>
      </c>
      <c r="E4311">
        <f t="array" ref="E4311">SUM(IF(Pricecurve=C4311,D4311))</f>
        <v>0</v>
      </c>
      <c r="F4311">
        <f t="array" ref="F4311">SUM(IF(NG=C4311,D4311))</f>
        <v>0</v>
      </c>
      <c r="Y4311" s="1"/>
    </row>
    <row r="4312" spans="1:25" x14ac:dyDescent="0.2">
      <c r="A4312" t="e">
        <f t="shared" si="67"/>
        <v>#N/A</v>
      </c>
      <c r="E4312">
        <f t="array" ref="E4312">SUM(IF(Pricecurve=C4312,D4312))</f>
        <v>0</v>
      </c>
      <c r="F4312">
        <f t="array" ref="F4312">SUM(IF(NG=C4312,D4312))</f>
        <v>0</v>
      </c>
      <c r="Y4312" s="1"/>
    </row>
    <row r="4313" spans="1:25" x14ac:dyDescent="0.2">
      <c r="A4313" t="e">
        <f t="shared" si="67"/>
        <v>#N/A</v>
      </c>
      <c r="E4313">
        <f t="array" ref="E4313">SUM(IF(Pricecurve=C4313,D4313))</f>
        <v>0</v>
      </c>
      <c r="F4313">
        <f t="array" ref="F4313">SUM(IF(NG=C4313,D4313))</f>
        <v>0</v>
      </c>
      <c r="Y4313" s="1"/>
    </row>
    <row r="4314" spans="1:25" x14ac:dyDescent="0.2">
      <c r="A4314" t="e">
        <f t="shared" si="67"/>
        <v>#N/A</v>
      </c>
      <c r="E4314">
        <f t="array" ref="E4314">SUM(IF(Pricecurve=C4314,D4314))</f>
        <v>0</v>
      </c>
      <c r="F4314">
        <f t="array" ref="F4314">SUM(IF(NG=C4314,D4314))</f>
        <v>0</v>
      </c>
      <c r="Y4314" s="1"/>
    </row>
    <row r="4315" spans="1:25" x14ac:dyDescent="0.2">
      <c r="A4315" t="e">
        <f t="shared" si="67"/>
        <v>#N/A</v>
      </c>
      <c r="E4315">
        <f t="array" ref="E4315">SUM(IF(Pricecurve=C4315,D4315))</f>
        <v>0</v>
      </c>
      <c r="F4315">
        <f t="array" ref="F4315">SUM(IF(NG=C4315,D4315))</f>
        <v>0</v>
      </c>
      <c r="Y4315" s="1"/>
    </row>
    <row r="4316" spans="1:25" x14ac:dyDescent="0.2">
      <c r="A4316" t="e">
        <f t="shared" si="67"/>
        <v>#N/A</v>
      </c>
      <c r="E4316">
        <f t="array" ref="E4316">SUM(IF(Pricecurve=C4316,D4316))</f>
        <v>0</v>
      </c>
      <c r="F4316">
        <f t="array" ref="F4316">SUM(IF(NG=C4316,D4316))</f>
        <v>0</v>
      </c>
      <c r="Y4316" s="1"/>
    </row>
    <row r="4317" spans="1:25" x14ac:dyDescent="0.2">
      <c r="A4317" t="e">
        <f t="shared" si="67"/>
        <v>#N/A</v>
      </c>
      <c r="E4317">
        <f t="array" ref="E4317">SUM(IF(Pricecurve=C4317,D4317))</f>
        <v>0</v>
      </c>
      <c r="F4317">
        <f t="array" ref="F4317">SUM(IF(NG=C4317,D4317))</f>
        <v>0</v>
      </c>
      <c r="Y4317" s="1"/>
    </row>
    <row r="4318" spans="1:25" x14ac:dyDescent="0.2">
      <c r="A4318" t="e">
        <f t="shared" si="67"/>
        <v>#N/A</v>
      </c>
      <c r="E4318">
        <f t="array" ref="E4318">SUM(IF(Pricecurve=C4318,D4318))</f>
        <v>0</v>
      </c>
      <c r="F4318">
        <f t="array" ref="F4318">SUM(IF(NG=C4318,D4318))</f>
        <v>0</v>
      </c>
      <c r="Y4318" s="1"/>
    </row>
    <row r="4319" spans="1:25" x14ac:dyDescent="0.2">
      <c r="A4319" t="e">
        <f t="shared" si="67"/>
        <v>#N/A</v>
      </c>
      <c r="E4319">
        <f t="array" ref="E4319">SUM(IF(Pricecurve=C4319,D4319))</f>
        <v>0</v>
      </c>
      <c r="F4319">
        <f t="array" ref="F4319">SUM(IF(NG=C4319,D4319))</f>
        <v>0</v>
      </c>
      <c r="Y4319" s="1"/>
    </row>
    <row r="4320" spans="1:25" x14ac:dyDescent="0.2">
      <c r="A4320" t="e">
        <f t="shared" si="67"/>
        <v>#N/A</v>
      </c>
      <c r="E4320">
        <f t="array" ref="E4320">SUM(IF(Pricecurve=C4320,D4320))</f>
        <v>0</v>
      </c>
      <c r="F4320">
        <f t="array" ref="F4320">SUM(IF(NG=C4320,D4320))</f>
        <v>0</v>
      </c>
      <c r="Y4320" s="1"/>
    </row>
    <row r="4321" spans="1:25" x14ac:dyDescent="0.2">
      <c r="A4321" t="e">
        <f t="shared" si="67"/>
        <v>#N/A</v>
      </c>
      <c r="E4321">
        <f t="array" ref="E4321">SUM(IF(Pricecurve=C4321,D4321))</f>
        <v>0</v>
      </c>
      <c r="F4321">
        <f t="array" ref="F4321">SUM(IF(NG=C4321,D4321))</f>
        <v>0</v>
      </c>
      <c r="Y4321" s="1"/>
    </row>
    <row r="4322" spans="1:25" x14ac:dyDescent="0.2">
      <c r="A4322" t="e">
        <f t="shared" si="67"/>
        <v>#N/A</v>
      </c>
      <c r="E4322">
        <f t="array" ref="E4322">SUM(IF(Pricecurve=C4322,D4322))</f>
        <v>0</v>
      </c>
      <c r="F4322">
        <f t="array" ref="F4322">SUM(IF(NG=C4322,D4322))</f>
        <v>0</v>
      </c>
      <c r="Y4322" s="1"/>
    </row>
    <row r="4323" spans="1:25" x14ac:dyDescent="0.2">
      <c r="A4323" t="e">
        <f t="shared" si="67"/>
        <v>#N/A</v>
      </c>
      <c r="E4323">
        <f t="array" ref="E4323">SUM(IF(Pricecurve=C4323,D4323))</f>
        <v>0</v>
      </c>
      <c r="F4323">
        <f t="array" ref="F4323">SUM(IF(NG=C4323,D4323))</f>
        <v>0</v>
      </c>
      <c r="Y4323" s="1"/>
    </row>
    <row r="4324" spans="1:25" x14ac:dyDescent="0.2">
      <c r="A4324" t="e">
        <f t="shared" si="67"/>
        <v>#N/A</v>
      </c>
      <c r="E4324">
        <f t="array" ref="E4324">SUM(IF(Pricecurve=C4324,D4324))</f>
        <v>0</v>
      </c>
      <c r="F4324">
        <f t="array" ref="F4324">SUM(IF(NG=C4324,D4324))</f>
        <v>0</v>
      </c>
      <c r="Y4324" s="1"/>
    </row>
    <row r="4325" spans="1:25" x14ac:dyDescent="0.2">
      <c r="A4325" t="e">
        <f t="shared" si="67"/>
        <v>#N/A</v>
      </c>
      <c r="E4325">
        <f t="array" ref="E4325">SUM(IF(Pricecurve=C4325,D4325))</f>
        <v>0</v>
      </c>
      <c r="F4325">
        <f t="array" ref="F4325">SUM(IF(NG=C4325,D4325))</f>
        <v>0</v>
      </c>
      <c r="Y4325" s="1"/>
    </row>
    <row r="4326" spans="1:25" x14ac:dyDescent="0.2">
      <c r="A4326" t="e">
        <f t="shared" si="67"/>
        <v>#N/A</v>
      </c>
      <c r="E4326">
        <f t="array" ref="E4326">SUM(IF(Pricecurve=C4326,D4326))</f>
        <v>0</v>
      </c>
      <c r="F4326">
        <f t="array" ref="F4326">SUM(IF(NG=C4326,D4326))</f>
        <v>0</v>
      </c>
      <c r="Y4326" s="1"/>
    </row>
    <row r="4327" spans="1:25" x14ac:dyDescent="0.2">
      <c r="A4327" t="e">
        <f t="shared" si="67"/>
        <v>#N/A</v>
      </c>
      <c r="E4327">
        <f t="array" ref="E4327">SUM(IF(Pricecurve=C4327,D4327))</f>
        <v>0</v>
      </c>
      <c r="F4327">
        <f t="array" ref="F4327">SUM(IF(NG=C4327,D4327))</f>
        <v>0</v>
      </c>
      <c r="Y4327" s="1"/>
    </row>
    <row r="4328" spans="1:25" x14ac:dyDescent="0.2">
      <c r="A4328" t="e">
        <f t="shared" si="67"/>
        <v>#N/A</v>
      </c>
      <c r="E4328">
        <f t="array" ref="E4328">SUM(IF(Pricecurve=C4328,D4328))</f>
        <v>0</v>
      </c>
      <c r="F4328">
        <f t="array" ref="F4328">SUM(IF(NG=C4328,D4328))</f>
        <v>0</v>
      </c>
      <c r="Y4328" s="1"/>
    </row>
    <row r="4329" spans="1:25" x14ac:dyDescent="0.2">
      <c r="A4329" t="e">
        <f t="shared" si="67"/>
        <v>#N/A</v>
      </c>
      <c r="E4329">
        <f t="array" ref="E4329">SUM(IF(Pricecurve=C4329,D4329))</f>
        <v>0</v>
      </c>
      <c r="F4329">
        <f t="array" ref="F4329">SUM(IF(NG=C4329,D4329))</f>
        <v>0</v>
      </c>
      <c r="Y4329" s="1"/>
    </row>
    <row r="4330" spans="1:25" x14ac:dyDescent="0.2">
      <c r="A4330" t="e">
        <f t="shared" si="67"/>
        <v>#N/A</v>
      </c>
      <c r="E4330">
        <f t="array" ref="E4330">SUM(IF(Pricecurve=C4330,D4330))</f>
        <v>0</v>
      </c>
      <c r="F4330">
        <f t="array" ref="F4330">SUM(IF(NG=C4330,D4330))</f>
        <v>0</v>
      </c>
      <c r="Y4330" s="1"/>
    </row>
    <row r="4331" spans="1:25" x14ac:dyDescent="0.2">
      <c r="A4331" t="e">
        <f t="shared" si="67"/>
        <v>#N/A</v>
      </c>
      <c r="E4331">
        <f t="array" ref="E4331">SUM(IF(Pricecurve=C4331,D4331))</f>
        <v>0</v>
      </c>
      <c r="F4331">
        <f t="array" ref="F4331">SUM(IF(NG=C4331,D4331))</f>
        <v>0</v>
      </c>
      <c r="Y4331" s="1"/>
    </row>
    <row r="4332" spans="1:25" x14ac:dyDescent="0.2">
      <c r="A4332" t="e">
        <f t="shared" si="67"/>
        <v>#N/A</v>
      </c>
      <c r="E4332">
        <f t="array" ref="E4332">SUM(IF(Pricecurve=C4332,D4332))</f>
        <v>0</v>
      </c>
      <c r="F4332">
        <f t="array" ref="F4332">SUM(IF(NG=C4332,D4332))</f>
        <v>0</v>
      </c>
      <c r="Y4332" s="1"/>
    </row>
    <row r="4333" spans="1:25" x14ac:dyDescent="0.2">
      <c r="A4333" t="e">
        <f t="shared" si="67"/>
        <v>#N/A</v>
      </c>
      <c r="E4333">
        <f t="array" ref="E4333">SUM(IF(Pricecurve=C4333,D4333))</f>
        <v>0</v>
      </c>
      <c r="F4333">
        <f t="array" ref="F4333">SUM(IF(NG=C4333,D4333))</f>
        <v>0</v>
      </c>
      <c r="Y4333" s="1"/>
    </row>
    <row r="4334" spans="1:25" x14ac:dyDescent="0.2">
      <c r="A4334" t="e">
        <f t="shared" si="67"/>
        <v>#N/A</v>
      </c>
      <c r="E4334">
        <f t="array" ref="E4334">SUM(IF(Pricecurve=C4334,D4334))</f>
        <v>0</v>
      </c>
      <c r="F4334">
        <f t="array" ref="F4334">SUM(IF(NG=C4334,D4334))</f>
        <v>0</v>
      </c>
      <c r="Y4334" s="1"/>
    </row>
    <row r="4335" spans="1:25" x14ac:dyDescent="0.2">
      <c r="A4335" t="e">
        <f t="shared" si="67"/>
        <v>#N/A</v>
      </c>
      <c r="E4335">
        <f t="array" ref="E4335">SUM(IF(Pricecurve=C4335,D4335))</f>
        <v>0</v>
      </c>
      <c r="F4335">
        <f t="array" ref="F4335">SUM(IF(NG=C4335,D4335))</f>
        <v>0</v>
      </c>
      <c r="Y4335" s="1"/>
    </row>
    <row r="4336" spans="1:25" x14ac:dyDescent="0.2">
      <c r="A4336" t="e">
        <f t="shared" si="67"/>
        <v>#N/A</v>
      </c>
      <c r="E4336">
        <f t="array" ref="E4336">SUM(IF(Pricecurve=C4336,D4336))</f>
        <v>0</v>
      </c>
      <c r="F4336">
        <f t="array" ref="F4336">SUM(IF(NG=C4336,D4336))</f>
        <v>0</v>
      </c>
      <c r="Y4336" s="1"/>
    </row>
    <row r="4337" spans="1:25" x14ac:dyDescent="0.2">
      <c r="A4337" t="e">
        <f t="shared" si="67"/>
        <v>#N/A</v>
      </c>
      <c r="E4337">
        <f t="array" ref="E4337">SUM(IF(Pricecurve=C4337,D4337))</f>
        <v>0</v>
      </c>
      <c r="F4337">
        <f t="array" ref="F4337">SUM(IF(NG=C4337,D4337))</f>
        <v>0</v>
      </c>
      <c r="Y4337" s="1"/>
    </row>
    <row r="4338" spans="1:25" x14ac:dyDescent="0.2">
      <c r="A4338" t="e">
        <f t="shared" si="67"/>
        <v>#N/A</v>
      </c>
      <c r="E4338">
        <f t="array" ref="E4338">SUM(IF(Pricecurve=C4338,D4338))</f>
        <v>0</v>
      </c>
      <c r="F4338">
        <f t="array" ref="F4338">SUM(IF(NG=C4338,D4338))</f>
        <v>0</v>
      </c>
      <c r="Y4338" s="1"/>
    </row>
    <row r="4339" spans="1:25" x14ac:dyDescent="0.2">
      <c r="A4339" t="e">
        <f t="shared" si="67"/>
        <v>#N/A</v>
      </c>
      <c r="E4339">
        <f t="array" ref="E4339">SUM(IF(Pricecurve=C4339,D4339))</f>
        <v>0</v>
      </c>
      <c r="F4339">
        <f t="array" ref="F4339">SUM(IF(NG=C4339,D4339))</f>
        <v>0</v>
      </c>
      <c r="Y4339" s="1"/>
    </row>
    <row r="4340" spans="1:25" x14ac:dyDescent="0.2">
      <c r="A4340" t="e">
        <f t="shared" si="67"/>
        <v>#N/A</v>
      </c>
      <c r="E4340">
        <f t="array" ref="E4340">SUM(IF(Pricecurve=C4340,D4340))</f>
        <v>0</v>
      </c>
      <c r="F4340">
        <f t="array" ref="F4340">SUM(IF(NG=C4340,D4340))</f>
        <v>0</v>
      </c>
      <c r="Y4340" s="1"/>
    </row>
    <row r="4341" spans="1:25" x14ac:dyDescent="0.2">
      <c r="A4341" t="e">
        <f t="shared" si="67"/>
        <v>#N/A</v>
      </c>
      <c r="E4341">
        <f t="array" ref="E4341">SUM(IF(Pricecurve=C4341,D4341))</f>
        <v>0</v>
      </c>
      <c r="F4341">
        <f t="array" ref="F4341">SUM(IF(NG=C4341,D4341))</f>
        <v>0</v>
      </c>
      <c r="Y4341" s="1"/>
    </row>
    <row r="4342" spans="1:25" x14ac:dyDescent="0.2">
      <c r="A4342" t="e">
        <f t="shared" si="67"/>
        <v>#N/A</v>
      </c>
      <c r="E4342">
        <f t="array" ref="E4342">SUM(IF(Pricecurve=C4342,D4342))</f>
        <v>0</v>
      </c>
      <c r="F4342">
        <f t="array" ref="F4342">SUM(IF(NG=C4342,D4342))</f>
        <v>0</v>
      </c>
      <c r="Y4342" s="1"/>
    </row>
    <row r="4343" spans="1:25" x14ac:dyDescent="0.2">
      <c r="A4343" t="e">
        <f t="shared" si="67"/>
        <v>#N/A</v>
      </c>
      <c r="E4343">
        <f t="array" ref="E4343">SUM(IF(Pricecurve=C4343,D4343))</f>
        <v>0</v>
      </c>
      <c r="F4343">
        <f t="array" ref="F4343">SUM(IF(NG=C4343,D4343))</f>
        <v>0</v>
      </c>
      <c r="Y4343" s="1"/>
    </row>
    <row r="4344" spans="1:25" x14ac:dyDescent="0.2">
      <c r="A4344" t="e">
        <f t="shared" si="67"/>
        <v>#N/A</v>
      </c>
      <c r="E4344">
        <f t="array" ref="E4344">SUM(IF(Pricecurve=C4344,D4344))</f>
        <v>0</v>
      </c>
      <c r="F4344">
        <f t="array" ref="F4344">SUM(IF(NG=C4344,D4344))</f>
        <v>0</v>
      </c>
      <c r="Y4344" s="1"/>
    </row>
    <row r="4345" spans="1:25" x14ac:dyDescent="0.2">
      <c r="A4345" t="e">
        <f t="shared" si="67"/>
        <v>#N/A</v>
      </c>
      <c r="E4345">
        <f t="array" ref="E4345">SUM(IF(Pricecurve=C4345,D4345))</f>
        <v>0</v>
      </c>
      <c r="F4345">
        <f t="array" ref="F4345">SUM(IF(NG=C4345,D4345))</f>
        <v>0</v>
      </c>
      <c r="Y4345" s="1"/>
    </row>
    <row r="4346" spans="1:25" x14ac:dyDescent="0.2">
      <c r="A4346" t="e">
        <f t="shared" si="67"/>
        <v>#N/A</v>
      </c>
      <c r="E4346">
        <f t="array" ref="E4346">SUM(IF(Pricecurve=C4346,D4346))</f>
        <v>0</v>
      </c>
      <c r="F4346">
        <f t="array" ref="F4346">SUM(IF(NG=C4346,D4346))</f>
        <v>0</v>
      </c>
      <c r="Y4346" s="1"/>
    </row>
    <row r="4347" spans="1:25" x14ac:dyDescent="0.2">
      <c r="A4347" t="e">
        <f t="shared" si="67"/>
        <v>#N/A</v>
      </c>
      <c r="E4347">
        <f t="array" ref="E4347">SUM(IF(Pricecurve=C4347,D4347))</f>
        <v>0</v>
      </c>
      <c r="F4347">
        <f t="array" ref="F4347">SUM(IF(NG=C4347,D4347))</f>
        <v>0</v>
      </c>
      <c r="Y4347" s="1"/>
    </row>
    <row r="4348" spans="1:25" x14ac:dyDescent="0.2">
      <c r="A4348" t="e">
        <f t="shared" si="67"/>
        <v>#N/A</v>
      </c>
      <c r="E4348">
        <f t="array" ref="E4348">SUM(IF(Pricecurve=C4348,D4348))</f>
        <v>0</v>
      </c>
      <c r="F4348">
        <f t="array" ref="F4348">SUM(IF(NG=C4348,D4348))</f>
        <v>0</v>
      </c>
      <c r="Y4348" s="1"/>
    </row>
    <row r="4349" spans="1:25" x14ac:dyDescent="0.2">
      <c r="A4349" t="e">
        <f t="shared" si="67"/>
        <v>#N/A</v>
      </c>
      <c r="E4349">
        <f t="array" ref="E4349">SUM(IF(Pricecurve=C4349,D4349))</f>
        <v>0</v>
      </c>
      <c r="F4349">
        <f t="array" ref="F4349">SUM(IF(NG=C4349,D4349))</f>
        <v>0</v>
      </c>
      <c r="Y4349" s="1"/>
    </row>
    <row r="4350" spans="1:25" x14ac:dyDescent="0.2">
      <c r="A4350" t="e">
        <f t="shared" si="67"/>
        <v>#N/A</v>
      </c>
      <c r="E4350">
        <f t="array" ref="E4350">SUM(IF(Pricecurve=C4350,D4350))</f>
        <v>0</v>
      </c>
      <c r="F4350">
        <f t="array" ref="F4350">SUM(IF(NG=C4350,D4350))</f>
        <v>0</v>
      </c>
      <c r="Y4350" s="1"/>
    </row>
    <row r="4351" spans="1:25" x14ac:dyDescent="0.2">
      <c r="A4351" t="e">
        <f t="shared" si="67"/>
        <v>#N/A</v>
      </c>
      <c r="E4351">
        <f t="array" ref="E4351">SUM(IF(Pricecurve=C4351,D4351))</f>
        <v>0</v>
      </c>
      <c r="F4351">
        <f t="array" ref="F4351">SUM(IF(NG=C4351,D4351))</f>
        <v>0</v>
      </c>
      <c r="Y4351" s="1"/>
    </row>
    <row r="4352" spans="1:25" x14ac:dyDescent="0.2">
      <c r="A4352" t="e">
        <f t="shared" si="67"/>
        <v>#N/A</v>
      </c>
      <c r="E4352">
        <f t="array" ref="E4352">SUM(IF(Pricecurve=C4352,D4352))</f>
        <v>0</v>
      </c>
      <c r="F4352">
        <f t="array" ref="F4352">SUM(IF(NG=C4352,D4352))</f>
        <v>0</v>
      </c>
      <c r="Y4352" s="1"/>
    </row>
    <row r="4353" spans="1:25" x14ac:dyDescent="0.2">
      <c r="A4353" t="e">
        <f t="shared" si="67"/>
        <v>#N/A</v>
      </c>
      <c r="E4353">
        <f t="array" ref="E4353">SUM(IF(Pricecurve=C4353,D4353))</f>
        <v>0</v>
      </c>
      <c r="F4353">
        <f t="array" ref="F4353">SUM(IF(NG=C4353,D4353))</f>
        <v>0</v>
      </c>
      <c r="Y4353" s="1"/>
    </row>
    <row r="4354" spans="1:25" x14ac:dyDescent="0.2">
      <c r="A4354" t="e">
        <f t="shared" si="67"/>
        <v>#N/A</v>
      </c>
      <c r="E4354">
        <f t="array" ref="E4354">SUM(IF(Pricecurve=C4354,D4354))</f>
        <v>0</v>
      </c>
      <c r="F4354">
        <f t="array" ref="F4354">SUM(IF(NG=C4354,D4354))</f>
        <v>0</v>
      </c>
      <c r="Y4354" s="1"/>
    </row>
    <row r="4355" spans="1:25" x14ac:dyDescent="0.2">
      <c r="A4355" t="e">
        <f t="shared" si="67"/>
        <v>#N/A</v>
      </c>
      <c r="E4355">
        <f t="array" ref="E4355">SUM(IF(Pricecurve=C4355,D4355))</f>
        <v>0</v>
      </c>
      <c r="F4355">
        <f t="array" ref="F4355">SUM(IF(NG=C4355,D4355))</f>
        <v>0</v>
      </c>
      <c r="Y4355" s="1"/>
    </row>
    <row r="4356" spans="1:25" x14ac:dyDescent="0.2">
      <c r="A4356" t="e">
        <f t="shared" si="67"/>
        <v>#N/A</v>
      </c>
      <c r="E4356">
        <f t="array" ref="E4356">SUM(IF(Pricecurve=C4356,D4356))</f>
        <v>0</v>
      </c>
      <c r="F4356">
        <f t="array" ref="F4356">SUM(IF(NG=C4356,D4356))</f>
        <v>0</v>
      </c>
      <c r="Y4356" s="1"/>
    </row>
    <row r="4357" spans="1:25" x14ac:dyDescent="0.2">
      <c r="A4357" t="e">
        <f t="shared" ref="A4357:A4420" si="68">INDEX(BucketTable,MATCH(B4357,SumMonths,0),1)</f>
        <v>#N/A</v>
      </c>
      <c r="E4357">
        <f t="array" ref="E4357">SUM(IF(Pricecurve=C4357,D4357))</f>
        <v>0</v>
      </c>
      <c r="F4357">
        <f t="array" ref="F4357">SUM(IF(NG=C4357,D4357))</f>
        <v>0</v>
      </c>
      <c r="Y4357" s="1"/>
    </row>
    <row r="4358" spans="1:25" x14ac:dyDescent="0.2">
      <c r="A4358" t="e">
        <f t="shared" si="68"/>
        <v>#N/A</v>
      </c>
      <c r="E4358">
        <f t="array" ref="E4358">SUM(IF(Pricecurve=C4358,D4358))</f>
        <v>0</v>
      </c>
      <c r="F4358">
        <f t="array" ref="F4358">SUM(IF(NG=C4358,D4358))</f>
        <v>0</v>
      </c>
      <c r="Y4358" s="1"/>
    </row>
    <row r="4359" spans="1:25" x14ac:dyDescent="0.2">
      <c r="A4359" t="e">
        <f t="shared" si="68"/>
        <v>#N/A</v>
      </c>
      <c r="E4359">
        <f t="array" ref="E4359">SUM(IF(Pricecurve=C4359,D4359))</f>
        <v>0</v>
      </c>
      <c r="F4359">
        <f t="array" ref="F4359">SUM(IF(NG=C4359,D4359))</f>
        <v>0</v>
      </c>
      <c r="Y4359" s="1"/>
    </row>
    <row r="4360" spans="1:25" x14ac:dyDescent="0.2">
      <c r="A4360" t="e">
        <f t="shared" si="68"/>
        <v>#N/A</v>
      </c>
      <c r="E4360">
        <f t="array" ref="E4360">SUM(IF(Pricecurve=C4360,D4360))</f>
        <v>0</v>
      </c>
      <c r="F4360">
        <f t="array" ref="F4360">SUM(IF(NG=C4360,D4360))</f>
        <v>0</v>
      </c>
      <c r="Y4360" s="1"/>
    </row>
    <row r="4361" spans="1:25" x14ac:dyDescent="0.2">
      <c r="A4361" t="e">
        <f t="shared" si="68"/>
        <v>#N/A</v>
      </c>
      <c r="E4361">
        <f t="array" ref="E4361">SUM(IF(Pricecurve=C4361,D4361))</f>
        <v>0</v>
      </c>
      <c r="F4361">
        <f t="array" ref="F4361">SUM(IF(NG=C4361,D4361))</f>
        <v>0</v>
      </c>
      <c r="Y4361" s="1"/>
    </row>
    <row r="4362" spans="1:25" x14ac:dyDescent="0.2">
      <c r="A4362" t="e">
        <f t="shared" si="68"/>
        <v>#N/A</v>
      </c>
      <c r="E4362">
        <f t="array" ref="E4362">SUM(IF(Pricecurve=C4362,D4362))</f>
        <v>0</v>
      </c>
      <c r="F4362">
        <f t="array" ref="F4362">SUM(IF(NG=C4362,D4362))</f>
        <v>0</v>
      </c>
      <c r="Y4362" s="1"/>
    </row>
    <row r="4363" spans="1:25" x14ac:dyDescent="0.2">
      <c r="A4363" t="e">
        <f t="shared" si="68"/>
        <v>#N/A</v>
      </c>
      <c r="E4363">
        <f t="array" ref="E4363">SUM(IF(Pricecurve=C4363,D4363))</f>
        <v>0</v>
      </c>
      <c r="F4363">
        <f t="array" ref="F4363">SUM(IF(NG=C4363,D4363))</f>
        <v>0</v>
      </c>
      <c r="Y4363" s="1"/>
    </row>
    <row r="4364" spans="1:25" x14ac:dyDescent="0.2">
      <c r="A4364" t="e">
        <f t="shared" si="68"/>
        <v>#N/A</v>
      </c>
      <c r="E4364">
        <f t="array" ref="E4364">SUM(IF(Pricecurve=C4364,D4364))</f>
        <v>0</v>
      </c>
      <c r="F4364">
        <f t="array" ref="F4364">SUM(IF(NG=C4364,D4364))</f>
        <v>0</v>
      </c>
      <c r="Y4364" s="1"/>
    </row>
    <row r="4365" spans="1:25" x14ac:dyDescent="0.2">
      <c r="A4365" t="e">
        <f t="shared" si="68"/>
        <v>#N/A</v>
      </c>
      <c r="E4365">
        <f t="array" ref="E4365">SUM(IF(Pricecurve=C4365,D4365))</f>
        <v>0</v>
      </c>
      <c r="F4365">
        <f t="array" ref="F4365">SUM(IF(NG=C4365,D4365))</f>
        <v>0</v>
      </c>
      <c r="Y4365" s="1"/>
    </row>
    <row r="4366" spans="1:25" x14ac:dyDescent="0.2">
      <c r="A4366" t="e">
        <f t="shared" si="68"/>
        <v>#N/A</v>
      </c>
      <c r="E4366">
        <f t="array" ref="E4366">SUM(IF(Pricecurve=C4366,D4366))</f>
        <v>0</v>
      </c>
      <c r="F4366">
        <f t="array" ref="F4366">SUM(IF(NG=C4366,D4366))</f>
        <v>0</v>
      </c>
      <c r="Y4366" s="1"/>
    </row>
    <row r="4367" spans="1:25" x14ac:dyDescent="0.2">
      <c r="A4367" t="e">
        <f t="shared" si="68"/>
        <v>#N/A</v>
      </c>
      <c r="E4367">
        <f t="array" ref="E4367">SUM(IF(Pricecurve=C4367,D4367))</f>
        <v>0</v>
      </c>
      <c r="F4367">
        <f t="array" ref="F4367">SUM(IF(NG=C4367,D4367))</f>
        <v>0</v>
      </c>
      <c r="Y4367" s="1"/>
    </row>
    <row r="4368" spans="1:25" x14ac:dyDescent="0.2">
      <c r="A4368" t="e">
        <f t="shared" si="68"/>
        <v>#N/A</v>
      </c>
      <c r="E4368">
        <f t="array" ref="E4368">SUM(IF(Pricecurve=C4368,D4368))</f>
        <v>0</v>
      </c>
      <c r="F4368">
        <f t="array" ref="F4368">SUM(IF(NG=C4368,D4368))</f>
        <v>0</v>
      </c>
      <c r="Y4368" s="1"/>
    </row>
    <row r="4369" spans="1:25" x14ac:dyDescent="0.2">
      <c r="A4369" t="e">
        <f t="shared" si="68"/>
        <v>#N/A</v>
      </c>
      <c r="E4369">
        <f t="array" ref="E4369">SUM(IF(Pricecurve=C4369,D4369))</f>
        <v>0</v>
      </c>
      <c r="F4369">
        <f t="array" ref="F4369">SUM(IF(NG=C4369,D4369))</f>
        <v>0</v>
      </c>
      <c r="Y4369" s="1"/>
    </row>
    <row r="4370" spans="1:25" x14ac:dyDescent="0.2">
      <c r="A4370" t="e">
        <f t="shared" si="68"/>
        <v>#N/A</v>
      </c>
      <c r="E4370">
        <f t="array" ref="E4370">SUM(IF(Pricecurve=C4370,D4370))</f>
        <v>0</v>
      </c>
      <c r="F4370">
        <f t="array" ref="F4370">SUM(IF(NG=C4370,D4370))</f>
        <v>0</v>
      </c>
      <c r="Y4370" s="1"/>
    </row>
    <row r="4371" spans="1:25" x14ac:dyDescent="0.2">
      <c r="A4371" t="e">
        <f t="shared" si="68"/>
        <v>#N/A</v>
      </c>
      <c r="E4371">
        <f t="array" ref="E4371">SUM(IF(Pricecurve=C4371,D4371))</f>
        <v>0</v>
      </c>
      <c r="F4371">
        <f t="array" ref="F4371">SUM(IF(NG=C4371,D4371))</f>
        <v>0</v>
      </c>
      <c r="Y4371" s="1"/>
    </row>
    <row r="4372" spans="1:25" x14ac:dyDescent="0.2">
      <c r="A4372" t="e">
        <f t="shared" si="68"/>
        <v>#N/A</v>
      </c>
      <c r="E4372">
        <f t="array" ref="E4372">SUM(IF(Pricecurve=C4372,D4372))</f>
        <v>0</v>
      </c>
      <c r="F4372">
        <f t="array" ref="F4372">SUM(IF(NG=C4372,D4372))</f>
        <v>0</v>
      </c>
      <c r="Y4372" s="1"/>
    </row>
    <row r="4373" spans="1:25" x14ac:dyDescent="0.2">
      <c r="A4373" t="e">
        <f t="shared" si="68"/>
        <v>#N/A</v>
      </c>
      <c r="E4373">
        <f t="array" ref="E4373">SUM(IF(Pricecurve=C4373,D4373))</f>
        <v>0</v>
      </c>
      <c r="F4373">
        <f t="array" ref="F4373">SUM(IF(NG=C4373,D4373))</f>
        <v>0</v>
      </c>
      <c r="Y4373" s="1"/>
    </row>
    <row r="4374" spans="1:25" x14ac:dyDescent="0.2">
      <c r="A4374" t="e">
        <f t="shared" si="68"/>
        <v>#N/A</v>
      </c>
      <c r="E4374">
        <f t="array" ref="E4374">SUM(IF(Pricecurve=C4374,D4374))</f>
        <v>0</v>
      </c>
      <c r="F4374">
        <f t="array" ref="F4374">SUM(IF(NG=C4374,D4374))</f>
        <v>0</v>
      </c>
      <c r="Y4374" s="1"/>
    </row>
    <row r="4375" spans="1:25" x14ac:dyDescent="0.2">
      <c r="A4375" t="e">
        <f t="shared" si="68"/>
        <v>#N/A</v>
      </c>
      <c r="E4375">
        <f t="array" ref="E4375">SUM(IF(Pricecurve=C4375,D4375))</f>
        <v>0</v>
      </c>
      <c r="F4375">
        <f t="array" ref="F4375">SUM(IF(NG=C4375,D4375))</f>
        <v>0</v>
      </c>
      <c r="Y4375" s="1"/>
    </row>
    <row r="4376" spans="1:25" x14ac:dyDescent="0.2">
      <c r="A4376" t="e">
        <f t="shared" si="68"/>
        <v>#N/A</v>
      </c>
      <c r="E4376">
        <f t="array" ref="E4376">SUM(IF(Pricecurve=C4376,D4376))</f>
        <v>0</v>
      </c>
      <c r="F4376">
        <f t="array" ref="F4376">SUM(IF(NG=C4376,D4376))</f>
        <v>0</v>
      </c>
      <c r="Y4376" s="1"/>
    </row>
    <row r="4377" spans="1:25" x14ac:dyDescent="0.2">
      <c r="A4377" t="e">
        <f t="shared" si="68"/>
        <v>#N/A</v>
      </c>
      <c r="E4377">
        <f t="array" ref="E4377">SUM(IF(Pricecurve=C4377,D4377))</f>
        <v>0</v>
      </c>
      <c r="F4377">
        <f t="array" ref="F4377">SUM(IF(NG=C4377,D4377))</f>
        <v>0</v>
      </c>
      <c r="Y4377" s="1"/>
    </row>
    <row r="4378" spans="1:25" x14ac:dyDescent="0.2">
      <c r="A4378" t="e">
        <f t="shared" si="68"/>
        <v>#N/A</v>
      </c>
      <c r="E4378">
        <f t="array" ref="E4378">SUM(IF(Pricecurve=C4378,D4378))</f>
        <v>0</v>
      </c>
      <c r="F4378">
        <f t="array" ref="F4378">SUM(IF(NG=C4378,D4378))</f>
        <v>0</v>
      </c>
      <c r="Y4378" s="1"/>
    </row>
    <row r="4379" spans="1:25" x14ac:dyDescent="0.2">
      <c r="A4379" t="e">
        <f t="shared" si="68"/>
        <v>#N/A</v>
      </c>
      <c r="E4379">
        <f t="array" ref="E4379">SUM(IF(Pricecurve=C4379,D4379))</f>
        <v>0</v>
      </c>
      <c r="F4379">
        <f t="array" ref="F4379">SUM(IF(NG=C4379,D4379))</f>
        <v>0</v>
      </c>
      <c r="Y4379" s="1"/>
    </row>
    <row r="4380" spans="1:25" x14ac:dyDescent="0.2">
      <c r="A4380" t="e">
        <f t="shared" si="68"/>
        <v>#N/A</v>
      </c>
      <c r="E4380">
        <f t="array" ref="E4380">SUM(IF(Pricecurve=C4380,D4380))</f>
        <v>0</v>
      </c>
      <c r="F4380">
        <f t="array" ref="F4380">SUM(IF(NG=C4380,D4380))</f>
        <v>0</v>
      </c>
      <c r="Y4380" s="1"/>
    </row>
    <row r="4381" spans="1:25" x14ac:dyDescent="0.2">
      <c r="A4381" t="e">
        <f t="shared" si="68"/>
        <v>#N/A</v>
      </c>
      <c r="E4381">
        <f t="array" ref="E4381">SUM(IF(Pricecurve=C4381,D4381))</f>
        <v>0</v>
      </c>
      <c r="F4381">
        <f t="array" ref="F4381">SUM(IF(NG=C4381,D4381))</f>
        <v>0</v>
      </c>
      <c r="Y4381" s="1"/>
    </row>
    <row r="4382" spans="1:25" x14ac:dyDescent="0.2">
      <c r="A4382" t="e">
        <f t="shared" si="68"/>
        <v>#N/A</v>
      </c>
      <c r="E4382">
        <f t="array" ref="E4382">SUM(IF(Pricecurve=C4382,D4382))</f>
        <v>0</v>
      </c>
      <c r="F4382">
        <f t="array" ref="F4382">SUM(IF(NG=C4382,D4382))</f>
        <v>0</v>
      </c>
      <c r="Y4382" s="1"/>
    </row>
    <row r="4383" spans="1:25" x14ac:dyDescent="0.2">
      <c r="A4383" t="e">
        <f t="shared" si="68"/>
        <v>#N/A</v>
      </c>
      <c r="E4383">
        <f t="array" ref="E4383">SUM(IF(Pricecurve=C4383,D4383))</f>
        <v>0</v>
      </c>
      <c r="F4383">
        <f t="array" ref="F4383">SUM(IF(NG=C4383,D4383))</f>
        <v>0</v>
      </c>
      <c r="Y4383" s="1"/>
    </row>
    <row r="4384" spans="1:25" x14ac:dyDescent="0.2">
      <c r="A4384" t="e">
        <f t="shared" si="68"/>
        <v>#N/A</v>
      </c>
      <c r="E4384">
        <f t="array" ref="E4384">SUM(IF(Pricecurve=C4384,D4384))</f>
        <v>0</v>
      </c>
      <c r="F4384">
        <f t="array" ref="F4384">SUM(IF(NG=C4384,D4384))</f>
        <v>0</v>
      </c>
      <c r="Y4384" s="1"/>
    </row>
    <row r="4385" spans="1:25" x14ac:dyDescent="0.2">
      <c r="A4385" t="e">
        <f t="shared" si="68"/>
        <v>#N/A</v>
      </c>
      <c r="E4385">
        <f t="array" ref="E4385">SUM(IF(Pricecurve=C4385,D4385))</f>
        <v>0</v>
      </c>
      <c r="F4385">
        <f t="array" ref="F4385">SUM(IF(NG=C4385,D4385))</f>
        <v>0</v>
      </c>
      <c r="Y4385" s="1"/>
    </row>
    <row r="4386" spans="1:25" x14ac:dyDescent="0.2">
      <c r="A4386" t="e">
        <f t="shared" si="68"/>
        <v>#N/A</v>
      </c>
      <c r="E4386">
        <f t="array" ref="E4386">SUM(IF(Pricecurve=C4386,D4386))</f>
        <v>0</v>
      </c>
      <c r="F4386">
        <f t="array" ref="F4386">SUM(IF(NG=C4386,D4386))</f>
        <v>0</v>
      </c>
      <c r="Y4386" s="1"/>
    </row>
    <row r="4387" spans="1:25" x14ac:dyDescent="0.2">
      <c r="A4387" t="e">
        <f t="shared" si="68"/>
        <v>#N/A</v>
      </c>
      <c r="E4387">
        <f t="array" ref="E4387">SUM(IF(Pricecurve=C4387,D4387))</f>
        <v>0</v>
      </c>
      <c r="F4387">
        <f t="array" ref="F4387">SUM(IF(NG=C4387,D4387))</f>
        <v>0</v>
      </c>
      <c r="Y4387" s="1"/>
    </row>
    <row r="4388" spans="1:25" x14ac:dyDescent="0.2">
      <c r="A4388" t="e">
        <f t="shared" si="68"/>
        <v>#N/A</v>
      </c>
      <c r="E4388">
        <f t="array" ref="E4388">SUM(IF(Pricecurve=C4388,D4388))</f>
        <v>0</v>
      </c>
      <c r="F4388">
        <f t="array" ref="F4388">SUM(IF(NG=C4388,D4388))</f>
        <v>0</v>
      </c>
      <c r="Y4388" s="1"/>
    </row>
    <row r="4389" spans="1:25" x14ac:dyDescent="0.2">
      <c r="A4389" t="e">
        <f t="shared" si="68"/>
        <v>#N/A</v>
      </c>
      <c r="E4389">
        <f t="array" ref="E4389">SUM(IF(Pricecurve=C4389,D4389))</f>
        <v>0</v>
      </c>
      <c r="F4389">
        <f t="array" ref="F4389">SUM(IF(NG=C4389,D4389))</f>
        <v>0</v>
      </c>
      <c r="Y4389" s="1"/>
    </row>
    <row r="4390" spans="1:25" x14ac:dyDescent="0.2">
      <c r="A4390" t="e">
        <f t="shared" si="68"/>
        <v>#N/A</v>
      </c>
      <c r="E4390">
        <f t="array" ref="E4390">SUM(IF(Pricecurve=C4390,D4390))</f>
        <v>0</v>
      </c>
      <c r="F4390">
        <f t="array" ref="F4390">SUM(IF(NG=C4390,D4390))</f>
        <v>0</v>
      </c>
      <c r="Y4390" s="1"/>
    </row>
    <row r="4391" spans="1:25" x14ac:dyDescent="0.2">
      <c r="A4391" t="e">
        <f t="shared" si="68"/>
        <v>#N/A</v>
      </c>
      <c r="E4391">
        <f t="array" ref="E4391">SUM(IF(Pricecurve=C4391,D4391))</f>
        <v>0</v>
      </c>
      <c r="F4391">
        <f t="array" ref="F4391">SUM(IF(NG=C4391,D4391))</f>
        <v>0</v>
      </c>
      <c r="Y4391" s="1"/>
    </row>
    <row r="4392" spans="1:25" x14ac:dyDescent="0.2">
      <c r="A4392" t="e">
        <f t="shared" si="68"/>
        <v>#N/A</v>
      </c>
      <c r="E4392">
        <f t="array" ref="E4392">SUM(IF(Pricecurve=C4392,D4392))</f>
        <v>0</v>
      </c>
      <c r="F4392">
        <f t="array" ref="F4392">SUM(IF(NG=C4392,D4392))</f>
        <v>0</v>
      </c>
      <c r="Y4392" s="1"/>
    </row>
    <row r="4393" spans="1:25" x14ac:dyDescent="0.2">
      <c r="A4393" t="e">
        <f t="shared" si="68"/>
        <v>#N/A</v>
      </c>
      <c r="E4393">
        <f t="array" ref="E4393">SUM(IF(Pricecurve=C4393,D4393))</f>
        <v>0</v>
      </c>
      <c r="F4393">
        <f t="array" ref="F4393">SUM(IF(NG=C4393,D4393))</f>
        <v>0</v>
      </c>
      <c r="Y4393" s="1"/>
    </row>
    <row r="4394" spans="1:25" x14ac:dyDescent="0.2">
      <c r="A4394" t="e">
        <f t="shared" si="68"/>
        <v>#N/A</v>
      </c>
      <c r="E4394">
        <f t="array" ref="E4394">SUM(IF(Pricecurve=C4394,D4394))</f>
        <v>0</v>
      </c>
      <c r="F4394">
        <f t="array" ref="F4394">SUM(IF(NG=C4394,D4394))</f>
        <v>0</v>
      </c>
      <c r="Y4394" s="1"/>
    </row>
    <row r="4395" spans="1:25" x14ac:dyDescent="0.2">
      <c r="A4395" t="e">
        <f t="shared" si="68"/>
        <v>#N/A</v>
      </c>
      <c r="E4395">
        <f t="array" ref="E4395">SUM(IF(Pricecurve=C4395,D4395))</f>
        <v>0</v>
      </c>
      <c r="F4395">
        <f t="array" ref="F4395">SUM(IF(NG=C4395,D4395))</f>
        <v>0</v>
      </c>
      <c r="Y4395" s="1"/>
    </row>
    <row r="4396" spans="1:25" x14ac:dyDescent="0.2">
      <c r="A4396" t="e">
        <f t="shared" si="68"/>
        <v>#N/A</v>
      </c>
      <c r="E4396">
        <f t="array" ref="E4396">SUM(IF(Pricecurve=C4396,D4396))</f>
        <v>0</v>
      </c>
      <c r="F4396">
        <f t="array" ref="F4396">SUM(IF(NG=C4396,D4396))</f>
        <v>0</v>
      </c>
      <c r="Y4396" s="1"/>
    </row>
    <row r="4397" spans="1:25" x14ac:dyDescent="0.2">
      <c r="A4397" t="e">
        <f t="shared" si="68"/>
        <v>#N/A</v>
      </c>
      <c r="E4397">
        <f t="array" ref="E4397">SUM(IF(Pricecurve=C4397,D4397))</f>
        <v>0</v>
      </c>
      <c r="F4397">
        <f t="array" ref="F4397">SUM(IF(NG=C4397,D4397))</f>
        <v>0</v>
      </c>
      <c r="Y4397" s="1"/>
    </row>
    <row r="4398" spans="1:25" x14ac:dyDescent="0.2">
      <c r="A4398" t="e">
        <f t="shared" si="68"/>
        <v>#N/A</v>
      </c>
      <c r="E4398">
        <f t="array" ref="E4398">SUM(IF(Pricecurve=C4398,D4398))</f>
        <v>0</v>
      </c>
      <c r="F4398">
        <f t="array" ref="F4398">SUM(IF(NG=C4398,D4398))</f>
        <v>0</v>
      </c>
      <c r="Y4398" s="1"/>
    </row>
    <row r="4399" spans="1:25" x14ac:dyDescent="0.2">
      <c r="A4399" t="e">
        <f t="shared" si="68"/>
        <v>#N/A</v>
      </c>
      <c r="E4399">
        <f t="array" ref="E4399">SUM(IF(Pricecurve=C4399,D4399))</f>
        <v>0</v>
      </c>
      <c r="F4399">
        <f t="array" ref="F4399">SUM(IF(NG=C4399,D4399))</f>
        <v>0</v>
      </c>
      <c r="Y4399" s="1"/>
    </row>
    <row r="4400" spans="1:25" x14ac:dyDescent="0.2">
      <c r="A4400" t="e">
        <f t="shared" si="68"/>
        <v>#N/A</v>
      </c>
      <c r="E4400">
        <f t="array" ref="E4400">SUM(IF(Pricecurve=C4400,D4400))</f>
        <v>0</v>
      </c>
      <c r="F4400">
        <f t="array" ref="F4400">SUM(IF(NG=C4400,D4400))</f>
        <v>0</v>
      </c>
      <c r="Y4400" s="1"/>
    </row>
    <row r="4401" spans="1:25" x14ac:dyDescent="0.2">
      <c r="A4401" t="e">
        <f t="shared" si="68"/>
        <v>#N/A</v>
      </c>
      <c r="E4401">
        <f t="array" ref="E4401">SUM(IF(Pricecurve=C4401,D4401))</f>
        <v>0</v>
      </c>
      <c r="F4401">
        <f t="array" ref="F4401">SUM(IF(NG=C4401,D4401))</f>
        <v>0</v>
      </c>
      <c r="Y4401" s="1"/>
    </row>
    <row r="4402" spans="1:25" x14ac:dyDescent="0.2">
      <c r="A4402" t="e">
        <f t="shared" si="68"/>
        <v>#N/A</v>
      </c>
      <c r="E4402">
        <f t="array" ref="E4402">SUM(IF(Pricecurve=C4402,D4402))</f>
        <v>0</v>
      </c>
      <c r="F4402">
        <f t="array" ref="F4402">SUM(IF(NG=C4402,D4402))</f>
        <v>0</v>
      </c>
      <c r="Y4402" s="1"/>
    </row>
    <row r="4403" spans="1:25" x14ac:dyDescent="0.2">
      <c r="A4403" t="e">
        <f t="shared" si="68"/>
        <v>#N/A</v>
      </c>
      <c r="E4403">
        <f t="array" ref="E4403">SUM(IF(Pricecurve=C4403,D4403))</f>
        <v>0</v>
      </c>
      <c r="F4403">
        <f t="array" ref="F4403">SUM(IF(NG=C4403,D4403))</f>
        <v>0</v>
      </c>
      <c r="Y4403" s="1"/>
    </row>
    <row r="4404" spans="1:25" x14ac:dyDescent="0.2">
      <c r="A4404" t="e">
        <f t="shared" si="68"/>
        <v>#N/A</v>
      </c>
      <c r="E4404">
        <f t="array" ref="E4404">SUM(IF(Pricecurve=C4404,D4404))</f>
        <v>0</v>
      </c>
      <c r="F4404">
        <f t="array" ref="F4404">SUM(IF(NG=C4404,D4404))</f>
        <v>0</v>
      </c>
      <c r="Y4404" s="1"/>
    </row>
    <row r="4405" spans="1:25" x14ac:dyDescent="0.2">
      <c r="A4405" t="e">
        <f t="shared" si="68"/>
        <v>#N/A</v>
      </c>
      <c r="E4405">
        <f t="array" ref="E4405">SUM(IF(Pricecurve=C4405,D4405))</f>
        <v>0</v>
      </c>
      <c r="F4405">
        <f t="array" ref="F4405">SUM(IF(NG=C4405,D4405))</f>
        <v>0</v>
      </c>
      <c r="Y4405" s="1"/>
    </row>
    <row r="4406" spans="1:25" x14ac:dyDescent="0.2">
      <c r="A4406" t="e">
        <f t="shared" si="68"/>
        <v>#N/A</v>
      </c>
      <c r="E4406">
        <f t="array" ref="E4406">SUM(IF(Pricecurve=C4406,D4406))</f>
        <v>0</v>
      </c>
      <c r="F4406">
        <f t="array" ref="F4406">SUM(IF(NG=C4406,D4406))</f>
        <v>0</v>
      </c>
      <c r="Y4406" s="1"/>
    </row>
    <row r="4407" spans="1:25" x14ac:dyDescent="0.2">
      <c r="A4407" t="e">
        <f t="shared" si="68"/>
        <v>#N/A</v>
      </c>
      <c r="E4407">
        <f t="array" ref="E4407">SUM(IF(Pricecurve=C4407,D4407))</f>
        <v>0</v>
      </c>
      <c r="F4407">
        <f t="array" ref="F4407">SUM(IF(NG=C4407,D4407))</f>
        <v>0</v>
      </c>
      <c r="Y4407" s="1"/>
    </row>
    <row r="4408" spans="1:25" x14ac:dyDescent="0.2">
      <c r="A4408" t="e">
        <f t="shared" si="68"/>
        <v>#N/A</v>
      </c>
      <c r="E4408">
        <f t="array" ref="E4408">SUM(IF(Pricecurve=C4408,D4408))</f>
        <v>0</v>
      </c>
      <c r="F4408">
        <f t="array" ref="F4408">SUM(IF(NG=C4408,D4408))</f>
        <v>0</v>
      </c>
      <c r="Y4408" s="1"/>
    </row>
    <row r="4409" spans="1:25" x14ac:dyDescent="0.2">
      <c r="A4409" t="e">
        <f t="shared" si="68"/>
        <v>#N/A</v>
      </c>
      <c r="E4409">
        <f t="array" ref="E4409">SUM(IF(Pricecurve=C4409,D4409))</f>
        <v>0</v>
      </c>
      <c r="F4409">
        <f t="array" ref="F4409">SUM(IF(NG=C4409,D4409))</f>
        <v>0</v>
      </c>
      <c r="Y4409" s="1"/>
    </row>
    <row r="4410" spans="1:25" x14ac:dyDescent="0.2">
      <c r="A4410" t="e">
        <f t="shared" si="68"/>
        <v>#N/A</v>
      </c>
      <c r="E4410">
        <f t="array" ref="E4410">SUM(IF(Pricecurve=C4410,D4410))</f>
        <v>0</v>
      </c>
      <c r="F4410">
        <f t="array" ref="F4410">SUM(IF(NG=C4410,D4410))</f>
        <v>0</v>
      </c>
      <c r="Y4410" s="1"/>
    </row>
    <row r="4411" spans="1:25" x14ac:dyDescent="0.2">
      <c r="A4411" t="e">
        <f t="shared" si="68"/>
        <v>#N/A</v>
      </c>
      <c r="E4411">
        <f t="array" ref="E4411">SUM(IF(Pricecurve=C4411,D4411))</f>
        <v>0</v>
      </c>
      <c r="F4411">
        <f t="array" ref="F4411">SUM(IF(NG=C4411,D4411))</f>
        <v>0</v>
      </c>
      <c r="Y4411" s="1"/>
    </row>
    <row r="4412" spans="1:25" x14ac:dyDescent="0.2">
      <c r="A4412" t="e">
        <f t="shared" si="68"/>
        <v>#N/A</v>
      </c>
      <c r="E4412">
        <f t="array" ref="E4412">SUM(IF(Pricecurve=C4412,D4412))</f>
        <v>0</v>
      </c>
      <c r="F4412">
        <f t="array" ref="F4412">SUM(IF(NG=C4412,D4412))</f>
        <v>0</v>
      </c>
      <c r="Y4412" s="1"/>
    </row>
    <row r="4413" spans="1:25" x14ac:dyDescent="0.2">
      <c r="A4413" t="e">
        <f t="shared" si="68"/>
        <v>#N/A</v>
      </c>
      <c r="E4413">
        <f t="array" ref="E4413">SUM(IF(Pricecurve=C4413,D4413))</f>
        <v>0</v>
      </c>
      <c r="F4413">
        <f t="array" ref="F4413">SUM(IF(NG=C4413,D4413))</f>
        <v>0</v>
      </c>
      <c r="Y4413" s="1"/>
    </row>
    <row r="4414" spans="1:25" x14ac:dyDescent="0.2">
      <c r="A4414" t="e">
        <f t="shared" si="68"/>
        <v>#N/A</v>
      </c>
      <c r="E4414">
        <f t="array" ref="E4414">SUM(IF(Pricecurve=C4414,D4414))</f>
        <v>0</v>
      </c>
      <c r="F4414">
        <f t="array" ref="F4414">SUM(IF(NG=C4414,D4414))</f>
        <v>0</v>
      </c>
      <c r="Y4414" s="1"/>
    </row>
    <row r="4415" spans="1:25" x14ac:dyDescent="0.2">
      <c r="A4415" t="e">
        <f t="shared" si="68"/>
        <v>#N/A</v>
      </c>
      <c r="E4415">
        <f t="array" ref="E4415">SUM(IF(Pricecurve=C4415,D4415))</f>
        <v>0</v>
      </c>
      <c r="F4415">
        <f t="array" ref="F4415">SUM(IF(NG=C4415,D4415))</f>
        <v>0</v>
      </c>
      <c r="Y4415" s="1"/>
    </row>
    <row r="4416" spans="1:25" x14ac:dyDescent="0.2">
      <c r="A4416" t="e">
        <f t="shared" si="68"/>
        <v>#N/A</v>
      </c>
      <c r="E4416">
        <f t="array" ref="E4416">SUM(IF(Pricecurve=C4416,D4416))</f>
        <v>0</v>
      </c>
      <c r="F4416">
        <f t="array" ref="F4416">SUM(IF(NG=C4416,D4416))</f>
        <v>0</v>
      </c>
      <c r="Y4416" s="1"/>
    </row>
    <row r="4417" spans="1:25" x14ac:dyDescent="0.2">
      <c r="A4417" t="e">
        <f t="shared" si="68"/>
        <v>#N/A</v>
      </c>
      <c r="E4417">
        <f t="array" ref="E4417">SUM(IF(Pricecurve=C4417,D4417))</f>
        <v>0</v>
      </c>
      <c r="F4417">
        <f t="array" ref="F4417">SUM(IF(NG=C4417,D4417))</f>
        <v>0</v>
      </c>
      <c r="Y4417" s="1"/>
    </row>
    <row r="4418" spans="1:25" x14ac:dyDescent="0.2">
      <c r="A4418" t="e">
        <f t="shared" si="68"/>
        <v>#N/A</v>
      </c>
      <c r="E4418">
        <f t="array" ref="E4418">SUM(IF(Pricecurve=C4418,D4418))</f>
        <v>0</v>
      </c>
      <c r="F4418">
        <f t="array" ref="F4418">SUM(IF(NG=C4418,D4418))</f>
        <v>0</v>
      </c>
      <c r="Y4418" s="1"/>
    </row>
    <row r="4419" spans="1:25" x14ac:dyDescent="0.2">
      <c r="A4419" t="e">
        <f t="shared" si="68"/>
        <v>#N/A</v>
      </c>
      <c r="E4419">
        <f t="array" ref="E4419">SUM(IF(Pricecurve=C4419,D4419))</f>
        <v>0</v>
      </c>
      <c r="F4419">
        <f t="array" ref="F4419">SUM(IF(NG=C4419,D4419))</f>
        <v>0</v>
      </c>
      <c r="Y4419" s="1"/>
    </row>
    <row r="4420" spans="1:25" x14ac:dyDescent="0.2">
      <c r="A4420" t="e">
        <f t="shared" si="68"/>
        <v>#N/A</v>
      </c>
      <c r="E4420">
        <f t="array" ref="E4420">SUM(IF(Pricecurve=C4420,D4420))</f>
        <v>0</v>
      </c>
      <c r="F4420">
        <f t="array" ref="F4420">SUM(IF(NG=C4420,D4420))</f>
        <v>0</v>
      </c>
      <c r="Y4420" s="1"/>
    </row>
    <row r="4421" spans="1:25" x14ac:dyDescent="0.2">
      <c r="A4421" t="e">
        <f t="shared" ref="A4421:A4484" si="69">INDEX(BucketTable,MATCH(B4421,SumMonths,0),1)</f>
        <v>#N/A</v>
      </c>
      <c r="E4421">
        <f t="array" ref="E4421">SUM(IF(Pricecurve=C4421,D4421))</f>
        <v>0</v>
      </c>
      <c r="F4421">
        <f t="array" ref="F4421">SUM(IF(NG=C4421,D4421))</f>
        <v>0</v>
      </c>
      <c r="Y4421" s="1"/>
    </row>
    <row r="4422" spans="1:25" x14ac:dyDescent="0.2">
      <c r="A4422" t="e">
        <f t="shared" si="69"/>
        <v>#N/A</v>
      </c>
      <c r="E4422">
        <f t="array" ref="E4422">SUM(IF(Pricecurve=C4422,D4422))</f>
        <v>0</v>
      </c>
      <c r="F4422">
        <f t="array" ref="F4422">SUM(IF(NG=C4422,D4422))</f>
        <v>0</v>
      </c>
      <c r="Y4422" s="1"/>
    </row>
    <row r="4423" spans="1:25" x14ac:dyDescent="0.2">
      <c r="A4423" t="e">
        <f t="shared" si="69"/>
        <v>#N/A</v>
      </c>
      <c r="E4423">
        <f t="array" ref="E4423">SUM(IF(Pricecurve=C4423,D4423))</f>
        <v>0</v>
      </c>
      <c r="F4423">
        <f t="array" ref="F4423">SUM(IF(NG=C4423,D4423))</f>
        <v>0</v>
      </c>
      <c r="Y4423" s="1"/>
    </row>
    <row r="4424" spans="1:25" x14ac:dyDescent="0.2">
      <c r="A4424" t="e">
        <f t="shared" si="69"/>
        <v>#N/A</v>
      </c>
      <c r="E4424">
        <f t="array" ref="E4424">SUM(IF(Pricecurve=C4424,D4424))</f>
        <v>0</v>
      </c>
      <c r="F4424">
        <f t="array" ref="F4424">SUM(IF(NG=C4424,D4424))</f>
        <v>0</v>
      </c>
      <c r="Y4424" s="1"/>
    </row>
    <row r="4425" spans="1:25" x14ac:dyDescent="0.2">
      <c r="A4425" t="e">
        <f t="shared" si="69"/>
        <v>#N/A</v>
      </c>
      <c r="E4425">
        <f t="array" ref="E4425">SUM(IF(Pricecurve=C4425,D4425))</f>
        <v>0</v>
      </c>
      <c r="F4425">
        <f t="array" ref="F4425">SUM(IF(NG=C4425,D4425))</f>
        <v>0</v>
      </c>
      <c r="Y4425" s="1"/>
    </row>
    <row r="4426" spans="1:25" x14ac:dyDescent="0.2">
      <c r="A4426" t="e">
        <f t="shared" si="69"/>
        <v>#N/A</v>
      </c>
      <c r="E4426">
        <f t="array" ref="E4426">SUM(IF(Pricecurve=C4426,D4426))</f>
        <v>0</v>
      </c>
      <c r="F4426">
        <f t="array" ref="F4426">SUM(IF(NG=C4426,D4426))</f>
        <v>0</v>
      </c>
      <c r="Y4426" s="1"/>
    </row>
    <row r="4427" spans="1:25" x14ac:dyDescent="0.2">
      <c r="A4427" t="e">
        <f t="shared" si="69"/>
        <v>#N/A</v>
      </c>
      <c r="E4427">
        <f t="array" ref="E4427">SUM(IF(Pricecurve=C4427,D4427))</f>
        <v>0</v>
      </c>
      <c r="F4427">
        <f t="array" ref="F4427">SUM(IF(NG=C4427,D4427))</f>
        <v>0</v>
      </c>
      <c r="Y4427" s="1"/>
    </row>
    <row r="4428" spans="1:25" x14ac:dyDescent="0.2">
      <c r="A4428" t="e">
        <f t="shared" si="69"/>
        <v>#N/A</v>
      </c>
      <c r="E4428">
        <f t="array" ref="E4428">SUM(IF(Pricecurve=C4428,D4428))</f>
        <v>0</v>
      </c>
      <c r="F4428">
        <f t="array" ref="F4428">SUM(IF(NG=C4428,D4428))</f>
        <v>0</v>
      </c>
      <c r="Y4428" s="1"/>
    </row>
    <row r="4429" spans="1:25" x14ac:dyDescent="0.2">
      <c r="A4429" t="e">
        <f t="shared" si="69"/>
        <v>#N/A</v>
      </c>
      <c r="E4429">
        <f t="array" ref="E4429">SUM(IF(Pricecurve=C4429,D4429))</f>
        <v>0</v>
      </c>
      <c r="F4429">
        <f t="array" ref="F4429">SUM(IF(NG=C4429,D4429))</f>
        <v>0</v>
      </c>
      <c r="Y4429" s="1"/>
    </row>
    <row r="4430" spans="1:25" x14ac:dyDescent="0.2">
      <c r="A4430" t="e">
        <f t="shared" si="69"/>
        <v>#N/A</v>
      </c>
      <c r="E4430">
        <f t="array" ref="E4430">SUM(IF(Pricecurve=C4430,D4430))</f>
        <v>0</v>
      </c>
      <c r="F4430">
        <f t="array" ref="F4430">SUM(IF(NG=C4430,D4430))</f>
        <v>0</v>
      </c>
      <c r="Y4430" s="1"/>
    </row>
    <row r="4431" spans="1:25" x14ac:dyDescent="0.2">
      <c r="A4431" t="e">
        <f t="shared" si="69"/>
        <v>#N/A</v>
      </c>
      <c r="E4431">
        <f t="array" ref="E4431">SUM(IF(Pricecurve=C4431,D4431))</f>
        <v>0</v>
      </c>
      <c r="F4431">
        <f t="array" ref="F4431">SUM(IF(NG=C4431,D4431))</f>
        <v>0</v>
      </c>
      <c r="Y4431" s="1"/>
    </row>
    <row r="4432" spans="1:25" x14ac:dyDescent="0.2">
      <c r="A4432" t="e">
        <f t="shared" si="69"/>
        <v>#N/A</v>
      </c>
      <c r="E4432">
        <f t="array" ref="E4432">SUM(IF(Pricecurve=C4432,D4432))</f>
        <v>0</v>
      </c>
      <c r="F4432">
        <f t="array" ref="F4432">SUM(IF(NG=C4432,D4432))</f>
        <v>0</v>
      </c>
      <c r="Y4432" s="1"/>
    </row>
    <row r="4433" spans="1:25" x14ac:dyDescent="0.2">
      <c r="A4433" t="e">
        <f t="shared" si="69"/>
        <v>#N/A</v>
      </c>
      <c r="E4433">
        <f t="array" ref="E4433">SUM(IF(Pricecurve=C4433,D4433))</f>
        <v>0</v>
      </c>
      <c r="F4433">
        <f t="array" ref="F4433">SUM(IF(NG=C4433,D4433))</f>
        <v>0</v>
      </c>
      <c r="Y4433" s="1"/>
    </row>
    <row r="4434" spans="1:25" x14ac:dyDescent="0.2">
      <c r="A4434" t="e">
        <f t="shared" si="69"/>
        <v>#N/A</v>
      </c>
      <c r="E4434">
        <f t="array" ref="E4434">SUM(IF(Pricecurve=C4434,D4434))</f>
        <v>0</v>
      </c>
      <c r="F4434">
        <f t="array" ref="F4434">SUM(IF(NG=C4434,D4434))</f>
        <v>0</v>
      </c>
      <c r="Y4434" s="1"/>
    </row>
    <row r="4435" spans="1:25" x14ac:dyDescent="0.2">
      <c r="A4435" t="e">
        <f t="shared" si="69"/>
        <v>#N/A</v>
      </c>
      <c r="E4435">
        <f t="array" ref="E4435">SUM(IF(Pricecurve=C4435,D4435))</f>
        <v>0</v>
      </c>
      <c r="F4435">
        <f t="array" ref="F4435">SUM(IF(NG=C4435,D4435))</f>
        <v>0</v>
      </c>
      <c r="Y4435" s="1"/>
    </row>
    <row r="4436" spans="1:25" x14ac:dyDescent="0.2">
      <c r="A4436" t="e">
        <f t="shared" si="69"/>
        <v>#N/A</v>
      </c>
      <c r="E4436">
        <f t="array" ref="E4436">SUM(IF(Pricecurve=C4436,D4436))</f>
        <v>0</v>
      </c>
      <c r="F4436">
        <f t="array" ref="F4436">SUM(IF(NG=C4436,D4436))</f>
        <v>0</v>
      </c>
      <c r="Y4436" s="1"/>
    </row>
    <row r="4437" spans="1:25" x14ac:dyDescent="0.2">
      <c r="A4437" t="e">
        <f t="shared" si="69"/>
        <v>#N/A</v>
      </c>
      <c r="E4437">
        <f t="array" ref="E4437">SUM(IF(Pricecurve=C4437,D4437))</f>
        <v>0</v>
      </c>
      <c r="F4437">
        <f t="array" ref="F4437">SUM(IF(NG=C4437,D4437))</f>
        <v>0</v>
      </c>
      <c r="Y4437" s="1"/>
    </row>
    <row r="4438" spans="1:25" x14ac:dyDescent="0.2">
      <c r="A4438" t="e">
        <f t="shared" si="69"/>
        <v>#N/A</v>
      </c>
      <c r="E4438">
        <f t="array" ref="E4438">SUM(IF(Pricecurve=C4438,D4438))</f>
        <v>0</v>
      </c>
      <c r="F4438">
        <f t="array" ref="F4438">SUM(IF(NG=C4438,D4438))</f>
        <v>0</v>
      </c>
      <c r="Y4438" s="1"/>
    </row>
    <row r="4439" spans="1:25" x14ac:dyDescent="0.2">
      <c r="A4439" t="e">
        <f t="shared" si="69"/>
        <v>#N/A</v>
      </c>
      <c r="E4439">
        <f t="array" ref="E4439">SUM(IF(Pricecurve=C4439,D4439))</f>
        <v>0</v>
      </c>
      <c r="F4439">
        <f t="array" ref="F4439">SUM(IF(NG=C4439,D4439))</f>
        <v>0</v>
      </c>
      <c r="Y4439" s="1"/>
    </row>
    <row r="4440" spans="1:25" x14ac:dyDescent="0.2">
      <c r="A4440" t="e">
        <f t="shared" si="69"/>
        <v>#N/A</v>
      </c>
      <c r="E4440">
        <f t="array" ref="E4440">SUM(IF(Pricecurve=C4440,D4440))</f>
        <v>0</v>
      </c>
      <c r="F4440">
        <f t="array" ref="F4440">SUM(IF(NG=C4440,D4440))</f>
        <v>0</v>
      </c>
      <c r="Y4440" s="1"/>
    </row>
    <row r="4441" spans="1:25" x14ac:dyDescent="0.2">
      <c r="A4441" t="e">
        <f t="shared" si="69"/>
        <v>#N/A</v>
      </c>
      <c r="E4441">
        <f t="array" ref="E4441">SUM(IF(Pricecurve=C4441,D4441))</f>
        <v>0</v>
      </c>
      <c r="F4441">
        <f t="array" ref="F4441">SUM(IF(NG=C4441,D4441))</f>
        <v>0</v>
      </c>
      <c r="Y4441" s="1"/>
    </row>
    <row r="4442" spans="1:25" x14ac:dyDescent="0.2">
      <c r="A4442" t="e">
        <f t="shared" si="69"/>
        <v>#N/A</v>
      </c>
      <c r="E4442">
        <f t="array" ref="E4442">SUM(IF(Pricecurve=C4442,D4442))</f>
        <v>0</v>
      </c>
      <c r="F4442">
        <f t="array" ref="F4442">SUM(IF(NG=C4442,D4442))</f>
        <v>0</v>
      </c>
      <c r="Y4442" s="1"/>
    </row>
    <row r="4443" spans="1:25" x14ac:dyDescent="0.2">
      <c r="A4443" t="e">
        <f t="shared" si="69"/>
        <v>#N/A</v>
      </c>
      <c r="E4443">
        <f t="array" ref="E4443">SUM(IF(Pricecurve=C4443,D4443))</f>
        <v>0</v>
      </c>
      <c r="F4443">
        <f t="array" ref="F4443">SUM(IF(NG=C4443,D4443))</f>
        <v>0</v>
      </c>
      <c r="Y4443" s="1"/>
    </row>
    <row r="4444" spans="1:25" x14ac:dyDescent="0.2">
      <c r="A4444" t="e">
        <f t="shared" si="69"/>
        <v>#N/A</v>
      </c>
      <c r="E4444">
        <f t="array" ref="E4444">SUM(IF(Pricecurve=C4444,D4444))</f>
        <v>0</v>
      </c>
      <c r="F4444">
        <f t="array" ref="F4444">SUM(IF(NG=C4444,D4444))</f>
        <v>0</v>
      </c>
      <c r="Y4444" s="1"/>
    </row>
    <row r="4445" spans="1:25" x14ac:dyDescent="0.2">
      <c r="A4445" t="e">
        <f t="shared" si="69"/>
        <v>#N/A</v>
      </c>
      <c r="E4445">
        <f t="array" ref="E4445">SUM(IF(Pricecurve=C4445,D4445))</f>
        <v>0</v>
      </c>
      <c r="F4445">
        <f t="array" ref="F4445">SUM(IF(NG=C4445,D4445))</f>
        <v>0</v>
      </c>
      <c r="Y4445" s="1"/>
    </row>
    <row r="4446" spans="1:25" x14ac:dyDescent="0.2">
      <c r="A4446" t="e">
        <f t="shared" si="69"/>
        <v>#N/A</v>
      </c>
      <c r="E4446">
        <f t="array" ref="E4446">SUM(IF(Pricecurve=C4446,D4446))</f>
        <v>0</v>
      </c>
      <c r="F4446">
        <f t="array" ref="F4446">SUM(IF(NG=C4446,D4446))</f>
        <v>0</v>
      </c>
      <c r="Y4446" s="1"/>
    </row>
    <row r="4447" spans="1:25" x14ac:dyDescent="0.2">
      <c r="A4447" t="e">
        <f t="shared" si="69"/>
        <v>#N/A</v>
      </c>
      <c r="E4447">
        <f t="array" ref="E4447">SUM(IF(Pricecurve=C4447,D4447))</f>
        <v>0</v>
      </c>
      <c r="F4447">
        <f t="array" ref="F4447">SUM(IF(NG=C4447,D4447))</f>
        <v>0</v>
      </c>
      <c r="Y4447" s="1"/>
    </row>
    <row r="4448" spans="1:25" x14ac:dyDescent="0.2">
      <c r="A4448" t="e">
        <f t="shared" si="69"/>
        <v>#N/A</v>
      </c>
      <c r="E4448">
        <f t="array" ref="E4448">SUM(IF(Pricecurve=C4448,D4448))</f>
        <v>0</v>
      </c>
      <c r="F4448">
        <f t="array" ref="F4448">SUM(IF(NG=C4448,D4448))</f>
        <v>0</v>
      </c>
      <c r="Y4448" s="1"/>
    </row>
    <row r="4449" spans="1:25" x14ac:dyDescent="0.2">
      <c r="A4449" t="e">
        <f t="shared" si="69"/>
        <v>#N/A</v>
      </c>
      <c r="E4449">
        <f t="array" ref="E4449">SUM(IF(Pricecurve=C4449,D4449))</f>
        <v>0</v>
      </c>
      <c r="F4449">
        <f t="array" ref="F4449">SUM(IF(NG=C4449,D4449))</f>
        <v>0</v>
      </c>
      <c r="Y4449" s="1"/>
    </row>
    <row r="4450" spans="1:25" x14ac:dyDescent="0.2">
      <c r="A4450" t="e">
        <f t="shared" si="69"/>
        <v>#N/A</v>
      </c>
      <c r="E4450">
        <f t="array" ref="E4450">SUM(IF(Pricecurve=C4450,D4450))</f>
        <v>0</v>
      </c>
      <c r="F4450">
        <f t="array" ref="F4450">SUM(IF(NG=C4450,D4450))</f>
        <v>0</v>
      </c>
      <c r="Y4450" s="1"/>
    </row>
    <row r="4451" spans="1:25" x14ac:dyDescent="0.2">
      <c r="A4451" t="e">
        <f t="shared" si="69"/>
        <v>#N/A</v>
      </c>
      <c r="E4451">
        <f t="array" ref="E4451">SUM(IF(Pricecurve=C4451,D4451))</f>
        <v>0</v>
      </c>
      <c r="F4451">
        <f t="array" ref="F4451">SUM(IF(NG=C4451,D4451))</f>
        <v>0</v>
      </c>
      <c r="Y4451" s="1"/>
    </row>
    <row r="4452" spans="1:25" x14ac:dyDescent="0.2">
      <c r="A4452" t="e">
        <f t="shared" si="69"/>
        <v>#N/A</v>
      </c>
      <c r="E4452">
        <f t="array" ref="E4452">SUM(IF(Pricecurve=C4452,D4452))</f>
        <v>0</v>
      </c>
      <c r="F4452">
        <f t="array" ref="F4452">SUM(IF(NG=C4452,D4452))</f>
        <v>0</v>
      </c>
      <c r="Y4452" s="1"/>
    </row>
    <row r="4453" spans="1:25" x14ac:dyDescent="0.2">
      <c r="A4453" t="e">
        <f t="shared" si="69"/>
        <v>#N/A</v>
      </c>
      <c r="E4453">
        <f t="array" ref="E4453">SUM(IF(Pricecurve=C4453,D4453))</f>
        <v>0</v>
      </c>
      <c r="F4453">
        <f t="array" ref="F4453">SUM(IF(NG=C4453,D4453))</f>
        <v>0</v>
      </c>
      <c r="Y4453" s="1"/>
    </row>
    <row r="4454" spans="1:25" x14ac:dyDescent="0.2">
      <c r="A4454" t="e">
        <f t="shared" si="69"/>
        <v>#N/A</v>
      </c>
      <c r="E4454">
        <f t="array" ref="E4454">SUM(IF(Pricecurve=C4454,D4454))</f>
        <v>0</v>
      </c>
      <c r="F4454">
        <f t="array" ref="F4454">SUM(IF(NG=C4454,D4454))</f>
        <v>0</v>
      </c>
      <c r="Y4454" s="1"/>
    </row>
    <row r="4455" spans="1:25" x14ac:dyDescent="0.2">
      <c r="A4455" t="e">
        <f t="shared" si="69"/>
        <v>#N/A</v>
      </c>
      <c r="E4455">
        <f t="array" ref="E4455">SUM(IF(Pricecurve=C4455,D4455))</f>
        <v>0</v>
      </c>
      <c r="F4455">
        <f t="array" ref="F4455">SUM(IF(NG=C4455,D4455))</f>
        <v>0</v>
      </c>
      <c r="Y4455" s="1"/>
    </row>
    <row r="4456" spans="1:25" x14ac:dyDescent="0.2">
      <c r="A4456" t="e">
        <f t="shared" si="69"/>
        <v>#N/A</v>
      </c>
      <c r="E4456">
        <f t="array" ref="E4456">SUM(IF(Pricecurve=C4456,D4456))</f>
        <v>0</v>
      </c>
      <c r="F4456">
        <f t="array" ref="F4456">SUM(IF(NG=C4456,D4456))</f>
        <v>0</v>
      </c>
      <c r="Y4456" s="1"/>
    </row>
    <row r="4457" spans="1:25" x14ac:dyDescent="0.2">
      <c r="A4457" t="e">
        <f t="shared" si="69"/>
        <v>#N/A</v>
      </c>
      <c r="E4457">
        <f t="array" ref="E4457">SUM(IF(Pricecurve=C4457,D4457))</f>
        <v>0</v>
      </c>
      <c r="F4457">
        <f t="array" ref="F4457">SUM(IF(NG=C4457,D4457))</f>
        <v>0</v>
      </c>
      <c r="Y4457" s="1"/>
    </row>
    <row r="4458" spans="1:25" x14ac:dyDescent="0.2">
      <c r="A4458" t="e">
        <f t="shared" si="69"/>
        <v>#N/A</v>
      </c>
      <c r="E4458">
        <f t="array" ref="E4458">SUM(IF(Pricecurve=C4458,D4458))</f>
        <v>0</v>
      </c>
      <c r="F4458">
        <f t="array" ref="F4458">SUM(IF(NG=C4458,D4458))</f>
        <v>0</v>
      </c>
      <c r="Y4458" s="1"/>
    </row>
    <row r="4459" spans="1:25" x14ac:dyDescent="0.2">
      <c r="A4459" t="e">
        <f t="shared" si="69"/>
        <v>#N/A</v>
      </c>
      <c r="E4459">
        <f t="array" ref="E4459">SUM(IF(Pricecurve=C4459,D4459))</f>
        <v>0</v>
      </c>
      <c r="F4459">
        <f t="array" ref="F4459">SUM(IF(NG=C4459,D4459))</f>
        <v>0</v>
      </c>
      <c r="Y4459" s="1"/>
    </row>
    <row r="4460" spans="1:25" x14ac:dyDescent="0.2">
      <c r="A4460" t="e">
        <f t="shared" si="69"/>
        <v>#N/A</v>
      </c>
      <c r="E4460">
        <f t="array" ref="E4460">SUM(IF(Pricecurve=C4460,D4460))</f>
        <v>0</v>
      </c>
      <c r="F4460">
        <f t="array" ref="F4460">SUM(IF(NG=C4460,D4460))</f>
        <v>0</v>
      </c>
      <c r="Y4460" s="1"/>
    </row>
    <row r="4461" spans="1:25" x14ac:dyDescent="0.2">
      <c r="A4461" t="e">
        <f t="shared" si="69"/>
        <v>#N/A</v>
      </c>
      <c r="E4461">
        <f t="array" ref="E4461">SUM(IF(Pricecurve=C4461,D4461))</f>
        <v>0</v>
      </c>
      <c r="F4461">
        <f t="array" ref="F4461">SUM(IF(NG=C4461,D4461))</f>
        <v>0</v>
      </c>
      <c r="Y4461" s="1"/>
    </row>
    <row r="4462" spans="1:25" x14ac:dyDescent="0.2">
      <c r="A4462" t="e">
        <f t="shared" si="69"/>
        <v>#N/A</v>
      </c>
      <c r="E4462">
        <f t="array" ref="E4462">SUM(IF(Pricecurve=C4462,D4462))</f>
        <v>0</v>
      </c>
      <c r="F4462">
        <f t="array" ref="F4462">SUM(IF(NG=C4462,D4462))</f>
        <v>0</v>
      </c>
      <c r="Y4462" s="1"/>
    </row>
    <row r="4463" spans="1:25" x14ac:dyDescent="0.2">
      <c r="A4463" t="e">
        <f t="shared" si="69"/>
        <v>#N/A</v>
      </c>
      <c r="E4463">
        <f t="array" ref="E4463">SUM(IF(Pricecurve=C4463,D4463))</f>
        <v>0</v>
      </c>
      <c r="F4463">
        <f t="array" ref="F4463">SUM(IF(NG=C4463,D4463))</f>
        <v>0</v>
      </c>
      <c r="Y4463" s="1"/>
    </row>
    <row r="4464" spans="1:25" x14ac:dyDescent="0.2">
      <c r="A4464" t="e">
        <f t="shared" si="69"/>
        <v>#N/A</v>
      </c>
      <c r="E4464">
        <f t="array" ref="E4464">SUM(IF(Pricecurve=C4464,D4464))</f>
        <v>0</v>
      </c>
      <c r="F4464">
        <f t="array" ref="F4464">SUM(IF(NG=C4464,D4464))</f>
        <v>0</v>
      </c>
      <c r="Y4464" s="1"/>
    </row>
    <row r="4465" spans="1:25" x14ac:dyDescent="0.2">
      <c r="A4465" t="e">
        <f t="shared" si="69"/>
        <v>#N/A</v>
      </c>
      <c r="E4465">
        <f t="array" ref="E4465">SUM(IF(Pricecurve=C4465,D4465))</f>
        <v>0</v>
      </c>
      <c r="F4465">
        <f t="array" ref="F4465">SUM(IF(NG=C4465,D4465))</f>
        <v>0</v>
      </c>
      <c r="Y4465" s="1"/>
    </row>
    <row r="4466" spans="1:25" x14ac:dyDescent="0.2">
      <c r="A4466" t="e">
        <f t="shared" si="69"/>
        <v>#N/A</v>
      </c>
      <c r="E4466">
        <f t="array" ref="E4466">SUM(IF(Pricecurve=C4466,D4466))</f>
        <v>0</v>
      </c>
      <c r="F4466">
        <f t="array" ref="F4466">SUM(IF(NG=C4466,D4466))</f>
        <v>0</v>
      </c>
      <c r="Y4466" s="1"/>
    </row>
    <row r="4467" spans="1:25" x14ac:dyDescent="0.2">
      <c r="A4467" t="e">
        <f t="shared" si="69"/>
        <v>#N/A</v>
      </c>
      <c r="E4467">
        <f t="array" ref="E4467">SUM(IF(Pricecurve=C4467,D4467))</f>
        <v>0</v>
      </c>
      <c r="F4467">
        <f t="array" ref="F4467">SUM(IF(NG=C4467,D4467))</f>
        <v>0</v>
      </c>
      <c r="Y4467" s="1"/>
    </row>
    <row r="4468" spans="1:25" x14ac:dyDescent="0.2">
      <c r="A4468" t="e">
        <f t="shared" si="69"/>
        <v>#N/A</v>
      </c>
      <c r="E4468">
        <f t="array" ref="E4468">SUM(IF(Pricecurve=C4468,D4468))</f>
        <v>0</v>
      </c>
      <c r="F4468">
        <f t="array" ref="F4468">SUM(IF(NG=C4468,D4468))</f>
        <v>0</v>
      </c>
      <c r="Y4468" s="1"/>
    </row>
    <row r="4469" spans="1:25" x14ac:dyDescent="0.2">
      <c r="A4469" t="e">
        <f t="shared" si="69"/>
        <v>#N/A</v>
      </c>
      <c r="E4469">
        <f t="array" ref="E4469">SUM(IF(Pricecurve=C4469,D4469))</f>
        <v>0</v>
      </c>
      <c r="F4469">
        <f t="array" ref="F4469">SUM(IF(NG=C4469,D4469))</f>
        <v>0</v>
      </c>
      <c r="Y4469" s="1"/>
    </row>
    <row r="4470" spans="1:25" x14ac:dyDescent="0.2">
      <c r="A4470" t="e">
        <f t="shared" si="69"/>
        <v>#N/A</v>
      </c>
      <c r="E4470">
        <f t="array" ref="E4470">SUM(IF(Pricecurve=C4470,D4470))</f>
        <v>0</v>
      </c>
      <c r="F4470">
        <f t="array" ref="F4470">SUM(IF(NG=C4470,D4470))</f>
        <v>0</v>
      </c>
      <c r="Y4470" s="1"/>
    </row>
    <row r="4471" spans="1:25" x14ac:dyDescent="0.2">
      <c r="A4471" t="e">
        <f t="shared" si="69"/>
        <v>#N/A</v>
      </c>
      <c r="E4471">
        <f t="array" ref="E4471">SUM(IF(Pricecurve=C4471,D4471))</f>
        <v>0</v>
      </c>
      <c r="F4471">
        <f t="array" ref="F4471">SUM(IF(NG=C4471,D4471))</f>
        <v>0</v>
      </c>
      <c r="Y4471" s="1"/>
    </row>
    <row r="4472" spans="1:25" x14ac:dyDescent="0.2">
      <c r="A4472" t="e">
        <f t="shared" si="69"/>
        <v>#N/A</v>
      </c>
      <c r="E4472">
        <f t="array" ref="E4472">SUM(IF(Pricecurve=C4472,D4472))</f>
        <v>0</v>
      </c>
      <c r="F4472">
        <f t="array" ref="F4472">SUM(IF(NG=C4472,D4472))</f>
        <v>0</v>
      </c>
      <c r="Y4472" s="1"/>
    </row>
    <row r="4473" spans="1:25" x14ac:dyDescent="0.2">
      <c r="A4473" t="e">
        <f t="shared" si="69"/>
        <v>#N/A</v>
      </c>
      <c r="E4473">
        <f t="array" ref="E4473">SUM(IF(Pricecurve=C4473,D4473))</f>
        <v>0</v>
      </c>
      <c r="F4473">
        <f t="array" ref="F4473">SUM(IF(NG=C4473,D4473))</f>
        <v>0</v>
      </c>
      <c r="Y4473" s="1"/>
    </row>
    <row r="4474" spans="1:25" x14ac:dyDescent="0.2">
      <c r="A4474" t="e">
        <f t="shared" si="69"/>
        <v>#N/A</v>
      </c>
      <c r="E4474">
        <f t="array" ref="E4474">SUM(IF(Pricecurve=C4474,D4474))</f>
        <v>0</v>
      </c>
      <c r="F4474">
        <f t="array" ref="F4474">SUM(IF(NG=C4474,D4474))</f>
        <v>0</v>
      </c>
      <c r="Y4474" s="1"/>
    </row>
    <row r="4475" spans="1:25" x14ac:dyDescent="0.2">
      <c r="A4475" t="e">
        <f t="shared" si="69"/>
        <v>#N/A</v>
      </c>
      <c r="E4475">
        <f t="array" ref="E4475">SUM(IF(Pricecurve=C4475,D4475))</f>
        <v>0</v>
      </c>
      <c r="F4475">
        <f t="array" ref="F4475">SUM(IF(NG=C4475,D4475))</f>
        <v>0</v>
      </c>
      <c r="Y4475" s="1"/>
    </row>
    <row r="4476" spans="1:25" x14ac:dyDescent="0.2">
      <c r="A4476" t="e">
        <f t="shared" si="69"/>
        <v>#N/A</v>
      </c>
      <c r="E4476">
        <f t="array" ref="E4476">SUM(IF(Pricecurve=C4476,D4476))</f>
        <v>0</v>
      </c>
      <c r="F4476">
        <f t="array" ref="F4476">SUM(IF(NG=C4476,D4476))</f>
        <v>0</v>
      </c>
      <c r="Y4476" s="1"/>
    </row>
    <row r="4477" spans="1:25" x14ac:dyDescent="0.2">
      <c r="A4477" t="e">
        <f t="shared" si="69"/>
        <v>#N/A</v>
      </c>
      <c r="E4477">
        <f t="array" ref="E4477">SUM(IF(Pricecurve=C4477,D4477))</f>
        <v>0</v>
      </c>
      <c r="F4477">
        <f t="array" ref="F4477">SUM(IF(NG=C4477,D4477))</f>
        <v>0</v>
      </c>
      <c r="Y4477" s="1"/>
    </row>
    <row r="4478" spans="1:25" x14ac:dyDescent="0.2">
      <c r="A4478" t="e">
        <f t="shared" si="69"/>
        <v>#N/A</v>
      </c>
      <c r="E4478">
        <f t="array" ref="E4478">SUM(IF(Pricecurve=C4478,D4478))</f>
        <v>0</v>
      </c>
      <c r="F4478">
        <f t="array" ref="F4478">SUM(IF(NG=C4478,D4478))</f>
        <v>0</v>
      </c>
      <c r="Y4478" s="1"/>
    </row>
    <row r="4479" spans="1:25" x14ac:dyDescent="0.2">
      <c r="A4479" t="e">
        <f t="shared" si="69"/>
        <v>#N/A</v>
      </c>
      <c r="E4479">
        <f t="array" ref="E4479">SUM(IF(Pricecurve=C4479,D4479))</f>
        <v>0</v>
      </c>
      <c r="F4479">
        <f t="array" ref="F4479">SUM(IF(NG=C4479,D4479))</f>
        <v>0</v>
      </c>
      <c r="Y4479" s="1"/>
    </row>
    <row r="4480" spans="1:25" x14ac:dyDescent="0.2">
      <c r="A4480" t="e">
        <f t="shared" si="69"/>
        <v>#N/A</v>
      </c>
      <c r="E4480">
        <f t="array" ref="E4480">SUM(IF(Pricecurve=C4480,D4480))</f>
        <v>0</v>
      </c>
      <c r="F4480">
        <f t="array" ref="F4480">SUM(IF(NG=C4480,D4480))</f>
        <v>0</v>
      </c>
      <c r="Y4480" s="1"/>
    </row>
    <row r="4481" spans="1:25" x14ac:dyDescent="0.2">
      <c r="A4481" t="e">
        <f t="shared" si="69"/>
        <v>#N/A</v>
      </c>
      <c r="E4481">
        <f t="array" ref="E4481">SUM(IF(Pricecurve=C4481,D4481))</f>
        <v>0</v>
      </c>
      <c r="F4481">
        <f t="array" ref="F4481">SUM(IF(NG=C4481,D4481))</f>
        <v>0</v>
      </c>
      <c r="Y4481" s="1"/>
    </row>
    <row r="4482" spans="1:25" x14ac:dyDescent="0.2">
      <c r="A4482" t="e">
        <f t="shared" si="69"/>
        <v>#N/A</v>
      </c>
      <c r="E4482">
        <f t="array" ref="E4482">SUM(IF(Pricecurve=C4482,D4482))</f>
        <v>0</v>
      </c>
      <c r="F4482">
        <f t="array" ref="F4482">SUM(IF(NG=C4482,D4482))</f>
        <v>0</v>
      </c>
      <c r="Y4482" s="1"/>
    </row>
    <row r="4483" spans="1:25" x14ac:dyDescent="0.2">
      <c r="A4483" t="e">
        <f t="shared" si="69"/>
        <v>#N/A</v>
      </c>
      <c r="E4483">
        <f t="array" ref="E4483">SUM(IF(Pricecurve=C4483,D4483))</f>
        <v>0</v>
      </c>
      <c r="F4483">
        <f t="array" ref="F4483">SUM(IF(NG=C4483,D4483))</f>
        <v>0</v>
      </c>
      <c r="Y4483" s="1"/>
    </row>
    <row r="4484" spans="1:25" x14ac:dyDescent="0.2">
      <c r="A4484" t="e">
        <f t="shared" si="69"/>
        <v>#N/A</v>
      </c>
      <c r="E4484">
        <f t="array" ref="E4484">SUM(IF(Pricecurve=C4484,D4484))</f>
        <v>0</v>
      </c>
      <c r="F4484">
        <f t="array" ref="F4484">SUM(IF(NG=C4484,D4484))</f>
        <v>0</v>
      </c>
      <c r="Y4484" s="1"/>
    </row>
    <row r="4485" spans="1:25" x14ac:dyDescent="0.2">
      <c r="A4485" t="e">
        <f t="shared" ref="A4485:A4548" si="70">INDEX(BucketTable,MATCH(B4485,SumMonths,0),1)</f>
        <v>#N/A</v>
      </c>
      <c r="E4485">
        <f t="array" ref="E4485">SUM(IF(Pricecurve=C4485,D4485))</f>
        <v>0</v>
      </c>
      <c r="F4485">
        <f t="array" ref="F4485">SUM(IF(NG=C4485,D4485))</f>
        <v>0</v>
      </c>
      <c r="Y4485" s="1"/>
    </row>
    <row r="4486" spans="1:25" x14ac:dyDescent="0.2">
      <c r="A4486" t="e">
        <f t="shared" si="70"/>
        <v>#N/A</v>
      </c>
      <c r="E4486">
        <f t="array" ref="E4486">SUM(IF(Pricecurve=C4486,D4486))</f>
        <v>0</v>
      </c>
      <c r="F4486">
        <f t="array" ref="F4486">SUM(IF(NG=C4486,D4486))</f>
        <v>0</v>
      </c>
      <c r="Y4486" s="1"/>
    </row>
    <row r="4487" spans="1:25" x14ac:dyDescent="0.2">
      <c r="A4487" t="e">
        <f t="shared" si="70"/>
        <v>#N/A</v>
      </c>
      <c r="E4487">
        <f t="array" ref="E4487">SUM(IF(Pricecurve=C4487,D4487))</f>
        <v>0</v>
      </c>
      <c r="F4487">
        <f t="array" ref="F4487">SUM(IF(NG=C4487,D4487))</f>
        <v>0</v>
      </c>
      <c r="Y4487" s="1"/>
    </row>
    <row r="4488" spans="1:25" x14ac:dyDescent="0.2">
      <c r="A4488" t="e">
        <f t="shared" si="70"/>
        <v>#N/A</v>
      </c>
      <c r="E4488">
        <f t="array" ref="E4488">SUM(IF(Pricecurve=C4488,D4488))</f>
        <v>0</v>
      </c>
      <c r="F4488">
        <f t="array" ref="F4488">SUM(IF(NG=C4488,D4488))</f>
        <v>0</v>
      </c>
      <c r="Y4488" s="1"/>
    </row>
    <row r="4489" spans="1:25" x14ac:dyDescent="0.2">
      <c r="A4489" t="e">
        <f t="shared" si="70"/>
        <v>#N/A</v>
      </c>
      <c r="E4489">
        <f t="array" ref="E4489">SUM(IF(Pricecurve=C4489,D4489))</f>
        <v>0</v>
      </c>
      <c r="F4489">
        <f t="array" ref="F4489">SUM(IF(NG=C4489,D4489))</f>
        <v>0</v>
      </c>
      <c r="Y4489" s="1"/>
    </row>
    <row r="4490" spans="1:25" x14ac:dyDescent="0.2">
      <c r="A4490" t="e">
        <f t="shared" si="70"/>
        <v>#N/A</v>
      </c>
      <c r="E4490">
        <f t="array" ref="E4490">SUM(IF(Pricecurve=C4490,D4490))</f>
        <v>0</v>
      </c>
      <c r="F4490">
        <f t="array" ref="F4490">SUM(IF(NG=C4490,D4490))</f>
        <v>0</v>
      </c>
      <c r="Y4490" s="1"/>
    </row>
    <row r="4491" spans="1:25" x14ac:dyDescent="0.2">
      <c r="A4491" t="e">
        <f t="shared" si="70"/>
        <v>#N/A</v>
      </c>
      <c r="E4491">
        <f t="array" ref="E4491">SUM(IF(Pricecurve=C4491,D4491))</f>
        <v>0</v>
      </c>
      <c r="F4491">
        <f t="array" ref="F4491">SUM(IF(NG=C4491,D4491))</f>
        <v>0</v>
      </c>
      <c r="Y4491" s="1"/>
    </row>
    <row r="4492" spans="1:25" x14ac:dyDescent="0.2">
      <c r="A4492" t="e">
        <f t="shared" si="70"/>
        <v>#N/A</v>
      </c>
      <c r="E4492">
        <f t="array" ref="E4492">SUM(IF(Pricecurve=C4492,D4492))</f>
        <v>0</v>
      </c>
      <c r="F4492">
        <f t="array" ref="F4492">SUM(IF(NG=C4492,D4492))</f>
        <v>0</v>
      </c>
      <c r="Y4492" s="1"/>
    </row>
    <row r="4493" spans="1:25" x14ac:dyDescent="0.2">
      <c r="A4493" t="e">
        <f t="shared" si="70"/>
        <v>#N/A</v>
      </c>
      <c r="E4493">
        <f t="array" ref="E4493">SUM(IF(Pricecurve=C4493,D4493))</f>
        <v>0</v>
      </c>
      <c r="F4493">
        <f t="array" ref="F4493">SUM(IF(NG=C4493,D4493))</f>
        <v>0</v>
      </c>
      <c r="Y4493" s="1"/>
    </row>
    <row r="4494" spans="1:25" x14ac:dyDescent="0.2">
      <c r="A4494" t="e">
        <f t="shared" si="70"/>
        <v>#N/A</v>
      </c>
      <c r="E4494">
        <f t="array" ref="E4494">SUM(IF(Pricecurve=C4494,D4494))</f>
        <v>0</v>
      </c>
      <c r="F4494">
        <f t="array" ref="F4494">SUM(IF(NG=C4494,D4494))</f>
        <v>0</v>
      </c>
      <c r="Y4494" s="1"/>
    </row>
    <row r="4495" spans="1:25" x14ac:dyDescent="0.2">
      <c r="A4495" t="e">
        <f t="shared" si="70"/>
        <v>#N/A</v>
      </c>
      <c r="E4495">
        <f t="array" ref="E4495">SUM(IF(Pricecurve=C4495,D4495))</f>
        <v>0</v>
      </c>
      <c r="F4495">
        <f t="array" ref="F4495">SUM(IF(NG=C4495,D4495))</f>
        <v>0</v>
      </c>
      <c r="Y4495" s="1"/>
    </row>
    <row r="4496" spans="1:25" x14ac:dyDescent="0.2">
      <c r="A4496" t="e">
        <f t="shared" si="70"/>
        <v>#N/A</v>
      </c>
      <c r="E4496">
        <f t="array" ref="E4496">SUM(IF(Pricecurve=C4496,D4496))</f>
        <v>0</v>
      </c>
      <c r="F4496">
        <f t="array" ref="F4496">SUM(IF(NG=C4496,D4496))</f>
        <v>0</v>
      </c>
      <c r="Y4496" s="1"/>
    </row>
    <row r="4497" spans="1:25" x14ac:dyDescent="0.2">
      <c r="A4497" t="e">
        <f t="shared" si="70"/>
        <v>#N/A</v>
      </c>
      <c r="E4497">
        <f t="array" ref="E4497">SUM(IF(Pricecurve=C4497,D4497))</f>
        <v>0</v>
      </c>
      <c r="F4497">
        <f t="array" ref="F4497">SUM(IF(NG=C4497,D4497))</f>
        <v>0</v>
      </c>
      <c r="Y4497" s="1"/>
    </row>
    <row r="4498" spans="1:25" x14ac:dyDescent="0.2">
      <c r="A4498" t="e">
        <f t="shared" si="70"/>
        <v>#N/A</v>
      </c>
      <c r="E4498">
        <f t="array" ref="E4498">SUM(IF(Pricecurve=C4498,D4498))</f>
        <v>0</v>
      </c>
      <c r="F4498">
        <f t="array" ref="F4498">SUM(IF(NG=C4498,D4498))</f>
        <v>0</v>
      </c>
      <c r="Y4498" s="1"/>
    </row>
    <row r="4499" spans="1:25" x14ac:dyDescent="0.2">
      <c r="A4499" t="e">
        <f t="shared" si="70"/>
        <v>#N/A</v>
      </c>
      <c r="E4499">
        <f t="array" ref="E4499">SUM(IF(Pricecurve=C4499,D4499))</f>
        <v>0</v>
      </c>
      <c r="F4499">
        <f t="array" ref="F4499">SUM(IF(NG=C4499,D4499))</f>
        <v>0</v>
      </c>
      <c r="Y4499" s="1"/>
    </row>
    <row r="4500" spans="1:25" x14ac:dyDescent="0.2">
      <c r="A4500" t="e">
        <f t="shared" si="70"/>
        <v>#N/A</v>
      </c>
      <c r="E4500">
        <f t="array" ref="E4500">SUM(IF(Pricecurve=C4500,D4500))</f>
        <v>0</v>
      </c>
      <c r="F4500">
        <f t="array" ref="F4500">SUM(IF(NG=C4500,D4500))</f>
        <v>0</v>
      </c>
      <c r="Y4500" s="1"/>
    </row>
    <row r="4501" spans="1:25" x14ac:dyDescent="0.2">
      <c r="A4501" t="e">
        <f t="shared" si="70"/>
        <v>#N/A</v>
      </c>
      <c r="E4501">
        <f t="array" ref="E4501">SUM(IF(Pricecurve=C4501,D4501))</f>
        <v>0</v>
      </c>
      <c r="F4501">
        <f t="array" ref="F4501">SUM(IF(NG=C4501,D4501))</f>
        <v>0</v>
      </c>
      <c r="Y4501" s="1"/>
    </row>
    <row r="4502" spans="1:25" x14ac:dyDescent="0.2">
      <c r="A4502" t="e">
        <f t="shared" si="70"/>
        <v>#N/A</v>
      </c>
      <c r="E4502">
        <f t="array" ref="E4502">SUM(IF(Pricecurve=C4502,D4502))</f>
        <v>0</v>
      </c>
      <c r="F4502">
        <f t="array" ref="F4502">SUM(IF(NG=C4502,D4502))</f>
        <v>0</v>
      </c>
      <c r="Y4502" s="1"/>
    </row>
    <row r="4503" spans="1:25" x14ac:dyDescent="0.2">
      <c r="A4503" t="e">
        <f t="shared" si="70"/>
        <v>#N/A</v>
      </c>
      <c r="E4503">
        <f t="array" ref="E4503">SUM(IF(Pricecurve=C4503,D4503))</f>
        <v>0</v>
      </c>
      <c r="F4503">
        <f t="array" ref="F4503">SUM(IF(NG=C4503,D4503))</f>
        <v>0</v>
      </c>
      <c r="Y4503" s="1"/>
    </row>
    <row r="4504" spans="1:25" x14ac:dyDescent="0.2">
      <c r="A4504" t="e">
        <f t="shared" si="70"/>
        <v>#N/A</v>
      </c>
      <c r="E4504">
        <f t="array" ref="E4504">SUM(IF(Pricecurve=C4504,D4504))</f>
        <v>0</v>
      </c>
      <c r="F4504">
        <f t="array" ref="F4504">SUM(IF(NG=C4504,D4504))</f>
        <v>0</v>
      </c>
      <c r="Y4504" s="1"/>
    </row>
    <row r="4505" spans="1:25" x14ac:dyDescent="0.2">
      <c r="A4505" t="e">
        <f t="shared" si="70"/>
        <v>#N/A</v>
      </c>
      <c r="E4505">
        <f t="array" ref="E4505">SUM(IF(Pricecurve=C4505,D4505))</f>
        <v>0</v>
      </c>
      <c r="F4505">
        <f t="array" ref="F4505">SUM(IF(NG=C4505,D4505))</f>
        <v>0</v>
      </c>
      <c r="Y4505" s="1"/>
    </row>
    <row r="4506" spans="1:25" x14ac:dyDescent="0.2">
      <c r="A4506" t="e">
        <f t="shared" si="70"/>
        <v>#N/A</v>
      </c>
      <c r="E4506">
        <f t="array" ref="E4506">SUM(IF(Pricecurve=C4506,D4506))</f>
        <v>0</v>
      </c>
      <c r="F4506">
        <f t="array" ref="F4506">SUM(IF(NG=C4506,D4506))</f>
        <v>0</v>
      </c>
      <c r="Y4506" s="1"/>
    </row>
    <row r="4507" spans="1:25" x14ac:dyDescent="0.2">
      <c r="A4507" t="e">
        <f t="shared" si="70"/>
        <v>#N/A</v>
      </c>
      <c r="E4507">
        <f t="array" ref="E4507">SUM(IF(Pricecurve=C4507,D4507))</f>
        <v>0</v>
      </c>
      <c r="F4507">
        <f t="array" ref="F4507">SUM(IF(NG=C4507,D4507))</f>
        <v>0</v>
      </c>
      <c r="Y4507" s="1"/>
    </row>
    <row r="4508" spans="1:25" x14ac:dyDescent="0.2">
      <c r="A4508" t="e">
        <f t="shared" si="70"/>
        <v>#N/A</v>
      </c>
      <c r="E4508">
        <f t="array" ref="E4508">SUM(IF(Pricecurve=C4508,D4508))</f>
        <v>0</v>
      </c>
      <c r="F4508">
        <f t="array" ref="F4508">SUM(IF(NG=C4508,D4508))</f>
        <v>0</v>
      </c>
      <c r="Y4508" s="1"/>
    </row>
    <row r="4509" spans="1:25" x14ac:dyDescent="0.2">
      <c r="A4509" t="e">
        <f t="shared" si="70"/>
        <v>#N/A</v>
      </c>
      <c r="E4509">
        <f t="array" ref="E4509">SUM(IF(Pricecurve=C4509,D4509))</f>
        <v>0</v>
      </c>
      <c r="F4509">
        <f t="array" ref="F4509">SUM(IF(NG=C4509,D4509))</f>
        <v>0</v>
      </c>
      <c r="Y4509" s="1"/>
    </row>
    <row r="4510" spans="1:25" x14ac:dyDescent="0.2">
      <c r="A4510" t="e">
        <f t="shared" si="70"/>
        <v>#N/A</v>
      </c>
      <c r="E4510">
        <f t="array" ref="E4510">SUM(IF(Pricecurve=C4510,D4510))</f>
        <v>0</v>
      </c>
      <c r="F4510">
        <f t="array" ref="F4510">SUM(IF(NG=C4510,D4510))</f>
        <v>0</v>
      </c>
      <c r="Y4510" s="1"/>
    </row>
    <row r="4511" spans="1:25" x14ac:dyDescent="0.2">
      <c r="A4511" t="e">
        <f t="shared" si="70"/>
        <v>#N/A</v>
      </c>
      <c r="E4511">
        <f t="array" ref="E4511">SUM(IF(Pricecurve=C4511,D4511))</f>
        <v>0</v>
      </c>
      <c r="F4511">
        <f t="array" ref="F4511">SUM(IF(NG=C4511,D4511))</f>
        <v>0</v>
      </c>
      <c r="Y4511" s="1"/>
    </row>
    <row r="4512" spans="1:25" x14ac:dyDescent="0.2">
      <c r="A4512" t="e">
        <f t="shared" si="70"/>
        <v>#N/A</v>
      </c>
      <c r="E4512">
        <f t="array" ref="E4512">SUM(IF(Pricecurve=C4512,D4512))</f>
        <v>0</v>
      </c>
      <c r="F4512">
        <f t="array" ref="F4512">SUM(IF(NG=C4512,D4512))</f>
        <v>0</v>
      </c>
      <c r="Y4512" s="1"/>
    </row>
    <row r="4513" spans="1:25" x14ac:dyDescent="0.2">
      <c r="A4513" t="e">
        <f t="shared" si="70"/>
        <v>#N/A</v>
      </c>
      <c r="E4513">
        <f t="array" ref="E4513">SUM(IF(Pricecurve=C4513,D4513))</f>
        <v>0</v>
      </c>
      <c r="F4513">
        <f t="array" ref="F4513">SUM(IF(NG=C4513,D4513))</f>
        <v>0</v>
      </c>
      <c r="Y4513" s="1"/>
    </row>
    <row r="4514" spans="1:25" x14ac:dyDescent="0.2">
      <c r="A4514" t="e">
        <f t="shared" si="70"/>
        <v>#N/A</v>
      </c>
      <c r="E4514">
        <f t="array" ref="E4514">SUM(IF(Pricecurve=C4514,D4514))</f>
        <v>0</v>
      </c>
      <c r="F4514">
        <f t="array" ref="F4514">SUM(IF(NG=C4514,D4514))</f>
        <v>0</v>
      </c>
      <c r="Y4514" s="1"/>
    </row>
    <row r="4515" spans="1:25" x14ac:dyDescent="0.2">
      <c r="A4515" t="e">
        <f t="shared" si="70"/>
        <v>#N/A</v>
      </c>
      <c r="E4515">
        <f t="array" ref="E4515">SUM(IF(Pricecurve=C4515,D4515))</f>
        <v>0</v>
      </c>
      <c r="F4515">
        <f t="array" ref="F4515">SUM(IF(NG=C4515,D4515))</f>
        <v>0</v>
      </c>
      <c r="Y4515" s="1"/>
    </row>
    <row r="4516" spans="1:25" x14ac:dyDescent="0.2">
      <c r="A4516" t="e">
        <f t="shared" si="70"/>
        <v>#N/A</v>
      </c>
      <c r="E4516">
        <f t="array" ref="E4516">SUM(IF(Pricecurve=C4516,D4516))</f>
        <v>0</v>
      </c>
      <c r="F4516">
        <f t="array" ref="F4516">SUM(IF(NG=C4516,D4516))</f>
        <v>0</v>
      </c>
      <c r="Y4516" s="1"/>
    </row>
    <row r="4517" spans="1:25" x14ac:dyDescent="0.2">
      <c r="A4517" t="e">
        <f t="shared" si="70"/>
        <v>#N/A</v>
      </c>
      <c r="E4517">
        <f t="array" ref="E4517">SUM(IF(Pricecurve=C4517,D4517))</f>
        <v>0</v>
      </c>
      <c r="F4517">
        <f t="array" ref="F4517">SUM(IF(NG=C4517,D4517))</f>
        <v>0</v>
      </c>
      <c r="Y4517" s="1"/>
    </row>
    <row r="4518" spans="1:25" x14ac:dyDescent="0.2">
      <c r="A4518" t="e">
        <f t="shared" si="70"/>
        <v>#N/A</v>
      </c>
      <c r="E4518">
        <f t="array" ref="E4518">SUM(IF(Pricecurve=C4518,D4518))</f>
        <v>0</v>
      </c>
      <c r="F4518">
        <f t="array" ref="F4518">SUM(IF(NG=C4518,D4518))</f>
        <v>0</v>
      </c>
      <c r="Y4518" s="1"/>
    </row>
    <row r="4519" spans="1:25" x14ac:dyDescent="0.2">
      <c r="A4519" t="e">
        <f t="shared" si="70"/>
        <v>#N/A</v>
      </c>
      <c r="E4519">
        <f t="array" ref="E4519">SUM(IF(Pricecurve=C4519,D4519))</f>
        <v>0</v>
      </c>
      <c r="F4519">
        <f t="array" ref="F4519">SUM(IF(NG=C4519,D4519))</f>
        <v>0</v>
      </c>
      <c r="Y4519" s="1"/>
    </row>
    <row r="4520" spans="1:25" x14ac:dyDescent="0.2">
      <c r="A4520" t="e">
        <f t="shared" si="70"/>
        <v>#N/A</v>
      </c>
      <c r="E4520">
        <f t="array" ref="E4520">SUM(IF(Pricecurve=C4520,D4520))</f>
        <v>0</v>
      </c>
      <c r="F4520">
        <f t="array" ref="F4520">SUM(IF(NG=C4520,D4520))</f>
        <v>0</v>
      </c>
      <c r="Y4520" s="1"/>
    </row>
    <row r="4521" spans="1:25" x14ac:dyDescent="0.2">
      <c r="A4521" t="e">
        <f t="shared" si="70"/>
        <v>#N/A</v>
      </c>
      <c r="E4521">
        <f t="array" ref="E4521">SUM(IF(Pricecurve=C4521,D4521))</f>
        <v>0</v>
      </c>
      <c r="F4521">
        <f t="array" ref="F4521">SUM(IF(NG=C4521,D4521))</f>
        <v>0</v>
      </c>
      <c r="Y4521" s="1"/>
    </row>
    <row r="4522" spans="1:25" x14ac:dyDescent="0.2">
      <c r="A4522" t="e">
        <f t="shared" si="70"/>
        <v>#N/A</v>
      </c>
      <c r="E4522">
        <f t="array" ref="E4522">SUM(IF(Pricecurve=C4522,D4522))</f>
        <v>0</v>
      </c>
      <c r="F4522">
        <f t="array" ref="F4522">SUM(IF(NG=C4522,D4522))</f>
        <v>0</v>
      </c>
      <c r="Y4522" s="1"/>
    </row>
    <row r="4523" spans="1:25" x14ac:dyDescent="0.2">
      <c r="A4523" t="e">
        <f t="shared" si="70"/>
        <v>#N/A</v>
      </c>
      <c r="E4523">
        <f t="array" ref="E4523">SUM(IF(Pricecurve=C4523,D4523))</f>
        <v>0</v>
      </c>
      <c r="F4523">
        <f t="array" ref="F4523">SUM(IF(NG=C4523,D4523))</f>
        <v>0</v>
      </c>
      <c r="Y4523" s="1"/>
    </row>
    <row r="4524" spans="1:25" x14ac:dyDescent="0.2">
      <c r="A4524" t="e">
        <f t="shared" si="70"/>
        <v>#N/A</v>
      </c>
      <c r="E4524">
        <f t="array" ref="E4524">SUM(IF(Pricecurve=C4524,D4524))</f>
        <v>0</v>
      </c>
      <c r="F4524">
        <f t="array" ref="F4524">SUM(IF(NG=C4524,D4524))</f>
        <v>0</v>
      </c>
      <c r="Y4524" s="1"/>
    </row>
    <row r="4525" spans="1:25" x14ac:dyDescent="0.2">
      <c r="A4525" t="e">
        <f t="shared" si="70"/>
        <v>#N/A</v>
      </c>
      <c r="E4525">
        <f t="array" ref="E4525">SUM(IF(Pricecurve=C4525,D4525))</f>
        <v>0</v>
      </c>
      <c r="F4525">
        <f t="array" ref="F4525">SUM(IF(NG=C4525,D4525))</f>
        <v>0</v>
      </c>
      <c r="Y4525" s="1"/>
    </row>
    <row r="4526" spans="1:25" x14ac:dyDescent="0.2">
      <c r="A4526" t="e">
        <f t="shared" si="70"/>
        <v>#N/A</v>
      </c>
      <c r="E4526">
        <f t="array" ref="E4526">SUM(IF(Pricecurve=C4526,D4526))</f>
        <v>0</v>
      </c>
      <c r="F4526">
        <f t="array" ref="F4526">SUM(IF(NG=C4526,D4526))</f>
        <v>0</v>
      </c>
      <c r="Y4526" s="1"/>
    </row>
    <row r="4527" spans="1:25" x14ac:dyDescent="0.2">
      <c r="A4527" t="e">
        <f t="shared" si="70"/>
        <v>#N/A</v>
      </c>
      <c r="E4527">
        <f t="array" ref="E4527">SUM(IF(Pricecurve=C4527,D4527))</f>
        <v>0</v>
      </c>
      <c r="F4527">
        <f t="array" ref="F4527">SUM(IF(NG=C4527,D4527))</f>
        <v>0</v>
      </c>
      <c r="Y4527" s="1"/>
    </row>
    <row r="4528" spans="1:25" x14ac:dyDescent="0.2">
      <c r="A4528" t="e">
        <f t="shared" si="70"/>
        <v>#N/A</v>
      </c>
      <c r="E4528">
        <f t="array" ref="E4528">SUM(IF(Pricecurve=C4528,D4528))</f>
        <v>0</v>
      </c>
      <c r="F4528">
        <f t="array" ref="F4528">SUM(IF(NG=C4528,D4528))</f>
        <v>0</v>
      </c>
      <c r="Y4528" s="1"/>
    </row>
    <row r="4529" spans="1:25" x14ac:dyDescent="0.2">
      <c r="A4529" t="e">
        <f t="shared" si="70"/>
        <v>#N/A</v>
      </c>
      <c r="E4529">
        <f t="array" ref="E4529">SUM(IF(Pricecurve=C4529,D4529))</f>
        <v>0</v>
      </c>
      <c r="F4529">
        <f t="array" ref="F4529">SUM(IF(NG=C4529,D4529))</f>
        <v>0</v>
      </c>
      <c r="Y4529" s="1"/>
    </row>
    <row r="4530" spans="1:25" x14ac:dyDescent="0.2">
      <c r="A4530" t="e">
        <f t="shared" si="70"/>
        <v>#N/A</v>
      </c>
      <c r="E4530">
        <f t="array" ref="E4530">SUM(IF(Pricecurve=C4530,D4530))</f>
        <v>0</v>
      </c>
      <c r="F4530">
        <f t="array" ref="F4530">SUM(IF(NG=C4530,D4530))</f>
        <v>0</v>
      </c>
      <c r="Y4530" s="1"/>
    </row>
    <row r="4531" spans="1:25" x14ac:dyDescent="0.2">
      <c r="A4531" t="e">
        <f t="shared" si="70"/>
        <v>#N/A</v>
      </c>
      <c r="E4531">
        <f t="array" ref="E4531">SUM(IF(Pricecurve=C4531,D4531))</f>
        <v>0</v>
      </c>
      <c r="F4531">
        <f t="array" ref="F4531">SUM(IF(NG=C4531,D4531))</f>
        <v>0</v>
      </c>
      <c r="Y4531" s="1"/>
    </row>
    <row r="4532" spans="1:25" x14ac:dyDescent="0.2">
      <c r="A4532" t="e">
        <f t="shared" si="70"/>
        <v>#N/A</v>
      </c>
      <c r="E4532">
        <f t="array" ref="E4532">SUM(IF(Pricecurve=C4532,D4532))</f>
        <v>0</v>
      </c>
      <c r="F4532">
        <f t="array" ref="F4532">SUM(IF(NG=C4532,D4532))</f>
        <v>0</v>
      </c>
      <c r="Y4532" s="1"/>
    </row>
    <row r="4533" spans="1:25" x14ac:dyDescent="0.2">
      <c r="A4533" t="e">
        <f t="shared" si="70"/>
        <v>#N/A</v>
      </c>
      <c r="E4533">
        <f t="array" ref="E4533">SUM(IF(Pricecurve=C4533,D4533))</f>
        <v>0</v>
      </c>
      <c r="F4533">
        <f t="array" ref="F4533">SUM(IF(NG=C4533,D4533))</f>
        <v>0</v>
      </c>
      <c r="Y4533" s="1"/>
    </row>
    <row r="4534" spans="1:25" x14ac:dyDescent="0.2">
      <c r="A4534" t="e">
        <f t="shared" si="70"/>
        <v>#N/A</v>
      </c>
      <c r="E4534">
        <f t="array" ref="E4534">SUM(IF(Pricecurve=C4534,D4534))</f>
        <v>0</v>
      </c>
      <c r="F4534">
        <f t="array" ref="F4534">SUM(IF(NG=C4534,D4534))</f>
        <v>0</v>
      </c>
      <c r="Y4534" s="1"/>
    </row>
    <row r="4535" spans="1:25" x14ac:dyDescent="0.2">
      <c r="A4535" t="e">
        <f t="shared" si="70"/>
        <v>#N/A</v>
      </c>
      <c r="E4535">
        <f t="array" ref="E4535">SUM(IF(Pricecurve=C4535,D4535))</f>
        <v>0</v>
      </c>
      <c r="F4535">
        <f t="array" ref="F4535">SUM(IF(NG=C4535,D4535))</f>
        <v>0</v>
      </c>
      <c r="Y4535" s="1"/>
    </row>
    <row r="4536" spans="1:25" x14ac:dyDescent="0.2">
      <c r="A4536" t="e">
        <f t="shared" si="70"/>
        <v>#N/A</v>
      </c>
      <c r="E4536">
        <f t="array" ref="E4536">SUM(IF(Pricecurve=C4536,D4536))</f>
        <v>0</v>
      </c>
      <c r="F4536">
        <f t="array" ref="F4536">SUM(IF(NG=C4536,D4536))</f>
        <v>0</v>
      </c>
      <c r="Y4536" s="1"/>
    </row>
    <row r="4537" spans="1:25" x14ac:dyDescent="0.2">
      <c r="A4537" t="e">
        <f t="shared" si="70"/>
        <v>#N/A</v>
      </c>
      <c r="E4537">
        <f t="array" ref="E4537">SUM(IF(Pricecurve=C4537,D4537))</f>
        <v>0</v>
      </c>
      <c r="F4537">
        <f t="array" ref="F4537">SUM(IF(NG=C4537,D4537))</f>
        <v>0</v>
      </c>
      <c r="Y4537" s="1"/>
    </row>
    <row r="4538" spans="1:25" x14ac:dyDescent="0.2">
      <c r="A4538" t="e">
        <f t="shared" si="70"/>
        <v>#N/A</v>
      </c>
      <c r="E4538">
        <f t="array" ref="E4538">SUM(IF(Pricecurve=C4538,D4538))</f>
        <v>0</v>
      </c>
      <c r="F4538">
        <f t="array" ref="F4538">SUM(IF(NG=C4538,D4538))</f>
        <v>0</v>
      </c>
      <c r="Y4538" s="1"/>
    </row>
    <row r="4539" spans="1:25" x14ac:dyDescent="0.2">
      <c r="A4539" t="e">
        <f t="shared" si="70"/>
        <v>#N/A</v>
      </c>
      <c r="E4539">
        <f t="array" ref="E4539">SUM(IF(Pricecurve=C4539,D4539))</f>
        <v>0</v>
      </c>
      <c r="F4539">
        <f t="array" ref="F4539">SUM(IF(NG=C4539,D4539))</f>
        <v>0</v>
      </c>
      <c r="Y4539" s="1"/>
    </row>
    <row r="4540" spans="1:25" x14ac:dyDescent="0.2">
      <c r="A4540" t="e">
        <f t="shared" si="70"/>
        <v>#N/A</v>
      </c>
      <c r="E4540">
        <f t="array" ref="E4540">SUM(IF(Pricecurve=C4540,D4540))</f>
        <v>0</v>
      </c>
      <c r="F4540">
        <f t="array" ref="F4540">SUM(IF(NG=C4540,D4540))</f>
        <v>0</v>
      </c>
      <c r="Y4540" s="1"/>
    </row>
    <row r="4541" spans="1:25" x14ac:dyDescent="0.2">
      <c r="A4541" t="e">
        <f t="shared" si="70"/>
        <v>#N/A</v>
      </c>
      <c r="E4541">
        <f t="array" ref="E4541">SUM(IF(Pricecurve=C4541,D4541))</f>
        <v>0</v>
      </c>
      <c r="F4541">
        <f t="array" ref="F4541">SUM(IF(NG=C4541,D4541))</f>
        <v>0</v>
      </c>
      <c r="Y4541" s="1"/>
    </row>
    <row r="4542" spans="1:25" x14ac:dyDescent="0.2">
      <c r="A4542" t="e">
        <f t="shared" si="70"/>
        <v>#N/A</v>
      </c>
      <c r="E4542">
        <f t="array" ref="E4542">SUM(IF(Pricecurve=C4542,D4542))</f>
        <v>0</v>
      </c>
      <c r="F4542">
        <f t="array" ref="F4542">SUM(IF(NG=C4542,D4542))</f>
        <v>0</v>
      </c>
      <c r="Y4542" s="1"/>
    </row>
    <row r="4543" spans="1:25" x14ac:dyDescent="0.2">
      <c r="A4543" t="e">
        <f t="shared" si="70"/>
        <v>#N/A</v>
      </c>
      <c r="E4543">
        <f t="array" ref="E4543">SUM(IF(Pricecurve=C4543,D4543))</f>
        <v>0</v>
      </c>
      <c r="F4543">
        <f t="array" ref="F4543">SUM(IF(NG=C4543,D4543))</f>
        <v>0</v>
      </c>
      <c r="Y4543" s="1"/>
    </row>
    <row r="4544" spans="1:25" x14ac:dyDescent="0.2">
      <c r="A4544" t="e">
        <f t="shared" si="70"/>
        <v>#N/A</v>
      </c>
      <c r="E4544">
        <f t="array" ref="E4544">SUM(IF(Pricecurve=C4544,D4544))</f>
        <v>0</v>
      </c>
      <c r="F4544">
        <f t="array" ref="F4544">SUM(IF(NG=C4544,D4544))</f>
        <v>0</v>
      </c>
      <c r="Y4544" s="1"/>
    </row>
    <row r="4545" spans="1:25" x14ac:dyDescent="0.2">
      <c r="A4545" t="e">
        <f t="shared" si="70"/>
        <v>#N/A</v>
      </c>
      <c r="E4545">
        <f t="array" ref="E4545">SUM(IF(Pricecurve=C4545,D4545))</f>
        <v>0</v>
      </c>
      <c r="F4545">
        <f t="array" ref="F4545">SUM(IF(NG=C4545,D4545))</f>
        <v>0</v>
      </c>
      <c r="Y4545" s="1"/>
    </row>
    <row r="4546" spans="1:25" x14ac:dyDescent="0.2">
      <c r="A4546" t="e">
        <f t="shared" si="70"/>
        <v>#N/A</v>
      </c>
      <c r="E4546">
        <f t="array" ref="E4546">SUM(IF(Pricecurve=C4546,D4546))</f>
        <v>0</v>
      </c>
      <c r="F4546">
        <f t="array" ref="F4546">SUM(IF(NG=C4546,D4546))</f>
        <v>0</v>
      </c>
      <c r="Y4546" s="1"/>
    </row>
    <row r="4547" spans="1:25" x14ac:dyDescent="0.2">
      <c r="A4547" t="e">
        <f t="shared" si="70"/>
        <v>#N/A</v>
      </c>
      <c r="E4547">
        <f t="array" ref="E4547">SUM(IF(Pricecurve=C4547,D4547))</f>
        <v>0</v>
      </c>
      <c r="F4547">
        <f t="array" ref="F4547">SUM(IF(NG=C4547,D4547))</f>
        <v>0</v>
      </c>
      <c r="Y4547" s="1"/>
    </row>
    <row r="4548" spans="1:25" x14ac:dyDescent="0.2">
      <c r="A4548" t="e">
        <f t="shared" si="70"/>
        <v>#N/A</v>
      </c>
      <c r="E4548">
        <f t="array" ref="E4548">SUM(IF(Pricecurve=C4548,D4548))</f>
        <v>0</v>
      </c>
      <c r="F4548">
        <f t="array" ref="F4548">SUM(IF(NG=C4548,D4548))</f>
        <v>0</v>
      </c>
      <c r="Y4548" s="1"/>
    </row>
    <row r="4549" spans="1:25" x14ac:dyDescent="0.2">
      <c r="A4549" t="e">
        <f t="shared" ref="A4549:A4612" si="71">INDEX(BucketTable,MATCH(B4549,SumMonths,0),1)</f>
        <v>#N/A</v>
      </c>
      <c r="E4549">
        <f t="array" ref="E4549">SUM(IF(Pricecurve=C4549,D4549))</f>
        <v>0</v>
      </c>
      <c r="F4549">
        <f t="array" ref="F4549">SUM(IF(NG=C4549,D4549))</f>
        <v>0</v>
      </c>
      <c r="Y4549" s="1"/>
    </row>
    <row r="4550" spans="1:25" x14ac:dyDescent="0.2">
      <c r="A4550" t="e">
        <f t="shared" si="71"/>
        <v>#N/A</v>
      </c>
      <c r="E4550">
        <f t="array" ref="E4550">SUM(IF(Pricecurve=C4550,D4550))</f>
        <v>0</v>
      </c>
      <c r="F4550">
        <f t="array" ref="F4550">SUM(IF(NG=C4550,D4550))</f>
        <v>0</v>
      </c>
      <c r="Y4550" s="1"/>
    </row>
    <row r="4551" spans="1:25" x14ac:dyDescent="0.2">
      <c r="A4551" t="e">
        <f t="shared" si="71"/>
        <v>#N/A</v>
      </c>
      <c r="E4551">
        <f t="array" ref="E4551">SUM(IF(Pricecurve=C4551,D4551))</f>
        <v>0</v>
      </c>
      <c r="F4551">
        <f t="array" ref="F4551">SUM(IF(NG=C4551,D4551))</f>
        <v>0</v>
      </c>
      <c r="Y4551" s="1"/>
    </row>
    <row r="4552" spans="1:25" x14ac:dyDescent="0.2">
      <c r="A4552" t="e">
        <f t="shared" si="71"/>
        <v>#N/A</v>
      </c>
      <c r="E4552">
        <f t="array" ref="E4552">SUM(IF(Pricecurve=C4552,D4552))</f>
        <v>0</v>
      </c>
      <c r="F4552">
        <f t="array" ref="F4552">SUM(IF(NG=C4552,D4552))</f>
        <v>0</v>
      </c>
      <c r="Y4552" s="1"/>
    </row>
    <row r="4553" spans="1:25" x14ac:dyDescent="0.2">
      <c r="A4553" t="e">
        <f t="shared" si="71"/>
        <v>#N/A</v>
      </c>
      <c r="E4553">
        <f t="array" ref="E4553">SUM(IF(Pricecurve=C4553,D4553))</f>
        <v>0</v>
      </c>
      <c r="F4553">
        <f t="array" ref="F4553">SUM(IF(NG=C4553,D4553))</f>
        <v>0</v>
      </c>
      <c r="Y4553" s="1"/>
    </row>
    <row r="4554" spans="1:25" x14ac:dyDescent="0.2">
      <c r="A4554" t="e">
        <f t="shared" si="71"/>
        <v>#N/A</v>
      </c>
      <c r="E4554">
        <f t="array" ref="E4554">SUM(IF(Pricecurve=C4554,D4554))</f>
        <v>0</v>
      </c>
      <c r="F4554">
        <f t="array" ref="F4554">SUM(IF(NG=C4554,D4554))</f>
        <v>0</v>
      </c>
      <c r="Y4554" s="1"/>
    </row>
    <row r="4555" spans="1:25" x14ac:dyDescent="0.2">
      <c r="A4555" t="e">
        <f t="shared" si="71"/>
        <v>#N/A</v>
      </c>
      <c r="E4555">
        <f t="array" ref="E4555">SUM(IF(Pricecurve=C4555,D4555))</f>
        <v>0</v>
      </c>
      <c r="F4555">
        <f t="array" ref="F4555">SUM(IF(NG=C4555,D4555))</f>
        <v>0</v>
      </c>
      <c r="Y4555" s="1"/>
    </row>
    <row r="4556" spans="1:25" x14ac:dyDescent="0.2">
      <c r="A4556" t="e">
        <f t="shared" si="71"/>
        <v>#N/A</v>
      </c>
      <c r="E4556">
        <f t="array" ref="E4556">SUM(IF(Pricecurve=C4556,D4556))</f>
        <v>0</v>
      </c>
      <c r="F4556">
        <f t="array" ref="F4556">SUM(IF(NG=C4556,D4556))</f>
        <v>0</v>
      </c>
      <c r="Y4556" s="1"/>
    </row>
    <row r="4557" spans="1:25" x14ac:dyDescent="0.2">
      <c r="A4557" t="e">
        <f t="shared" si="71"/>
        <v>#N/A</v>
      </c>
      <c r="E4557">
        <f t="array" ref="E4557">SUM(IF(Pricecurve=C4557,D4557))</f>
        <v>0</v>
      </c>
      <c r="F4557">
        <f t="array" ref="F4557">SUM(IF(NG=C4557,D4557))</f>
        <v>0</v>
      </c>
      <c r="Y4557" s="1"/>
    </row>
    <row r="4558" spans="1:25" x14ac:dyDescent="0.2">
      <c r="A4558" t="e">
        <f t="shared" si="71"/>
        <v>#N/A</v>
      </c>
      <c r="E4558">
        <f t="array" ref="E4558">SUM(IF(Pricecurve=C4558,D4558))</f>
        <v>0</v>
      </c>
      <c r="F4558">
        <f t="array" ref="F4558">SUM(IF(NG=C4558,D4558))</f>
        <v>0</v>
      </c>
      <c r="Y4558" s="1"/>
    </row>
    <row r="4559" spans="1:25" x14ac:dyDescent="0.2">
      <c r="A4559" t="e">
        <f t="shared" si="71"/>
        <v>#N/A</v>
      </c>
      <c r="E4559">
        <f t="array" ref="E4559">SUM(IF(Pricecurve=C4559,D4559))</f>
        <v>0</v>
      </c>
      <c r="F4559">
        <f t="array" ref="F4559">SUM(IF(NG=C4559,D4559))</f>
        <v>0</v>
      </c>
      <c r="Y4559" s="1"/>
    </row>
    <row r="4560" spans="1:25" x14ac:dyDescent="0.2">
      <c r="A4560" t="e">
        <f t="shared" si="71"/>
        <v>#N/A</v>
      </c>
      <c r="E4560">
        <f t="array" ref="E4560">SUM(IF(Pricecurve=C4560,D4560))</f>
        <v>0</v>
      </c>
      <c r="F4560">
        <f t="array" ref="F4560">SUM(IF(NG=C4560,D4560))</f>
        <v>0</v>
      </c>
      <c r="Y4560" s="1"/>
    </row>
    <row r="4561" spans="1:25" x14ac:dyDescent="0.2">
      <c r="A4561" t="e">
        <f t="shared" si="71"/>
        <v>#N/A</v>
      </c>
      <c r="E4561">
        <f t="array" ref="E4561">SUM(IF(Pricecurve=C4561,D4561))</f>
        <v>0</v>
      </c>
      <c r="F4561">
        <f t="array" ref="F4561">SUM(IF(NG=C4561,D4561))</f>
        <v>0</v>
      </c>
      <c r="Y4561" s="1"/>
    </row>
    <row r="4562" spans="1:25" x14ac:dyDescent="0.2">
      <c r="A4562" t="e">
        <f t="shared" si="71"/>
        <v>#N/A</v>
      </c>
      <c r="E4562">
        <f t="array" ref="E4562">SUM(IF(Pricecurve=C4562,D4562))</f>
        <v>0</v>
      </c>
      <c r="F4562">
        <f t="array" ref="F4562">SUM(IF(NG=C4562,D4562))</f>
        <v>0</v>
      </c>
      <c r="Y4562" s="1"/>
    </row>
    <row r="4563" spans="1:25" x14ac:dyDescent="0.2">
      <c r="A4563" t="e">
        <f t="shared" si="71"/>
        <v>#N/A</v>
      </c>
      <c r="E4563">
        <f t="array" ref="E4563">SUM(IF(Pricecurve=C4563,D4563))</f>
        <v>0</v>
      </c>
      <c r="F4563">
        <f t="array" ref="F4563">SUM(IF(NG=C4563,D4563))</f>
        <v>0</v>
      </c>
      <c r="Y4563" s="1"/>
    </row>
    <row r="4564" spans="1:25" x14ac:dyDescent="0.2">
      <c r="A4564" t="e">
        <f t="shared" si="71"/>
        <v>#N/A</v>
      </c>
      <c r="E4564">
        <f t="array" ref="E4564">SUM(IF(Pricecurve=C4564,D4564))</f>
        <v>0</v>
      </c>
      <c r="F4564">
        <f t="array" ref="F4564">SUM(IF(NG=C4564,D4564))</f>
        <v>0</v>
      </c>
      <c r="Y4564" s="1"/>
    </row>
    <row r="4565" spans="1:25" x14ac:dyDescent="0.2">
      <c r="A4565" t="e">
        <f t="shared" si="71"/>
        <v>#N/A</v>
      </c>
      <c r="E4565">
        <f t="array" ref="E4565">SUM(IF(Pricecurve=C4565,D4565))</f>
        <v>0</v>
      </c>
      <c r="F4565">
        <f t="array" ref="F4565">SUM(IF(NG=C4565,D4565))</f>
        <v>0</v>
      </c>
      <c r="Y4565" s="1"/>
    </row>
    <row r="4566" spans="1:25" x14ac:dyDescent="0.2">
      <c r="A4566" t="e">
        <f t="shared" si="71"/>
        <v>#N/A</v>
      </c>
      <c r="E4566">
        <f t="array" ref="E4566">SUM(IF(Pricecurve=C4566,D4566))</f>
        <v>0</v>
      </c>
      <c r="F4566">
        <f t="array" ref="F4566">SUM(IF(NG=C4566,D4566))</f>
        <v>0</v>
      </c>
      <c r="Y4566" s="1"/>
    </row>
    <row r="4567" spans="1:25" x14ac:dyDescent="0.2">
      <c r="A4567" t="e">
        <f t="shared" si="71"/>
        <v>#N/A</v>
      </c>
      <c r="E4567">
        <f t="array" ref="E4567">SUM(IF(Pricecurve=C4567,D4567))</f>
        <v>0</v>
      </c>
      <c r="F4567">
        <f t="array" ref="F4567">SUM(IF(NG=C4567,D4567))</f>
        <v>0</v>
      </c>
      <c r="Y4567" s="1"/>
    </row>
    <row r="4568" spans="1:25" x14ac:dyDescent="0.2">
      <c r="A4568" t="e">
        <f t="shared" si="71"/>
        <v>#N/A</v>
      </c>
      <c r="E4568">
        <f t="array" ref="E4568">SUM(IF(Pricecurve=C4568,D4568))</f>
        <v>0</v>
      </c>
      <c r="F4568">
        <f t="array" ref="F4568">SUM(IF(NG=C4568,D4568))</f>
        <v>0</v>
      </c>
      <c r="Y4568" s="1"/>
    </row>
    <row r="4569" spans="1:25" x14ac:dyDescent="0.2">
      <c r="A4569" t="e">
        <f t="shared" si="71"/>
        <v>#N/A</v>
      </c>
      <c r="E4569">
        <f t="array" ref="E4569">SUM(IF(Pricecurve=C4569,D4569))</f>
        <v>0</v>
      </c>
      <c r="F4569">
        <f t="array" ref="F4569">SUM(IF(NG=C4569,D4569))</f>
        <v>0</v>
      </c>
      <c r="Y4569" s="1"/>
    </row>
    <row r="4570" spans="1:25" x14ac:dyDescent="0.2">
      <c r="A4570" t="e">
        <f t="shared" si="71"/>
        <v>#N/A</v>
      </c>
      <c r="E4570">
        <f t="array" ref="E4570">SUM(IF(Pricecurve=C4570,D4570))</f>
        <v>0</v>
      </c>
      <c r="F4570">
        <f t="array" ref="F4570">SUM(IF(NG=C4570,D4570))</f>
        <v>0</v>
      </c>
      <c r="Y4570" s="1"/>
    </row>
    <row r="4571" spans="1:25" x14ac:dyDescent="0.2">
      <c r="A4571" t="e">
        <f t="shared" si="71"/>
        <v>#N/A</v>
      </c>
      <c r="E4571">
        <f t="array" ref="E4571">SUM(IF(Pricecurve=C4571,D4571))</f>
        <v>0</v>
      </c>
      <c r="F4571">
        <f t="array" ref="F4571">SUM(IF(NG=C4571,D4571))</f>
        <v>0</v>
      </c>
      <c r="Y4571" s="1"/>
    </row>
    <row r="4572" spans="1:25" x14ac:dyDescent="0.2">
      <c r="A4572" t="e">
        <f t="shared" si="71"/>
        <v>#N/A</v>
      </c>
      <c r="E4572">
        <f t="array" ref="E4572">SUM(IF(Pricecurve=C4572,D4572))</f>
        <v>0</v>
      </c>
      <c r="F4572">
        <f t="array" ref="F4572">SUM(IF(NG=C4572,D4572))</f>
        <v>0</v>
      </c>
      <c r="Y4572" s="1"/>
    </row>
    <row r="4573" spans="1:25" x14ac:dyDescent="0.2">
      <c r="A4573" t="e">
        <f t="shared" si="71"/>
        <v>#N/A</v>
      </c>
      <c r="E4573">
        <f t="array" ref="E4573">SUM(IF(Pricecurve=C4573,D4573))</f>
        <v>0</v>
      </c>
      <c r="F4573">
        <f t="array" ref="F4573">SUM(IF(NG=C4573,D4573))</f>
        <v>0</v>
      </c>
      <c r="Y4573" s="1"/>
    </row>
    <row r="4574" spans="1:25" x14ac:dyDescent="0.2">
      <c r="A4574" t="e">
        <f t="shared" si="71"/>
        <v>#N/A</v>
      </c>
      <c r="E4574">
        <f t="array" ref="E4574">SUM(IF(Pricecurve=C4574,D4574))</f>
        <v>0</v>
      </c>
      <c r="F4574">
        <f t="array" ref="F4574">SUM(IF(NG=C4574,D4574))</f>
        <v>0</v>
      </c>
      <c r="Y4574" s="1"/>
    </row>
    <row r="4575" spans="1:25" x14ac:dyDescent="0.2">
      <c r="A4575" t="e">
        <f t="shared" si="71"/>
        <v>#N/A</v>
      </c>
      <c r="E4575">
        <f t="array" ref="E4575">SUM(IF(Pricecurve=C4575,D4575))</f>
        <v>0</v>
      </c>
      <c r="F4575">
        <f t="array" ref="F4575">SUM(IF(NG=C4575,D4575))</f>
        <v>0</v>
      </c>
      <c r="Y4575" s="1"/>
    </row>
    <row r="4576" spans="1:25" x14ac:dyDescent="0.2">
      <c r="A4576" t="e">
        <f t="shared" si="71"/>
        <v>#N/A</v>
      </c>
      <c r="E4576">
        <f t="array" ref="E4576">SUM(IF(Pricecurve=C4576,D4576))</f>
        <v>0</v>
      </c>
      <c r="F4576">
        <f t="array" ref="F4576">SUM(IF(NG=C4576,D4576))</f>
        <v>0</v>
      </c>
      <c r="Y4576" s="1"/>
    </row>
    <row r="4577" spans="1:25" x14ac:dyDescent="0.2">
      <c r="A4577" t="e">
        <f t="shared" si="71"/>
        <v>#N/A</v>
      </c>
      <c r="E4577">
        <f t="array" ref="E4577">SUM(IF(Pricecurve=C4577,D4577))</f>
        <v>0</v>
      </c>
      <c r="F4577">
        <f t="array" ref="F4577">SUM(IF(NG=C4577,D4577))</f>
        <v>0</v>
      </c>
      <c r="Y4577" s="1"/>
    </row>
    <row r="4578" spans="1:25" x14ac:dyDescent="0.2">
      <c r="A4578" t="e">
        <f t="shared" si="71"/>
        <v>#N/A</v>
      </c>
      <c r="E4578">
        <f t="array" ref="E4578">SUM(IF(Pricecurve=C4578,D4578))</f>
        <v>0</v>
      </c>
      <c r="F4578">
        <f t="array" ref="F4578">SUM(IF(NG=C4578,D4578))</f>
        <v>0</v>
      </c>
      <c r="Y4578" s="1"/>
    </row>
    <row r="4579" spans="1:25" x14ac:dyDescent="0.2">
      <c r="A4579" t="e">
        <f t="shared" si="71"/>
        <v>#N/A</v>
      </c>
      <c r="E4579">
        <f t="array" ref="E4579">SUM(IF(Pricecurve=C4579,D4579))</f>
        <v>0</v>
      </c>
      <c r="F4579">
        <f t="array" ref="F4579">SUM(IF(NG=C4579,D4579))</f>
        <v>0</v>
      </c>
      <c r="Y4579" s="1"/>
    </row>
    <row r="4580" spans="1:25" x14ac:dyDescent="0.2">
      <c r="A4580" t="e">
        <f t="shared" si="71"/>
        <v>#N/A</v>
      </c>
      <c r="E4580">
        <f t="array" ref="E4580">SUM(IF(Pricecurve=C4580,D4580))</f>
        <v>0</v>
      </c>
      <c r="F4580">
        <f t="array" ref="F4580">SUM(IF(NG=C4580,D4580))</f>
        <v>0</v>
      </c>
      <c r="Y4580" s="1"/>
    </row>
    <row r="4581" spans="1:25" x14ac:dyDescent="0.2">
      <c r="A4581" t="e">
        <f t="shared" si="71"/>
        <v>#N/A</v>
      </c>
      <c r="E4581">
        <f t="array" ref="E4581">SUM(IF(Pricecurve=C4581,D4581))</f>
        <v>0</v>
      </c>
      <c r="F4581">
        <f t="array" ref="F4581">SUM(IF(NG=C4581,D4581))</f>
        <v>0</v>
      </c>
      <c r="Y4581" s="1"/>
    </row>
    <row r="4582" spans="1:25" x14ac:dyDescent="0.2">
      <c r="A4582" t="e">
        <f t="shared" si="71"/>
        <v>#N/A</v>
      </c>
      <c r="E4582">
        <f t="array" ref="E4582">SUM(IF(Pricecurve=C4582,D4582))</f>
        <v>0</v>
      </c>
      <c r="F4582">
        <f t="array" ref="F4582">SUM(IF(NG=C4582,D4582))</f>
        <v>0</v>
      </c>
      <c r="Y4582" s="1"/>
    </row>
    <row r="4583" spans="1:25" x14ac:dyDescent="0.2">
      <c r="A4583" t="e">
        <f t="shared" si="71"/>
        <v>#N/A</v>
      </c>
      <c r="E4583">
        <f t="array" ref="E4583">SUM(IF(Pricecurve=C4583,D4583))</f>
        <v>0</v>
      </c>
      <c r="F4583">
        <f t="array" ref="F4583">SUM(IF(NG=C4583,D4583))</f>
        <v>0</v>
      </c>
      <c r="Y4583" s="1"/>
    </row>
    <row r="4584" spans="1:25" x14ac:dyDescent="0.2">
      <c r="A4584" t="e">
        <f t="shared" si="71"/>
        <v>#N/A</v>
      </c>
      <c r="E4584">
        <f t="array" ref="E4584">SUM(IF(Pricecurve=C4584,D4584))</f>
        <v>0</v>
      </c>
      <c r="F4584">
        <f t="array" ref="F4584">SUM(IF(NG=C4584,D4584))</f>
        <v>0</v>
      </c>
      <c r="Y4584" s="1"/>
    </row>
    <row r="4585" spans="1:25" x14ac:dyDescent="0.2">
      <c r="A4585" t="e">
        <f t="shared" si="71"/>
        <v>#N/A</v>
      </c>
      <c r="E4585">
        <f t="array" ref="E4585">SUM(IF(Pricecurve=C4585,D4585))</f>
        <v>0</v>
      </c>
      <c r="F4585">
        <f t="array" ref="F4585">SUM(IF(NG=C4585,D4585))</f>
        <v>0</v>
      </c>
      <c r="Y4585" s="1"/>
    </row>
    <row r="4586" spans="1:25" x14ac:dyDescent="0.2">
      <c r="A4586" t="e">
        <f t="shared" si="71"/>
        <v>#N/A</v>
      </c>
      <c r="E4586">
        <f t="array" ref="E4586">SUM(IF(Pricecurve=C4586,D4586))</f>
        <v>0</v>
      </c>
      <c r="F4586">
        <f t="array" ref="F4586">SUM(IF(NG=C4586,D4586))</f>
        <v>0</v>
      </c>
      <c r="Y4586" s="1"/>
    </row>
    <row r="4587" spans="1:25" x14ac:dyDescent="0.2">
      <c r="A4587" t="e">
        <f t="shared" si="71"/>
        <v>#N/A</v>
      </c>
      <c r="E4587">
        <f t="array" ref="E4587">SUM(IF(Pricecurve=C4587,D4587))</f>
        <v>0</v>
      </c>
      <c r="F4587">
        <f t="array" ref="F4587">SUM(IF(NG=C4587,D4587))</f>
        <v>0</v>
      </c>
      <c r="Y4587" s="1"/>
    </row>
    <row r="4588" spans="1:25" x14ac:dyDescent="0.2">
      <c r="A4588" t="e">
        <f t="shared" si="71"/>
        <v>#N/A</v>
      </c>
      <c r="E4588">
        <f t="array" ref="E4588">SUM(IF(Pricecurve=C4588,D4588))</f>
        <v>0</v>
      </c>
      <c r="F4588">
        <f t="array" ref="F4588">SUM(IF(NG=C4588,D4588))</f>
        <v>0</v>
      </c>
      <c r="Y4588" s="1"/>
    </row>
    <row r="4589" spans="1:25" x14ac:dyDescent="0.2">
      <c r="A4589" t="e">
        <f t="shared" si="71"/>
        <v>#N/A</v>
      </c>
      <c r="E4589">
        <f t="array" ref="E4589">SUM(IF(Pricecurve=C4589,D4589))</f>
        <v>0</v>
      </c>
      <c r="F4589">
        <f t="array" ref="F4589">SUM(IF(NG=C4589,D4589))</f>
        <v>0</v>
      </c>
      <c r="Y4589" s="1"/>
    </row>
    <row r="4590" spans="1:25" x14ac:dyDescent="0.2">
      <c r="A4590" t="e">
        <f t="shared" si="71"/>
        <v>#N/A</v>
      </c>
      <c r="E4590">
        <f t="array" ref="E4590">SUM(IF(Pricecurve=C4590,D4590))</f>
        <v>0</v>
      </c>
      <c r="F4590">
        <f t="array" ref="F4590">SUM(IF(NG=C4590,D4590))</f>
        <v>0</v>
      </c>
      <c r="Y4590" s="1"/>
    </row>
    <row r="4591" spans="1:25" x14ac:dyDescent="0.2">
      <c r="A4591" t="e">
        <f t="shared" si="71"/>
        <v>#N/A</v>
      </c>
      <c r="E4591">
        <f t="array" ref="E4591">SUM(IF(Pricecurve=C4591,D4591))</f>
        <v>0</v>
      </c>
      <c r="F4591">
        <f t="array" ref="F4591">SUM(IF(NG=C4591,D4591))</f>
        <v>0</v>
      </c>
      <c r="Y4591" s="1"/>
    </row>
    <row r="4592" spans="1:25" x14ac:dyDescent="0.2">
      <c r="A4592" t="e">
        <f t="shared" si="71"/>
        <v>#N/A</v>
      </c>
      <c r="E4592">
        <f t="array" ref="E4592">SUM(IF(Pricecurve=C4592,D4592))</f>
        <v>0</v>
      </c>
      <c r="F4592">
        <f t="array" ref="F4592">SUM(IF(NG=C4592,D4592))</f>
        <v>0</v>
      </c>
      <c r="Y4592" s="1"/>
    </row>
    <row r="4593" spans="1:25" x14ac:dyDescent="0.2">
      <c r="A4593" t="e">
        <f t="shared" si="71"/>
        <v>#N/A</v>
      </c>
      <c r="E4593">
        <f t="array" ref="E4593">SUM(IF(Pricecurve=C4593,D4593))</f>
        <v>0</v>
      </c>
      <c r="F4593">
        <f t="array" ref="F4593">SUM(IF(NG=C4593,D4593))</f>
        <v>0</v>
      </c>
      <c r="Y4593" s="1"/>
    </row>
    <row r="4594" spans="1:25" x14ac:dyDescent="0.2">
      <c r="A4594" t="e">
        <f t="shared" si="71"/>
        <v>#N/A</v>
      </c>
      <c r="E4594">
        <f t="array" ref="E4594">SUM(IF(Pricecurve=C4594,D4594))</f>
        <v>0</v>
      </c>
      <c r="F4594">
        <f t="array" ref="F4594">SUM(IF(NG=C4594,D4594))</f>
        <v>0</v>
      </c>
      <c r="Y4594" s="1"/>
    </row>
    <row r="4595" spans="1:25" x14ac:dyDescent="0.2">
      <c r="A4595" t="e">
        <f t="shared" si="71"/>
        <v>#N/A</v>
      </c>
      <c r="E4595">
        <f t="array" ref="E4595">SUM(IF(Pricecurve=C4595,D4595))</f>
        <v>0</v>
      </c>
      <c r="F4595">
        <f t="array" ref="F4595">SUM(IF(NG=C4595,D4595))</f>
        <v>0</v>
      </c>
      <c r="Y4595" s="1"/>
    </row>
    <row r="4596" spans="1:25" x14ac:dyDescent="0.2">
      <c r="A4596" t="e">
        <f t="shared" si="71"/>
        <v>#N/A</v>
      </c>
      <c r="E4596">
        <f t="array" ref="E4596">SUM(IF(Pricecurve=C4596,D4596))</f>
        <v>0</v>
      </c>
      <c r="F4596">
        <f t="array" ref="F4596">SUM(IF(NG=C4596,D4596))</f>
        <v>0</v>
      </c>
      <c r="Y4596" s="1"/>
    </row>
    <row r="4597" spans="1:25" x14ac:dyDescent="0.2">
      <c r="A4597" t="e">
        <f t="shared" si="71"/>
        <v>#N/A</v>
      </c>
      <c r="E4597">
        <f t="array" ref="E4597">SUM(IF(Pricecurve=C4597,D4597))</f>
        <v>0</v>
      </c>
      <c r="F4597">
        <f t="array" ref="F4597">SUM(IF(NG=C4597,D4597))</f>
        <v>0</v>
      </c>
      <c r="Y4597" s="1"/>
    </row>
    <row r="4598" spans="1:25" x14ac:dyDescent="0.2">
      <c r="A4598" t="e">
        <f t="shared" si="71"/>
        <v>#N/A</v>
      </c>
      <c r="E4598">
        <f t="array" ref="E4598">SUM(IF(Pricecurve=C4598,D4598))</f>
        <v>0</v>
      </c>
      <c r="F4598">
        <f t="array" ref="F4598">SUM(IF(NG=C4598,D4598))</f>
        <v>0</v>
      </c>
      <c r="Y4598" s="1"/>
    </row>
    <row r="4599" spans="1:25" x14ac:dyDescent="0.2">
      <c r="A4599" t="e">
        <f t="shared" si="71"/>
        <v>#N/A</v>
      </c>
      <c r="E4599">
        <f t="array" ref="E4599">SUM(IF(Pricecurve=C4599,D4599))</f>
        <v>0</v>
      </c>
      <c r="F4599">
        <f t="array" ref="F4599">SUM(IF(NG=C4599,D4599))</f>
        <v>0</v>
      </c>
      <c r="Y4599" s="1"/>
    </row>
    <row r="4600" spans="1:25" x14ac:dyDescent="0.2">
      <c r="A4600" t="e">
        <f t="shared" si="71"/>
        <v>#N/A</v>
      </c>
      <c r="E4600">
        <f t="array" ref="E4600">SUM(IF(Pricecurve=C4600,D4600))</f>
        <v>0</v>
      </c>
      <c r="F4600">
        <f t="array" ref="F4600">SUM(IF(NG=C4600,D4600))</f>
        <v>0</v>
      </c>
      <c r="Y4600" s="1"/>
    </row>
    <row r="4601" spans="1:25" x14ac:dyDescent="0.2">
      <c r="A4601" t="e">
        <f t="shared" si="71"/>
        <v>#N/A</v>
      </c>
      <c r="E4601">
        <f t="array" ref="E4601">SUM(IF(Pricecurve=C4601,D4601))</f>
        <v>0</v>
      </c>
      <c r="F4601">
        <f t="array" ref="F4601">SUM(IF(NG=C4601,D4601))</f>
        <v>0</v>
      </c>
      <c r="Y4601" s="1"/>
    </row>
    <row r="4602" spans="1:25" x14ac:dyDescent="0.2">
      <c r="A4602" t="e">
        <f t="shared" si="71"/>
        <v>#N/A</v>
      </c>
      <c r="E4602">
        <f t="array" ref="E4602">SUM(IF(Pricecurve=C4602,D4602))</f>
        <v>0</v>
      </c>
      <c r="F4602">
        <f t="array" ref="F4602">SUM(IF(NG=C4602,D4602))</f>
        <v>0</v>
      </c>
      <c r="Y4602" s="1"/>
    </row>
    <row r="4603" spans="1:25" x14ac:dyDescent="0.2">
      <c r="A4603" t="e">
        <f t="shared" si="71"/>
        <v>#N/A</v>
      </c>
      <c r="E4603">
        <f t="array" ref="E4603">SUM(IF(Pricecurve=C4603,D4603))</f>
        <v>0</v>
      </c>
      <c r="F4603">
        <f t="array" ref="F4603">SUM(IF(NG=C4603,D4603))</f>
        <v>0</v>
      </c>
      <c r="Y4603" s="1"/>
    </row>
    <row r="4604" spans="1:25" x14ac:dyDescent="0.2">
      <c r="A4604" t="e">
        <f t="shared" si="71"/>
        <v>#N/A</v>
      </c>
      <c r="E4604">
        <f t="array" ref="E4604">SUM(IF(Pricecurve=C4604,D4604))</f>
        <v>0</v>
      </c>
      <c r="F4604">
        <f t="array" ref="F4604">SUM(IF(NG=C4604,D4604))</f>
        <v>0</v>
      </c>
      <c r="Y4604" s="1"/>
    </row>
    <row r="4605" spans="1:25" x14ac:dyDescent="0.2">
      <c r="A4605" t="e">
        <f t="shared" si="71"/>
        <v>#N/A</v>
      </c>
      <c r="E4605">
        <f t="array" ref="E4605">SUM(IF(Pricecurve=C4605,D4605))</f>
        <v>0</v>
      </c>
      <c r="F4605">
        <f t="array" ref="F4605">SUM(IF(NG=C4605,D4605))</f>
        <v>0</v>
      </c>
      <c r="Y4605" s="1"/>
    </row>
    <row r="4606" spans="1:25" x14ac:dyDescent="0.2">
      <c r="A4606" t="e">
        <f t="shared" si="71"/>
        <v>#N/A</v>
      </c>
      <c r="E4606">
        <f t="array" ref="E4606">SUM(IF(Pricecurve=C4606,D4606))</f>
        <v>0</v>
      </c>
      <c r="F4606">
        <f t="array" ref="F4606">SUM(IF(NG=C4606,D4606))</f>
        <v>0</v>
      </c>
      <c r="Y4606" s="1"/>
    </row>
    <row r="4607" spans="1:25" x14ac:dyDescent="0.2">
      <c r="A4607" t="e">
        <f t="shared" si="71"/>
        <v>#N/A</v>
      </c>
      <c r="E4607">
        <f t="array" ref="E4607">SUM(IF(Pricecurve=C4607,D4607))</f>
        <v>0</v>
      </c>
      <c r="F4607">
        <f t="array" ref="F4607">SUM(IF(NG=C4607,D4607))</f>
        <v>0</v>
      </c>
      <c r="Y4607" s="1"/>
    </row>
    <row r="4608" spans="1:25" x14ac:dyDescent="0.2">
      <c r="A4608" t="e">
        <f t="shared" si="71"/>
        <v>#N/A</v>
      </c>
      <c r="E4608">
        <f t="array" ref="E4608">SUM(IF(Pricecurve=C4608,D4608))</f>
        <v>0</v>
      </c>
      <c r="F4608">
        <f t="array" ref="F4608">SUM(IF(NG=C4608,D4608))</f>
        <v>0</v>
      </c>
      <c r="Y4608" s="1"/>
    </row>
    <row r="4609" spans="1:25" x14ac:dyDescent="0.2">
      <c r="A4609" t="e">
        <f t="shared" si="71"/>
        <v>#N/A</v>
      </c>
      <c r="E4609">
        <f t="array" ref="E4609">SUM(IF(Pricecurve=C4609,D4609))</f>
        <v>0</v>
      </c>
      <c r="F4609">
        <f t="array" ref="F4609">SUM(IF(NG=C4609,D4609))</f>
        <v>0</v>
      </c>
      <c r="Y4609" s="1"/>
    </row>
    <row r="4610" spans="1:25" x14ac:dyDescent="0.2">
      <c r="A4610" t="e">
        <f t="shared" si="71"/>
        <v>#N/A</v>
      </c>
      <c r="E4610">
        <f t="array" ref="E4610">SUM(IF(Pricecurve=C4610,D4610))</f>
        <v>0</v>
      </c>
      <c r="F4610">
        <f t="array" ref="F4610">SUM(IF(NG=C4610,D4610))</f>
        <v>0</v>
      </c>
      <c r="Y4610" s="1"/>
    </row>
    <row r="4611" spans="1:25" x14ac:dyDescent="0.2">
      <c r="A4611" t="e">
        <f t="shared" si="71"/>
        <v>#N/A</v>
      </c>
      <c r="E4611">
        <f t="array" ref="E4611">SUM(IF(Pricecurve=C4611,D4611))</f>
        <v>0</v>
      </c>
      <c r="F4611">
        <f t="array" ref="F4611">SUM(IF(NG=C4611,D4611))</f>
        <v>0</v>
      </c>
      <c r="Y4611" s="1"/>
    </row>
    <row r="4612" spans="1:25" x14ac:dyDescent="0.2">
      <c r="A4612" t="e">
        <f t="shared" si="71"/>
        <v>#N/A</v>
      </c>
      <c r="E4612">
        <f t="array" ref="E4612">SUM(IF(Pricecurve=C4612,D4612))</f>
        <v>0</v>
      </c>
      <c r="F4612">
        <f t="array" ref="F4612">SUM(IF(NG=C4612,D4612))</f>
        <v>0</v>
      </c>
      <c r="Y4612" s="1"/>
    </row>
    <row r="4613" spans="1:25" x14ac:dyDescent="0.2">
      <c r="A4613" t="e">
        <f t="shared" ref="A4613:A4676" si="72">INDEX(BucketTable,MATCH(B4613,SumMonths,0),1)</f>
        <v>#N/A</v>
      </c>
      <c r="E4613">
        <f t="array" ref="E4613">SUM(IF(Pricecurve=C4613,D4613))</f>
        <v>0</v>
      </c>
      <c r="F4613">
        <f t="array" ref="F4613">SUM(IF(NG=C4613,D4613))</f>
        <v>0</v>
      </c>
      <c r="Y4613" s="1"/>
    </row>
    <row r="4614" spans="1:25" x14ac:dyDescent="0.2">
      <c r="A4614" t="e">
        <f t="shared" si="72"/>
        <v>#N/A</v>
      </c>
      <c r="E4614">
        <f t="array" ref="E4614">SUM(IF(Pricecurve=C4614,D4614))</f>
        <v>0</v>
      </c>
      <c r="F4614">
        <f t="array" ref="F4614">SUM(IF(NG=C4614,D4614))</f>
        <v>0</v>
      </c>
      <c r="Y4614" s="1"/>
    </row>
    <row r="4615" spans="1:25" x14ac:dyDescent="0.2">
      <c r="A4615" t="e">
        <f t="shared" si="72"/>
        <v>#N/A</v>
      </c>
      <c r="E4615">
        <f t="array" ref="E4615">SUM(IF(Pricecurve=C4615,D4615))</f>
        <v>0</v>
      </c>
      <c r="F4615">
        <f t="array" ref="F4615">SUM(IF(NG=C4615,D4615))</f>
        <v>0</v>
      </c>
      <c r="Y4615" s="1"/>
    </row>
    <row r="4616" spans="1:25" x14ac:dyDescent="0.2">
      <c r="A4616" t="e">
        <f t="shared" si="72"/>
        <v>#N/A</v>
      </c>
      <c r="E4616">
        <f t="array" ref="E4616">SUM(IF(Pricecurve=C4616,D4616))</f>
        <v>0</v>
      </c>
      <c r="F4616">
        <f t="array" ref="F4616">SUM(IF(NG=C4616,D4616))</f>
        <v>0</v>
      </c>
      <c r="Y4616" s="1"/>
    </row>
    <row r="4617" spans="1:25" x14ac:dyDescent="0.2">
      <c r="A4617" t="e">
        <f t="shared" si="72"/>
        <v>#N/A</v>
      </c>
      <c r="E4617">
        <f t="array" ref="E4617">SUM(IF(Pricecurve=C4617,D4617))</f>
        <v>0</v>
      </c>
      <c r="F4617">
        <f t="array" ref="F4617">SUM(IF(NG=C4617,D4617))</f>
        <v>0</v>
      </c>
      <c r="Y4617" s="1"/>
    </row>
    <row r="4618" spans="1:25" x14ac:dyDescent="0.2">
      <c r="A4618" t="e">
        <f t="shared" si="72"/>
        <v>#N/A</v>
      </c>
      <c r="E4618">
        <f t="array" ref="E4618">SUM(IF(Pricecurve=C4618,D4618))</f>
        <v>0</v>
      </c>
      <c r="F4618">
        <f t="array" ref="F4618">SUM(IF(NG=C4618,D4618))</f>
        <v>0</v>
      </c>
      <c r="Y4618" s="1"/>
    </row>
    <row r="4619" spans="1:25" x14ac:dyDescent="0.2">
      <c r="A4619" t="e">
        <f t="shared" si="72"/>
        <v>#N/A</v>
      </c>
      <c r="E4619">
        <f t="array" ref="E4619">SUM(IF(Pricecurve=C4619,D4619))</f>
        <v>0</v>
      </c>
      <c r="F4619">
        <f t="array" ref="F4619">SUM(IF(NG=C4619,D4619))</f>
        <v>0</v>
      </c>
      <c r="Y4619" s="1"/>
    </row>
    <row r="4620" spans="1:25" x14ac:dyDescent="0.2">
      <c r="A4620" t="e">
        <f t="shared" si="72"/>
        <v>#N/A</v>
      </c>
      <c r="E4620">
        <f t="array" ref="E4620">SUM(IF(Pricecurve=C4620,D4620))</f>
        <v>0</v>
      </c>
      <c r="F4620">
        <f t="array" ref="F4620">SUM(IF(NG=C4620,D4620))</f>
        <v>0</v>
      </c>
      <c r="Y4620" s="1"/>
    </row>
    <row r="4621" spans="1:25" x14ac:dyDescent="0.2">
      <c r="A4621" t="e">
        <f t="shared" si="72"/>
        <v>#N/A</v>
      </c>
      <c r="E4621">
        <f t="array" ref="E4621">SUM(IF(Pricecurve=C4621,D4621))</f>
        <v>0</v>
      </c>
      <c r="F4621">
        <f t="array" ref="F4621">SUM(IF(NG=C4621,D4621))</f>
        <v>0</v>
      </c>
      <c r="Y4621" s="1"/>
    </row>
    <row r="4622" spans="1:25" x14ac:dyDescent="0.2">
      <c r="A4622" t="e">
        <f t="shared" si="72"/>
        <v>#N/A</v>
      </c>
      <c r="E4622">
        <f t="array" ref="E4622">SUM(IF(Pricecurve=C4622,D4622))</f>
        <v>0</v>
      </c>
      <c r="F4622">
        <f t="array" ref="F4622">SUM(IF(NG=C4622,D4622))</f>
        <v>0</v>
      </c>
      <c r="Y4622" s="1"/>
    </row>
    <row r="4623" spans="1:25" x14ac:dyDescent="0.2">
      <c r="A4623" t="e">
        <f t="shared" si="72"/>
        <v>#N/A</v>
      </c>
      <c r="E4623">
        <f t="array" ref="E4623">SUM(IF(Pricecurve=C4623,D4623))</f>
        <v>0</v>
      </c>
      <c r="F4623">
        <f t="array" ref="F4623">SUM(IF(NG=C4623,D4623))</f>
        <v>0</v>
      </c>
      <c r="Y4623" s="1"/>
    </row>
    <row r="4624" spans="1:25" x14ac:dyDescent="0.2">
      <c r="A4624" t="e">
        <f t="shared" si="72"/>
        <v>#N/A</v>
      </c>
      <c r="E4624">
        <f t="array" ref="E4624">SUM(IF(Pricecurve=C4624,D4624))</f>
        <v>0</v>
      </c>
      <c r="F4624">
        <f t="array" ref="F4624">SUM(IF(NG=C4624,D4624))</f>
        <v>0</v>
      </c>
      <c r="Y4624" s="1"/>
    </row>
    <row r="4625" spans="1:25" x14ac:dyDescent="0.2">
      <c r="A4625" t="e">
        <f t="shared" si="72"/>
        <v>#N/A</v>
      </c>
      <c r="E4625">
        <f t="array" ref="E4625">SUM(IF(Pricecurve=C4625,D4625))</f>
        <v>0</v>
      </c>
      <c r="F4625">
        <f t="array" ref="F4625">SUM(IF(NG=C4625,D4625))</f>
        <v>0</v>
      </c>
      <c r="Y4625" s="1"/>
    </row>
    <row r="4626" spans="1:25" x14ac:dyDescent="0.2">
      <c r="A4626" t="e">
        <f t="shared" si="72"/>
        <v>#N/A</v>
      </c>
      <c r="E4626">
        <f t="array" ref="E4626">SUM(IF(Pricecurve=C4626,D4626))</f>
        <v>0</v>
      </c>
      <c r="F4626">
        <f t="array" ref="F4626">SUM(IF(NG=C4626,D4626))</f>
        <v>0</v>
      </c>
      <c r="Y4626" s="1"/>
    </row>
    <row r="4627" spans="1:25" x14ac:dyDescent="0.2">
      <c r="A4627" t="e">
        <f t="shared" si="72"/>
        <v>#N/A</v>
      </c>
      <c r="E4627">
        <f t="array" ref="E4627">SUM(IF(Pricecurve=C4627,D4627))</f>
        <v>0</v>
      </c>
      <c r="F4627">
        <f t="array" ref="F4627">SUM(IF(NG=C4627,D4627))</f>
        <v>0</v>
      </c>
      <c r="Y4627" s="1"/>
    </row>
    <row r="4628" spans="1:25" x14ac:dyDescent="0.2">
      <c r="A4628" t="e">
        <f t="shared" si="72"/>
        <v>#N/A</v>
      </c>
      <c r="E4628">
        <f t="array" ref="E4628">SUM(IF(Pricecurve=C4628,D4628))</f>
        <v>0</v>
      </c>
      <c r="F4628">
        <f t="array" ref="F4628">SUM(IF(NG=C4628,D4628))</f>
        <v>0</v>
      </c>
      <c r="Y4628" s="1"/>
    </row>
    <row r="4629" spans="1:25" x14ac:dyDescent="0.2">
      <c r="A4629" t="e">
        <f t="shared" si="72"/>
        <v>#N/A</v>
      </c>
      <c r="E4629">
        <f t="array" ref="E4629">SUM(IF(Pricecurve=C4629,D4629))</f>
        <v>0</v>
      </c>
      <c r="F4629">
        <f t="array" ref="F4629">SUM(IF(NG=C4629,D4629))</f>
        <v>0</v>
      </c>
      <c r="Y4629" s="1"/>
    </row>
    <row r="4630" spans="1:25" x14ac:dyDescent="0.2">
      <c r="A4630" t="e">
        <f t="shared" si="72"/>
        <v>#N/A</v>
      </c>
      <c r="E4630">
        <f t="array" ref="E4630">SUM(IF(Pricecurve=C4630,D4630))</f>
        <v>0</v>
      </c>
      <c r="F4630">
        <f t="array" ref="F4630">SUM(IF(NG=C4630,D4630))</f>
        <v>0</v>
      </c>
      <c r="Y4630" s="1"/>
    </row>
    <row r="4631" spans="1:25" x14ac:dyDescent="0.2">
      <c r="A4631" t="e">
        <f t="shared" si="72"/>
        <v>#N/A</v>
      </c>
      <c r="E4631">
        <f t="array" ref="E4631">SUM(IF(Pricecurve=C4631,D4631))</f>
        <v>0</v>
      </c>
      <c r="F4631">
        <f t="array" ref="F4631">SUM(IF(NG=C4631,D4631))</f>
        <v>0</v>
      </c>
      <c r="Y4631" s="1"/>
    </row>
    <row r="4632" spans="1:25" x14ac:dyDescent="0.2">
      <c r="A4632" t="e">
        <f t="shared" si="72"/>
        <v>#N/A</v>
      </c>
      <c r="E4632">
        <f t="array" ref="E4632">SUM(IF(Pricecurve=C4632,D4632))</f>
        <v>0</v>
      </c>
      <c r="F4632">
        <f t="array" ref="F4632">SUM(IF(NG=C4632,D4632))</f>
        <v>0</v>
      </c>
      <c r="Y4632" s="1"/>
    </row>
    <row r="4633" spans="1:25" x14ac:dyDescent="0.2">
      <c r="A4633" t="e">
        <f t="shared" si="72"/>
        <v>#N/A</v>
      </c>
      <c r="E4633">
        <f t="array" ref="E4633">SUM(IF(Pricecurve=C4633,D4633))</f>
        <v>0</v>
      </c>
      <c r="F4633">
        <f t="array" ref="F4633">SUM(IF(NG=C4633,D4633))</f>
        <v>0</v>
      </c>
      <c r="Y4633" s="1"/>
    </row>
    <row r="4634" spans="1:25" x14ac:dyDescent="0.2">
      <c r="A4634" t="e">
        <f t="shared" si="72"/>
        <v>#N/A</v>
      </c>
      <c r="E4634">
        <f t="array" ref="E4634">SUM(IF(Pricecurve=C4634,D4634))</f>
        <v>0</v>
      </c>
      <c r="F4634">
        <f t="array" ref="F4634">SUM(IF(NG=C4634,D4634))</f>
        <v>0</v>
      </c>
      <c r="Y4634" s="1"/>
    </row>
    <row r="4635" spans="1:25" x14ac:dyDescent="0.2">
      <c r="A4635" t="e">
        <f t="shared" si="72"/>
        <v>#N/A</v>
      </c>
      <c r="E4635">
        <f t="array" ref="E4635">SUM(IF(Pricecurve=C4635,D4635))</f>
        <v>0</v>
      </c>
      <c r="F4635">
        <f t="array" ref="F4635">SUM(IF(NG=C4635,D4635))</f>
        <v>0</v>
      </c>
      <c r="Y4635" s="1"/>
    </row>
    <row r="4636" spans="1:25" x14ac:dyDescent="0.2">
      <c r="A4636" t="e">
        <f t="shared" si="72"/>
        <v>#N/A</v>
      </c>
      <c r="E4636">
        <f t="array" ref="E4636">SUM(IF(Pricecurve=C4636,D4636))</f>
        <v>0</v>
      </c>
      <c r="F4636">
        <f t="array" ref="F4636">SUM(IF(NG=C4636,D4636))</f>
        <v>0</v>
      </c>
      <c r="Y4636" s="1"/>
    </row>
    <row r="4637" spans="1:25" x14ac:dyDescent="0.2">
      <c r="A4637" t="e">
        <f t="shared" si="72"/>
        <v>#N/A</v>
      </c>
      <c r="E4637">
        <f t="array" ref="E4637">SUM(IF(Pricecurve=C4637,D4637))</f>
        <v>0</v>
      </c>
      <c r="F4637">
        <f t="array" ref="F4637">SUM(IF(NG=C4637,D4637))</f>
        <v>0</v>
      </c>
      <c r="Y4637" s="1"/>
    </row>
    <row r="4638" spans="1:25" x14ac:dyDescent="0.2">
      <c r="A4638" t="e">
        <f t="shared" si="72"/>
        <v>#N/A</v>
      </c>
      <c r="E4638">
        <f t="array" ref="E4638">SUM(IF(Pricecurve=C4638,D4638))</f>
        <v>0</v>
      </c>
      <c r="F4638">
        <f t="array" ref="F4638">SUM(IF(NG=C4638,D4638))</f>
        <v>0</v>
      </c>
      <c r="Y4638" s="1"/>
    </row>
    <row r="4639" spans="1:25" x14ac:dyDescent="0.2">
      <c r="A4639" t="e">
        <f t="shared" si="72"/>
        <v>#N/A</v>
      </c>
      <c r="E4639">
        <f t="array" ref="E4639">SUM(IF(Pricecurve=C4639,D4639))</f>
        <v>0</v>
      </c>
      <c r="F4639">
        <f t="array" ref="F4639">SUM(IF(NG=C4639,D4639))</f>
        <v>0</v>
      </c>
      <c r="Y4639" s="1"/>
    </row>
    <row r="4640" spans="1:25" x14ac:dyDescent="0.2">
      <c r="A4640" t="e">
        <f t="shared" si="72"/>
        <v>#N/A</v>
      </c>
      <c r="E4640">
        <f t="array" ref="E4640">SUM(IF(Pricecurve=C4640,D4640))</f>
        <v>0</v>
      </c>
      <c r="F4640">
        <f t="array" ref="F4640">SUM(IF(NG=C4640,D4640))</f>
        <v>0</v>
      </c>
      <c r="Y4640" s="1"/>
    </row>
    <row r="4641" spans="1:25" x14ac:dyDescent="0.2">
      <c r="A4641" t="e">
        <f t="shared" si="72"/>
        <v>#N/A</v>
      </c>
      <c r="E4641">
        <f t="array" ref="E4641">SUM(IF(Pricecurve=C4641,D4641))</f>
        <v>0</v>
      </c>
      <c r="F4641">
        <f t="array" ref="F4641">SUM(IF(NG=C4641,D4641))</f>
        <v>0</v>
      </c>
      <c r="Y4641" s="1"/>
    </row>
    <row r="4642" spans="1:25" x14ac:dyDescent="0.2">
      <c r="A4642" t="e">
        <f t="shared" si="72"/>
        <v>#N/A</v>
      </c>
      <c r="E4642">
        <f t="array" ref="E4642">SUM(IF(Pricecurve=C4642,D4642))</f>
        <v>0</v>
      </c>
      <c r="F4642">
        <f t="array" ref="F4642">SUM(IF(NG=C4642,D4642))</f>
        <v>0</v>
      </c>
      <c r="Y4642" s="1"/>
    </row>
    <row r="4643" spans="1:25" x14ac:dyDescent="0.2">
      <c r="A4643" t="e">
        <f t="shared" si="72"/>
        <v>#N/A</v>
      </c>
      <c r="E4643">
        <f t="array" ref="E4643">SUM(IF(Pricecurve=C4643,D4643))</f>
        <v>0</v>
      </c>
      <c r="F4643">
        <f t="array" ref="F4643">SUM(IF(NG=C4643,D4643))</f>
        <v>0</v>
      </c>
      <c r="Y4643" s="1"/>
    </row>
    <row r="4644" spans="1:25" x14ac:dyDescent="0.2">
      <c r="A4644" t="e">
        <f t="shared" si="72"/>
        <v>#N/A</v>
      </c>
      <c r="E4644">
        <f t="array" ref="E4644">SUM(IF(Pricecurve=C4644,D4644))</f>
        <v>0</v>
      </c>
      <c r="F4644">
        <f t="array" ref="F4644">SUM(IF(NG=C4644,D4644))</f>
        <v>0</v>
      </c>
      <c r="Y4644" s="1"/>
    </row>
    <row r="4645" spans="1:25" x14ac:dyDescent="0.2">
      <c r="A4645" t="e">
        <f t="shared" si="72"/>
        <v>#N/A</v>
      </c>
      <c r="E4645">
        <f t="array" ref="E4645">SUM(IF(Pricecurve=C4645,D4645))</f>
        <v>0</v>
      </c>
      <c r="F4645">
        <f t="array" ref="F4645">SUM(IF(NG=C4645,D4645))</f>
        <v>0</v>
      </c>
      <c r="Y4645" s="1"/>
    </row>
    <row r="4646" spans="1:25" x14ac:dyDescent="0.2">
      <c r="A4646" t="e">
        <f t="shared" si="72"/>
        <v>#N/A</v>
      </c>
      <c r="E4646">
        <f t="array" ref="E4646">SUM(IF(Pricecurve=C4646,D4646))</f>
        <v>0</v>
      </c>
      <c r="F4646">
        <f t="array" ref="F4646">SUM(IF(NG=C4646,D4646))</f>
        <v>0</v>
      </c>
      <c r="Y4646" s="1"/>
    </row>
    <row r="4647" spans="1:25" x14ac:dyDescent="0.2">
      <c r="A4647" t="e">
        <f t="shared" si="72"/>
        <v>#N/A</v>
      </c>
      <c r="E4647">
        <f t="array" ref="E4647">SUM(IF(Pricecurve=C4647,D4647))</f>
        <v>0</v>
      </c>
      <c r="F4647">
        <f t="array" ref="F4647">SUM(IF(NG=C4647,D4647))</f>
        <v>0</v>
      </c>
      <c r="Y4647" s="1"/>
    </row>
    <row r="4648" spans="1:25" x14ac:dyDescent="0.2">
      <c r="A4648" t="e">
        <f t="shared" si="72"/>
        <v>#N/A</v>
      </c>
      <c r="E4648">
        <f t="array" ref="E4648">SUM(IF(Pricecurve=C4648,D4648))</f>
        <v>0</v>
      </c>
      <c r="F4648">
        <f t="array" ref="F4648">SUM(IF(NG=C4648,D4648))</f>
        <v>0</v>
      </c>
      <c r="Y4648" s="1"/>
    </row>
    <row r="4649" spans="1:25" x14ac:dyDescent="0.2">
      <c r="A4649" t="e">
        <f t="shared" si="72"/>
        <v>#N/A</v>
      </c>
      <c r="E4649">
        <f t="array" ref="E4649">SUM(IF(Pricecurve=C4649,D4649))</f>
        <v>0</v>
      </c>
      <c r="F4649">
        <f t="array" ref="F4649">SUM(IF(NG=C4649,D4649))</f>
        <v>0</v>
      </c>
      <c r="Y4649" s="1"/>
    </row>
    <row r="4650" spans="1:25" x14ac:dyDescent="0.2">
      <c r="A4650" t="e">
        <f t="shared" si="72"/>
        <v>#N/A</v>
      </c>
      <c r="E4650">
        <f t="array" ref="E4650">SUM(IF(Pricecurve=C4650,D4650))</f>
        <v>0</v>
      </c>
      <c r="F4650">
        <f t="array" ref="F4650">SUM(IF(NG=C4650,D4650))</f>
        <v>0</v>
      </c>
      <c r="Y4650" s="1"/>
    </row>
    <row r="4651" spans="1:25" x14ac:dyDescent="0.2">
      <c r="A4651" t="e">
        <f t="shared" si="72"/>
        <v>#N/A</v>
      </c>
      <c r="E4651">
        <f t="array" ref="E4651">SUM(IF(Pricecurve=C4651,D4651))</f>
        <v>0</v>
      </c>
      <c r="F4651">
        <f t="array" ref="F4651">SUM(IF(NG=C4651,D4651))</f>
        <v>0</v>
      </c>
      <c r="Y4651" s="1"/>
    </row>
    <row r="4652" spans="1:25" x14ac:dyDescent="0.2">
      <c r="A4652" t="e">
        <f t="shared" si="72"/>
        <v>#N/A</v>
      </c>
      <c r="E4652">
        <f t="array" ref="E4652">SUM(IF(Pricecurve=C4652,D4652))</f>
        <v>0</v>
      </c>
      <c r="F4652">
        <f t="array" ref="F4652">SUM(IF(NG=C4652,D4652))</f>
        <v>0</v>
      </c>
      <c r="Y4652" s="1"/>
    </row>
    <row r="4653" spans="1:25" x14ac:dyDescent="0.2">
      <c r="A4653" t="e">
        <f t="shared" si="72"/>
        <v>#N/A</v>
      </c>
      <c r="E4653">
        <f t="array" ref="E4653">SUM(IF(Pricecurve=C4653,D4653))</f>
        <v>0</v>
      </c>
      <c r="F4653">
        <f t="array" ref="F4653">SUM(IF(NG=C4653,D4653))</f>
        <v>0</v>
      </c>
      <c r="Y4653" s="1"/>
    </row>
    <row r="4654" spans="1:25" x14ac:dyDescent="0.2">
      <c r="A4654" t="e">
        <f t="shared" si="72"/>
        <v>#N/A</v>
      </c>
      <c r="E4654">
        <f t="array" ref="E4654">SUM(IF(Pricecurve=C4654,D4654))</f>
        <v>0</v>
      </c>
      <c r="F4654">
        <f t="array" ref="F4654">SUM(IF(NG=C4654,D4654))</f>
        <v>0</v>
      </c>
      <c r="Y4654" s="1"/>
    </row>
    <row r="4655" spans="1:25" x14ac:dyDescent="0.2">
      <c r="A4655" t="e">
        <f t="shared" si="72"/>
        <v>#N/A</v>
      </c>
      <c r="E4655">
        <f t="array" ref="E4655">SUM(IF(Pricecurve=C4655,D4655))</f>
        <v>0</v>
      </c>
      <c r="F4655">
        <f t="array" ref="F4655">SUM(IF(NG=C4655,D4655))</f>
        <v>0</v>
      </c>
      <c r="Y4655" s="1"/>
    </row>
    <row r="4656" spans="1:25" x14ac:dyDescent="0.2">
      <c r="A4656" t="e">
        <f t="shared" si="72"/>
        <v>#N/A</v>
      </c>
      <c r="E4656">
        <f t="array" ref="E4656">SUM(IF(Pricecurve=C4656,D4656))</f>
        <v>0</v>
      </c>
      <c r="F4656">
        <f t="array" ref="F4656">SUM(IF(NG=C4656,D4656))</f>
        <v>0</v>
      </c>
      <c r="Y4656" s="1"/>
    </row>
    <row r="4657" spans="1:25" x14ac:dyDescent="0.2">
      <c r="A4657" t="e">
        <f t="shared" si="72"/>
        <v>#N/A</v>
      </c>
      <c r="E4657">
        <f t="array" ref="E4657">SUM(IF(Pricecurve=C4657,D4657))</f>
        <v>0</v>
      </c>
      <c r="F4657">
        <f t="array" ref="F4657">SUM(IF(NG=C4657,D4657))</f>
        <v>0</v>
      </c>
      <c r="Y4657" s="1"/>
    </row>
    <row r="4658" spans="1:25" x14ac:dyDescent="0.2">
      <c r="A4658" t="e">
        <f t="shared" si="72"/>
        <v>#N/A</v>
      </c>
      <c r="E4658">
        <f t="array" ref="E4658">SUM(IF(Pricecurve=C4658,D4658))</f>
        <v>0</v>
      </c>
      <c r="F4658">
        <f t="array" ref="F4658">SUM(IF(NG=C4658,D4658))</f>
        <v>0</v>
      </c>
      <c r="Y4658" s="1"/>
    </row>
    <row r="4659" spans="1:25" x14ac:dyDescent="0.2">
      <c r="A4659" t="e">
        <f t="shared" si="72"/>
        <v>#N/A</v>
      </c>
      <c r="E4659">
        <f t="array" ref="E4659">SUM(IF(Pricecurve=C4659,D4659))</f>
        <v>0</v>
      </c>
      <c r="F4659">
        <f t="array" ref="F4659">SUM(IF(NG=C4659,D4659))</f>
        <v>0</v>
      </c>
      <c r="Y4659" s="1"/>
    </row>
    <row r="4660" spans="1:25" x14ac:dyDescent="0.2">
      <c r="A4660" t="e">
        <f t="shared" si="72"/>
        <v>#N/A</v>
      </c>
      <c r="E4660">
        <f t="array" ref="E4660">SUM(IF(Pricecurve=C4660,D4660))</f>
        <v>0</v>
      </c>
      <c r="F4660">
        <f t="array" ref="F4660">SUM(IF(NG=C4660,D4660))</f>
        <v>0</v>
      </c>
      <c r="Y4660" s="1"/>
    </row>
    <row r="4661" spans="1:25" x14ac:dyDescent="0.2">
      <c r="A4661" t="e">
        <f t="shared" si="72"/>
        <v>#N/A</v>
      </c>
      <c r="E4661">
        <f t="array" ref="E4661">SUM(IF(Pricecurve=C4661,D4661))</f>
        <v>0</v>
      </c>
      <c r="F4661">
        <f t="array" ref="F4661">SUM(IF(NG=C4661,D4661))</f>
        <v>0</v>
      </c>
      <c r="Y4661" s="1"/>
    </row>
    <row r="4662" spans="1:25" x14ac:dyDescent="0.2">
      <c r="A4662" t="e">
        <f t="shared" si="72"/>
        <v>#N/A</v>
      </c>
      <c r="E4662">
        <f t="array" ref="E4662">SUM(IF(Pricecurve=C4662,D4662))</f>
        <v>0</v>
      </c>
      <c r="F4662">
        <f t="array" ref="F4662">SUM(IF(NG=C4662,D4662))</f>
        <v>0</v>
      </c>
      <c r="Y4662" s="1"/>
    </row>
    <row r="4663" spans="1:25" x14ac:dyDescent="0.2">
      <c r="A4663" t="e">
        <f t="shared" si="72"/>
        <v>#N/A</v>
      </c>
      <c r="E4663">
        <f t="array" ref="E4663">SUM(IF(Pricecurve=C4663,D4663))</f>
        <v>0</v>
      </c>
      <c r="F4663">
        <f t="array" ref="F4663">SUM(IF(NG=C4663,D4663))</f>
        <v>0</v>
      </c>
      <c r="Y4663" s="1"/>
    </row>
    <row r="4664" spans="1:25" x14ac:dyDescent="0.2">
      <c r="A4664" t="e">
        <f t="shared" si="72"/>
        <v>#N/A</v>
      </c>
      <c r="E4664">
        <f t="array" ref="E4664">SUM(IF(Pricecurve=C4664,D4664))</f>
        <v>0</v>
      </c>
      <c r="F4664">
        <f t="array" ref="F4664">SUM(IF(NG=C4664,D4664))</f>
        <v>0</v>
      </c>
      <c r="Y4664" s="1"/>
    </row>
    <row r="4665" spans="1:25" x14ac:dyDescent="0.2">
      <c r="A4665" t="e">
        <f t="shared" si="72"/>
        <v>#N/A</v>
      </c>
      <c r="E4665">
        <f t="array" ref="E4665">SUM(IF(Pricecurve=C4665,D4665))</f>
        <v>0</v>
      </c>
      <c r="F4665">
        <f t="array" ref="F4665">SUM(IF(NG=C4665,D4665))</f>
        <v>0</v>
      </c>
      <c r="Y4665" s="1"/>
    </row>
    <row r="4666" spans="1:25" x14ac:dyDescent="0.2">
      <c r="A4666" t="e">
        <f t="shared" si="72"/>
        <v>#N/A</v>
      </c>
      <c r="E4666">
        <f t="array" ref="E4666">SUM(IF(Pricecurve=C4666,D4666))</f>
        <v>0</v>
      </c>
      <c r="F4666">
        <f t="array" ref="F4666">SUM(IF(NG=C4666,D4666))</f>
        <v>0</v>
      </c>
      <c r="Y4666" s="1"/>
    </row>
    <row r="4667" spans="1:25" x14ac:dyDescent="0.2">
      <c r="A4667" t="e">
        <f t="shared" si="72"/>
        <v>#N/A</v>
      </c>
      <c r="E4667">
        <f t="array" ref="E4667">SUM(IF(Pricecurve=C4667,D4667))</f>
        <v>0</v>
      </c>
      <c r="F4667">
        <f t="array" ref="F4667">SUM(IF(NG=C4667,D4667))</f>
        <v>0</v>
      </c>
      <c r="Y4667" s="1"/>
    </row>
    <row r="4668" spans="1:25" x14ac:dyDescent="0.2">
      <c r="A4668" t="e">
        <f t="shared" si="72"/>
        <v>#N/A</v>
      </c>
      <c r="E4668">
        <f t="array" ref="E4668">SUM(IF(Pricecurve=C4668,D4668))</f>
        <v>0</v>
      </c>
      <c r="F4668">
        <f t="array" ref="F4668">SUM(IF(NG=C4668,D4668))</f>
        <v>0</v>
      </c>
      <c r="Y4668" s="1"/>
    </row>
    <row r="4669" spans="1:25" x14ac:dyDescent="0.2">
      <c r="A4669" t="e">
        <f t="shared" si="72"/>
        <v>#N/A</v>
      </c>
      <c r="E4669">
        <f t="array" ref="E4669">SUM(IF(Pricecurve=C4669,D4669))</f>
        <v>0</v>
      </c>
      <c r="F4669">
        <f t="array" ref="F4669">SUM(IF(NG=C4669,D4669))</f>
        <v>0</v>
      </c>
      <c r="Y4669" s="1"/>
    </row>
    <row r="4670" spans="1:25" x14ac:dyDescent="0.2">
      <c r="A4670" t="e">
        <f t="shared" si="72"/>
        <v>#N/A</v>
      </c>
      <c r="E4670">
        <f t="array" ref="E4670">SUM(IF(Pricecurve=C4670,D4670))</f>
        <v>0</v>
      </c>
      <c r="F4670">
        <f t="array" ref="F4670">SUM(IF(NG=C4670,D4670))</f>
        <v>0</v>
      </c>
      <c r="Y4670" s="1"/>
    </row>
    <row r="4671" spans="1:25" x14ac:dyDescent="0.2">
      <c r="A4671" t="e">
        <f t="shared" si="72"/>
        <v>#N/A</v>
      </c>
      <c r="E4671">
        <f t="array" ref="E4671">SUM(IF(Pricecurve=C4671,D4671))</f>
        <v>0</v>
      </c>
      <c r="F4671">
        <f t="array" ref="F4671">SUM(IF(NG=C4671,D4671))</f>
        <v>0</v>
      </c>
      <c r="Y4671" s="1"/>
    </row>
    <row r="4672" spans="1:25" x14ac:dyDescent="0.2">
      <c r="A4672" t="e">
        <f t="shared" si="72"/>
        <v>#N/A</v>
      </c>
      <c r="E4672">
        <f t="array" ref="E4672">SUM(IF(Pricecurve=C4672,D4672))</f>
        <v>0</v>
      </c>
      <c r="F4672">
        <f t="array" ref="F4672">SUM(IF(NG=C4672,D4672))</f>
        <v>0</v>
      </c>
      <c r="Y4672" s="1"/>
    </row>
    <row r="4673" spans="1:25" x14ac:dyDescent="0.2">
      <c r="A4673" t="e">
        <f t="shared" si="72"/>
        <v>#N/A</v>
      </c>
      <c r="E4673">
        <f t="array" ref="E4673">SUM(IF(Pricecurve=C4673,D4673))</f>
        <v>0</v>
      </c>
      <c r="F4673">
        <f t="array" ref="F4673">SUM(IF(NG=C4673,D4673))</f>
        <v>0</v>
      </c>
      <c r="Y4673" s="1"/>
    </row>
    <row r="4674" spans="1:25" x14ac:dyDescent="0.2">
      <c r="A4674" t="e">
        <f t="shared" si="72"/>
        <v>#N/A</v>
      </c>
      <c r="E4674">
        <f t="array" ref="E4674">SUM(IF(Pricecurve=C4674,D4674))</f>
        <v>0</v>
      </c>
      <c r="F4674">
        <f t="array" ref="F4674">SUM(IF(NG=C4674,D4674))</f>
        <v>0</v>
      </c>
      <c r="Y4674" s="1"/>
    </row>
    <row r="4675" spans="1:25" x14ac:dyDescent="0.2">
      <c r="A4675" t="e">
        <f t="shared" si="72"/>
        <v>#N/A</v>
      </c>
      <c r="E4675">
        <f t="array" ref="E4675">SUM(IF(Pricecurve=C4675,D4675))</f>
        <v>0</v>
      </c>
      <c r="F4675">
        <f t="array" ref="F4675">SUM(IF(NG=C4675,D4675))</f>
        <v>0</v>
      </c>
      <c r="Y4675" s="1"/>
    </row>
    <row r="4676" spans="1:25" x14ac:dyDescent="0.2">
      <c r="A4676" t="e">
        <f t="shared" si="72"/>
        <v>#N/A</v>
      </c>
      <c r="E4676">
        <f t="array" ref="E4676">SUM(IF(Pricecurve=C4676,D4676))</f>
        <v>0</v>
      </c>
      <c r="F4676">
        <f t="array" ref="F4676">SUM(IF(NG=C4676,D4676))</f>
        <v>0</v>
      </c>
      <c r="Y4676" s="1"/>
    </row>
    <row r="4677" spans="1:25" x14ac:dyDescent="0.2">
      <c r="A4677" t="e">
        <f t="shared" ref="A4677:A4740" si="73">INDEX(BucketTable,MATCH(B4677,SumMonths,0),1)</f>
        <v>#N/A</v>
      </c>
      <c r="E4677">
        <f t="array" ref="E4677">SUM(IF(Pricecurve=C4677,D4677))</f>
        <v>0</v>
      </c>
      <c r="F4677">
        <f t="array" ref="F4677">SUM(IF(NG=C4677,D4677))</f>
        <v>0</v>
      </c>
      <c r="Y4677" s="1"/>
    </row>
    <row r="4678" spans="1:25" x14ac:dyDescent="0.2">
      <c r="A4678" t="e">
        <f t="shared" si="73"/>
        <v>#N/A</v>
      </c>
      <c r="E4678">
        <f t="array" ref="E4678">SUM(IF(Pricecurve=C4678,D4678))</f>
        <v>0</v>
      </c>
      <c r="F4678">
        <f t="array" ref="F4678">SUM(IF(NG=C4678,D4678))</f>
        <v>0</v>
      </c>
      <c r="Y4678" s="1"/>
    </row>
    <row r="4679" spans="1:25" x14ac:dyDescent="0.2">
      <c r="A4679" t="e">
        <f t="shared" si="73"/>
        <v>#N/A</v>
      </c>
      <c r="E4679">
        <f t="array" ref="E4679">SUM(IF(Pricecurve=C4679,D4679))</f>
        <v>0</v>
      </c>
      <c r="F4679">
        <f t="array" ref="F4679">SUM(IF(NG=C4679,D4679))</f>
        <v>0</v>
      </c>
      <c r="Y4679" s="1"/>
    </row>
    <row r="4680" spans="1:25" x14ac:dyDescent="0.2">
      <c r="A4680" t="e">
        <f t="shared" si="73"/>
        <v>#N/A</v>
      </c>
      <c r="E4680">
        <f t="array" ref="E4680">SUM(IF(Pricecurve=C4680,D4680))</f>
        <v>0</v>
      </c>
      <c r="F4680">
        <f t="array" ref="F4680">SUM(IF(NG=C4680,D4680))</f>
        <v>0</v>
      </c>
      <c r="Y4680" s="1"/>
    </row>
    <row r="4681" spans="1:25" x14ac:dyDescent="0.2">
      <c r="A4681" t="e">
        <f t="shared" si="73"/>
        <v>#N/A</v>
      </c>
      <c r="E4681">
        <f t="array" ref="E4681">SUM(IF(Pricecurve=C4681,D4681))</f>
        <v>0</v>
      </c>
      <c r="F4681">
        <f t="array" ref="F4681">SUM(IF(NG=C4681,D4681))</f>
        <v>0</v>
      </c>
      <c r="Y4681" s="1"/>
    </row>
    <row r="4682" spans="1:25" x14ac:dyDescent="0.2">
      <c r="A4682" t="e">
        <f t="shared" si="73"/>
        <v>#N/A</v>
      </c>
      <c r="E4682">
        <f t="array" ref="E4682">SUM(IF(Pricecurve=C4682,D4682))</f>
        <v>0</v>
      </c>
      <c r="F4682">
        <f t="array" ref="F4682">SUM(IF(NG=C4682,D4682))</f>
        <v>0</v>
      </c>
      <c r="Y4682" s="1"/>
    </row>
    <row r="4683" spans="1:25" x14ac:dyDescent="0.2">
      <c r="A4683" t="e">
        <f t="shared" si="73"/>
        <v>#N/A</v>
      </c>
      <c r="E4683">
        <f t="array" ref="E4683">SUM(IF(Pricecurve=C4683,D4683))</f>
        <v>0</v>
      </c>
      <c r="F4683">
        <f t="array" ref="F4683">SUM(IF(NG=C4683,D4683))</f>
        <v>0</v>
      </c>
      <c r="Y4683" s="1"/>
    </row>
    <row r="4684" spans="1:25" x14ac:dyDescent="0.2">
      <c r="A4684" t="e">
        <f t="shared" si="73"/>
        <v>#N/A</v>
      </c>
      <c r="E4684">
        <f t="array" ref="E4684">SUM(IF(Pricecurve=C4684,D4684))</f>
        <v>0</v>
      </c>
      <c r="F4684">
        <f t="array" ref="F4684">SUM(IF(NG=C4684,D4684))</f>
        <v>0</v>
      </c>
      <c r="Y4684" s="1"/>
    </row>
    <row r="4685" spans="1:25" x14ac:dyDescent="0.2">
      <c r="A4685" t="e">
        <f t="shared" si="73"/>
        <v>#N/A</v>
      </c>
      <c r="E4685">
        <f t="array" ref="E4685">SUM(IF(Pricecurve=C4685,D4685))</f>
        <v>0</v>
      </c>
      <c r="F4685">
        <f t="array" ref="F4685">SUM(IF(NG=C4685,D4685))</f>
        <v>0</v>
      </c>
      <c r="Y4685" s="1"/>
    </row>
    <row r="4686" spans="1:25" x14ac:dyDescent="0.2">
      <c r="A4686" t="e">
        <f t="shared" si="73"/>
        <v>#N/A</v>
      </c>
      <c r="E4686">
        <f t="array" ref="E4686">SUM(IF(Pricecurve=C4686,D4686))</f>
        <v>0</v>
      </c>
      <c r="F4686">
        <f t="array" ref="F4686">SUM(IF(NG=C4686,D4686))</f>
        <v>0</v>
      </c>
      <c r="Y4686" s="1"/>
    </row>
    <row r="4687" spans="1:25" x14ac:dyDescent="0.2">
      <c r="A4687" t="e">
        <f t="shared" si="73"/>
        <v>#N/A</v>
      </c>
      <c r="E4687">
        <f t="array" ref="E4687">SUM(IF(Pricecurve=C4687,D4687))</f>
        <v>0</v>
      </c>
      <c r="F4687">
        <f t="array" ref="F4687">SUM(IF(NG=C4687,D4687))</f>
        <v>0</v>
      </c>
      <c r="Y4687" s="1"/>
    </row>
    <row r="4688" spans="1:25" x14ac:dyDescent="0.2">
      <c r="A4688" t="e">
        <f t="shared" si="73"/>
        <v>#N/A</v>
      </c>
      <c r="E4688">
        <f t="array" ref="E4688">SUM(IF(Pricecurve=C4688,D4688))</f>
        <v>0</v>
      </c>
      <c r="F4688">
        <f t="array" ref="F4688">SUM(IF(NG=C4688,D4688))</f>
        <v>0</v>
      </c>
      <c r="Y4688" s="1"/>
    </row>
    <row r="4689" spans="1:25" x14ac:dyDescent="0.2">
      <c r="A4689" t="e">
        <f t="shared" si="73"/>
        <v>#N/A</v>
      </c>
      <c r="E4689">
        <f t="array" ref="E4689">SUM(IF(Pricecurve=C4689,D4689))</f>
        <v>0</v>
      </c>
      <c r="F4689">
        <f t="array" ref="F4689">SUM(IF(NG=C4689,D4689))</f>
        <v>0</v>
      </c>
      <c r="Y4689" s="1"/>
    </row>
    <row r="4690" spans="1:25" x14ac:dyDescent="0.2">
      <c r="A4690" t="e">
        <f t="shared" si="73"/>
        <v>#N/A</v>
      </c>
      <c r="E4690">
        <f t="array" ref="E4690">SUM(IF(Pricecurve=C4690,D4690))</f>
        <v>0</v>
      </c>
      <c r="F4690">
        <f t="array" ref="F4690">SUM(IF(NG=C4690,D4690))</f>
        <v>0</v>
      </c>
      <c r="Y4690" s="1"/>
    </row>
    <row r="4691" spans="1:25" x14ac:dyDescent="0.2">
      <c r="A4691" t="e">
        <f t="shared" si="73"/>
        <v>#N/A</v>
      </c>
      <c r="E4691">
        <f t="array" ref="E4691">SUM(IF(Pricecurve=C4691,D4691))</f>
        <v>0</v>
      </c>
      <c r="F4691">
        <f t="array" ref="F4691">SUM(IF(NG=C4691,D4691))</f>
        <v>0</v>
      </c>
      <c r="Y4691" s="1"/>
    </row>
    <row r="4692" spans="1:25" x14ac:dyDescent="0.2">
      <c r="A4692" t="e">
        <f t="shared" si="73"/>
        <v>#N/A</v>
      </c>
      <c r="E4692">
        <f t="array" ref="E4692">SUM(IF(Pricecurve=C4692,D4692))</f>
        <v>0</v>
      </c>
      <c r="F4692">
        <f t="array" ref="F4692">SUM(IF(NG=C4692,D4692))</f>
        <v>0</v>
      </c>
      <c r="Y4692" s="1"/>
    </row>
    <row r="4693" spans="1:25" x14ac:dyDescent="0.2">
      <c r="A4693" t="e">
        <f t="shared" si="73"/>
        <v>#N/A</v>
      </c>
      <c r="E4693">
        <f t="array" ref="E4693">SUM(IF(Pricecurve=C4693,D4693))</f>
        <v>0</v>
      </c>
      <c r="F4693">
        <f t="array" ref="F4693">SUM(IF(NG=C4693,D4693))</f>
        <v>0</v>
      </c>
      <c r="Y4693" s="1"/>
    </row>
    <row r="4694" spans="1:25" x14ac:dyDescent="0.2">
      <c r="A4694" t="e">
        <f t="shared" si="73"/>
        <v>#N/A</v>
      </c>
      <c r="E4694">
        <f t="array" ref="E4694">SUM(IF(Pricecurve=C4694,D4694))</f>
        <v>0</v>
      </c>
      <c r="F4694">
        <f t="array" ref="F4694">SUM(IF(NG=C4694,D4694))</f>
        <v>0</v>
      </c>
      <c r="Y4694" s="1"/>
    </row>
    <row r="4695" spans="1:25" x14ac:dyDescent="0.2">
      <c r="A4695" t="e">
        <f t="shared" si="73"/>
        <v>#N/A</v>
      </c>
      <c r="E4695">
        <f t="array" ref="E4695">SUM(IF(Pricecurve=C4695,D4695))</f>
        <v>0</v>
      </c>
      <c r="F4695">
        <f t="array" ref="F4695">SUM(IF(NG=C4695,D4695))</f>
        <v>0</v>
      </c>
      <c r="Y4695" s="1"/>
    </row>
    <row r="4696" spans="1:25" x14ac:dyDescent="0.2">
      <c r="A4696" t="e">
        <f t="shared" si="73"/>
        <v>#N/A</v>
      </c>
      <c r="E4696">
        <f t="array" ref="E4696">SUM(IF(Pricecurve=C4696,D4696))</f>
        <v>0</v>
      </c>
      <c r="F4696">
        <f t="array" ref="F4696">SUM(IF(NG=C4696,D4696))</f>
        <v>0</v>
      </c>
      <c r="Y4696" s="1"/>
    </row>
    <row r="4697" spans="1:25" x14ac:dyDescent="0.2">
      <c r="A4697" t="e">
        <f t="shared" si="73"/>
        <v>#N/A</v>
      </c>
      <c r="E4697">
        <f t="array" ref="E4697">SUM(IF(Pricecurve=C4697,D4697))</f>
        <v>0</v>
      </c>
      <c r="F4697">
        <f t="array" ref="F4697">SUM(IF(NG=C4697,D4697))</f>
        <v>0</v>
      </c>
      <c r="Y4697" s="1"/>
    </row>
    <row r="4698" spans="1:25" x14ac:dyDescent="0.2">
      <c r="A4698" t="e">
        <f t="shared" si="73"/>
        <v>#N/A</v>
      </c>
      <c r="E4698">
        <f t="array" ref="E4698">SUM(IF(Pricecurve=C4698,D4698))</f>
        <v>0</v>
      </c>
      <c r="F4698">
        <f t="array" ref="F4698">SUM(IF(NG=C4698,D4698))</f>
        <v>0</v>
      </c>
      <c r="Y4698" s="1"/>
    </row>
    <row r="4699" spans="1:25" x14ac:dyDescent="0.2">
      <c r="A4699" t="e">
        <f t="shared" si="73"/>
        <v>#N/A</v>
      </c>
      <c r="E4699">
        <f t="array" ref="E4699">SUM(IF(Pricecurve=C4699,D4699))</f>
        <v>0</v>
      </c>
      <c r="F4699">
        <f t="array" ref="F4699">SUM(IF(NG=C4699,D4699))</f>
        <v>0</v>
      </c>
      <c r="Y4699" s="1"/>
    </row>
    <row r="4700" spans="1:25" x14ac:dyDescent="0.2">
      <c r="A4700" t="e">
        <f t="shared" si="73"/>
        <v>#N/A</v>
      </c>
      <c r="E4700">
        <f t="array" ref="E4700">SUM(IF(Pricecurve=C4700,D4700))</f>
        <v>0</v>
      </c>
      <c r="F4700">
        <f t="array" ref="F4700">SUM(IF(NG=C4700,D4700))</f>
        <v>0</v>
      </c>
      <c r="Y4700" s="1"/>
    </row>
    <row r="4701" spans="1:25" x14ac:dyDescent="0.2">
      <c r="A4701" t="e">
        <f t="shared" si="73"/>
        <v>#N/A</v>
      </c>
      <c r="E4701">
        <f t="array" ref="E4701">SUM(IF(Pricecurve=C4701,D4701))</f>
        <v>0</v>
      </c>
      <c r="F4701">
        <f t="array" ref="F4701">SUM(IF(NG=C4701,D4701))</f>
        <v>0</v>
      </c>
      <c r="Y4701" s="1"/>
    </row>
    <row r="4702" spans="1:25" x14ac:dyDescent="0.2">
      <c r="A4702" t="e">
        <f t="shared" si="73"/>
        <v>#N/A</v>
      </c>
      <c r="E4702">
        <f t="array" ref="E4702">SUM(IF(Pricecurve=C4702,D4702))</f>
        <v>0</v>
      </c>
      <c r="F4702">
        <f t="array" ref="F4702">SUM(IF(NG=C4702,D4702))</f>
        <v>0</v>
      </c>
      <c r="Y4702" s="1"/>
    </row>
    <row r="4703" spans="1:25" x14ac:dyDescent="0.2">
      <c r="A4703" t="e">
        <f t="shared" si="73"/>
        <v>#N/A</v>
      </c>
      <c r="E4703">
        <f t="array" ref="E4703">SUM(IF(Pricecurve=C4703,D4703))</f>
        <v>0</v>
      </c>
      <c r="F4703">
        <f t="array" ref="F4703">SUM(IF(NG=C4703,D4703))</f>
        <v>0</v>
      </c>
      <c r="Y4703" s="1"/>
    </row>
    <row r="4704" spans="1:25" x14ac:dyDescent="0.2">
      <c r="A4704" t="e">
        <f t="shared" si="73"/>
        <v>#N/A</v>
      </c>
      <c r="E4704">
        <f t="array" ref="E4704">SUM(IF(Pricecurve=C4704,D4704))</f>
        <v>0</v>
      </c>
      <c r="F4704">
        <f t="array" ref="F4704">SUM(IF(NG=C4704,D4704))</f>
        <v>0</v>
      </c>
      <c r="Y4704" s="1"/>
    </row>
    <row r="4705" spans="1:25" x14ac:dyDescent="0.2">
      <c r="A4705" t="e">
        <f t="shared" si="73"/>
        <v>#N/A</v>
      </c>
      <c r="E4705">
        <f t="array" ref="E4705">SUM(IF(Pricecurve=C4705,D4705))</f>
        <v>0</v>
      </c>
      <c r="F4705">
        <f t="array" ref="F4705">SUM(IF(NG=C4705,D4705))</f>
        <v>0</v>
      </c>
      <c r="Y4705" s="1"/>
    </row>
    <row r="4706" spans="1:25" x14ac:dyDescent="0.2">
      <c r="A4706" t="e">
        <f t="shared" si="73"/>
        <v>#N/A</v>
      </c>
      <c r="E4706">
        <f t="array" ref="E4706">SUM(IF(Pricecurve=C4706,D4706))</f>
        <v>0</v>
      </c>
      <c r="F4706">
        <f t="array" ref="F4706">SUM(IF(NG=C4706,D4706))</f>
        <v>0</v>
      </c>
      <c r="Y4706" s="1"/>
    </row>
    <row r="4707" spans="1:25" x14ac:dyDescent="0.2">
      <c r="A4707" t="e">
        <f t="shared" si="73"/>
        <v>#N/A</v>
      </c>
      <c r="E4707">
        <f t="array" ref="E4707">SUM(IF(Pricecurve=C4707,D4707))</f>
        <v>0</v>
      </c>
      <c r="F4707">
        <f t="array" ref="F4707">SUM(IF(NG=C4707,D4707))</f>
        <v>0</v>
      </c>
      <c r="Y4707" s="1"/>
    </row>
    <row r="4708" spans="1:25" x14ac:dyDescent="0.2">
      <c r="A4708" t="e">
        <f t="shared" si="73"/>
        <v>#N/A</v>
      </c>
      <c r="E4708">
        <f t="array" ref="E4708">SUM(IF(Pricecurve=C4708,D4708))</f>
        <v>0</v>
      </c>
      <c r="F4708">
        <f t="array" ref="F4708">SUM(IF(NG=C4708,D4708))</f>
        <v>0</v>
      </c>
      <c r="Y4708" s="1"/>
    </row>
    <row r="4709" spans="1:25" x14ac:dyDescent="0.2">
      <c r="A4709" t="e">
        <f t="shared" si="73"/>
        <v>#N/A</v>
      </c>
      <c r="E4709">
        <f t="array" ref="E4709">SUM(IF(Pricecurve=C4709,D4709))</f>
        <v>0</v>
      </c>
      <c r="F4709">
        <f t="array" ref="F4709">SUM(IF(NG=C4709,D4709))</f>
        <v>0</v>
      </c>
      <c r="Y4709" s="1"/>
    </row>
    <row r="4710" spans="1:25" x14ac:dyDescent="0.2">
      <c r="A4710" t="e">
        <f t="shared" si="73"/>
        <v>#N/A</v>
      </c>
      <c r="E4710">
        <f t="array" ref="E4710">SUM(IF(Pricecurve=C4710,D4710))</f>
        <v>0</v>
      </c>
      <c r="F4710">
        <f t="array" ref="F4710">SUM(IF(NG=C4710,D4710))</f>
        <v>0</v>
      </c>
      <c r="Y4710" s="1"/>
    </row>
    <row r="4711" spans="1:25" x14ac:dyDescent="0.2">
      <c r="A4711" t="e">
        <f t="shared" si="73"/>
        <v>#N/A</v>
      </c>
      <c r="E4711">
        <f t="array" ref="E4711">SUM(IF(Pricecurve=C4711,D4711))</f>
        <v>0</v>
      </c>
      <c r="F4711">
        <f t="array" ref="F4711">SUM(IF(NG=C4711,D4711))</f>
        <v>0</v>
      </c>
      <c r="Y4711" s="1"/>
    </row>
    <row r="4712" spans="1:25" x14ac:dyDescent="0.2">
      <c r="A4712" t="e">
        <f t="shared" si="73"/>
        <v>#N/A</v>
      </c>
      <c r="E4712">
        <f t="array" ref="E4712">SUM(IF(Pricecurve=C4712,D4712))</f>
        <v>0</v>
      </c>
      <c r="F4712">
        <f t="array" ref="F4712">SUM(IF(NG=C4712,D4712))</f>
        <v>0</v>
      </c>
      <c r="Y4712" s="1"/>
    </row>
    <row r="4713" spans="1:25" x14ac:dyDescent="0.2">
      <c r="A4713" t="e">
        <f t="shared" si="73"/>
        <v>#N/A</v>
      </c>
      <c r="E4713">
        <f t="array" ref="E4713">SUM(IF(Pricecurve=C4713,D4713))</f>
        <v>0</v>
      </c>
      <c r="F4713">
        <f t="array" ref="F4713">SUM(IF(NG=C4713,D4713))</f>
        <v>0</v>
      </c>
      <c r="Y4713" s="1"/>
    </row>
    <row r="4714" spans="1:25" x14ac:dyDescent="0.2">
      <c r="A4714" t="e">
        <f t="shared" si="73"/>
        <v>#N/A</v>
      </c>
      <c r="E4714">
        <f t="array" ref="E4714">SUM(IF(Pricecurve=C4714,D4714))</f>
        <v>0</v>
      </c>
      <c r="F4714">
        <f t="array" ref="F4714">SUM(IF(NG=C4714,D4714))</f>
        <v>0</v>
      </c>
      <c r="Y4714" s="1"/>
    </row>
    <row r="4715" spans="1:25" x14ac:dyDescent="0.2">
      <c r="A4715" t="e">
        <f t="shared" si="73"/>
        <v>#N/A</v>
      </c>
      <c r="E4715">
        <f t="array" ref="E4715">SUM(IF(Pricecurve=C4715,D4715))</f>
        <v>0</v>
      </c>
      <c r="F4715">
        <f t="array" ref="F4715">SUM(IF(NG=C4715,D4715))</f>
        <v>0</v>
      </c>
      <c r="Y4715" s="1"/>
    </row>
    <row r="4716" spans="1:25" x14ac:dyDescent="0.2">
      <c r="A4716" t="e">
        <f t="shared" si="73"/>
        <v>#N/A</v>
      </c>
      <c r="E4716">
        <f t="array" ref="E4716">SUM(IF(Pricecurve=C4716,D4716))</f>
        <v>0</v>
      </c>
      <c r="F4716">
        <f t="array" ref="F4716">SUM(IF(NG=C4716,D4716))</f>
        <v>0</v>
      </c>
      <c r="Y4716" s="1"/>
    </row>
    <row r="4717" spans="1:25" x14ac:dyDescent="0.2">
      <c r="A4717" t="e">
        <f t="shared" si="73"/>
        <v>#N/A</v>
      </c>
      <c r="E4717">
        <f t="array" ref="E4717">SUM(IF(Pricecurve=C4717,D4717))</f>
        <v>0</v>
      </c>
      <c r="F4717">
        <f t="array" ref="F4717">SUM(IF(NG=C4717,D4717))</f>
        <v>0</v>
      </c>
      <c r="Y4717" s="1"/>
    </row>
    <row r="4718" spans="1:25" x14ac:dyDescent="0.2">
      <c r="A4718" t="e">
        <f t="shared" si="73"/>
        <v>#N/A</v>
      </c>
      <c r="E4718">
        <f t="array" ref="E4718">SUM(IF(Pricecurve=C4718,D4718))</f>
        <v>0</v>
      </c>
      <c r="F4718">
        <f t="array" ref="F4718">SUM(IF(NG=C4718,D4718))</f>
        <v>0</v>
      </c>
      <c r="Y4718" s="1"/>
    </row>
    <row r="4719" spans="1:25" x14ac:dyDescent="0.2">
      <c r="A4719" t="e">
        <f t="shared" si="73"/>
        <v>#N/A</v>
      </c>
      <c r="E4719">
        <f t="array" ref="E4719">SUM(IF(Pricecurve=C4719,D4719))</f>
        <v>0</v>
      </c>
      <c r="F4719">
        <f t="array" ref="F4719">SUM(IF(NG=C4719,D4719))</f>
        <v>0</v>
      </c>
      <c r="Y4719" s="1"/>
    </row>
    <row r="4720" spans="1:25" x14ac:dyDescent="0.2">
      <c r="A4720" t="e">
        <f t="shared" si="73"/>
        <v>#N/A</v>
      </c>
      <c r="E4720">
        <f t="array" ref="E4720">SUM(IF(Pricecurve=C4720,D4720))</f>
        <v>0</v>
      </c>
      <c r="F4720">
        <f t="array" ref="F4720">SUM(IF(NG=C4720,D4720))</f>
        <v>0</v>
      </c>
      <c r="Y4720" s="1"/>
    </row>
    <row r="4721" spans="1:25" x14ac:dyDescent="0.2">
      <c r="A4721" t="e">
        <f t="shared" si="73"/>
        <v>#N/A</v>
      </c>
      <c r="E4721">
        <f t="array" ref="E4721">SUM(IF(Pricecurve=C4721,D4721))</f>
        <v>0</v>
      </c>
      <c r="F4721">
        <f t="array" ref="F4721">SUM(IF(NG=C4721,D4721))</f>
        <v>0</v>
      </c>
      <c r="Y4721" s="1"/>
    </row>
    <row r="4722" spans="1:25" x14ac:dyDescent="0.2">
      <c r="A4722" t="e">
        <f t="shared" si="73"/>
        <v>#N/A</v>
      </c>
      <c r="E4722">
        <f t="array" ref="E4722">SUM(IF(Pricecurve=C4722,D4722))</f>
        <v>0</v>
      </c>
      <c r="F4722">
        <f t="array" ref="F4722">SUM(IF(NG=C4722,D4722))</f>
        <v>0</v>
      </c>
      <c r="Y4722" s="1"/>
    </row>
    <row r="4723" spans="1:25" x14ac:dyDescent="0.2">
      <c r="A4723" t="e">
        <f t="shared" si="73"/>
        <v>#N/A</v>
      </c>
      <c r="E4723">
        <f t="array" ref="E4723">SUM(IF(Pricecurve=C4723,D4723))</f>
        <v>0</v>
      </c>
      <c r="F4723">
        <f t="array" ref="F4723">SUM(IF(NG=C4723,D4723))</f>
        <v>0</v>
      </c>
      <c r="Y4723" s="1"/>
    </row>
    <row r="4724" spans="1:25" x14ac:dyDescent="0.2">
      <c r="A4724" t="e">
        <f t="shared" si="73"/>
        <v>#N/A</v>
      </c>
      <c r="E4724">
        <f t="array" ref="E4724">SUM(IF(Pricecurve=C4724,D4724))</f>
        <v>0</v>
      </c>
      <c r="F4724">
        <f t="array" ref="F4724">SUM(IF(NG=C4724,D4724))</f>
        <v>0</v>
      </c>
      <c r="Y4724" s="1"/>
    </row>
    <row r="4725" spans="1:25" x14ac:dyDescent="0.2">
      <c r="A4725" t="e">
        <f t="shared" si="73"/>
        <v>#N/A</v>
      </c>
      <c r="E4725">
        <f t="array" ref="E4725">SUM(IF(Pricecurve=C4725,D4725))</f>
        <v>0</v>
      </c>
      <c r="F4725">
        <f t="array" ref="F4725">SUM(IF(NG=C4725,D4725))</f>
        <v>0</v>
      </c>
      <c r="Y4725" s="1"/>
    </row>
    <row r="4726" spans="1:25" x14ac:dyDescent="0.2">
      <c r="A4726" t="e">
        <f t="shared" si="73"/>
        <v>#N/A</v>
      </c>
      <c r="E4726">
        <f t="array" ref="E4726">SUM(IF(Pricecurve=C4726,D4726))</f>
        <v>0</v>
      </c>
      <c r="F4726">
        <f t="array" ref="F4726">SUM(IF(NG=C4726,D4726))</f>
        <v>0</v>
      </c>
      <c r="Y4726" s="1"/>
    </row>
    <row r="4727" spans="1:25" x14ac:dyDescent="0.2">
      <c r="A4727" t="e">
        <f t="shared" si="73"/>
        <v>#N/A</v>
      </c>
      <c r="E4727">
        <f t="array" ref="E4727">SUM(IF(Pricecurve=C4727,D4727))</f>
        <v>0</v>
      </c>
      <c r="F4727">
        <f t="array" ref="F4727">SUM(IF(NG=C4727,D4727))</f>
        <v>0</v>
      </c>
      <c r="Y4727" s="1"/>
    </row>
    <row r="4728" spans="1:25" x14ac:dyDescent="0.2">
      <c r="A4728" t="e">
        <f t="shared" si="73"/>
        <v>#N/A</v>
      </c>
      <c r="E4728">
        <f t="array" ref="E4728">SUM(IF(Pricecurve=C4728,D4728))</f>
        <v>0</v>
      </c>
      <c r="F4728">
        <f t="array" ref="F4728">SUM(IF(NG=C4728,D4728))</f>
        <v>0</v>
      </c>
      <c r="Y4728" s="1"/>
    </row>
    <row r="4729" spans="1:25" x14ac:dyDescent="0.2">
      <c r="A4729" t="e">
        <f t="shared" si="73"/>
        <v>#N/A</v>
      </c>
      <c r="E4729">
        <f t="array" ref="E4729">SUM(IF(Pricecurve=C4729,D4729))</f>
        <v>0</v>
      </c>
      <c r="F4729">
        <f t="array" ref="F4729">SUM(IF(NG=C4729,D4729))</f>
        <v>0</v>
      </c>
      <c r="Y4729" s="1"/>
    </row>
    <row r="4730" spans="1:25" x14ac:dyDescent="0.2">
      <c r="A4730" t="e">
        <f t="shared" si="73"/>
        <v>#N/A</v>
      </c>
      <c r="E4730">
        <f t="array" ref="E4730">SUM(IF(Pricecurve=C4730,D4730))</f>
        <v>0</v>
      </c>
      <c r="F4730">
        <f t="array" ref="F4730">SUM(IF(NG=C4730,D4730))</f>
        <v>0</v>
      </c>
      <c r="Y4730" s="1"/>
    </row>
    <row r="4731" spans="1:25" x14ac:dyDescent="0.2">
      <c r="A4731" t="e">
        <f t="shared" si="73"/>
        <v>#N/A</v>
      </c>
      <c r="E4731">
        <f t="array" ref="E4731">SUM(IF(Pricecurve=C4731,D4731))</f>
        <v>0</v>
      </c>
      <c r="F4731">
        <f t="array" ref="F4731">SUM(IF(NG=C4731,D4731))</f>
        <v>0</v>
      </c>
      <c r="Y4731" s="1"/>
    </row>
    <row r="4732" spans="1:25" x14ac:dyDescent="0.2">
      <c r="A4732" t="e">
        <f t="shared" si="73"/>
        <v>#N/A</v>
      </c>
      <c r="E4732">
        <f t="array" ref="E4732">SUM(IF(Pricecurve=C4732,D4732))</f>
        <v>0</v>
      </c>
      <c r="F4732">
        <f t="array" ref="F4732">SUM(IF(NG=C4732,D4732))</f>
        <v>0</v>
      </c>
      <c r="Y4732" s="1"/>
    </row>
    <row r="4733" spans="1:25" x14ac:dyDescent="0.2">
      <c r="A4733" t="e">
        <f t="shared" si="73"/>
        <v>#N/A</v>
      </c>
      <c r="E4733">
        <f t="array" ref="E4733">SUM(IF(Pricecurve=C4733,D4733))</f>
        <v>0</v>
      </c>
      <c r="F4733">
        <f t="array" ref="F4733">SUM(IF(NG=C4733,D4733))</f>
        <v>0</v>
      </c>
      <c r="Y4733" s="1"/>
    </row>
    <row r="4734" spans="1:25" x14ac:dyDescent="0.2">
      <c r="A4734" t="e">
        <f t="shared" si="73"/>
        <v>#N/A</v>
      </c>
      <c r="E4734">
        <f t="array" ref="E4734">SUM(IF(Pricecurve=C4734,D4734))</f>
        <v>0</v>
      </c>
      <c r="F4734">
        <f t="array" ref="F4734">SUM(IF(NG=C4734,D4734))</f>
        <v>0</v>
      </c>
      <c r="Y4734" s="1"/>
    </row>
    <row r="4735" spans="1:25" x14ac:dyDescent="0.2">
      <c r="A4735" t="e">
        <f t="shared" si="73"/>
        <v>#N/A</v>
      </c>
      <c r="E4735">
        <f t="array" ref="E4735">SUM(IF(Pricecurve=C4735,D4735))</f>
        <v>0</v>
      </c>
      <c r="F4735">
        <f t="array" ref="F4735">SUM(IF(NG=C4735,D4735))</f>
        <v>0</v>
      </c>
      <c r="Y4735" s="1"/>
    </row>
    <row r="4736" spans="1:25" x14ac:dyDescent="0.2">
      <c r="A4736" t="e">
        <f t="shared" si="73"/>
        <v>#N/A</v>
      </c>
      <c r="E4736">
        <f t="array" ref="E4736">SUM(IF(Pricecurve=C4736,D4736))</f>
        <v>0</v>
      </c>
      <c r="F4736">
        <f t="array" ref="F4736">SUM(IF(NG=C4736,D4736))</f>
        <v>0</v>
      </c>
      <c r="Y4736" s="1"/>
    </row>
    <row r="4737" spans="1:25" x14ac:dyDescent="0.2">
      <c r="A4737" t="e">
        <f t="shared" si="73"/>
        <v>#N/A</v>
      </c>
      <c r="E4737">
        <f t="array" ref="E4737">SUM(IF(Pricecurve=C4737,D4737))</f>
        <v>0</v>
      </c>
      <c r="F4737">
        <f t="array" ref="F4737">SUM(IF(NG=C4737,D4737))</f>
        <v>0</v>
      </c>
      <c r="Y4737" s="1"/>
    </row>
    <row r="4738" spans="1:25" x14ac:dyDescent="0.2">
      <c r="A4738" t="e">
        <f t="shared" si="73"/>
        <v>#N/A</v>
      </c>
      <c r="E4738">
        <f t="array" ref="E4738">SUM(IF(Pricecurve=C4738,D4738))</f>
        <v>0</v>
      </c>
      <c r="F4738">
        <f t="array" ref="F4738">SUM(IF(NG=C4738,D4738))</f>
        <v>0</v>
      </c>
      <c r="Y4738" s="1"/>
    </row>
    <row r="4739" spans="1:25" x14ac:dyDescent="0.2">
      <c r="A4739" t="e">
        <f t="shared" si="73"/>
        <v>#N/A</v>
      </c>
      <c r="E4739">
        <f t="array" ref="E4739">SUM(IF(Pricecurve=C4739,D4739))</f>
        <v>0</v>
      </c>
      <c r="F4739">
        <f t="array" ref="F4739">SUM(IF(NG=C4739,D4739))</f>
        <v>0</v>
      </c>
      <c r="Y4739" s="1"/>
    </row>
    <row r="4740" spans="1:25" x14ac:dyDescent="0.2">
      <c r="A4740" t="e">
        <f t="shared" si="73"/>
        <v>#N/A</v>
      </c>
      <c r="E4740">
        <f t="array" ref="E4740">SUM(IF(Pricecurve=C4740,D4740))</f>
        <v>0</v>
      </c>
      <c r="F4740">
        <f t="array" ref="F4740">SUM(IF(NG=C4740,D4740))</f>
        <v>0</v>
      </c>
      <c r="Y4740" s="1"/>
    </row>
    <row r="4741" spans="1:25" x14ac:dyDescent="0.2">
      <c r="A4741" t="e">
        <f t="shared" ref="A4741:A4804" si="74">INDEX(BucketTable,MATCH(B4741,SumMonths,0),1)</f>
        <v>#N/A</v>
      </c>
      <c r="E4741">
        <f t="array" ref="E4741">SUM(IF(Pricecurve=C4741,D4741))</f>
        <v>0</v>
      </c>
      <c r="F4741">
        <f t="array" ref="F4741">SUM(IF(NG=C4741,D4741))</f>
        <v>0</v>
      </c>
      <c r="Y4741" s="1"/>
    </row>
    <row r="4742" spans="1:25" x14ac:dyDescent="0.2">
      <c r="A4742" t="e">
        <f t="shared" si="74"/>
        <v>#N/A</v>
      </c>
      <c r="E4742">
        <f t="array" ref="E4742">SUM(IF(Pricecurve=C4742,D4742))</f>
        <v>0</v>
      </c>
      <c r="F4742">
        <f t="array" ref="F4742">SUM(IF(NG=C4742,D4742))</f>
        <v>0</v>
      </c>
      <c r="Y4742" s="1"/>
    </row>
    <row r="4743" spans="1:25" x14ac:dyDescent="0.2">
      <c r="A4743" t="e">
        <f t="shared" si="74"/>
        <v>#N/A</v>
      </c>
      <c r="E4743">
        <f t="array" ref="E4743">SUM(IF(Pricecurve=C4743,D4743))</f>
        <v>0</v>
      </c>
      <c r="F4743">
        <f t="array" ref="F4743">SUM(IF(NG=C4743,D4743))</f>
        <v>0</v>
      </c>
      <c r="Y4743" s="1"/>
    </row>
    <row r="4744" spans="1:25" x14ac:dyDescent="0.2">
      <c r="A4744" t="e">
        <f t="shared" si="74"/>
        <v>#N/A</v>
      </c>
      <c r="E4744">
        <f t="array" ref="E4744">SUM(IF(Pricecurve=C4744,D4744))</f>
        <v>0</v>
      </c>
      <c r="F4744">
        <f t="array" ref="F4744">SUM(IF(NG=C4744,D4744))</f>
        <v>0</v>
      </c>
      <c r="Y4744" s="1"/>
    </row>
    <row r="4745" spans="1:25" x14ac:dyDescent="0.2">
      <c r="A4745" t="e">
        <f t="shared" si="74"/>
        <v>#N/A</v>
      </c>
      <c r="E4745">
        <f t="array" ref="E4745">SUM(IF(Pricecurve=C4745,D4745))</f>
        <v>0</v>
      </c>
      <c r="F4745">
        <f t="array" ref="F4745">SUM(IF(NG=C4745,D4745))</f>
        <v>0</v>
      </c>
      <c r="Y4745" s="1"/>
    </row>
    <row r="4746" spans="1:25" x14ac:dyDescent="0.2">
      <c r="A4746" t="e">
        <f t="shared" si="74"/>
        <v>#N/A</v>
      </c>
      <c r="E4746">
        <f t="array" ref="E4746">SUM(IF(Pricecurve=C4746,D4746))</f>
        <v>0</v>
      </c>
      <c r="F4746">
        <f t="array" ref="F4746">SUM(IF(NG=C4746,D4746))</f>
        <v>0</v>
      </c>
      <c r="Y4746" s="1"/>
    </row>
    <row r="4747" spans="1:25" x14ac:dyDescent="0.2">
      <c r="A4747" t="e">
        <f t="shared" si="74"/>
        <v>#N/A</v>
      </c>
      <c r="E4747">
        <f t="array" ref="E4747">SUM(IF(Pricecurve=C4747,D4747))</f>
        <v>0</v>
      </c>
      <c r="F4747">
        <f t="array" ref="F4747">SUM(IF(NG=C4747,D4747))</f>
        <v>0</v>
      </c>
      <c r="Y4747" s="1"/>
    </row>
    <row r="4748" spans="1:25" x14ac:dyDescent="0.2">
      <c r="A4748" t="e">
        <f t="shared" si="74"/>
        <v>#N/A</v>
      </c>
      <c r="E4748">
        <f t="array" ref="E4748">SUM(IF(Pricecurve=C4748,D4748))</f>
        <v>0</v>
      </c>
      <c r="F4748">
        <f t="array" ref="F4748">SUM(IF(NG=C4748,D4748))</f>
        <v>0</v>
      </c>
      <c r="Y4748" s="1"/>
    </row>
    <row r="4749" spans="1:25" x14ac:dyDescent="0.2">
      <c r="A4749" t="e">
        <f t="shared" si="74"/>
        <v>#N/A</v>
      </c>
      <c r="E4749">
        <f t="array" ref="E4749">SUM(IF(Pricecurve=C4749,D4749))</f>
        <v>0</v>
      </c>
      <c r="F4749">
        <f t="array" ref="F4749">SUM(IF(NG=C4749,D4749))</f>
        <v>0</v>
      </c>
      <c r="Y4749" s="1"/>
    </row>
    <row r="4750" spans="1:25" x14ac:dyDescent="0.2">
      <c r="A4750" t="e">
        <f t="shared" si="74"/>
        <v>#N/A</v>
      </c>
      <c r="E4750">
        <f t="array" ref="E4750">SUM(IF(Pricecurve=C4750,D4750))</f>
        <v>0</v>
      </c>
      <c r="F4750">
        <f t="array" ref="F4750">SUM(IF(NG=C4750,D4750))</f>
        <v>0</v>
      </c>
      <c r="Y4750" s="1"/>
    </row>
    <row r="4751" spans="1:25" x14ac:dyDescent="0.2">
      <c r="A4751" t="e">
        <f t="shared" si="74"/>
        <v>#N/A</v>
      </c>
      <c r="E4751">
        <f t="array" ref="E4751">SUM(IF(Pricecurve=C4751,D4751))</f>
        <v>0</v>
      </c>
      <c r="F4751">
        <f t="array" ref="F4751">SUM(IF(NG=C4751,D4751))</f>
        <v>0</v>
      </c>
      <c r="Y4751" s="1"/>
    </row>
    <row r="4752" spans="1:25" x14ac:dyDescent="0.2">
      <c r="A4752" t="e">
        <f t="shared" si="74"/>
        <v>#N/A</v>
      </c>
      <c r="E4752">
        <f t="array" ref="E4752">SUM(IF(Pricecurve=C4752,D4752))</f>
        <v>0</v>
      </c>
      <c r="F4752">
        <f t="array" ref="F4752">SUM(IF(NG=C4752,D4752))</f>
        <v>0</v>
      </c>
      <c r="Y4752" s="1"/>
    </row>
    <row r="4753" spans="1:25" x14ac:dyDescent="0.2">
      <c r="A4753" t="e">
        <f t="shared" si="74"/>
        <v>#N/A</v>
      </c>
      <c r="E4753">
        <f t="array" ref="E4753">SUM(IF(Pricecurve=C4753,D4753))</f>
        <v>0</v>
      </c>
      <c r="F4753">
        <f t="array" ref="F4753">SUM(IF(NG=C4753,D4753))</f>
        <v>0</v>
      </c>
      <c r="Y4753" s="1"/>
    </row>
    <row r="4754" spans="1:25" x14ac:dyDescent="0.2">
      <c r="A4754" t="e">
        <f t="shared" si="74"/>
        <v>#N/A</v>
      </c>
      <c r="E4754">
        <f t="array" ref="E4754">SUM(IF(Pricecurve=C4754,D4754))</f>
        <v>0</v>
      </c>
      <c r="F4754">
        <f t="array" ref="F4754">SUM(IF(NG=C4754,D4754))</f>
        <v>0</v>
      </c>
      <c r="Y4754" s="1"/>
    </row>
    <row r="4755" spans="1:25" x14ac:dyDescent="0.2">
      <c r="A4755" t="e">
        <f t="shared" si="74"/>
        <v>#N/A</v>
      </c>
      <c r="E4755">
        <f t="array" ref="E4755">SUM(IF(Pricecurve=C4755,D4755))</f>
        <v>0</v>
      </c>
      <c r="F4755">
        <f t="array" ref="F4755">SUM(IF(NG=C4755,D4755))</f>
        <v>0</v>
      </c>
      <c r="Y4755" s="1"/>
    </row>
    <row r="4756" spans="1:25" x14ac:dyDescent="0.2">
      <c r="A4756" t="e">
        <f t="shared" si="74"/>
        <v>#N/A</v>
      </c>
      <c r="E4756">
        <f t="array" ref="E4756">SUM(IF(Pricecurve=C4756,D4756))</f>
        <v>0</v>
      </c>
      <c r="F4756">
        <f t="array" ref="F4756">SUM(IF(NG=C4756,D4756))</f>
        <v>0</v>
      </c>
      <c r="Y4756" s="1"/>
    </row>
    <row r="4757" spans="1:25" x14ac:dyDescent="0.2">
      <c r="A4757" t="e">
        <f t="shared" si="74"/>
        <v>#N/A</v>
      </c>
      <c r="E4757">
        <f t="array" ref="E4757">SUM(IF(Pricecurve=C4757,D4757))</f>
        <v>0</v>
      </c>
      <c r="F4757">
        <f t="array" ref="F4757">SUM(IF(NG=C4757,D4757))</f>
        <v>0</v>
      </c>
      <c r="Y4757" s="1"/>
    </row>
    <row r="4758" spans="1:25" x14ac:dyDescent="0.2">
      <c r="A4758" t="e">
        <f t="shared" si="74"/>
        <v>#N/A</v>
      </c>
      <c r="E4758">
        <f t="array" ref="E4758">SUM(IF(Pricecurve=C4758,D4758))</f>
        <v>0</v>
      </c>
      <c r="F4758">
        <f t="array" ref="F4758">SUM(IF(NG=C4758,D4758))</f>
        <v>0</v>
      </c>
      <c r="Y4758" s="1"/>
    </row>
    <row r="4759" spans="1:25" x14ac:dyDescent="0.2">
      <c r="A4759" t="e">
        <f t="shared" si="74"/>
        <v>#N/A</v>
      </c>
      <c r="E4759">
        <f t="array" ref="E4759">SUM(IF(Pricecurve=C4759,D4759))</f>
        <v>0</v>
      </c>
      <c r="F4759">
        <f t="array" ref="F4759">SUM(IF(NG=C4759,D4759))</f>
        <v>0</v>
      </c>
      <c r="Y4759" s="1"/>
    </row>
    <row r="4760" spans="1:25" x14ac:dyDescent="0.2">
      <c r="A4760" t="e">
        <f t="shared" si="74"/>
        <v>#N/A</v>
      </c>
      <c r="E4760">
        <f t="array" ref="E4760">SUM(IF(Pricecurve=C4760,D4760))</f>
        <v>0</v>
      </c>
      <c r="F4760">
        <f t="array" ref="F4760">SUM(IF(NG=C4760,D4760))</f>
        <v>0</v>
      </c>
      <c r="Y4760" s="1"/>
    </row>
    <row r="4761" spans="1:25" x14ac:dyDescent="0.2">
      <c r="A4761" t="e">
        <f t="shared" si="74"/>
        <v>#N/A</v>
      </c>
      <c r="E4761">
        <f t="array" ref="E4761">SUM(IF(Pricecurve=C4761,D4761))</f>
        <v>0</v>
      </c>
      <c r="F4761">
        <f t="array" ref="F4761">SUM(IF(NG=C4761,D4761))</f>
        <v>0</v>
      </c>
      <c r="Y4761" s="1"/>
    </row>
    <row r="4762" spans="1:25" x14ac:dyDescent="0.2">
      <c r="A4762" t="e">
        <f t="shared" si="74"/>
        <v>#N/A</v>
      </c>
      <c r="E4762">
        <f t="array" ref="E4762">SUM(IF(Pricecurve=C4762,D4762))</f>
        <v>0</v>
      </c>
      <c r="F4762">
        <f t="array" ref="F4762">SUM(IF(NG=C4762,D4762))</f>
        <v>0</v>
      </c>
      <c r="Y4762" s="1"/>
    </row>
    <row r="4763" spans="1:25" x14ac:dyDescent="0.2">
      <c r="A4763" t="e">
        <f t="shared" si="74"/>
        <v>#N/A</v>
      </c>
      <c r="E4763">
        <f t="array" ref="E4763">SUM(IF(Pricecurve=C4763,D4763))</f>
        <v>0</v>
      </c>
      <c r="F4763">
        <f t="array" ref="F4763">SUM(IF(NG=C4763,D4763))</f>
        <v>0</v>
      </c>
      <c r="Y4763" s="1"/>
    </row>
    <row r="4764" spans="1:25" x14ac:dyDescent="0.2">
      <c r="A4764" t="e">
        <f t="shared" si="74"/>
        <v>#N/A</v>
      </c>
      <c r="E4764">
        <f t="array" ref="E4764">SUM(IF(Pricecurve=C4764,D4764))</f>
        <v>0</v>
      </c>
      <c r="F4764">
        <f t="array" ref="F4764">SUM(IF(NG=C4764,D4764))</f>
        <v>0</v>
      </c>
      <c r="Y4764" s="1"/>
    </row>
    <row r="4765" spans="1:25" x14ac:dyDescent="0.2">
      <c r="A4765" t="e">
        <f t="shared" si="74"/>
        <v>#N/A</v>
      </c>
      <c r="E4765">
        <f t="array" ref="E4765">SUM(IF(Pricecurve=C4765,D4765))</f>
        <v>0</v>
      </c>
      <c r="F4765">
        <f t="array" ref="F4765">SUM(IF(NG=C4765,D4765))</f>
        <v>0</v>
      </c>
      <c r="Y4765" s="1"/>
    </row>
    <row r="4766" spans="1:25" x14ac:dyDescent="0.2">
      <c r="A4766" t="e">
        <f t="shared" si="74"/>
        <v>#N/A</v>
      </c>
      <c r="E4766">
        <f t="array" ref="E4766">SUM(IF(Pricecurve=C4766,D4766))</f>
        <v>0</v>
      </c>
      <c r="F4766">
        <f t="array" ref="F4766">SUM(IF(NG=C4766,D4766))</f>
        <v>0</v>
      </c>
      <c r="Y4766" s="1"/>
    </row>
    <row r="4767" spans="1:25" x14ac:dyDescent="0.2">
      <c r="A4767" t="e">
        <f t="shared" si="74"/>
        <v>#N/A</v>
      </c>
      <c r="E4767">
        <f t="array" ref="E4767">SUM(IF(Pricecurve=C4767,D4767))</f>
        <v>0</v>
      </c>
      <c r="F4767">
        <f t="array" ref="F4767">SUM(IF(NG=C4767,D4767))</f>
        <v>0</v>
      </c>
      <c r="Y4767" s="1"/>
    </row>
    <row r="4768" spans="1:25" x14ac:dyDescent="0.2">
      <c r="A4768" t="e">
        <f t="shared" si="74"/>
        <v>#N/A</v>
      </c>
      <c r="E4768">
        <f t="array" ref="E4768">SUM(IF(Pricecurve=C4768,D4768))</f>
        <v>0</v>
      </c>
      <c r="F4768">
        <f t="array" ref="F4768">SUM(IF(NG=C4768,D4768))</f>
        <v>0</v>
      </c>
      <c r="Y4768" s="1"/>
    </row>
    <row r="4769" spans="1:25" x14ac:dyDescent="0.2">
      <c r="A4769" t="e">
        <f t="shared" si="74"/>
        <v>#N/A</v>
      </c>
      <c r="E4769">
        <f t="array" ref="E4769">SUM(IF(Pricecurve=C4769,D4769))</f>
        <v>0</v>
      </c>
      <c r="F4769">
        <f t="array" ref="F4769">SUM(IF(NG=C4769,D4769))</f>
        <v>0</v>
      </c>
      <c r="Y4769" s="1"/>
    </row>
    <row r="4770" spans="1:25" x14ac:dyDescent="0.2">
      <c r="A4770" t="e">
        <f t="shared" si="74"/>
        <v>#N/A</v>
      </c>
      <c r="E4770">
        <f t="array" ref="E4770">SUM(IF(Pricecurve=C4770,D4770))</f>
        <v>0</v>
      </c>
      <c r="F4770">
        <f t="array" ref="F4770">SUM(IF(NG=C4770,D4770))</f>
        <v>0</v>
      </c>
      <c r="Y4770" s="1"/>
    </row>
    <row r="4771" spans="1:25" x14ac:dyDescent="0.2">
      <c r="A4771" t="e">
        <f t="shared" si="74"/>
        <v>#N/A</v>
      </c>
      <c r="E4771">
        <f t="array" ref="E4771">SUM(IF(Pricecurve=C4771,D4771))</f>
        <v>0</v>
      </c>
      <c r="F4771">
        <f t="array" ref="F4771">SUM(IF(NG=C4771,D4771))</f>
        <v>0</v>
      </c>
      <c r="Y4771" s="1"/>
    </row>
    <row r="4772" spans="1:25" x14ac:dyDescent="0.2">
      <c r="A4772" t="e">
        <f t="shared" si="74"/>
        <v>#N/A</v>
      </c>
      <c r="E4772">
        <f t="array" ref="E4772">SUM(IF(Pricecurve=C4772,D4772))</f>
        <v>0</v>
      </c>
      <c r="F4772">
        <f t="array" ref="F4772">SUM(IF(NG=C4772,D4772))</f>
        <v>0</v>
      </c>
      <c r="Y4772" s="1"/>
    </row>
    <row r="4773" spans="1:25" x14ac:dyDescent="0.2">
      <c r="A4773" t="e">
        <f t="shared" si="74"/>
        <v>#N/A</v>
      </c>
      <c r="E4773">
        <f t="array" ref="E4773">SUM(IF(Pricecurve=C4773,D4773))</f>
        <v>0</v>
      </c>
      <c r="F4773">
        <f t="array" ref="F4773">SUM(IF(NG=C4773,D4773))</f>
        <v>0</v>
      </c>
      <c r="Y4773" s="1"/>
    </row>
    <row r="4774" spans="1:25" x14ac:dyDescent="0.2">
      <c r="A4774" t="e">
        <f t="shared" si="74"/>
        <v>#N/A</v>
      </c>
      <c r="E4774">
        <f t="array" ref="E4774">SUM(IF(Pricecurve=C4774,D4774))</f>
        <v>0</v>
      </c>
      <c r="F4774">
        <f t="array" ref="F4774">SUM(IF(NG=C4774,D4774))</f>
        <v>0</v>
      </c>
      <c r="Y4774" s="1"/>
    </row>
    <row r="4775" spans="1:25" x14ac:dyDescent="0.2">
      <c r="A4775" t="e">
        <f t="shared" si="74"/>
        <v>#N/A</v>
      </c>
      <c r="E4775">
        <f t="array" ref="E4775">SUM(IF(Pricecurve=C4775,D4775))</f>
        <v>0</v>
      </c>
      <c r="F4775">
        <f t="array" ref="F4775">SUM(IF(NG=C4775,D4775))</f>
        <v>0</v>
      </c>
      <c r="Y4775" s="1"/>
    </row>
    <row r="4776" spans="1:25" x14ac:dyDescent="0.2">
      <c r="A4776" t="e">
        <f t="shared" si="74"/>
        <v>#N/A</v>
      </c>
      <c r="E4776">
        <f t="array" ref="E4776">SUM(IF(Pricecurve=C4776,D4776))</f>
        <v>0</v>
      </c>
      <c r="F4776">
        <f t="array" ref="F4776">SUM(IF(NG=C4776,D4776))</f>
        <v>0</v>
      </c>
      <c r="Y4776" s="1"/>
    </row>
    <row r="4777" spans="1:25" x14ac:dyDescent="0.2">
      <c r="A4777" t="e">
        <f t="shared" si="74"/>
        <v>#N/A</v>
      </c>
      <c r="E4777">
        <f t="array" ref="E4777">SUM(IF(Pricecurve=C4777,D4777))</f>
        <v>0</v>
      </c>
      <c r="F4777">
        <f t="array" ref="F4777">SUM(IF(NG=C4777,D4777))</f>
        <v>0</v>
      </c>
      <c r="Y4777" s="1"/>
    </row>
    <row r="4778" spans="1:25" x14ac:dyDescent="0.2">
      <c r="A4778" t="e">
        <f t="shared" si="74"/>
        <v>#N/A</v>
      </c>
      <c r="E4778">
        <f t="array" ref="E4778">SUM(IF(Pricecurve=C4778,D4778))</f>
        <v>0</v>
      </c>
      <c r="F4778">
        <f t="array" ref="F4778">SUM(IF(NG=C4778,D4778))</f>
        <v>0</v>
      </c>
      <c r="Y4778" s="1"/>
    </row>
    <row r="4779" spans="1:25" x14ac:dyDescent="0.2">
      <c r="A4779" t="e">
        <f t="shared" si="74"/>
        <v>#N/A</v>
      </c>
      <c r="E4779">
        <f t="array" ref="E4779">SUM(IF(Pricecurve=C4779,D4779))</f>
        <v>0</v>
      </c>
      <c r="F4779">
        <f t="array" ref="F4779">SUM(IF(NG=C4779,D4779))</f>
        <v>0</v>
      </c>
      <c r="Y4779" s="1"/>
    </row>
    <row r="4780" spans="1:25" x14ac:dyDescent="0.2">
      <c r="A4780" t="e">
        <f t="shared" si="74"/>
        <v>#N/A</v>
      </c>
      <c r="E4780">
        <f t="array" ref="E4780">SUM(IF(Pricecurve=C4780,D4780))</f>
        <v>0</v>
      </c>
      <c r="F4780">
        <f t="array" ref="F4780">SUM(IF(NG=C4780,D4780))</f>
        <v>0</v>
      </c>
      <c r="Y4780" s="1"/>
    </row>
    <row r="4781" spans="1:25" x14ac:dyDescent="0.2">
      <c r="A4781" t="e">
        <f t="shared" si="74"/>
        <v>#N/A</v>
      </c>
      <c r="E4781">
        <f t="array" ref="E4781">SUM(IF(Pricecurve=C4781,D4781))</f>
        <v>0</v>
      </c>
      <c r="F4781">
        <f t="array" ref="F4781">SUM(IF(NG=C4781,D4781))</f>
        <v>0</v>
      </c>
      <c r="Y4781" s="1"/>
    </row>
    <row r="4782" spans="1:25" x14ac:dyDescent="0.2">
      <c r="A4782" t="e">
        <f t="shared" si="74"/>
        <v>#N/A</v>
      </c>
      <c r="E4782">
        <f t="array" ref="E4782">SUM(IF(Pricecurve=C4782,D4782))</f>
        <v>0</v>
      </c>
      <c r="F4782">
        <f t="array" ref="F4782">SUM(IF(NG=C4782,D4782))</f>
        <v>0</v>
      </c>
      <c r="Y4782" s="1"/>
    </row>
    <row r="4783" spans="1:25" x14ac:dyDescent="0.2">
      <c r="A4783" t="e">
        <f t="shared" si="74"/>
        <v>#N/A</v>
      </c>
      <c r="E4783">
        <f t="array" ref="E4783">SUM(IF(Pricecurve=C4783,D4783))</f>
        <v>0</v>
      </c>
      <c r="F4783">
        <f t="array" ref="F4783">SUM(IF(NG=C4783,D4783))</f>
        <v>0</v>
      </c>
      <c r="Y4783" s="1"/>
    </row>
    <row r="4784" spans="1:25" x14ac:dyDescent="0.2">
      <c r="A4784" t="e">
        <f t="shared" si="74"/>
        <v>#N/A</v>
      </c>
      <c r="E4784">
        <f t="array" ref="E4784">SUM(IF(Pricecurve=C4784,D4784))</f>
        <v>0</v>
      </c>
      <c r="F4784">
        <f t="array" ref="F4784">SUM(IF(NG=C4784,D4784))</f>
        <v>0</v>
      </c>
      <c r="Y4784" s="1"/>
    </row>
    <row r="4785" spans="1:25" x14ac:dyDescent="0.2">
      <c r="A4785" t="e">
        <f t="shared" si="74"/>
        <v>#N/A</v>
      </c>
      <c r="E4785">
        <f t="array" ref="E4785">SUM(IF(Pricecurve=C4785,D4785))</f>
        <v>0</v>
      </c>
      <c r="F4785">
        <f t="array" ref="F4785">SUM(IF(NG=C4785,D4785))</f>
        <v>0</v>
      </c>
      <c r="Y4785" s="1"/>
    </row>
    <row r="4786" spans="1:25" x14ac:dyDescent="0.2">
      <c r="A4786" t="e">
        <f t="shared" si="74"/>
        <v>#N/A</v>
      </c>
      <c r="E4786">
        <f t="array" ref="E4786">SUM(IF(Pricecurve=C4786,D4786))</f>
        <v>0</v>
      </c>
      <c r="F4786">
        <f t="array" ref="F4786">SUM(IF(NG=C4786,D4786))</f>
        <v>0</v>
      </c>
      <c r="Y4786" s="1"/>
    </row>
    <row r="4787" spans="1:25" x14ac:dyDescent="0.2">
      <c r="A4787" t="e">
        <f t="shared" si="74"/>
        <v>#N/A</v>
      </c>
      <c r="E4787">
        <f t="array" ref="E4787">SUM(IF(Pricecurve=C4787,D4787))</f>
        <v>0</v>
      </c>
      <c r="F4787">
        <f t="array" ref="F4787">SUM(IF(NG=C4787,D4787))</f>
        <v>0</v>
      </c>
      <c r="Y4787" s="1"/>
    </row>
    <row r="4788" spans="1:25" x14ac:dyDescent="0.2">
      <c r="A4788" t="e">
        <f t="shared" si="74"/>
        <v>#N/A</v>
      </c>
      <c r="E4788">
        <f t="array" ref="E4788">SUM(IF(Pricecurve=C4788,D4788))</f>
        <v>0</v>
      </c>
      <c r="F4788">
        <f t="array" ref="F4788">SUM(IF(NG=C4788,D4788))</f>
        <v>0</v>
      </c>
      <c r="Y4788" s="1"/>
    </row>
    <row r="4789" spans="1:25" x14ac:dyDescent="0.2">
      <c r="A4789" t="e">
        <f t="shared" si="74"/>
        <v>#N/A</v>
      </c>
      <c r="E4789">
        <f t="array" ref="E4789">SUM(IF(Pricecurve=C4789,D4789))</f>
        <v>0</v>
      </c>
      <c r="F4789">
        <f t="array" ref="F4789">SUM(IF(NG=C4789,D4789))</f>
        <v>0</v>
      </c>
      <c r="Y4789" s="1"/>
    </row>
    <row r="4790" spans="1:25" x14ac:dyDescent="0.2">
      <c r="A4790" t="e">
        <f t="shared" si="74"/>
        <v>#N/A</v>
      </c>
      <c r="E4790">
        <f t="array" ref="E4790">SUM(IF(Pricecurve=C4790,D4790))</f>
        <v>0</v>
      </c>
      <c r="F4790">
        <f t="array" ref="F4790">SUM(IF(NG=C4790,D4790))</f>
        <v>0</v>
      </c>
      <c r="Y4790" s="1"/>
    </row>
    <row r="4791" spans="1:25" x14ac:dyDescent="0.2">
      <c r="A4791" t="e">
        <f t="shared" si="74"/>
        <v>#N/A</v>
      </c>
      <c r="E4791">
        <f t="array" ref="E4791">SUM(IF(Pricecurve=C4791,D4791))</f>
        <v>0</v>
      </c>
      <c r="F4791">
        <f t="array" ref="F4791">SUM(IF(NG=C4791,D4791))</f>
        <v>0</v>
      </c>
      <c r="Y4791" s="1"/>
    </row>
    <row r="4792" spans="1:25" x14ac:dyDescent="0.2">
      <c r="A4792" t="e">
        <f t="shared" si="74"/>
        <v>#N/A</v>
      </c>
      <c r="E4792">
        <f t="array" ref="E4792">SUM(IF(Pricecurve=C4792,D4792))</f>
        <v>0</v>
      </c>
      <c r="F4792">
        <f t="array" ref="F4792">SUM(IF(NG=C4792,D4792))</f>
        <v>0</v>
      </c>
      <c r="Y4792" s="1"/>
    </row>
    <row r="4793" spans="1:25" x14ac:dyDescent="0.2">
      <c r="A4793" t="e">
        <f t="shared" si="74"/>
        <v>#N/A</v>
      </c>
      <c r="E4793">
        <f t="array" ref="E4793">SUM(IF(Pricecurve=C4793,D4793))</f>
        <v>0</v>
      </c>
      <c r="F4793">
        <f t="array" ref="F4793">SUM(IF(NG=C4793,D4793))</f>
        <v>0</v>
      </c>
      <c r="Y4793" s="1"/>
    </row>
    <row r="4794" spans="1:25" x14ac:dyDescent="0.2">
      <c r="A4794" t="e">
        <f t="shared" si="74"/>
        <v>#N/A</v>
      </c>
      <c r="E4794">
        <f t="array" ref="E4794">SUM(IF(Pricecurve=C4794,D4794))</f>
        <v>0</v>
      </c>
      <c r="F4794">
        <f t="array" ref="F4794">SUM(IF(NG=C4794,D4794))</f>
        <v>0</v>
      </c>
      <c r="Y4794" s="1"/>
    </row>
    <row r="4795" spans="1:25" x14ac:dyDescent="0.2">
      <c r="A4795" t="e">
        <f t="shared" si="74"/>
        <v>#N/A</v>
      </c>
      <c r="E4795">
        <f t="array" ref="E4795">SUM(IF(Pricecurve=C4795,D4795))</f>
        <v>0</v>
      </c>
      <c r="F4795">
        <f t="array" ref="F4795">SUM(IF(NG=C4795,D4795))</f>
        <v>0</v>
      </c>
      <c r="Y4795" s="1"/>
    </row>
    <row r="4796" spans="1:25" x14ac:dyDescent="0.2">
      <c r="A4796" t="e">
        <f t="shared" si="74"/>
        <v>#N/A</v>
      </c>
      <c r="E4796">
        <f t="array" ref="E4796">SUM(IF(Pricecurve=C4796,D4796))</f>
        <v>0</v>
      </c>
      <c r="F4796">
        <f t="array" ref="F4796">SUM(IF(NG=C4796,D4796))</f>
        <v>0</v>
      </c>
      <c r="Y4796" s="1"/>
    </row>
    <row r="4797" spans="1:25" x14ac:dyDescent="0.2">
      <c r="A4797" t="e">
        <f t="shared" si="74"/>
        <v>#N/A</v>
      </c>
      <c r="E4797">
        <f t="array" ref="E4797">SUM(IF(Pricecurve=C4797,D4797))</f>
        <v>0</v>
      </c>
      <c r="F4797">
        <f t="array" ref="F4797">SUM(IF(NG=C4797,D4797))</f>
        <v>0</v>
      </c>
      <c r="Y4797" s="1"/>
    </row>
    <row r="4798" spans="1:25" x14ac:dyDescent="0.2">
      <c r="A4798" t="e">
        <f t="shared" si="74"/>
        <v>#N/A</v>
      </c>
      <c r="E4798">
        <f t="array" ref="E4798">SUM(IF(Pricecurve=C4798,D4798))</f>
        <v>0</v>
      </c>
      <c r="F4798">
        <f t="array" ref="F4798">SUM(IF(NG=C4798,D4798))</f>
        <v>0</v>
      </c>
      <c r="Y4798" s="1"/>
    </row>
    <row r="4799" spans="1:25" x14ac:dyDescent="0.2">
      <c r="A4799" t="e">
        <f t="shared" si="74"/>
        <v>#N/A</v>
      </c>
      <c r="E4799">
        <f t="array" ref="E4799">SUM(IF(Pricecurve=C4799,D4799))</f>
        <v>0</v>
      </c>
      <c r="F4799">
        <f t="array" ref="F4799">SUM(IF(NG=C4799,D4799))</f>
        <v>0</v>
      </c>
      <c r="Y4799" s="1"/>
    </row>
    <row r="4800" spans="1:25" x14ac:dyDescent="0.2">
      <c r="A4800" t="e">
        <f t="shared" si="74"/>
        <v>#N/A</v>
      </c>
      <c r="E4800">
        <f t="array" ref="E4800">SUM(IF(Pricecurve=C4800,D4800))</f>
        <v>0</v>
      </c>
      <c r="F4800">
        <f t="array" ref="F4800">SUM(IF(NG=C4800,D4800))</f>
        <v>0</v>
      </c>
      <c r="Y4800" s="1"/>
    </row>
    <row r="4801" spans="1:25" x14ac:dyDescent="0.2">
      <c r="A4801" t="e">
        <f t="shared" si="74"/>
        <v>#N/A</v>
      </c>
      <c r="E4801">
        <f t="array" ref="E4801">SUM(IF(Pricecurve=C4801,D4801))</f>
        <v>0</v>
      </c>
      <c r="F4801">
        <f t="array" ref="F4801">SUM(IF(NG=C4801,D4801))</f>
        <v>0</v>
      </c>
      <c r="Y4801" s="1"/>
    </row>
    <row r="4802" spans="1:25" x14ac:dyDescent="0.2">
      <c r="A4802" t="e">
        <f t="shared" si="74"/>
        <v>#N/A</v>
      </c>
      <c r="E4802">
        <f t="array" ref="E4802">SUM(IF(Pricecurve=C4802,D4802))</f>
        <v>0</v>
      </c>
      <c r="F4802">
        <f t="array" ref="F4802">SUM(IF(NG=C4802,D4802))</f>
        <v>0</v>
      </c>
      <c r="Y4802" s="1"/>
    </row>
    <row r="4803" spans="1:25" x14ac:dyDescent="0.2">
      <c r="A4803" t="e">
        <f t="shared" si="74"/>
        <v>#N/A</v>
      </c>
      <c r="E4803">
        <f t="array" ref="E4803">SUM(IF(Pricecurve=C4803,D4803))</f>
        <v>0</v>
      </c>
      <c r="F4803">
        <f t="array" ref="F4803">SUM(IF(NG=C4803,D4803))</f>
        <v>0</v>
      </c>
      <c r="Y4803" s="1"/>
    </row>
    <row r="4804" spans="1:25" x14ac:dyDescent="0.2">
      <c r="A4804" t="e">
        <f t="shared" si="74"/>
        <v>#N/A</v>
      </c>
      <c r="E4804">
        <f t="array" ref="E4804">SUM(IF(Pricecurve=C4804,D4804))</f>
        <v>0</v>
      </c>
      <c r="F4804">
        <f t="array" ref="F4804">SUM(IF(NG=C4804,D4804))</f>
        <v>0</v>
      </c>
      <c r="Y4804" s="1"/>
    </row>
    <row r="4805" spans="1:25" x14ac:dyDescent="0.2">
      <c r="A4805" t="e">
        <f t="shared" ref="A4805:A4868" si="75">INDEX(BucketTable,MATCH(B4805,SumMonths,0),1)</f>
        <v>#N/A</v>
      </c>
      <c r="E4805">
        <f t="array" ref="E4805">SUM(IF(Pricecurve=C4805,D4805))</f>
        <v>0</v>
      </c>
      <c r="F4805">
        <f t="array" ref="F4805">SUM(IF(NG=C4805,D4805))</f>
        <v>0</v>
      </c>
      <c r="Y4805" s="1"/>
    </row>
    <row r="4806" spans="1:25" x14ac:dyDescent="0.2">
      <c r="A4806" t="e">
        <f t="shared" si="75"/>
        <v>#N/A</v>
      </c>
      <c r="E4806">
        <f t="array" ref="E4806">SUM(IF(Pricecurve=C4806,D4806))</f>
        <v>0</v>
      </c>
      <c r="F4806">
        <f t="array" ref="F4806">SUM(IF(NG=C4806,D4806))</f>
        <v>0</v>
      </c>
      <c r="Y4806" s="1"/>
    </row>
    <row r="4807" spans="1:25" x14ac:dyDescent="0.2">
      <c r="A4807" t="e">
        <f t="shared" si="75"/>
        <v>#N/A</v>
      </c>
      <c r="E4807">
        <f t="array" ref="E4807">SUM(IF(Pricecurve=C4807,D4807))</f>
        <v>0</v>
      </c>
      <c r="F4807">
        <f t="array" ref="F4807">SUM(IF(NG=C4807,D4807))</f>
        <v>0</v>
      </c>
      <c r="Y4807" s="1"/>
    </row>
    <row r="4808" spans="1:25" x14ac:dyDescent="0.2">
      <c r="A4808" t="e">
        <f t="shared" si="75"/>
        <v>#N/A</v>
      </c>
      <c r="E4808">
        <f t="array" ref="E4808">SUM(IF(Pricecurve=C4808,D4808))</f>
        <v>0</v>
      </c>
      <c r="F4808">
        <f t="array" ref="F4808">SUM(IF(NG=C4808,D4808))</f>
        <v>0</v>
      </c>
      <c r="Y4808" s="1"/>
    </row>
    <row r="4809" spans="1:25" x14ac:dyDescent="0.2">
      <c r="A4809" t="e">
        <f t="shared" si="75"/>
        <v>#N/A</v>
      </c>
      <c r="E4809">
        <f t="array" ref="E4809">SUM(IF(Pricecurve=C4809,D4809))</f>
        <v>0</v>
      </c>
      <c r="F4809">
        <f t="array" ref="F4809">SUM(IF(NG=C4809,D4809))</f>
        <v>0</v>
      </c>
      <c r="Y4809" s="1"/>
    </row>
    <row r="4810" spans="1:25" x14ac:dyDescent="0.2">
      <c r="A4810" t="e">
        <f t="shared" si="75"/>
        <v>#N/A</v>
      </c>
      <c r="E4810">
        <f t="array" ref="E4810">SUM(IF(Pricecurve=C4810,D4810))</f>
        <v>0</v>
      </c>
      <c r="F4810">
        <f t="array" ref="F4810">SUM(IF(NG=C4810,D4810))</f>
        <v>0</v>
      </c>
      <c r="Y4810" s="1"/>
    </row>
    <row r="4811" spans="1:25" x14ac:dyDescent="0.2">
      <c r="A4811" t="e">
        <f t="shared" si="75"/>
        <v>#N/A</v>
      </c>
      <c r="E4811">
        <f t="array" ref="E4811">SUM(IF(Pricecurve=C4811,D4811))</f>
        <v>0</v>
      </c>
      <c r="F4811">
        <f t="array" ref="F4811">SUM(IF(NG=C4811,D4811))</f>
        <v>0</v>
      </c>
      <c r="Y4811" s="1"/>
    </row>
    <row r="4812" spans="1:25" x14ac:dyDescent="0.2">
      <c r="A4812" t="e">
        <f t="shared" si="75"/>
        <v>#N/A</v>
      </c>
      <c r="E4812">
        <f t="array" ref="E4812">SUM(IF(Pricecurve=C4812,D4812))</f>
        <v>0</v>
      </c>
      <c r="F4812">
        <f t="array" ref="F4812">SUM(IF(NG=C4812,D4812))</f>
        <v>0</v>
      </c>
      <c r="Y4812" s="1"/>
    </row>
    <row r="4813" spans="1:25" x14ac:dyDescent="0.2">
      <c r="A4813" t="e">
        <f t="shared" si="75"/>
        <v>#N/A</v>
      </c>
      <c r="E4813">
        <f t="array" ref="E4813">SUM(IF(Pricecurve=C4813,D4813))</f>
        <v>0</v>
      </c>
      <c r="F4813">
        <f t="array" ref="F4813">SUM(IF(NG=C4813,D4813))</f>
        <v>0</v>
      </c>
      <c r="Y4813" s="1"/>
    </row>
    <row r="4814" spans="1:25" x14ac:dyDescent="0.2">
      <c r="A4814" t="e">
        <f t="shared" si="75"/>
        <v>#N/A</v>
      </c>
      <c r="E4814">
        <f t="array" ref="E4814">SUM(IF(Pricecurve=C4814,D4814))</f>
        <v>0</v>
      </c>
      <c r="F4814">
        <f t="array" ref="F4814">SUM(IF(NG=C4814,D4814))</f>
        <v>0</v>
      </c>
      <c r="Y4814" s="1"/>
    </row>
    <row r="4815" spans="1:25" x14ac:dyDescent="0.2">
      <c r="A4815" t="e">
        <f t="shared" si="75"/>
        <v>#N/A</v>
      </c>
      <c r="E4815">
        <f t="array" ref="E4815">SUM(IF(Pricecurve=C4815,D4815))</f>
        <v>0</v>
      </c>
      <c r="F4815">
        <f t="array" ref="F4815">SUM(IF(NG=C4815,D4815))</f>
        <v>0</v>
      </c>
      <c r="Y4815" s="1"/>
    </row>
    <row r="4816" spans="1:25" x14ac:dyDescent="0.2">
      <c r="A4816" t="e">
        <f t="shared" si="75"/>
        <v>#N/A</v>
      </c>
      <c r="E4816">
        <f t="array" ref="E4816">SUM(IF(Pricecurve=C4816,D4816))</f>
        <v>0</v>
      </c>
      <c r="F4816">
        <f t="array" ref="F4816">SUM(IF(NG=C4816,D4816))</f>
        <v>0</v>
      </c>
      <c r="Y4816" s="1"/>
    </row>
    <row r="4817" spans="1:25" x14ac:dyDescent="0.2">
      <c r="A4817" t="e">
        <f t="shared" si="75"/>
        <v>#N/A</v>
      </c>
      <c r="E4817">
        <f t="array" ref="E4817">SUM(IF(Pricecurve=C4817,D4817))</f>
        <v>0</v>
      </c>
      <c r="F4817">
        <f t="array" ref="F4817">SUM(IF(NG=C4817,D4817))</f>
        <v>0</v>
      </c>
      <c r="Y4817" s="1"/>
    </row>
    <row r="4818" spans="1:25" x14ac:dyDescent="0.2">
      <c r="A4818" t="e">
        <f t="shared" si="75"/>
        <v>#N/A</v>
      </c>
      <c r="E4818">
        <f t="array" ref="E4818">SUM(IF(Pricecurve=C4818,D4818))</f>
        <v>0</v>
      </c>
      <c r="F4818">
        <f t="array" ref="F4818">SUM(IF(NG=C4818,D4818))</f>
        <v>0</v>
      </c>
      <c r="Y4818" s="1"/>
    </row>
    <row r="4819" spans="1:25" x14ac:dyDescent="0.2">
      <c r="A4819" t="e">
        <f t="shared" si="75"/>
        <v>#N/A</v>
      </c>
      <c r="E4819">
        <f t="array" ref="E4819">SUM(IF(Pricecurve=C4819,D4819))</f>
        <v>0</v>
      </c>
      <c r="F4819">
        <f t="array" ref="F4819">SUM(IF(NG=C4819,D4819))</f>
        <v>0</v>
      </c>
      <c r="Y4819" s="1"/>
    </row>
    <row r="4820" spans="1:25" x14ac:dyDescent="0.2">
      <c r="A4820" t="e">
        <f t="shared" si="75"/>
        <v>#N/A</v>
      </c>
      <c r="E4820">
        <f t="array" ref="E4820">SUM(IF(Pricecurve=C4820,D4820))</f>
        <v>0</v>
      </c>
      <c r="F4820">
        <f t="array" ref="F4820">SUM(IF(NG=C4820,D4820))</f>
        <v>0</v>
      </c>
      <c r="Y4820" s="1"/>
    </row>
    <row r="4821" spans="1:25" x14ac:dyDescent="0.2">
      <c r="A4821" t="e">
        <f t="shared" si="75"/>
        <v>#N/A</v>
      </c>
      <c r="E4821">
        <f t="array" ref="E4821">SUM(IF(Pricecurve=C4821,D4821))</f>
        <v>0</v>
      </c>
      <c r="F4821">
        <f t="array" ref="F4821">SUM(IF(NG=C4821,D4821))</f>
        <v>0</v>
      </c>
      <c r="Y4821" s="1"/>
    </row>
    <row r="4822" spans="1:25" x14ac:dyDescent="0.2">
      <c r="A4822" t="e">
        <f t="shared" si="75"/>
        <v>#N/A</v>
      </c>
      <c r="E4822">
        <f t="array" ref="E4822">SUM(IF(Pricecurve=C4822,D4822))</f>
        <v>0</v>
      </c>
      <c r="F4822">
        <f t="array" ref="F4822">SUM(IF(NG=C4822,D4822))</f>
        <v>0</v>
      </c>
      <c r="Y4822" s="1"/>
    </row>
    <row r="4823" spans="1:25" x14ac:dyDescent="0.2">
      <c r="A4823" t="e">
        <f t="shared" si="75"/>
        <v>#N/A</v>
      </c>
      <c r="E4823">
        <f t="array" ref="E4823">SUM(IF(Pricecurve=C4823,D4823))</f>
        <v>0</v>
      </c>
      <c r="F4823">
        <f t="array" ref="F4823">SUM(IF(NG=C4823,D4823))</f>
        <v>0</v>
      </c>
      <c r="Y4823" s="1"/>
    </row>
    <row r="4824" spans="1:25" x14ac:dyDescent="0.2">
      <c r="A4824" t="e">
        <f t="shared" si="75"/>
        <v>#N/A</v>
      </c>
      <c r="E4824">
        <f t="array" ref="E4824">SUM(IF(Pricecurve=C4824,D4824))</f>
        <v>0</v>
      </c>
      <c r="F4824">
        <f t="array" ref="F4824">SUM(IF(NG=C4824,D4824))</f>
        <v>0</v>
      </c>
      <c r="Y4824" s="1"/>
    </row>
    <row r="4825" spans="1:25" x14ac:dyDescent="0.2">
      <c r="A4825" t="e">
        <f t="shared" si="75"/>
        <v>#N/A</v>
      </c>
      <c r="E4825">
        <f t="array" ref="E4825">SUM(IF(Pricecurve=C4825,D4825))</f>
        <v>0</v>
      </c>
      <c r="F4825">
        <f t="array" ref="F4825">SUM(IF(NG=C4825,D4825))</f>
        <v>0</v>
      </c>
      <c r="Y4825" s="1"/>
    </row>
    <row r="4826" spans="1:25" x14ac:dyDescent="0.2">
      <c r="A4826" t="e">
        <f t="shared" si="75"/>
        <v>#N/A</v>
      </c>
      <c r="E4826">
        <f t="array" ref="E4826">SUM(IF(Pricecurve=C4826,D4826))</f>
        <v>0</v>
      </c>
      <c r="F4826">
        <f t="array" ref="F4826">SUM(IF(NG=C4826,D4826))</f>
        <v>0</v>
      </c>
      <c r="Y4826" s="1"/>
    </row>
    <row r="4827" spans="1:25" x14ac:dyDescent="0.2">
      <c r="A4827" t="e">
        <f t="shared" si="75"/>
        <v>#N/A</v>
      </c>
      <c r="E4827">
        <f t="array" ref="E4827">SUM(IF(Pricecurve=C4827,D4827))</f>
        <v>0</v>
      </c>
      <c r="F4827">
        <f t="array" ref="F4827">SUM(IF(NG=C4827,D4827))</f>
        <v>0</v>
      </c>
      <c r="Y4827" s="1"/>
    </row>
    <row r="4828" spans="1:25" x14ac:dyDescent="0.2">
      <c r="A4828" t="e">
        <f t="shared" si="75"/>
        <v>#N/A</v>
      </c>
      <c r="E4828">
        <f t="array" ref="E4828">SUM(IF(Pricecurve=C4828,D4828))</f>
        <v>0</v>
      </c>
      <c r="F4828">
        <f t="array" ref="F4828">SUM(IF(NG=C4828,D4828))</f>
        <v>0</v>
      </c>
      <c r="Y4828" s="1"/>
    </row>
    <row r="4829" spans="1:25" x14ac:dyDescent="0.2">
      <c r="A4829" t="e">
        <f t="shared" si="75"/>
        <v>#N/A</v>
      </c>
      <c r="E4829">
        <f t="array" ref="E4829">SUM(IF(Pricecurve=C4829,D4829))</f>
        <v>0</v>
      </c>
      <c r="F4829">
        <f t="array" ref="F4829">SUM(IF(NG=C4829,D4829))</f>
        <v>0</v>
      </c>
      <c r="Y4829" s="1"/>
    </row>
    <row r="4830" spans="1:25" x14ac:dyDescent="0.2">
      <c r="A4830" t="e">
        <f t="shared" si="75"/>
        <v>#N/A</v>
      </c>
      <c r="E4830">
        <f t="array" ref="E4830">SUM(IF(Pricecurve=C4830,D4830))</f>
        <v>0</v>
      </c>
      <c r="F4830">
        <f t="array" ref="F4830">SUM(IF(NG=C4830,D4830))</f>
        <v>0</v>
      </c>
      <c r="Y4830" s="1"/>
    </row>
    <row r="4831" spans="1:25" x14ac:dyDescent="0.2">
      <c r="A4831" t="e">
        <f t="shared" si="75"/>
        <v>#N/A</v>
      </c>
      <c r="E4831">
        <f t="array" ref="E4831">SUM(IF(Pricecurve=C4831,D4831))</f>
        <v>0</v>
      </c>
      <c r="F4831">
        <f t="array" ref="F4831">SUM(IF(NG=C4831,D4831))</f>
        <v>0</v>
      </c>
      <c r="Y4831" s="1"/>
    </row>
    <row r="4832" spans="1:25" x14ac:dyDescent="0.2">
      <c r="A4832" t="e">
        <f t="shared" si="75"/>
        <v>#N/A</v>
      </c>
      <c r="E4832">
        <f t="array" ref="E4832">SUM(IF(Pricecurve=C4832,D4832))</f>
        <v>0</v>
      </c>
      <c r="F4832">
        <f t="array" ref="F4832">SUM(IF(NG=C4832,D4832))</f>
        <v>0</v>
      </c>
      <c r="Y4832" s="1"/>
    </row>
    <row r="4833" spans="1:25" x14ac:dyDescent="0.2">
      <c r="A4833" t="e">
        <f t="shared" si="75"/>
        <v>#N/A</v>
      </c>
      <c r="E4833">
        <f t="array" ref="E4833">SUM(IF(Pricecurve=C4833,D4833))</f>
        <v>0</v>
      </c>
      <c r="F4833">
        <f t="array" ref="F4833">SUM(IF(NG=C4833,D4833))</f>
        <v>0</v>
      </c>
      <c r="Y4833" s="1"/>
    </row>
    <row r="4834" spans="1:25" x14ac:dyDescent="0.2">
      <c r="A4834" t="e">
        <f t="shared" si="75"/>
        <v>#N/A</v>
      </c>
      <c r="E4834">
        <f t="array" ref="E4834">SUM(IF(Pricecurve=C4834,D4834))</f>
        <v>0</v>
      </c>
      <c r="F4834">
        <f t="array" ref="F4834">SUM(IF(NG=C4834,D4834))</f>
        <v>0</v>
      </c>
      <c r="Y4834" s="1"/>
    </row>
    <row r="4835" spans="1:25" x14ac:dyDescent="0.2">
      <c r="A4835" t="e">
        <f t="shared" si="75"/>
        <v>#N/A</v>
      </c>
      <c r="E4835">
        <f t="array" ref="E4835">SUM(IF(Pricecurve=C4835,D4835))</f>
        <v>0</v>
      </c>
      <c r="F4835">
        <f t="array" ref="F4835">SUM(IF(NG=C4835,D4835))</f>
        <v>0</v>
      </c>
      <c r="Y4835" s="1"/>
    </row>
    <row r="4836" spans="1:25" x14ac:dyDescent="0.2">
      <c r="A4836" t="e">
        <f t="shared" si="75"/>
        <v>#N/A</v>
      </c>
      <c r="E4836">
        <f t="array" ref="E4836">SUM(IF(Pricecurve=C4836,D4836))</f>
        <v>0</v>
      </c>
      <c r="F4836">
        <f t="array" ref="F4836">SUM(IF(NG=C4836,D4836))</f>
        <v>0</v>
      </c>
      <c r="Y4836" s="1"/>
    </row>
    <row r="4837" spans="1:25" x14ac:dyDescent="0.2">
      <c r="A4837" t="e">
        <f t="shared" si="75"/>
        <v>#N/A</v>
      </c>
      <c r="E4837">
        <f t="array" ref="E4837">SUM(IF(Pricecurve=C4837,D4837))</f>
        <v>0</v>
      </c>
      <c r="F4837">
        <f t="array" ref="F4837">SUM(IF(NG=C4837,D4837))</f>
        <v>0</v>
      </c>
      <c r="Y4837" s="1"/>
    </row>
    <row r="4838" spans="1:25" x14ac:dyDescent="0.2">
      <c r="A4838" t="e">
        <f t="shared" si="75"/>
        <v>#N/A</v>
      </c>
      <c r="E4838">
        <f t="array" ref="E4838">SUM(IF(Pricecurve=C4838,D4838))</f>
        <v>0</v>
      </c>
      <c r="F4838">
        <f t="array" ref="F4838">SUM(IF(NG=C4838,D4838))</f>
        <v>0</v>
      </c>
      <c r="Y4838" s="1"/>
    </row>
    <row r="4839" spans="1:25" x14ac:dyDescent="0.2">
      <c r="A4839" t="e">
        <f t="shared" si="75"/>
        <v>#N/A</v>
      </c>
      <c r="E4839">
        <f t="array" ref="E4839">SUM(IF(Pricecurve=C4839,D4839))</f>
        <v>0</v>
      </c>
      <c r="F4839">
        <f t="array" ref="F4839">SUM(IF(NG=C4839,D4839))</f>
        <v>0</v>
      </c>
      <c r="Y4839" s="1"/>
    </row>
    <row r="4840" spans="1:25" x14ac:dyDescent="0.2">
      <c r="A4840" t="e">
        <f t="shared" si="75"/>
        <v>#N/A</v>
      </c>
      <c r="E4840">
        <f t="array" ref="E4840">SUM(IF(Pricecurve=C4840,D4840))</f>
        <v>0</v>
      </c>
      <c r="F4840">
        <f t="array" ref="F4840">SUM(IF(NG=C4840,D4840))</f>
        <v>0</v>
      </c>
      <c r="Y4840" s="1"/>
    </row>
    <row r="4841" spans="1:25" x14ac:dyDescent="0.2">
      <c r="A4841" t="e">
        <f t="shared" si="75"/>
        <v>#N/A</v>
      </c>
      <c r="E4841">
        <f t="array" ref="E4841">SUM(IF(Pricecurve=C4841,D4841))</f>
        <v>0</v>
      </c>
      <c r="F4841">
        <f t="array" ref="F4841">SUM(IF(NG=C4841,D4841))</f>
        <v>0</v>
      </c>
      <c r="Y4841" s="1"/>
    </row>
    <row r="4842" spans="1:25" x14ac:dyDescent="0.2">
      <c r="A4842" t="e">
        <f t="shared" si="75"/>
        <v>#N/A</v>
      </c>
      <c r="E4842">
        <f t="array" ref="E4842">SUM(IF(Pricecurve=C4842,D4842))</f>
        <v>0</v>
      </c>
      <c r="F4842">
        <f t="array" ref="F4842">SUM(IF(NG=C4842,D4842))</f>
        <v>0</v>
      </c>
      <c r="Y4842" s="1"/>
    </row>
    <row r="4843" spans="1:25" x14ac:dyDescent="0.2">
      <c r="A4843" t="e">
        <f t="shared" si="75"/>
        <v>#N/A</v>
      </c>
      <c r="E4843">
        <f t="array" ref="E4843">SUM(IF(Pricecurve=C4843,D4843))</f>
        <v>0</v>
      </c>
      <c r="F4843">
        <f t="array" ref="F4843">SUM(IF(NG=C4843,D4843))</f>
        <v>0</v>
      </c>
      <c r="Y4843" s="1"/>
    </row>
    <row r="4844" spans="1:25" x14ac:dyDescent="0.2">
      <c r="A4844" t="e">
        <f t="shared" si="75"/>
        <v>#N/A</v>
      </c>
      <c r="E4844">
        <f t="array" ref="E4844">SUM(IF(Pricecurve=C4844,D4844))</f>
        <v>0</v>
      </c>
      <c r="F4844">
        <f t="array" ref="F4844">SUM(IF(NG=C4844,D4844))</f>
        <v>0</v>
      </c>
      <c r="Y4844" s="1"/>
    </row>
    <row r="4845" spans="1:25" x14ac:dyDescent="0.2">
      <c r="A4845" t="e">
        <f t="shared" si="75"/>
        <v>#N/A</v>
      </c>
      <c r="E4845">
        <f t="array" ref="E4845">SUM(IF(Pricecurve=C4845,D4845))</f>
        <v>0</v>
      </c>
      <c r="F4845">
        <f t="array" ref="F4845">SUM(IF(NG=C4845,D4845))</f>
        <v>0</v>
      </c>
      <c r="Y4845" s="1"/>
    </row>
    <row r="4846" spans="1:25" x14ac:dyDescent="0.2">
      <c r="A4846" t="e">
        <f t="shared" si="75"/>
        <v>#N/A</v>
      </c>
      <c r="E4846">
        <f t="array" ref="E4846">SUM(IF(Pricecurve=C4846,D4846))</f>
        <v>0</v>
      </c>
      <c r="F4846">
        <f t="array" ref="F4846">SUM(IF(NG=C4846,D4846))</f>
        <v>0</v>
      </c>
      <c r="Y4846" s="1"/>
    </row>
    <row r="4847" spans="1:25" x14ac:dyDescent="0.2">
      <c r="A4847" t="e">
        <f t="shared" si="75"/>
        <v>#N/A</v>
      </c>
      <c r="E4847">
        <f t="array" ref="E4847">SUM(IF(Pricecurve=C4847,D4847))</f>
        <v>0</v>
      </c>
      <c r="F4847">
        <f t="array" ref="F4847">SUM(IF(NG=C4847,D4847))</f>
        <v>0</v>
      </c>
      <c r="Y4847" s="1"/>
    </row>
    <row r="4848" spans="1:25" x14ac:dyDescent="0.2">
      <c r="A4848" t="e">
        <f t="shared" si="75"/>
        <v>#N/A</v>
      </c>
      <c r="E4848">
        <f t="array" ref="E4848">SUM(IF(Pricecurve=C4848,D4848))</f>
        <v>0</v>
      </c>
      <c r="F4848">
        <f t="array" ref="F4848">SUM(IF(NG=C4848,D4848))</f>
        <v>0</v>
      </c>
      <c r="Y4848" s="1"/>
    </row>
    <row r="4849" spans="1:25" x14ac:dyDescent="0.2">
      <c r="A4849" t="e">
        <f t="shared" si="75"/>
        <v>#N/A</v>
      </c>
      <c r="E4849">
        <f t="array" ref="E4849">SUM(IF(Pricecurve=C4849,D4849))</f>
        <v>0</v>
      </c>
      <c r="F4849">
        <f t="array" ref="F4849">SUM(IF(NG=C4849,D4849))</f>
        <v>0</v>
      </c>
      <c r="Y4849" s="1"/>
    </row>
    <row r="4850" spans="1:25" x14ac:dyDescent="0.2">
      <c r="A4850" t="e">
        <f t="shared" si="75"/>
        <v>#N/A</v>
      </c>
      <c r="E4850">
        <f t="array" ref="E4850">SUM(IF(Pricecurve=C4850,D4850))</f>
        <v>0</v>
      </c>
      <c r="F4850">
        <f t="array" ref="F4850">SUM(IF(NG=C4850,D4850))</f>
        <v>0</v>
      </c>
      <c r="Y4850" s="1"/>
    </row>
    <row r="4851" spans="1:25" x14ac:dyDescent="0.2">
      <c r="A4851" t="e">
        <f t="shared" si="75"/>
        <v>#N/A</v>
      </c>
      <c r="E4851">
        <f t="array" ref="E4851">SUM(IF(Pricecurve=C4851,D4851))</f>
        <v>0</v>
      </c>
      <c r="F4851">
        <f t="array" ref="F4851">SUM(IF(NG=C4851,D4851))</f>
        <v>0</v>
      </c>
      <c r="Y4851" s="1"/>
    </row>
    <row r="4852" spans="1:25" x14ac:dyDescent="0.2">
      <c r="A4852" t="e">
        <f t="shared" si="75"/>
        <v>#N/A</v>
      </c>
      <c r="E4852">
        <f t="array" ref="E4852">SUM(IF(Pricecurve=C4852,D4852))</f>
        <v>0</v>
      </c>
      <c r="F4852">
        <f t="array" ref="F4852">SUM(IF(NG=C4852,D4852))</f>
        <v>0</v>
      </c>
      <c r="Y4852" s="1"/>
    </row>
    <row r="4853" spans="1:25" x14ac:dyDescent="0.2">
      <c r="A4853" t="e">
        <f t="shared" si="75"/>
        <v>#N/A</v>
      </c>
      <c r="E4853">
        <f t="array" ref="E4853">SUM(IF(Pricecurve=C4853,D4853))</f>
        <v>0</v>
      </c>
      <c r="F4853">
        <f t="array" ref="F4853">SUM(IF(NG=C4853,D4853))</f>
        <v>0</v>
      </c>
      <c r="Y4853" s="1"/>
    </row>
    <row r="4854" spans="1:25" x14ac:dyDescent="0.2">
      <c r="A4854" t="e">
        <f t="shared" si="75"/>
        <v>#N/A</v>
      </c>
      <c r="E4854">
        <f t="array" ref="E4854">SUM(IF(Pricecurve=C4854,D4854))</f>
        <v>0</v>
      </c>
      <c r="F4854">
        <f t="array" ref="F4854">SUM(IF(NG=C4854,D4854))</f>
        <v>0</v>
      </c>
      <c r="Y4854" s="1"/>
    </row>
    <row r="4855" spans="1:25" x14ac:dyDescent="0.2">
      <c r="A4855" t="e">
        <f t="shared" si="75"/>
        <v>#N/A</v>
      </c>
      <c r="E4855">
        <f t="array" ref="E4855">SUM(IF(Pricecurve=C4855,D4855))</f>
        <v>0</v>
      </c>
      <c r="F4855">
        <f t="array" ref="F4855">SUM(IF(NG=C4855,D4855))</f>
        <v>0</v>
      </c>
      <c r="Y4855" s="1"/>
    </row>
    <row r="4856" spans="1:25" x14ac:dyDescent="0.2">
      <c r="A4856" t="e">
        <f t="shared" si="75"/>
        <v>#N/A</v>
      </c>
      <c r="E4856">
        <f t="array" ref="E4856">SUM(IF(Pricecurve=C4856,D4856))</f>
        <v>0</v>
      </c>
      <c r="F4856">
        <f t="array" ref="F4856">SUM(IF(NG=C4856,D4856))</f>
        <v>0</v>
      </c>
      <c r="Y4856" s="1"/>
    </row>
    <row r="4857" spans="1:25" x14ac:dyDescent="0.2">
      <c r="A4857" t="e">
        <f t="shared" si="75"/>
        <v>#N/A</v>
      </c>
      <c r="E4857">
        <f t="array" ref="E4857">SUM(IF(Pricecurve=C4857,D4857))</f>
        <v>0</v>
      </c>
      <c r="F4857">
        <f t="array" ref="F4857">SUM(IF(NG=C4857,D4857))</f>
        <v>0</v>
      </c>
      <c r="Y4857" s="1"/>
    </row>
    <row r="4858" spans="1:25" x14ac:dyDescent="0.2">
      <c r="A4858" t="e">
        <f t="shared" si="75"/>
        <v>#N/A</v>
      </c>
      <c r="E4858">
        <f t="array" ref="E4858">SUM(IF(Pricecurve=C4858,D4858))</f>
        <v>0</v>
      </c>
      <c r="F4858">
        <f t="array" ref="F4858">SUM(IF(NG=C4858,D4858))</f>
        <v>0</v>
      </c>
      <c r="Y4858" s="1"/>
    </row>
    <row r="4859" spans="1:25" x14ac:dyDescent="0.2">
      <c r="A4859" t="e">
        <f t="shared" si="75"/>
        <v>#N/A</v>
      </c>
      <c r="E4859">
        <f t="array" ref="E4859">SUM(IF(Pricecurve=C4859,D4859))</f>
        <v>0</v>
      </c>
      <c r="F4859">
        <f t="array" ref="F4859">SUM(IF(NG=C4859,D4859))</f>
        <v>0</v>
      </c>
      <c r="Y4859" s="1"/>
    </row>
    <row r="4860" spans="1:25" x14ac:dyDescent="0.2">
      <c r="A4860" t="e">
        <f t="shared" si="75"/>
        <v>#N/A</v>
      </c>
      <c r="E4860">
        <f t="array" ref="E4860">SUM(IF(Pricecurve=C4860,D4860))</f>
        <v>0</v>
      </c>
      <c r="F4860">
        <f t="array" ref="F4860">SUM(IF(NG=C4860,D4860))</f>
        <v>0</v>
      </c>
      <c r="Y4860" s="1"/>
    </row>
    <row r="4861" spans="1:25" x14ac:dyDescent="0.2">
      <c r="A4861" t="e">
        <f t="shared" si="75"/>
        <v>#N/A</v>
      </c>
      <c r="E4861">
        <f t="array" ref="E4861">SUM(IF(Pricecurve=C4861,D4861))</f>
        <v>0</v>
      </c>
      <c r="F4861">
        <f t="array" ref="F4861">SUM(IF(NG=C4861,D4861))</f>
        <v>0</v>
      </c>
      <c r="Y4861" s="1"/>
    </row>
    <row r="4862" spans="1:25" x14ac:dyDescent="0.2">
      <c r="A4862" t="e">
        <f t="shared" si="75"/>
        <v>#N/A</v>
      </c>
      <c r="E4862">
        <f t="array" ref="E4862">SUM(IF(Pricecurve=C4862,D4862))</f>
        <v>0</v>
      </c>
      <c r="F4862">
        <f t="array" ref="F4862">SUM(IF(NG=C4862,D4862))</f>
        <v>0</v>
      </c>
      <c r="Y4862" s="1"/>
    </row>
    <row r="4863" spans="1:25" x14ac:dyDescent="0.2">
      <c r="A4863" t="e">
        <f t="shared" si="75"/>
        <v>#N/A</v>
      </c>
      <c r="E4863">
        <f t="array" ref="E4863">SUM(IF(Pricecurve=C4863,D4863))</f>
        <v>0</v>
      </c>
      <c r="F4863">
        <f t="array" ref="F4863">SUM(IF(NG=C4863,D4863))</f>
        <v>0</v>
      </c>
      <c r="Y4863" s="1"/>
    </row>
    <row r="4864" spans="1:25" x14ac:dyDescent="0.2">
      <c r="A4864" t="e">
        <f t="shared" si="75"/>
        <v>#N/A</v>
      </c>
      <c r="E4864">
        <f t="array" ref="E4864">SUM(IF(Pricecurve=C4864,D4864))</f>
        <v>0</v>
      </c>
      <c r="F4864">
        <f t="array" ref="F4864">SUM(IF(NG=C4864,D4864))</f>
        <v>0</v>
      </c>
      <c r="Y4864" s="1"/>
    </row>
    <row r="4865" spans="1:25" x14ac:dyDescent="0.2">
      <c r="A4865" t="e">
        <f t="shared" si="75"/>
        <v>#N/A</v>
      </c>
      <c r="E4865">
        <f t="array" ref="E4865">SUM(IF(Pricecurve=C4865,D4865))</f>
        <v>0</v>
      </c>
      <c r="F4865">
        <f t="array" ref="F4865">SUM(IF(NG=C4865,D4865))</f>
        <v>0</v>
      </c>
      <c r="Y4865" s="1"/>
    </row>
    <row r="4866" spans="1:25" x14ac:dyDescent="0.2">
      <c r="A4866" t="e">
        <f t="shared" si="75"/>
        <v>#N/A</v>
      </c>
      <c r="E4866">
        <f t="array" ref="E4866">SUM(IF(Pricecurve=C4866,D4866))</f>
        <v>0</v>
      </c>
      <c r="F4866">
        <f t="array" ref="F4866">SUM(IF(NG=C4866,D4866))</f>
        <v>0</v>
      </c>
      <c r="Y4866" s="1"/>
    </row>
    <row r="4867" spans="1:25" x14ac:dyDescent="0.2">
      <c r="A4867" t="e">
        <f t="shared" si="75"/>
        <v>#N/A</v>
      </c>
      <c r="E4867">
        <f t="array" ref="E4867">SUM(IF(Pricecurve=C4867,D4867))</f>
        <v>0</v>
      </c>
      <c r="F4867">
        <f t="array" ref="F4867">SUM(IF(NG=C4867,D4867))</f>
        <v>0</v>
      </c>
      <c r="Y4867" s="1"/>
    </row>
    <row r="4868" spans="1:25" x14ac:dyDescent="0.2">
      <c r="A4868" t="e">
        <f t="shared" si="75"/>
        <v>#N/A</v>
      </c>
      <c r="E4868">
        <f t="array" ref="E4868">SUM(IF(Pricecurve=C4868,D4868))</f>
        <v>0</v>
      </c>
      <c r="F4868">
        <f t="array" ref="F4868">SUM(IF(NG=C4868,D4868))</f>
        <v>0</v>
      </c>
      <c r="Y4868" s="1"/>
    </row>
    <row r="4869" spans="1:25" x14ac:dyDescent="0.2">
      <c r="A4869" t="e">
        <f t="shared" ref="A4869:A4932" si="76">INDEX(BucketTable,MATCH(B4869,SumMonths,0),1)</f>
        <v>#N/A</v>
      </c>
      <c r="E4869">
        <f t="array" ref="E4869">SUM(IF(Pricecurve=C4869,D4869))</f>
        <v>0</v>
      </c>
      <c r="F4869">
        <f t="array" ref="F4869">SUM(IF(NG=C4869,D4869))</f>
        <v>0</v>
      </c>
      <c r="Y4869" s="1"/>
    </row>
    <row r="4870" spans="1:25" x14ac:dyDescent="0.2">
      <c r="A4870" t="e">
        <f t="shared" si="76"/>
        <v>#N/A</v>
      </c>
      <c r="E4870">
        <f t="array" ref="E4870">SUM(IF(Pricecurve=C4870,D4870))</f>
        <v>0</v>
      </c>
      <c r="F4870">
        <f t="array" ref="F4870">SUM(IF(NG=C4870,D4870))</f>
        <v>0</v>
      </c>
      <c r="Y4870" s="1"/>
    </row>
    <row r="4871" spans="1:25" x14ac:dyDescent="0.2">
      <c r="A4871" t="e">
        <f t="shared" si="76"/>
        <v>#N/A</v>
      </c>
      <c r="E4871">
        <f t="array" ref="E4871">SUM(IF(Pricecurve=C4871,D4871))</f>
        <v>0</v>
      </c>
      <c r="F4871">
        <f t="array" ref="F4871">SUM(IF(NG=C4871,D4871))</f>
        <v>0</v>
      </c>
      <c r="Y4871" s="1"/>
    </row>
    <row r="4872" spans="1:25" x14ac:dyDescent="0.2">
      <c r="A4872" t="e">
        <f t="shared" si="76"/>
        <v>#N/A</v>
      </c>
      <c r="E4872">
        <f t="array" ref="E4872">SUM(IF(Pricecurve=C4872,D4872))</f>
        <v>0</v>
      </c>
      <c r="F4872">
        <f t="array" ref="F4872">SUM(IF(NG=C4872,D4872))</f>
        <v>0</v>
      </c>
      <c r="Y4872" s="1"/>
    </row>
    <row r="4873" spans="1:25" x14ac:dyDescent="0.2">
      <c r="A4873" t="e">
        <f t="shared" si="76"/>
        <v>#N/A</v>
      </c>
      <c r="E4873">
        <f t="array" ref="E4873">SUM(IF(Pricecurve=C4873,D4873))</f>
        <v>0</v>
      </c>
      <c r="F4873">
        <f t="array" ref="F4873">SUM(IF(NG=C4873,D4873))</f>
        <v>0</v>
      </c>
      <c r="Y4873" s="1"/>
    </row>
    <row r="4874" spans="1:25" x14ac:dyDescent="0.2">
      <c r="A4874" t="e">
        <f t="shared" si="76"/>
        <v>#N/A</v>
      </c>
      <c r="E4874">
        <f t="array" ref="E4874">SUM(IF(Pricecurve=C4874,D4874))</f>
        <v>0</v>
      </c>
      <c r="F4874">
        <f t="array" ref="F4874">SUM(IF(NG=C4874,D4874))</f>
        <v>0</v>
      </c>
      <c r="Y4874" s="1"/>
    </row>
    <row r="4875" spans="1:25" x14ac:dyDescent="0.2">
      <c r="A4875" t="e">
        <f t="shared" si="76"/>
        <v>#N/A</v>
      </c>
      <c r="E4875">
        <f t="array" ref="E4875">SUM(IF(Pricecurve=C4875,D4875))</f>
        <v>0</v>
      </c>
      <c r="F4875">
        <f t="array" ref="F4875">SUM(IF(NG=C4875,D4875))</f>
        <v>0</v>
      </c>
      <c r="Y4875" s="1"/>
    </row>
    <row r="4876" spans="1:25" x14ac:dyDescent="0.2">
      <c r="A4876" t="e">
        <f t="shared" si="76"/>
        <v>#N/A</v>
      </c>
      <c r="E4876">
        <f t="array" ref="E4876">SUM(IF(Pricecurve=C4876,D4876))</f>
        <v>0</v>
      </c>
      <c r="F4876">
        <f t="array" ref="F4876">SUM(IF(NG=C4876,D4876))</f>
        <v>0</v>
      </c>
      <c r="Y4876" s="1"/>
    </row>
    <row r="4877" spans="1:25" x14ac:dyDescent="0.2">
      <c r="A4877" t="e">
        <f t="shared" si="76"/>
        <v>#N/A</v>
      </c>
      <c r="E4877">
        <f t="array" ref="E4877">SUM(IF(Pricecurve=C4877,D4877))</f>
        <v>0</v>
      </c>
      <c r="F4877">
        <f t="array" ref="F4877">SUM(IF(NG=C4877,D4877))</f>
        <v>0</v>
      </c>
      <c r="Y4877" s="1"/>
    </row>
    <row r="4878" spans="1:25" x14ac:dyDescent="0.2">
      <c r="A4878" t="e">
        <f t="shared" si="76"/>
        <v>#N/A</v>
      </c>
      <c r="E4878">
        <f t="array" ref="E4878">SUM(IF(Pricecurve=C4878,D4878))</f>
        <v>0</v>
      </c>
      <c r="F4878">
        <f t="array" ref="F4878">SUM(IF(NG=C4878,D4878))</f>
        <v>0</v>
      </c>
      <c r="Y4878" s="1"/>
    </row>
    <row r="4879" spans="1:25" x14ac:dyDescent="0.2">
      <c r="A4879" t="e">
        <f t="shared" si="76"/>
        <v>#N/A</v>
      </c>
      <c r="E4879">
        <f t="array" ref="E4879">SUM(IF(Pricecurve=C4879,D4879))</f>
        <v>0</v>
      </c>
      <c r="F4879">
        <f t="array" ref="F4879">SUM(IF(NG=C4879,D4879))</f>
        <v>0</v>
      </c>
      <c r="Y4879" s="1"/>
    </row>
    <row r="4880" spans="1:25" x14ac:dyDescent="0.2">
      <c r="A4880" t="e">
        <f t="shared" si="76"/>
        <v>#N/A</v>
      </c>
      <c r="E4880">
        <f t="array" ref="E4880">SUM(IF(Pricecurve=C4880,D4880))</f>
        <v>0</v>
      </c>
      <c r="F4880">
        <f t="array" ref="F4880">SUM(IF(NG=C4880,D4880))</f>
        <v>0</v>
      </c>
      <c r="Y4880" s="1"/>
    </row>
    <row r="4881" spans="1:25" x14ac:dyDescent="0.2">
      <c r="A4881" t="e">
        <f t="shared" si="76"/>
        <v>#N/A</v>
      </c>
      <c r="E4881">
        <f t="array" ref="E4881">SUM(IF(Pricecurve=C4881,D4881))</f>
        <v>0</v>
      </c>
      <c r="F4881">
        <f t="array" ref="F4881">SUM(IF(NG=C4881,D4881))</f>
        <v>0</v>
      </c>
      <c r="Y4881" s="1"/>
    </row>
    <row r="4882" spans="1:25" x14ac:dyDescent="0.2">
      <c r="A4882" t="e">
        <f t="shared" si="76"/>
        <v>#N/A</v>
      </c>
      <c r="E4882">
        <f t="array" ref="E4882">SUM(IF(Pricecurve=C4882,D4882))</f>
        <v>0</v>
      </c>
      <c r="F4882">
        <f t="array" ref="F4882">SUM(IF(NG=C4882,D4882))</f>
        <v>0</v>
      </c>
      <c r="Y4882" s="1"/>
    </row>
    <row r="4883" spans="1:25" x14ac:dyDescent="0.2">
      <c r="A4883" t="e">
        <f t="shared" si="76"/>
        <v>#N/A</v>
      </c>
      <c r="E4883">
        <f t="array" ref="E4883">SUM(IF(Pricecurve=C4883,D4883))</f>
        <v>0</v>
      </c>
      <c r="F4883">
        <f t="array" ref="F4883">SUM(IF(NG=C4883,D4883))</f>
        <v>0</v>
      </c>
      <c r="Y4883" s="1"/>
    </row>
    <row r="4884" spans="1:25" x14ac:dyDescent="0.2">
      <c r="A4884" t="e">
        <f t="shared" si="76"/>
        <v>#N/A</v>
      </c>
      <c r="E4884">
        <f t="array" ref="E4884">SUM(IF(Pricecurve=C4884,D4884))</f>
        <v>0</v>
      </c>
      <c r="F4884">
        <f t="array" ref="F4884">SUM(IF(NG=C4884,D4884))</f>
        <v>0</v>
      </c>
      <c r="Y4884" s="1"/>
    </row>
    <row r="4885" spans="1:25" x14ac:dyDescent="0.2">
      <c r="A4885" t="e">
        <f t="shared" si="76"/>
        <v>#N/A</v>
      </c>
      <c r="E4885">
        <f t="array" ref="E4885">SUM(IF(Pricecurve=C4885,D4885))</f>
        <v>0</v>
      </c>
      <c r="F4885">
        <f t="array" ref="F4885">SUM(IF(NG=C4885,D4885))</f>
        <v>0</v>
      </c>
      <c r="Y4885" s="1"/>
    </row>
    <row r="4886" spans="1:25" x14ac:dyDescent="0.2">
      <c r="A4886" t="e">
        <f t="shared" si="76"/>
        <v>#N/A</v>
      </c>
      <c r="E4886">
        <f t="array" ref="E4886">SUM(IF(Pricecurve=C4886,D4886))</f>
        <v>0</v>
      </c>
      <c r="F4886">
        <f t="array" ref="F4886">SUM(IF(NG=C4886,D4886))</f>
        <v>0</v>
      </c>
      <c r="Y4886" s="1"/>
    </row>
    <row r="4887" spans="1:25" x14ac:dyDescent="0.2">
      <c r="A4887" t="e">
        <f t="shared" si="76"/>
        <v>#N/A</v>
      </c>
      <c r="E4887">
        <f t="array" ref="E4887">SUM(IF(Pricecurve=C4887,D4887))</f>
        <v>0</v>
      </c>
      <c r="F4887">
        <f t="array" ref="F4887">SUM(IF(NG=C4887,D4887))</f>
        <v>0</v>
      </c>
      <c r="Y4887" s="1"/>
    </row>
    <row r="4888" spans="1:25" x14ac:dyDescent="0.2">
      <c r="A4888" t="e">
        <f t="shared" si="76"/>
        <v>#N/A</v>
      </c>
      <c r="E4888">
        <f t="array" ref="E4888">SUM(IF(Pricecurve=C4888,D4888))</f>
        <v>0</v>
      </c>
      <c r="F4888">
        <f t="array" ref="F4888">SUM(IF(NG=C4888,D4888))</f>
        <v>0</v>
      </c>
      <c r="Y4888" s="1"/>
    </row>
    <row r="4889" spans="1:25" x14ac:dyDescent="0.2">
      <c r="A4889" t="e">
        <f t="shared" si="76"/>
        <v>#N/A</v>
      </c>
      <c r="E4889">
        <f t="array" ref="E4889">SUM(IF(Pricecurve=C4889,D4889))</f>
        <v>0</v>
      </c>
      <c r="F4889">
        <f t="array" ref="F4889">SUM(IF(NG=C4889,D4889))</f>
        <v>0</v>
      </c>
      <c r="Y4889" s="1"/>
    </row>
    <row r="4890" spans="1:25" x14ac:dyDescent="0.2">
      <c r="A4890" t="e">
        <f t="shared" si="76"/>
        <v>#N/A</v>
      </c>
      <c r="E4890">
        <f t="array" ref="E4890">SUM(IF(Pricecurve=C4890,D4890))</f>
        <v>0</v>
      </c>
      <c r="F4890">
        <f t="array" ref="F4890">SUM(IF(NG=C4890,D4890))</f>
        <v>0</v>
      </c>
      <c r="Y4890" s="1"/>
    </row>
    <row r="4891" spans="1:25" x14ac:dyDescent="0.2">
      <c r="A4891" t="e">
        <f t="shared" si="76"/>
        <v>#N/A</v>
      </c>
      <c r="E4891">
        <f t="array" ref="E4891">SUM(IF(Pricecurve=C4891,D4891))</f>
        <v>0</v>
      </c>
      <c r="F4891">
        <f t="array" ref="F4891">SUM(IF(NG=C4891,D4891))</f>
        <v>0</v>
      </c>
      <c r="Y4891" s="1"/>
    </row>
    <row r="4892" spans="1:25" x14ac:dyDescent="0.2">
      <c r="A4892" t="e">
        <f t="shared" si="76"/>
        <v>#N/A</v>
      </c>
      <c r="E4892">
        <f t="array" ref="E4892">SUM(IF(Pricecurve=C4892,D4892))</f>
        <v>0</v>
      </c>
      <c r="F4892">
        <f t="array" ref="F4892">SUM(IF(NG=C4892,D4892))</f>
        <v>0</v>
      </c>
      <c r="Y4892" s="1"/>
    </row>
    <row r="4893" spans="1:25" x14ac:dyDescent="0.2">
      <c r="A4893" t="e">
        <f t="shared" si="76"/>
        <v>#N/A</v>
      </c>
      <c r="E4893">
        <f t="array" ref="E4893">SUM(IF(Pricecurve=C4893,D4893))</f>
        <v>0</v>
      </c>
      <c r="F4893">
        <f t="array" ref="F4893">SUM(IF(NG=C4893,D4893))</f>
        <v>0</v>
      </c>
      <c r="Y4893" s="1"/>
    </row>
    <row r="4894" spans="1:25" x14ac:dyDescent="0.2">
      <c r="A4894" t="e">
        <f t="shared" si="76"/>
        <v>#N/A</v>
      </c>
      <c r="E4894">
        <f t="array" ref="E4894">SUM(IF(Pricecurve=C4894,D4894))</f>
        <v>0</v>
      </c>
      <c r="F4894">
        <f t="array" ref="F4894">SUM(IF(NG=C4894,D4894))</f>
        <v>0</v>
      </c>
      <c r="Y4894" s="1"/>
    </row>
    <row r="4895" spans="1:25" x14ac:dyDescent="0.2">
      <c r="A4895" t="e">
        <f t="shared" si="76"/>
        <v>#N/A</v>
      </c>
      <c r="E4895">
        <f t="array" ref="E4895">SUM(IF(Pricecurve=C4895,D4895))</f>
        <v>0</v>
      </c>
      <c r="F4895">
        <f t="array" ref="F4895">SUM(IF(NG=C4895,D4895))</f>
        <v>0</v>
      </c>
      <c r="Y4895" s="1"/>
    </row>
    <row r="4896" spans="1:25" x14ac:dyDescent="0.2">
      <c r="A4896" t="e">
        <f t="shared" si="76"/>
        <v>#N/A</v>
      </c>
      <c r="E4896">
        <f t="array" ref="E4896">SUM(IF(Pricecurve=C4896,D4896))</f>
        <v>0</v>
      </c>
      <c r="F4896">
        <f t="array" ref="F4896">SUM(IF(NG=C4896,D4896))</f>
        <v>0</v>
      </c>
      <c r="Y4896" s="1"/>
    </row>
    <row r="4897" spans="1:25" x14ac:dyDescent="0.2">
      <c r="A4897" t="e">
        <f t="shared" si="76"/>
        <v>#N/A</v>
      </c>
      <c r="E4897">
        <f t="array" ref="E4897">SUM(IF(Pricecurve=C4897,D4897))</f>
        <v>0</v>
      </c>
      <c r="F4897">
        <f t="array" ref="F4897">SUM(IF(NG=C4897,D4897))</f>
        <v>0</v>
      </c>
      <c r="Y4897" s="1"/>
    </row>
    <row r="4898" spans="1:25" x14ac:dyDescent="0.2">
      <c r="A4898" t="e">
        <f t="shared" si="76"/>
        <v>#N/A</v>
      </c>
      <c r="E4898">
        <f t="array" ref="E4898">SUM(IF(Pricecurve=C4898,D4898))</f>
        <v>0</v>
      </c>
      <c r="F4898">
        <f t="array" ref="F4898">SUM(IF(NG=C4898,D4898))</f>
        <v>0</v>
      </c>
      <c r="Y4898" s="1"/>
    </row>
    <row r="4899" spans="1:25" x14ac:dyDescent="0.2">
      <c r="A4899" t="e">
        <f t="shared" si="76"/>
        <v>#N/A</v>
      </c>
      <c r="E4899">
        <f t="array" ref="E4899">SUM(IF(Pricecurve=C4899,D4899))</f>
        <v>0</v>
      </c>
      <c r="F4899">
        <f t="array" ref="F4899">SUM(IF(NG=C4899,D4899))</f>
        <v>0</v>
      </c>
      <c r="Y4899" s="1"/>
    </row>
    <row r="4900" spans="1:25" x14ac:dyDescent="0.2">
      <c r="A4900" t="e">
        <f t="shared" si="76"/>
        <v>#N/A</v>
      </c>
      <c r="E4900">
        <f t="array" ref="E4900">SUM(IF(Pricecurve=C4900,D4900))</f>
        <v>0</v>
      </c>
      <c r="F4900">
        <f t="array" ref="F4900">SUM(IF(NG=C4900,D4900))</f>
        <v>0</v>
      </c>
      <c r="Y4900" s="1"/>
    </row>
    <row r="4901" spans="1:25" x14ac:dyDescent="0.2">
      <c r="A4901" t="e">
        <f t="shared" si="76"/>
        <v>#N/A</v>
      </c>
      <c r="E4901">
        <f t="array" ref="E4901">SUM(IF(Pricecurve=C4901,D4901))</f>
        <v>0</v>
      </c>
      <c r="F4901">
        <f t="array" ref="F4901">SUM(IF(NG=C4901,D4901))</f>
        <v>0</v>
      </c>
      <c r="Y4901" s="1"/>
    </row>
    <row r="4902" spans="1:25" x14ac:dyDescent="0.2">
      <c r="A4902" t="e">
        <f t="shared" si="76"/>
        <v>#N/A</v>
      </c>
      <c r="E4902">
        <f t="array" ref="E4902">SUM(IF(Pricecurve=C4902,D4902))</f>
        <v>0</v>
      </c>
      <c r="F4902">
        <f t="array" ref="F4902">SUM(IF(NG=C4902,D4902))</f>
        <v>0</v>
      </c>
      <c r="Y4902" s="1"/>
    </row>
    <row r="4903" spans="1:25" x14ac:dyDescent="0.2">
      <c r="A4903" t="e">
        <f t="shared" si="76"/>
        <v>#N/A</v>
      </c>
      <c r="E4903">
        <f t="array" ref="E4903">SUM(IF(Pricecurve=C4903,D4903))</f>
        <v>0</v>
      </c>
      <c r="F4903">
        <f t="array" ref="F4903">SUM(IF(NG=C4903,D4903))</f>
        <v>0</v>
      </c>
      <c r="Y4903" s="1"/>
    </row>
    <row r="4904" spans="1:25" x14ac:dyDescent="0.2">
      <c r="A4904" t="e">
        <f t="shared" si="76"/>
        <v>#N/A</v>
      </c>
      <c r="E4904">
        <f t="array" ref="E4904">SUM(IF(Pricecurve=C4904,D4904))</f>
        <v>0</v>
      </c>
      <c r="F4904">
        <f t="array" ref="F4904">SUM(IF(NG=C4904,D4904))</f>
        <v>0</v>
      </c>
      <c r="Y4904" s="1"/>
    </row>
    <row r="4905" spans="1:25" x14ac:dyDescent="0.2">
      <c r="A4905" t="e">
        <f t="shared" si="76"/>
        <v>#N/A</v>
      </c>
      <c r="E4905">
        <f t="array" ref="E4905">SUM(IF(Pricecurve=C4905,D4905))</f>
        <v>0</v>
      </c>
      <c r="F4905">
        <f t="array" ref="F4905">SUM(IF(NG=C4905,D4905))</f>
        <v>0</v>
      </c>
      <c r="Y4905" s="1"/>
    </row>
    <row r="4906" spans="1:25" x14ac:dyDescent="0.2">
      <c r="A4906" t="e">
        <f t="shared" si="76"/>
        <v>#N/A</v>
      </c>
      <c r="E4906">
        <f t="array" ref="E4906">SUM(IF(Pricecurve=C4906,D4906))</f>
        <v>0</v>
      </c>
      <c r="F4906">
        <f t="array" ref="F4906">SUM(IF(NG=C4906,D4906))</f>
        <v>0</v>
      </c>
      <c r="Y4906" s="1"/>
    </row>
    <row r="4907" spans="1:25" x14ac:dyDescent="0.2">
      <c r="A4907" t="e">
        <f t="shared" si="76"/>
        <v>#N/A</v>
      </c>
      <c r="E4907">
        <f t="array" ref="E4907">SUM(IF(Pricecurve=C4907,D4907))</f>
        <v>0</v>
      </c>
      <c r="F4907">
        <f t="array" ref="F4907">SUM(IF(NG=C4907,D4907))</f>
        <v>0</v>
      </c>
      <c r="Y4907" s="1"/>
    </row>
    <row r="4908" spans="1:25" x14ac:dyDescent="0.2">
      <c r="A4908" t="e">
        <f t="shared" si="76"/>
        <v>#N/A</v>
      </c>
      <c r="E4908">
        <f t="array" ref="E4908">SUM(IF(Pricecurve=C4908,D4908))</f>
        <v>0</v>
      </c>
      <c r="F4908">
        <f t="array" ref="F4908">SUM(IF(NG=C4908,D4908))</f>
        <v>0</v>
      </c>
      <c r="Y4908" s="1"/>
    </row>
    <row r="4909" spans="1:25" x14ac:dyDescent="0.2">
      <c r="A4909" t="e">
        <f t="shared" si="76"/>
        <v>#N/A</v>
      </c>
      <c r="E4909">
        <f t="array" ref="E4909">SUM(IF(Pricecurve=C4909,D4909))</f>
        <v>0</v>
      </c>
      <c r="F4909">
        <f t="array" ref="F4909">SUM(IF(NG=C4909,D4909))</f>
        <v>0</v>
      </c>
      <c r="Y4909" s="1"/>
    </row>
    <row r="4910" spans="1:25" x14ac:dyDescent="0.2">
      <c r="A4910" t="e">
        <f t="shared" si="76"/>
        <v>#N/A</v>
      </c>
      <c r="E4910">
        <f t="array" ref="E4910">SUM(IF(Pricecurve=C4910,D4910))</f>
        <v>0</v>
      </c>
      <c r="F4910">
        <f t="array" ref="F4910">SUM(IF(NG=C4910,D4910))</f>
        <v>0</v>
      </c>
      <c r="Y4910" s="1"/>
    </row>
    <row r="4911" spans="1:25" x14ac:dyDescent="0.2">
      <c r="A4911" t="e">
        <f t="shared" si="76"/>
        <v>#N/A</v>
      </c>
      <c r="E4911">
        <f t="array" ref="E4911">SUM(IF(Pricecurve=C4911,D4911))</f>
        <v>0</v>
      </c>
      <c r="F4911">
        <f t="array" ref="F4911">SUM(IF(NG=C4911,D4911))</f>
        <v>0</v>
      </c>
      <c r="Y4911" s="1"/>
    </row>
    <row r="4912" spans="1:25" x14ac:dyDescent="0.2">
      <c r="A4912" t="e">
        <f t="shared" si="76"/>
        <v>#N/A</v>
      </c>
      <c r="E4912">
        <f t="array" ref="E4912">SUM(IF(Pricecurve=C4912,D4912))</f>
        <v>0</v>
      </c>
      <c r="F4912">
        <f t="array" ref="F4912">SUM(IF(NG=C4912,D4912))</f>
        <v>0</v>
      </c>
      <c r="Y4912" s="1"/>
    </row>
    <row r="4913" spans="1:25" x14ac:dyDescent="0.2">
      <c r="A4913" t="e">
        <f t="shared" si="76"/>
        <v>#N/A</v>
      </c>
      <c r="E4913">
        <f t="array" ref="E4913">SUM(IF(Pricecurve=C4913,D4913))</f>
        <v>0</v>
      </c>
      <c r="F4913">
        <f t="array" ref="F4913">SUM(IF(NG=C4913,D4913))</f>
        <v>0</v>
      </c>
      <c r="Y4913" s="1"/>
    </row>
    <row r="4914" spans="1:25" x14ac:dyDescent="0.2">
      <c r="A4914" t="e">
        <f t="shared" si="76"/>
        <v>#N/A</v>
      </c>
      <c r="E4914">
        <f t="array" ref="E4914">SUM(IF(Pricecurve=C4914,D4914))</f>
        <v>0</v>
      </c>
      <c r="F4914">
        <f t="array" ref="F4914">SUM(IF(NG=C4914,D4914))</f>
        <v>0</v>
      </c>
      <c r="Y4914" s="1"/>
    </row>
    <row r="4915" spans="1:25" x14ac:dyDescent="0.2">
      <c r="A4915" t="e">
        <f t="shared" si="76"/>
        <v>#N/A</v>
      </c>
      <c r="E4915">
        <f t="array" ref="E4915">SUM(IF(Pricecurve=C4915,D4915))</f>
        <v>0</v>
      </c>
      <c r="F4915">
        <f t="array" ref="F4915">SUM(IF(NG=C4915,D4915))</f>
        <v>0</v>
      </c>
      <c r="Y4915" s="1"/>
    </row>
    <row r="4916" spans="1:25" x14ac:dyDescent="0.2">
      <c r="A4916" t="e">
        <f t="shared" si="76"/>
        <v>#N/A</v>
      </c>
      <c r="E4916">
        <f t="array" ref="E4916">SUM(IF(Pricecurve=C4916,D4916))</f>
        <v>0</v>
      </c>
      <c r="F4916">
        <f t="array" ref="F4916">SUM(IF(NG=C4916,D4916))</f>
        <v>0</v>
      </c>
      <c r="Y4916" s="1"/>
    </row>
    <row r="4917" spans="1:25" x14ac:dyDescent="0.2">
      <c r="A4917" t="e">
        <f t="shared" si="76"/>
        <v>#N/A</v>
      </c>
      <c r="E4917">
        <f t="array" ref="E4917">SUM(IF(Pricecurve=C4917,D4917))</f>
        <v>0</v>
      </c>
      <c r="F4917">
        <f t="array" ref="F4917">SUM(IF(NG=C4917,D4917))</f>
        <v>0</v>
      </c>
      <c r="Y4917" s="1"/>
    </row>
    <row r="4918" spans="1:25" x14ac:dyDescent="0.2">
      <c r="A4918" t="e">
        <f t="shared" si="76"/>
        <v>#N/A</v>
      </c>
      <c r="E4918">
        <f t="array" ref="E4918">SUM(IF(Pricecurve=C4918,D4918))</f>
        <v>0</v>
      </c>
      <c r="F4918">
        <f t="array" ref="F4918">SUM(IF(NG=C4918,D4918))</f>
        <v>0</v>
      </c>
      <c r="Y4918" s="1"/>
    </row>
    <row r="4919" spans="1:25" x14ac:dyDescent="0.2">
      <c r="A4919" t="e">
        <f t="shared" si="76"/>
        <v>#N/A</v>
      </c>
      <c r="E4919">
        <f t="array" ref="E4919">SUM(IF(Pricecurve=C4919,D4919))</f>
        <v>0</v>
      </c>
      <c r="F4919">
        <f t="array" ref="F4919">SUM(IF(NG=C4919,D4919))</f>
        <v>0</v>
      </c>
      <c r="Y4919" s="1"/>
    </row>
    <row r="4920" spans="1:25" x14ac:dyDescent="0.2">
      <c r="A4920" t="e">
        <f t="shared" si="76"/>
        <v>#N/A</v>
      </c>
      <c r="E4920">
        <f t="array" ref="E4920">SUM(IF(Pricecurve=C4920,D4920))</f>
        <v>0</v>
      </c>
      <c r="F4920">
        <f t="array" ref="F4920">SUM(IF(NG=C4920,D4920))</f>
        <v>0</v>
      </c>
      <c r="Y4920" s="1"/>
    </row>
    <row r="4921" spans="1:25" x14ac:dyDescent="0.2">
      <c r="A4921" t="e">
        <f t="shared" si="76"/>
        <v>#N/A</v>
      </c>
      <c r="E4921">
        <f t="array" ref="E4921">SUM(IF(Pricecurve=C4921,D4921))</f>
        <v>0</v>
      </c>
      <c r="F4921">
        <f t="array" ref="F4921">SUM(IF(NG=C4921,D4921))</f>
        <v>0</v>
      </c>
      <c r="Y4921" s="1"/>
    </row>
    <row r="4922" spans="1:25" x14ac:dyDescent="0.2">
      <c r="A4922" t="e">
        <f t="shared" si="76"/>
        <v>#N/A</v>
      </c>
      <c r="E4922">
        <f t="array" ref="E4922">SUM(IF(Pricecurve=C4922,D4922))</f>
        <v>0</v>
      </c>
      <c r="F4922">
        <f t="array" ref="F4922">SUM(IF(NG=C4922,D4922))</f>
        <v>0</v>
      </c>
      <c r="Y4922" s="1"/>
    </row>
    <row r="4923" spans="1:25" x14ac:dyDescent="0.2">
      <c r="A4923" t="e">
        <f t="shared" si="76"/>
        <v>#N/A</v>
      </c>
      <c r="E4923">
        <f t="array" ref="E4923">SUM(IF(Pricecurve=C4923,D4923))</f>
        <v>0</v>
      </c>
      <c r="F4923">
        <f t="array" ref="F4923">SUM(IF(NG=C4923,D4923))</f>
        <v>0</v>
      </c>
      <c r="Y4923" s="1"/>
    </row>
    <row r="4924" spans="1:25" x14ac:dyDescent="0.2">
      <c r="A4924" t="e">
        <f t="shared" si="76"/>
        <v>#N/A</v>
      </c>
      <c r="E4924">
        <f t="array" ref="E4924">SUM(IF(Pricecurve=C4924,D4924))</f>
        <v>0</v>
      </c>
      <c r="F4924">
        <f t="array" ref="F4924">SUM(IF(NG=C4924,D4924))</f>
        <v>0</v>
      </c>
      <c r="Y4924" s="1"/>
    </row>
    <row r="4925" spans="1:25" x14ac:dyDescent="0.2">
      <c r="A4925" t="e">
        <f t="shared" si="76"/>
        <v>#N/A</v>
      </c>
      <c r="E4925">
        <f t="array" ref="E4925">SUM(IF(Pricecurve=C4925,D4925))</f>
        <v>0</v>
      </c>
      <c r="F4925">
        <f t="array" ref="F4925">SUM(IF(NG=C4925,D4925))</f>
        <v>0</v>
      </c>
      <c r="Y4925" s="1"/>
    </row>
    <row r="4926" spans="1:25" x14ac:dyDescent="0.2">
      <c r="A4926" t="e">
        <f t="shared" si="76"/>
        <v>#N/A</v>
      </c>
      <c r="E4926">
        <f t="array" ref="E4926">SUM(IF(Pricecurve=C4926,D4926))</f>
        <v>0</v>
      </c>
      <c r="F4926">
        <f t="array" ref="F4926">SUM(IF(NG=C4926,D4926))</f>
        <v>0</v>
      </c>
      <c r="Y4926" s="1"/>
    </row>
    <row r="4927" spans="1:25" x14ac:dyDescent="0.2">
      <c r="A4927" t="e">
        <f t="shared" si="76"/>
        <v>#N/A</v>
      </c>
      <c r="E4927">
        <f t="array" ref="E4927">SUM(IF(Pricecurve=C4927,D4927))</f>
        <v>0</v>
      </c>
      <c r="F4927">
        <f t="array" ref="F4927">SUM(IF(NG=C4927,D4927))</f>
        <v>0</v>
      </c>
      <c r="Y4927" s="1"/>
    </row>
    <row r="4928" spans="1:25" x14ac:dyDescent="0.2">
      <c r="A4928" t="e">
        <f t="shared" si="76"/>
        <v>#N/A</v>
      </c>
      <c r="E4928">
        <f t="array" ref="E4928">SUM(IF(Pricecurve=C4928,D4928))</f>
        <v>0</v>
      </c>
      <c r="F4928">
        <f t="array" ref="F4928">SUM(IF(NG=C4928,D4928))</f>
        <v>0</v>
      </c>
      <c r="Y4928" s="1"/>
    </row>
    <row r="4929" spans="1:25" x14ac:dyDescent="0.2">
      <c r="A4929" t="e">
        <f t="shared" si="76"/>
        <v>#N/A</v>
      </c>
      <c r="E4929">
        <f t="array" ref="E4929">SUM(IF(Pricecurve=C4929,D4929))</f>
        <v>0</v>
      </c>
      <c r="F4929">
        <f t="array" ref="F4929">SUM(IF(NG=C4929,D4929))</f>
        <v>0</v>
      </c>
      <c r="Y4929" s="1"/>
    </row>
    <row r="4930" spans="1:25" x14ac:dyDescent="0.2">
      <c r="A4930" t="e">
        <f t="shared" si="76"/>
        <v>#N/A</v>
      </c>
      <c r="E4930">
        <f t="array" ref="E4930">SUM(IF(Pricecurve=C4930,D4930))</f>
        <v>0</v>
      </c>
      <c r="F4930">
        <f t="array" ref="F4930">SUM(IF(NG=C4930,D4930))</f>
        <v>0</v>
      </c>
      <c r="Y4930" s="1"/>
    </row>
    <row r="4931" spans="1:25" x14ac:dyDescent="0.2">
      <c r="A4931" t="e">
        <f t="shared" si="76"/>
        <v>#N/A</v>
      </c>
      <c r="E4931">
        <f t="array" ref="E4931">SUM(IF(Pricecurve=C4931,D4931))</f>
        <v>0</v>
      </c>
      <c r="F4931">
        <f t="array" ref="F4931">SUM(IF(NG=C4931,D4931))</f>
        <v>0</v>
      </c>
      <c r="Y4931" s="1"/>
    </row>
    <row r="4932" spans="1:25" x14ac:dyDescent="0.2">
      <c r="A4932" t="e">
        <f t="shared" si="76"/>
        <v>#N/A</v>
      </c>
      <c r="E4932">
        <f t="array" ref="E4932">SUM(IF(Pricecurve=C4932,D4932))</f>
        <v>0</v>
      </c>
      <c r="F4932">
        <f t="array" ref="F4932">SUM(IF(NG=C4932,D4932))</f>
        <v>0</v>
      </c>
      <c r="Y4932" s="1"/>
    </row>
    <row r="4933" spans="1:25" x14ac:dyDescent="0.2">
      <c r="A4933" t="e">
        <f t="shared" ref="A4933:A4996" si="77">INDEX(BucketTable,MATCH(B4933,SumMonths,0),1)</f>
        <v>#N/A</v>
      </c>
      <c r="E4933">
        <f t="array" ref="E4933">SUM(IF(Pricecurve=C4933,D4933))</f>
        <v>0</v>
      </c>
      <c r="F4933">
        <f t="array" ref="F4933">SUM(IF(NG=C4933,D4933))</f>
        <v>0</v>
      </c>
      <c r="Y4933" s="1"/>
    </row>
    <row r="4934" spans="1:25" x14ac:dyDescent="0.2">
      <c r="A4934" t="e">
        <f t="shared" si="77"/>
        <v>#N/A</v>
      </c>
      <c r="E4934">
        <f t="array" ref="E4934">SUM(IF(Pricecurve=C4934,D4934))</f>
        <v>0</v>
      </c>
      <c r="F4934">
        <f t="array" ref="F4934">SUM(IF(NG=C4934,D4934))</f>
        <v>0</v>
      </c>
      <c r="Y4934" s="1"/>
    </row>
    <row r="4935" spans="1:25" x14ac:dyDescent="0.2">
      <c r="A4935" t="e">
        <f t="shared" si="77"/>
        <v>#N/A</v>
      </c>
      <c r="E4935">
        <f t="array" ref="E4935">SUM(IF(Pricecurve=C4935,D4935))</f>
        <v>0</v>
      </c>
      <c r="F4935">
        <f t="array" ref="F4935">SUM(IF(NG=C4935,D4935))</f>
        <v>0</v>
      </c>
      <c r="Y4935" s="1"/>
    </row>
    <row r="4936" spans="1:25" x14ac:dyDescent="0.2">
      <c r="A4936" t="e">
        <f t="shared" si="77"/>
        <v>#N/A</v>
      </c>
      <c r="E4936">
        <f t="array" ref="E4936">SUM(IF(Pricecurve=C4936,D4936))</f>
        <v>0</v>
      </c>
      <c r="F4936">
        <f t="array" ref="F4936">SUM(IF(NG=C4936,D4936))</f>
        <v>0</v>
      </c>
      <c r="Y4936" s="1"/>
    </row>
    <row r="4937" spans="1:25" x14ac:dyDescent="0.2">
      <c r="A4937" t="e">
        <f t="shared" si="77"/>
        <v>#N/A</v>
      </c>
      <c r="E4937">
        <f t="array" ref="E4937">SUM(IF(Pricecurve=C4937,D4937))</f>
        <v>0</v>
      </c>
      <c r="F4937">
        <f t="array" ref="F4937">SUM(IF(NG=C4937,D4937))</f>
        <v>0</v>
      </c>
      <c r="Y4937" s="1"/>
    </row>
    <row r="4938" spans="1:25" x14ac:dyDescent="0.2">
      <c r="A4938" t="e">
        <f t="shared" si="77"/>
        <v>#N/A</v>
      </c>
      <c r="E4938">
        <f t="array" ref="E4938">SUM(IF(Pricecurve=C4938,D4938))</f>
        <v>0</v>
      </c>
      <c r="F4938">
        <f t="array" ref="F4938">SUM(IF(NG=C4938,D4938))</f>
        <v>0</v>
      </c>
      <c r="Y4938" s="1"/>
    </row>
    <row r="4939" spans="1:25" x14ac:dyDescent="0.2">
      <c r="A4939" t="e">
        <f t="shared" si="77"/>
        <v>#N/A</v>
      </c>
      <c r="E4939">
        <f t="array" ref="E4939">SUM(IF(Pricecurve=C4939,D4939))</f>
        <v>0</v>
      </c>
      <c r="F4939">
        <f t="array" ref="F4939">SUM(IF(NG=C4939,D4939))</f>
        <v>0</v>
      </c>
      <c r="Y4939" s="1"/>
    </row>
    <row r="4940" spans="1:25" x14ac:dyDescent="0.2">
      <c r="A4940" t="e">
        <f t="shared" si="77"/>
        <v>#N/A</v>
      </c>
      <c r="E4940">
        <f t="array" ref="E4940">SUM(IF(Pricecurve=C4940,D4940))</f>
        <v>0</v>
      </c>
      <c r="F4940">
        <f t="array" ref="F4940">SUM(IF(NG=C4940,D4940))</f>
        <v>0</v>
      </c>
      <c r="Y4940" s="1"/>
    </row>
    <row r="4941" spans="1:25" x14ac:dyDescent="0.2">
      <c r="A4941" t="e">
        <f t="shared" si="77"/>
        <v>#N/A</v>
      </c>
      <c r="E4941">
        <f t="array" ref="E4941">SUM(IF(Pricecurve=C4941,D4941))</f>
        <v>0</v>
      </c>
      <c r="F4941">
        <f t="array" ref="F4941">SUM(IF(NG=C4941,D4941))</f>
        <v>0</v>
      </c>
      <c r="Y4941" s="1"/>
    </row>
    <row r="4942" spans="1:25" x14ac:dyDescent="0.2">
      <c r="A4942" t="e">
        <f t="shared" si="77"/>
        <v>#N/A</v>
      </c>
      <c r="E4942">
        <f t="array" ref="E4942">SUM(IF(Pricecurve=C4942,D4942))</f>
        <v>0</v>
      </c>
      <c r="F4942">
        <f t="array" ref="F4942">SUM(IF(NG=C4942,D4942))</f>
        <v>0</v>
      </c>
      <c r="Y4942" s="1"/>
    </row>
    <row r="4943" spans="1:25" x14ac:dyDescent="0.2">
      <c r="A4943" t="e">
        <f t="shared" si="77"/>
        <v>#N/A</v>
      </c>
      <c r="E4943">
        <f t="array" ref="E4943">SUM(IF(Pricecurve=C4943,D4943))</f>
        <v>0</v>
      </c>
      <c r="F4943">
        <f t="array" ref="F4943">SUM(IF(NG=C4943,D4943))</f>
        <v>0</v>
      </c>
      <c r="Y4943" s="1"/>
    </row>
    <row r="4944" spans="1:25" x14ac:dyDescent="0.2">
      <c r="A4944" t="e">
        <f t="shared" si="77"/>
        <v>#N/A</v>
      </c>
      <c r="E4944">
        <f t="array" ref="E4944">SUM(IF(Pricecurve=C4944,D4944))</f>
        <v>0</v>
      </c>
      <c r="F4944">
        <f t="array" ref="F4944">SUM(IF(NG=C4944,D4944))</f>
        <v>0</v>
      </c>
      <c r="Y4944" s="1"/>
    </row>
    <row r="4945" spans="1:25" x14ac:dyDescent="0.2">
      <c r="A4945" t="e">
        <f t="shared" si="77"/>
        <v>#N/A</v>
      </c>
      <c r="E4945">
        <f t="array" ref="E4945">SUM(IF(Pricecurve=C4945,D4945))</f>
        <v>0</v>
      </c>
      <c r="F4945">
        <f t="array" ref="F4945">SUM(IF(NG=C4945,D4945))</f>
        <v>0</v>
      </c>
      <c r="Y4945" s="1"/>
    </row>
    <row r="4946" spans="1:25" x14ac:dyDescent="0.2">
      <c r="A4946" t="e">
        <f t="shared" si="77"/>
        <v>#N/A</v>
      </c>
      <c r="E4946">
        <f t="array" ref="E4946">SUM(IF(Pricecurve=C4946,D4946))</f>
        <v>0</v>
      </c>
      <c r="F4946">
        <f t="array" ref="F4946">SUM(IF(NG=C4946,D4946))</f>
        <v>0</v>
      </c>
      <c r="Y4946" s="1"/>
    </row>
    <row r="4947" spans="1:25" x14ac:dyDescent="0.2">
      <c r="A4947" t="e">
        <f t="shared" si="77"/>
        <v>#N/A</v>
      </c>
      <c r="E4947">
        <f t="array" ref="E4947">SUM(IF(Pricecurve=C4947,D4947))</f>
        <v>0</v>
      </c>
      <c r="F4947">
        <f t="array" ref="F4947">SUM(IF(NG=C4947,D4947))</f>
        <v>0</v>
      </c>
      <c r="Y4947" s="1"/>
    </row>
    <row r="4948" spans="1:25" x14ac:dyDescent="0.2">
      <c r="A4948" t="e">
        <f t="shared" si="77"/>
        <v>#N/A</v>
      </c>
      <c r="E4948">
        <f t="array" ref="E4948">SUM(IF(Pricecurve=C4948,D4948))</f>
        <v>0</v>
      </c>
      <c r="F4948">
        <f t="array" ref="F4948">SUM(IF(NG=C4948,D4948))</f>
        <v>0</v>
      </c>
      <c r="Y4948" s="1"/>
    </row>
    <row r="4949" spans="1:25" x14ac:dyDescent="0.2">
      <c r="A4949" t="e">
        <f t="shared" si="77"/>
        <v>#N/A</v>
      </c>
      <c r="E4949">
        <f t="array" ref="E4949">SUM(IF(Pricecurve=C4949,D4949))</f>
        <v>0</v>
      </c>
      <c r="F4949">
        <f t="array" ref="F4949">SUM(IF(NG=C4949,D4949))</f>
        <v>0</v>
      </c>
      <c r="Y4949" s="1"/>
    </row>
    <row r="4950" spans="1:25" x14ac:dyDescent="0.2">
      <c r="A4950" t="e">
        <f t="shared" si="77"/>
        <v>#N/A</v>
      </c>
      <c r="E4950">
        <f t="array" ref="E4950">SUM(IF(Pricecurve=C4950,D4950))</f>
        <v>0</v>
      </c>
      <c r="F4950">
        <f t="array" ref="F4950">SUM(IF(NG=C4950,D4950))</f>
        <v>0</v>
      </c>
      <c r="Y4950" s="1"/>
    </row>
    <row r="4951" spans="1:25" x14ac:dyDescent="0.2">
      <c r="A4951" t="e">
        <f t="shared" si="77"/>
        <v>#N/A</v>
      </c>
      <c r="E4951">
        <f t="array" ref="E4951">SUM(IF(Pricecurve=C4951,D4951))</f>
        <v>0</v>
      </c>
      <c r="F4951">
        <f t="array" ref="F4951">SUM(IF(NG=C4951,D4951))</f>
        <v>0</v>
      </c>
      <c r="Y4951" s="1"/>
    </row>
    <row r="4952" spans="1:25" x14ac:dyDescent="0.2">
      <c r="A4952" t="e">
        <f t="shared" si="77"/>
        <v>#N/A</v>
      </c>
      <c r="E4952">
        <f t="array" ref="E4952">SUM(IF(Pricecurve=C4952,D4952))</f>
        <v>0</v>
      </c>
      <c r="F4952">
        <f t="array" ref="F4952">SUM(IF(NG=C4952,D4952))</f>
        <v>0</v>
      </c>
      <c r="Y4952" s="1"/>
    </row>
    <row r="4953" spans="1:25" x14ac:dyDescent="0.2">
      <c r="A4953" t="e">
        <f t="shared" si="77"/>
        <v>#N/A</v>
      </c>
      <c r="E4953">
        <f t="array" ref="E4953">SUM(IF(Pricecurve=C4953,D4953))</f>
        <v>0</v>
      </c>
      <c r="F4953">
        <f t="array" ref="F4953">SUM(IF(NG=C4953,D4953))</f>
        <v>0</v>
      </c>
      <c r="Y4953" s="1"/>
    </row>
    <row r="4954" spans="1:25" x14ac:dyDescent="0.2">
      <c r="A4954" t="e">
        <f t="shared" si="77"/>
        <v>#N/A</v>
      </c>
      <c r="E4954">
        <f t="array" ref="E4954">SUM(IF(Pricecurve=C4954,D4954))</f>
        <v>0</v>
      </c>
      <c r="F4954">
        <f t="array" ref="F4954">SUM(IF(NG=C4954,D4954))</f>
        <v>0</v>
      </c>
      <c r="Y4954" s="1"/>
    </row>
    <row r="4955" spans="1:25" x14ac:dyDescent="0.2">
      <c r="A4955" t="e">
        <f t="shared" si="77"/>
        <v>#N/A</v>
      </c>
      <c r="E4955">
        <f t="array" ref="E4955">SUM(IF(Pricecurve=C4955,D4955))</f>
        <v>0</v>
      </c>
      <c r="F4955">
        <f t="array" ref="F4955">SUM(IF(NG=C4955,D4955))</f>
        <v>0</v>
      </c>
      <c r="Y4955" s="1"/>
    </row>
    <row r="4956" spans="1:25" x14ac:dyDescent="0.2">
      <c r="A4956" t="e">
        <f t="shared" si="77"/>
        <v>#N/A</v>
      </c>
      <c r="E4956">
        <f t="array" ref="E4956">SUM(IF(Pricecurve=C4956,D4956))</f>
        <v>0</v>
      </c>
      <c r="F4956">
        <f t="array" ref="F4956">SUM(IF(NG=C4956,D4956))</f>
        <v>0</v>
      </c>
      <c r="Y4956" s="1"/>
    </row>
    <row r="4957" spans="1:25" x14ac:dyDescent="0.2">
      <c r="A4957" t="e">
        <f t="shared" si="77"/>
        <v>#N/A</v>
      </c>
      <c r="E4957">
        <f t="array" ref="E4957">SUM(IF(Pricecurve=C4957,D4957))</f>
        <v>0</v>
      </c>
      <c r="F4957">
        <f t="array" ref="F4957">SUM(IF(NG=C4957,D4957))</f>
        <v>0</v>
      </c>
      <c r="Y4957" s="1"/>
    </row>
    <row r="4958" spans="1:25" x14ac:dyDescent="0.2">
      <c r="A4958" t="e">
        <f t="shared" si="77"/>
        <v>#N/A</v>
      </c>
      <c r="E4958">
        <f t="array" ref="E4958">SUM(IF(Pricecurve=C4958,D4958))</f>
        <v>0</v>
      </c>
      <c r="F4958">
        <f t="array" ref="F4958">SUM(IF(NG=C4958,D4958))</f>
        <v>0</v>
      </c>
      <c r="Y4958" s="1"/>
    </row>
    <row r="4959" spans="1:25" x14ac:dyDescent="0.2">
      <c r="A4959" t="e">
        <f t="shared" si="77"/>
        <v>#N/A</v>
      </c>
      <c r="E4959">
        <f t="array" ref="E4959">SUM(IF(Pricecurve=C4959,D4959))</f>
        <v>0</v>
      </c>
      <c r="F4959">
        <f t="array" ref="F4959">SUM(IF(NG=C4959,D4959))</f>
        <v>0</v>
      </c>
      <c r="Y4959" s="1"/>
    </row>
    <row r="4960" spans="1:25" x14ac:dyDescent="0.2">
      <c r="A4960" t="e">
        <f t="shared" si="77"/>
        <v>#N/A</v>
      </c>
      <c r="E4960">
        <f t="array" ref="E4960">SUM(IF(Pricecurve=C4960,D4960))</f>
        <v>0</v>
      </c>
      <c r="F4960">
        <f t="array" ref="F4960">SUM(IF(NG=C4960,D4960))</f>
        <v>0</v>
      </c>
      <c r="Y4960" s="1"/>
    </row>
    <row r="4961" spans="1:25" x14ac:dyDescent="0.2">
      <c r="A4961" t="e">
        <f t="shared" si="77"/>
        <v>#N/A</v>
      </c>
      <c r="E4961">
        <f t="array" ref="E4961">SUM(IF(Pricecurve=C4961,D4961))</f>
        <v>0</v>
      </c>
      <c r="F4961">
        <f t="array" ref="F4961">SUM(IF(NG=C4961,D4961))</f>
        <v>0</v>
      </c>
      <c r="Y4961" s="1"/>
    </row>
    <row r="4962" spans="1:25" x14ac:dyDescent="0.2">
      <c r="A4962" t="e">
        <f t="shared" si="77"/>
        <v>#N/A</v>
      </c>
      <c r="E4962">
        <f t="array" ref="E4962">SUM(IF(Pricecurve=C4962,D4962))</f>
        <v>0</v>
      </c>
      <c r="F4962">
        <f t="array" ref="F4962">SUM(IF(NG=C4962,D4962))</f>
        <v>0</v>
      </c>
      <c r="Y4962" s="1"/>
    </row>
    <row r="4963" spans="1:25" x14ac:dyDescent="0.2">
      <c r="A4963" t="e">
        <f t="shared" si="77"/>
        <v>#N/A</v>
      </c>
      <c r="E4963">
        <f t="array" ref="E4963">SUM(IF(Pricecurve=C4963,D4963))</f>
        <v>0</v>
      </c>
      <c r="F4963">
        <f t="array" ref="F4963">SUM(IF(NG=C4963,D4963))</f>
        <v>0</v>
      </c>
      <c r="Y4963" s="1"/>
    </row>
    <row r="4964" spans="1:25" x14ac:dyDescent="0.2">
      <c r="A4964" t="e">
        <f t="shared" si="77"/>
        <v>#N/A</v>
      </c>
      <c r="E4964">
        <f t="array" ref="E4964">SUM(IF(Pricecurve=C4964,D4964))</f>
        <v>0</v>
      </c>
      <c r="F4964">
        <f t="array" ref="F4964">SUM(IF(NG=C4964,D4964))</f>
        <v>0</v>
      </c>
      <c r="Y4964" s="1"/>
    </row>
    <row r="4965" spans="1:25" x14ac:dyDescent="0.2">
      <c r="A4965" t="e">
        <f t="shared" si="77"/>
        <v>#N/A</v>
      </c>
      <c r="E4965">
        <f t="array" ref="E4965">SUM(IF(Pricecurve=C4965,D4965))</f>
        <v>0</v>
      </c>
      <c r="F4965">
        <f t="array" ref="F4965">SUM(IF(NG=C4965,D4965))</f>
        <v>0</v>
      </c>
      <c r="Y4965" s="1"/>
    </row>
    <row r="4966" spans="1:25" x14ac:dyDescent="0.2">
      <c r="A4966" t="e">
        <f t="shared" si="77"/>
        <v>#N/A</v>
      </c>
      <c r="E4966">
        <f t="array" ref="E4966">SUM(IF(Pricecurve=C4966,D4966))</f>
        <v>0</v>
      </c>
      <c r="F4966">
        <f t="array" ref="F4966">SUM(IF(NG=C4966,D4966))</f>
        <v>0</v>
      </c>
      <c r="Y4966" s="1"/>
    </row>
    <row r="4967" spans="1:25" x14ac:dyDescent="0.2">
      <c r="A4967" t="e">
        <f t="shared" si="77"/>
        <v>#N/A</v>
      </c>
      <c r="E4967">
        <f t="array" ref="E4967">SUM(IF(Pricecurve=C4967,D4967))</f>
        <v>0</v>
      </c>
      <c r="F4967">
        <f t="array" ref="F4967">SUM(IF(NG=C4967,D4967))</f>
        <v>0</v>
      </c>
      <c r="Y4967" s="1"/>
    </row>
    <row r="4968" spans="1:25" x14ac:dyDescent="0.2">
      <c r="A4968" t="e">
        <f t="shared" si="77"/>
        <v>#N/A</v>
      </c>
      <c r="E4968">
        <f t="array" ref="E4968">SUM(IF(Pricecurve=C4968,D4968))</f>
        <v>0</v>
      </c>
      <c r="F4968">
        <f t="array" ref="F4968">SUM(IF(NG=C4968,D4968))</f>
        <v>0</v>
      </c>
      <c r="Y4968" s="1"/>
    </row>
    <row r="4969" spans="1:25" x14ac:dyDescent="0.2">
      <c r="A4969" t="e">
        <f t="shared" si="77"/>
        <v>#N/A</v>
      </c>
      <c r="E4969">
        <f t="array" ref="E4969">SUM(IF(Pricecurve=C4969,D4969))</f>
        <v>0</v>
      </c>
      <c r="F4969">
        <f t="array" ref="F4969">SUM(IF(NG=C4969,D4969))</f>
        <v>0</v>
      </c>
      <c r="Y4969" s="1"/>
    </row>
    <row r="4970" spans="1:25" x14ac:dyDescent="0.2">
      <c r="A4970" t="e">
        <f t="shared" si="77"/>
        <v>#N/A</v>
      </c>
      <c r="E4970">
        <f t="array" ref="E4970">SUM(IF(Pricecurve=C4970,D4970))</f>
        <v>0</v>
      </c>
      <c r="F4970">
        <f t="array" ref="F4970">SUM(IF(NG=C4970,D4970))</f>
        <v>0</v>
      </c>
      <c r="Y4970" s="1"/>
    </row>
    <row r="4971" spans="1:25" x14ac:dyDescent="0.2">
      <c r="A4971" t="e">
        <f t="shared" si="77"/>
        <v>#N/A</v>
      </c>
      <c r="E4971">
        <f t="array" ref="E4971">SUM(IF(Pricecurve=C4971,D4971))</f>
        <v>0</v>
      </c>
      <c r="F4971">
        <f t="array" ref="F4971">SUM(IF(NG=C4971,D4971))</f>
        <v>0</v>
      </c>
      <c r="Y4971" s="1"/>
    </row>
    <row r="4972" spans="1:25" x14ac:dyDescent="0.2">
      <c r="A4972" t="e">
        <f t="shared" si="77"/>
        <v>#N/A</v>
      </c>
      <c r="E4972">
        <f t="array" ref="E4972">SUM(IF(Pricecurve=C4972,D4972))</f>
        <v>0</v>
      </c>
      <c r="F4972">
        <f t="array" ref="F4972">SUM(IF(NG=C4972,D4972))</f>
        <v>0</v>
      </c>
      <c r="Y4972" s="1"/>
    </row>
    <row r="4973" spans="1:25" x14ac:dyDescent="0.2">
      <c r="A4973" t="e">
        <f t="shared" si="77"/>
        <v>#N/A</v>
      </c>
      <c r="E4973">
        <f t="array" ref="E4973">SUM(IF(Pricecurve=C4973,D4973))</f>
        <v>0</v>
      </c>
      <c r="F4973">
        <f t="array" ref="F4973">SUM(IF(NG=C4973,D4973))</f>
        <v>0</v>
      </c>
      <c r="Y4973" s="1"/>
    </row>
    <row r="4974" spans="1:25" x14ac:dyDescent="0.2">
      <c r="A4974" t="e">
        <f t="shared" si="77"/>
        <v>#N/A</v>
      </c>
      <c r="E4974">
        <f t="array" ref="E4974">SUM(IF(Pricecurve=C4974,D4974))</f>
        <v>0</v>
      </c>
      <c r="F4974">
        <f t="array" ref="F4974">SUM(IF(NG=C4974,D4974))</f>
        <v>0</v>
      </c>
      <c r="Y4974" s="1"/>
    </row>
    <row r="4975" spans="1:25" x14ac:dyDescent="0.2">
      <c r="A4975" t="e">
        <f t="shared" si="77"/>
        <v>#N/A</v>
      </c>
      <c r="E4975">
        <f t="array" ref="E4975">SUM(IF(Pricecurve=C4975,D4975))</f>
        <v>0</v>
      </c>
      <c r="F4975">
        <f t="array" ref="F4975">SUM(IF(NG=C4975,D4975))</f>
        <v>0</v>
      </c>
      <c r="Y4975" s="1"/>
    </row>
    <row r="4976" spans="1:25" x14ac:dyDescent="0.2">
      <c r="A4976" t="e">
        <f t="shared" si="77"/>
        <v>#N/A</v>
      </c>
      <c r="E4976">
        <f t="array" ref="E4976">SUM(IF(Pricecurve=C4976,D4976))</f>
        <v>0</v>
      </c>
      <c r="F4976">
        <f t="array" ref="F4976">SUM(IF(NG=C4976,D4976))</f>
        <v>0</v>
      </c>
      <c r="Y4976" s="1"/>
    </row>
    <row r="4977" spans="1:25" x14ac:dyDescent="0.2">
      <c r="A4977" t="e">
        <f t="shared" si="77"/>
        <v>#N/A</v>
      </c>
      <c r="E4977">
        <f t="array" ref="E4977">SUM(IF(Pricecurve=C4977,D4977))</f>
        <v>0</v>
      </c>
      <c r="F4977">
        <f t="array" ref="F4977">SUM(IF(NG=C4977,D4977))</f>
        <v>0</v>
      </c>
      <c r="Y4977" s="1"/>
    </row>
    <row r="4978" spans="1:25" x14ac:dyDescent="0.2">
      <c r="A4978" t="e">
        <f t="shared" si="77"/>
        <v>#N/A</v>
      </c>
      <c r="E4978">
        <f t="array" ref="E4978">SUM(IF(Pricecurve=C4978,D4978))</f>
        <v>0</v>
      </c>
      <c r="F4978">
        <f t="array" ref="F4978">SUM(IF(NG=C4978,D4978))</f>
        <v>0</v>
      </c>
      <c r="Y4978" s="1"/>
    </row>
    <row r="4979" spans="1:25" x14ac:dyDescent="0.2">
      <c r="A4979" t="e">
        <f t="shared" si="77"/>
        <v>#N/A</v>
      </c>
      <c r="E4979">
        <f t="array" ref="E4979">SUM(IF(Pricecurve=C4979,D4979))</f>
        <v>0</v>
      </c>
      <c r="F4979">
        <f t="array" ref="F4979">SUM(IF(NG=C4979,D4979))</f>
        <v>0</v>
      </c>
      <c r="Y4979" s="1"/>
    </row>
    <row r="4980" spans="1:25" x14ac:dyDescent="0.2">
      <c r="A4980" t="e">
        <f t="shared" si="77"/>
        <v>#N/A</v>
      </c>
      <c r="E4980">
        <f t="array" ref="E4980">SUM(IF(Pricecurve=C4980,D4980))</f>
        <v>0</v>
      </c>
      <c r="F4980">
        <f t="array" ref="F4980">SUM(IF(NG=C4980,D4980))</f>
        <v>0</v>
      </c>
      <c r="Y4980" s="1"/>
    </row>
    <row r="4981" spans="1:25" x14ac:dyDescent="0.2">
      <c r="A4981" t="e">
        <f t="shared" si="77"/>
        <v>#N/A</v>
      </c>
      <c r="E4981">
        <f t="array" ref="E4981">SUM(IF(Pricecurve=C4981,D4981))</f>
        <v>0</v>
      </c>
      <c r="F4981">
        <f t="array" ref="F4981">SUM(IF(NG=C4981,D4981))</f>
        <v>0</v>
      </c>
      <c r="Y4981" s="1"/>
    </row>
    <row r="4982" spans="1:25" x14ac:dyDescent="0.2">
      <c r="A4982" t="e">
        <f t="shared" si="77"/>
        <v>#N/A</v>
      </c>
      <c r="E4982">
        <f t="array" ref="E4982">SUM(IF(Pricecurve=C4982,D4982))</f>
        <v>0</v>
      </c>
      <c r="F4982">
        <f t="array" ref="F4982">SUM(IF(NG=C4982,D4982))</f>
        <v>0</v>
      </c>
      <c r="Y4982" s="1"/>
    </row>
    <row r="4983" spans="1:25" x14ac:dyDescent="0.2">
      <c r="A4983" t="e">
        <f t="shared" si="77"/>
        <v>#N/A</v>
      </c>
      <c r="E4983">
        <f t="array" ref="E4983">SUM(IF(Pricecurve=C4983,D4983))</f>
        <v>0</v>
      </c>
      <c r="F4983">
        <f t="array" ref="F4983">SUM(IF(NG=C4983,D4983))</f>
        <v>0</v>
      </c>
      <c r="Y4983" s="1"/>
    </row>
    <row r="4984" spans="1:25" x14ac:dyDescent="0.2">
      <c r="A4984" t="e">
        <f t="shared" si="77"/>
        <v>#N/A</v>
      </c>
      <c r="E4984">
        <f t="array" ref="E4984">SUM(IF(Pricecurve=C4984,D4984))</f>
        <v>0</v>
      </c>
      <c r="F4984">
        <f t="array" ref="F4984">SUM(IF(NG=C4984,D4984))</f>
        <v>0</v>
      </c>
      <c r="Y4984" s="1"/>
    </row>
    <row r="4985" spans="1:25" x14ac:dyDescent="0.2">
      <c r="A4985" t="e">
        <f t="shared" si="77"/>
        <v>#N/A</v>
      </c>
      <c r="E4985">
        <f t="array" ref="E4985">SUM(IF(Pricecurve=C4985,D4985))</f>
        <v>0</v>
      </c>
      <c r="F4985">
        <f t="array" ref="F4985">SUM(IF(NG=C4985,D4985))</f>
        <v>0</v>
      </c>
      <c r="Y4985" s="1"/>
    </row>
    <row r="4986" spans="1:25" x14ac:dyDescent="0.2">
      <c r="A4986" t="e">
        <f t="shared" si="77"/>
        <v>#N/A</v>
      </c>
      <c r="E4986">
        <f t="array" ref="E4986">SUM(IF(Pricecurve=C4986,D4986))</f>
        <v>0</v>
      </c>
      <c r="F4986">
        <f t="array" ref="F4986">SUM(IF(NG=C4986,D4986))</f>
        <v>0</v>
      </c>
      <c r="Y4986" s="1"/>
    </row>
    <row r="4987" spans="1:25" x14ac:dyDescent="0.2">
      <c r="A4987" t="e">
        <f t="shared" si="77"/>
        <v>#N/A</v>
      </c>
      <c r="E4987">
        <f t="array" ref="E4987">SUM(IF(Pricecurve=C4987,D4987))</f>
        <v>0</v>
      </c>
      <c r="F4987">
        <f t="array" ref="F4987">SUM(IF(NG=C4987,D4987))</f>
        <v>0</v>
      </c>
      <c r="Y4987" s="1"/>
    </row>
    <row r="4988" spans="1:25" x14ac:dyDescent="0.2">
      <c r="A4988" t="e">
        <f t="shared" si="77"/>
        <v>#N/A</v>
      </c>
      <c r="E4988">
        <f t="array" ref="E4988">SUM(IF(Pricecurve=C4988,D4988))</f>
        <v>0</v>
      </c>
      <c r="F4988">
        <f t="array" ref="F4988">SUM(IF(NG=C4988,D4988))</f>
        <v>0</v>
      </c>
      <c r="Y4988" s="1"/>
    </row>
    <row r="4989" spans="1:25" x14ac:dyDescent="0.2">
      <c r="A4989" t="e">
        <f t="shared" si="77"/>
        <v>#N/A</v>
      </c>
      <c r="E4989">
        <f t="array" ref="E4989">SUM(IF(Pricecurve=C4989,D4989))</f>
        <v>0</v>
      </c>
      <c r="F4989">
        <f t="array" ref="F4989">SUM(IF(NG=C4989,D4989))</f>
        <v>0</v>
      </c>
      <c r="Y4989" s="1"/>
    </row>
    <row r="4990" spans="1:25" x14ac:dyDescent="0.2">
      <c r="A4990" t="e">
        <f t="shared" si="77"/>
        <v>#N/A</v>
      </c>
      <c r="E4990">
        <f t="array" ref="E4990">SUM(IF(Pricecurve=C4990,D4990))</f>
        <v>0</v>
      </c>
      <c r="F4990">
        <f t="array" ref="F4990">SUM(IF(NG=C4990,D4990))</f>
        <v>0</v>
      </c>
      <c r="Y4990" s="1"/>
    </row>
    <row r="4991" spans="1:25" x14ac:dyDescent="0.2">
      <c r="A4991" t="e">
        <f t="shared" si="77"/>
        <v>#N/A</v>
      </c>
      <c r="E4991">
        <f t="array" ref="E4991">SUM(IF(Pricecurve=C4991,D4991))</f>
        <v>0</v>
      </c>
      <c r="F4991">
        <f t="array" ref="F4991">SUM(IF(NG=C4991,D4991))</f>
        <v>0</v>
      </c>
      <c r="Y4991" s="1"/>
    </row>
    <row r="4992" spans="1:25" x14ac:dyDescent="0.2">
      <c r="A4992" t="e">
        <f t="shared" si="77"/>
        <v>#N/A</v>
      </c>
      <c r="E4992">
        <f t="array" ref="E4992">SUM(IF(Pricecurve=C4992,D4992))</f>
        <v>0</v>
      </c>
      <c r="F4992">
        <f t="array" ref="F4992">SUM(IF(NG=C4992,D4992))</f>
        <v>0</v>
      </c>
      <c r="Y4992" s="1"/>
    </row>
    <row r="4993" spans="1:25" x14ac:dyDescent="0.2">
      <c r="A4993" t="e">
        <f t="shared" si="77"/>
        <v>#N/A</v>
      </c>
      <c r="E4993">
        <f t="array" ref="E4993">SUM(IF(Pricecurve=C4993,D4993))</f>
        <v>0</v>
      </c>
      <c r="F4993">
        <f t="array" ref="F4993">SUM(IF(NG=C4993,D4993))</f>
        <v>0</v>
      </c>
      <c r="Y4993" s="1"/>
    </row>
    <row r="4994" spans="1:25" x14ac:dyDescent="0.2">
      <c r="A4994" t="e">
        <f t="shared" si="77"/>
        <v>#N/A</v>
      </c>
      <c r="E4994">
        <f t="array" ref="E4994">SUM(IF(Pricecurve=C4994,D4994))</f>
        <v>0</v>
      </c>
      <c r="F4994">
        <f t="array" ref="F4994">SUM(IF(NG=C4994,D4994))</f>
        <v>0</v>
      </c>
      <c r="Y4994" s="1"/>
    </row>
    <row r="4995" spans="1:25" x14ac:dyDescent="0.2">
      <c r="A4995" t="e">
        <f t="shared" si="77"/>
        <v>#N/A</v>
      </c>
      <c r="E4995">
        <f t="array" ref="E4995">SUM(IF(Pricecurve=C4995,D4995))</f>
        <v>0</v>
      </c>
      <c r="F4995">
        <f t="array" ref="F4995">SUM(IF(NG=C4995,D4995))</f>
        <v>0</v>
      </c>
      <c r="Y4995" s="1"/>
    </row>
    <row r="4996" spans="1:25" x14ac:dyDescent="0.2">
      <c r="A4996" t="e">
        <f t="shared" si="77"/>
        <v>#N/A</v>
      </c>
      <c r="E4996">
        <f t="array" ref="E4996">SUM(IF(Pricecurve=C4996,D4996))</f>
        <v>0</v>
      </c>
      <c r="F4996">
        <f t="array" ref="F4996">SUM(IF(NG=C4996,D4996))</f>
        <v>0</v>
      </c>
      <c r="Y4996" s="1"/>
    </row>
    <row r="4997" spans="1:25" x14ac:dyDescent="0.2">
      <c r="A4997" t="e">
        <f t="shared" ref="A4997:A5060" si="78">INDEX(BucketTable,MATCH(B4997,SumMonths,0),1)</f>
        <v>#N/A</v>
      </c>
      <c r="E4997">
        <f t="array" ref="E4997">SUM(IF(Pricecurve=C4997,D4997))</f>
        <v>0</v>
      </c>
      <c r="F4997">
        <f t="array" ref="F4997">SUM(IF(NG=C4997,D4997))</f>
        <v>0</v>
      </c>
      <c r="Y4997" s="1"/>
    </row>
    <row r="4998" spans="1:25" x14ac:dyDescent="0.2">
      <c r="A4998" t="e">
        <f t="shared" si="78"/>
        <v>#N/A</v>
      </c>
      <c r="E4998">
        <f t="array" ref="E4998">SUM(IF(Pricecurve=C4998,D4998))</f>
        <v>0</v>
      </c>
      <c r="F4998">
        <f t="array" ref="F4998">SUM(IF(NG=C4998,D4998))</f>
        <v>0</v>
      </c>
      <c r="Y4998" s="1"/>
    </row>
    <row r="4999" spans="1:25" x14ac:dyDescent="0.2">
      <c r="A4999" t="e">
        <f t="shared" si="78"/>
        <v>#N/A</v>
      </c>
      <c r="E4999">
        <f t="array" ref="E4999">SUM(IF(Pricecurve=C4999,D4999))</f>
        <v>0</v>
      </c>
      <c r="F4999">
        <f t="array" ref="F4999">SUM(IF(NG=C4999,D4999))</f>
        <v>0</v>
      </c>
      <c r="Y4999" s="1"/>
    </row>
    <row r="5000" spans="1:25" x14ac:dyDescent="0.2">
      <c r="A5000" t="e">
        <f t="shared" si="78"/>
        <v>#N/A</v>
      </c>
      <c r="E5000">
        <f t="array" ref="E5000">SUM(IF(Pricecurve=C5000,D5000))</f>
        <v>0</v>
      </c>
      <c r="F5000">
        <f t="array" ref="F5000">SUM(IF(NG=C5000,D5000))</f>
        <v>0</v>
      </c>
      <c r="Y5000" s="1"/>
    </row>
    <row r="5001" spans="1:25" x14ac:dyDescent="0.2">
      <c r="A5001" t="e">
        <f t="shared" si="78"/>
        <v>#N/A</v>
      </c>
      <c r="E5001">
        <f t="array" ref="E5001">SUM(IF(Pricecurve=C5001,D5001))</f>
        <v>0</v>
      </c>
      <c r="F5001">
        <f t="array" ref="F5001">SUM(IF(NG=C5001,D5001))</f>
        <v>0</v>
      </c>
      <c r="Y5001" s="1"/>
    </row>
    <row r="5002" spans="1:25" x14ac:dyDescent="0.2">
      <c r="A5002" t="e">
        <f t="shared" si="78"/>
        <v>#N/A</v>
      </c>
      <c r="E5002">
        <f t="array" ref="E5002">SUM(IF(Pricecurve=C5002,D5002))</f>
        <v>0</v>
      </c>
      <c r="F5002">
        <f t="array" ref="F5002">SUM(IF(NG=C5002,D5002))</f>
        <v>0</v>
      </c>
      <c r="Y5002" s="1"/>
    </row>
    <row r="5003" spans="1:25" x14ac:dyDescent="0.2">
      <c r="A5003" t="e">
        <f t="shared" si="78"/>
        <v>#N/A</v>
      </c>
      <c r="E5003">
        <f t="array" ref="E5003">SUM(IF(Pricecurve=C5003,D5003))</f>
        <v>0</v>
      </c>
      <c r="F5003">
        <f t="array" ref="F5003">SUM(IF(NG=C5003,D5003))</f>
        <v>0</v>
      </c>
      <c r="Y5003" s="1"/>
    </row>
    <row r="5004" spans="1:25" x14ac:dyDescent="0.2">
      <c r="A5004" t="e">
        <f t="shared" si="78"/>
        <v>#N/A</v>
      </c>
      <c r="E5004">
        <f t="array" ref="E5004">SUM(IF(Pricecurve=C5004,D5004))</f>
        <v>0</v>
      </c>
      <c r="F5004">
        <f t="array" ref="F5004">SUM(IF(NG=C5004,D5004))</f>
        <v>0</v>
      </c>
      <c r="Y5004" s="1"/>
    </row>
    <row r="5005" spans="1:25" x14ac:dyDescent="0.2">
      <c r="A5005" t="e">
        <f t="shared" si="78"/>
        <v>#N/A</v>
      </c>
      <c r="E5005">
        <f t="array" ref="E5005">SUM(IF(Pricecurve=C5005,D5005))</f>
        <v>0</v>
      </c>
      <c r="F5005">
        <f t="array" ref="F5005">SUM(IF(NG=C5005,D5005))</f>
        <v>0</v>
      </c>
      <c r="Y5005" s="1"/>
    </row>
    <row r="5006" spans="1:25" x14ac:dyDescent="0.2">
      <c r="A5006" t="e">
        <f t="shared" si="78"/>
        <v>#N/A</v>
      </c>
      <c r="E5006">
        <f t="array" ref="E5006">SUM(IF(Pricecurve=C5006,D5006))</f>
        <v>0</v>
      </c>
      <c r="F5006">
        <f t="array" ref="F5006">SUM(IF(NG=C5006,D5006))</f>
        <v>0</v>
      </c>
      <c r="Y5006" s="1"/>
    </row>
    <row r="5007" spans="1:25" x14ac:dyDescent="0.2">
      <c r="A5007" t="e">
        <f t="shared" si="78"/>
        <v>#N/A</v>
      </c>
      <c r="E5007">
        <f t="array" ref="E5007">SUM(IF(Pricecurve=C5007,D5007))</f>
        <v>0</v>
      </c>
      <c r="F5007">
        <f t="array" ref="F5007">SUM(IF(NG=C5007,D5007))</f>
        <v>0</v>
      </c>
      <c r="Y5007" s="1"/>
    </row>
    <row r="5008" spans="1:25" x14ac:dyDescent="0.2">
      <c r="A5008" t="e">
        <f t="shared" si="78"/>
        <v>#N/A</v>
      </c>
      <c r="E5008">
        <f t="array" ref="E5008">SUM(IF(Pricecurve=C5008,D5008))</f>
        <v>0</v>
      </c>
      <c r="F5008">
        <f t="array" ref="F5008">SUM(IF(NG=C5008,D5008))</f>
        <v>0</v>
      </c>
      <c r="Y5008" s="1"/>
    </row>
    <row r="5009" spans="1:25" x14ac:dyDescent="0.2">
      <c r="A5009" t="e">
        <f t="shared" si="78"/>
        <v>#N/A</v>
      </c>
      <c r="E5009">
        <f t="array" ref="E5009">SUM(IF(Pricecurve=C5009,D5009))</f>
        <v>0</v>
      </c>
      <c r="F5009">
        <f t="array" ref="F5009">SUM(IF(NG=C5009,D5009))</f>
        <v>0</v>
      </c>
      <c r="Y5009" s="1"/>
    </row>
    <row r="5010" spans="1:25" x14ac:dyDescent="0.2">
      <c r="A5010" t="e">
        <f t="shared" si="78"/>
        <v>#N/A</v>
      </c>
      <c r="E5010">
        <f t="array" ref="E5010">SUM(IF(Pricecurve=C5010,D5010))</f>
        <v>0</v>
      </c>
      <c r="F5010">
        <f t="array" ref="F5010">SUM(IF(NG=C5010,D5010))</f>
        <v>0</v>
      </c>
      <c r="Y5010" s="1"/>
    </row>
    <row r="5011" spans="1:25" x14ac:dyDescent="0.2">
      <c r="A5011" t="e">
        <f t="shared" si="78"/>
        <v>#N/A</v>
      </c>
      <c r="E5011">
        <f t="array" ref="E5011">SUM(IF(Pricecurve=C5011,D5011))</f>
        <v>0</v>
      </c>
      <c r="F5011">
        <f t="array" ref="F5011">SUM(IF(NG=C5011,D5011))</f>
        <v>0</v>
      </c>
      <c r="Y5011" s="1"/>
    </row>
    <row r="5012" spans="1:25" x14ac:dyDescent="0.2">
      <c r="A5012" t="e">
        <f t="shared" si="78"/>
        <v>#N/A</v>
      </c>
      <c r="E5012">
        <f t="array" ref="E5012">SUM(IF(Pricecurve=C5012,D5012))</f>
        <v>0</v>
      </c>
      <c r="F5012">
        <f t="array" ref="F5012">SUM(IF(NG=C5012,D5012))</f>
        <v>0</v>
      </c>
      <c r="Y5012" s="1"/>
    </row>
    <row r="5013" spans="1:25" x14ac:dyDescent="0.2">
      <c r="A5013" t="e">
        <f t="shared" si="78"/>
        <v>#N/A</v>
      </c>
      <c r="E5013">
        <f t="array" ref="E5013">SUM(IF(Pricecurve=C5013,D5013))</f>
        <v>0</v>
      </c>
      <c r="F5013">
        <f t="array" ref="F5013">SUM(IF(NG=C5013,D5013))</f>
        <v>0</v>
      </c>
      <c r="Y5013" s="1"/>
    </row>
    <row r="5014" spans="1:25" x14ac:dyDescent="0.2">
      <c r="A5014" t="e">
        <f t="shared" si="78"/>
        <v>#N/A</v>
      </c>
      <c r="E5014">
        <f t="array" ref="E5014">SUM(IF(Pricecurve=C5014,D5014))</f>
        <v>0</v>
      </c>
      <c r="F5014">
        <f t="array" ref="F5014">SUM(IF(NG=C5014,D5014))</f>
        <v>0</v>
      </c>
      <c r="Y5014" s="1"/>
    </row>
    <row r="5015" spans="1:25" x14ac:dyDescent="0.2">
      <c r="A5015" t="e">
        <f t="shared" si="78"/>
        <v>#N/A</v>
      </c>
      <c r="E5015">
        <f t="array" ref="E5015">SUM(IF(Pricecurve=C5015,D5015))</f>
        <v>0</v>
      </c>
      <c r="F5015">
        <f t="array" ref="F5015">SUM(IF(NG=C5015,D5015))</f>
        <v>0</v>
      </c>
      <c r="Y5015" s="1"/>
    </row>
    <row r="5016" spans="1:25" x14ac:dyDescent="0.2">
      <c r="A5016" t="e">
        <f t="shared" si="78"/>
        <v>#N/A</v>
      </c>
      <c r="E5016">
        <f t="array" ref="E5016">SUM(IF(Pricecurve=C5016,D5016))</f>
        <v>0</v>
      </c>
      <c r="F5016">
        <f t="array" ref="F5016">SUM(IF(NG=C5016,D5016))</f>
        <v>0</v>
      </c>
      <c r="Y5016" s="1"/>
    </row>
    <row r="5017" spans="1:25" x14ac:dyDescent="0.2">
      <c r="A5017" t="e">
        <f t="shared" si="78"/>
        <v>#N/A</v>
      </c>
      <c r="E5017">
        <f t="array" ref="E5017">SUM(IF(Pricecurve=C5017,D5017))</f>
        <v>0</v>
      </c>
      <c r="F5017">
        <f t="array" ref="F5017">SUM(IF(NG=C5017,D5017))</f>
        <v>0</v>
      </c>
      <c r="Y5017" s="1"/>
    </row>
    <row r="5018" spans="1:25" x14ac:dyDescent="0.2">
      <c r="A5018" t="e">
        <f t="shared" si="78"/>
        <v>#N/A</v>
      </c>
      <c r="E5018">
        <f t="array" ref="E5018">SUM(IF(Pricecurve=C5018,D5018))</f>
        <v>0</v>
      </c>
      <c r="F5018">
        <f t="array" ref="F5018">SUM(IF(NG=C5018,D5018))</f>
        <v>0</v>
      </c>
      <c r="Y5018" s="1"/>
    </row>
    <row r="5019" spans="1:25" x14ac:dyDescent="0.2">
      <c r="A5019" t="e">
        <f t="shared" si="78"/>
        <v>#N/A</v>
      </c>
      <c r="E5019">
        <f t="array" ref="E5019">SUM(IF(Pricecurve=C5019,D5019))</f>
        <v>0</v>
      </c>
      <c r="F5019">
        <f t="array" ref="F5019">SUM(IF(NG=C5019,D5019))</f>
        <v>0</v>
      </c>
      <c r="Y5019" s="1"/>
    </row>
    <row r="5020" spans="1:25" x14ac:dyDescent="0.2">
      <c r="A5020" t="e">
        <f t="shared" si="78"/>
        <v>#N/A</v>
      </c>
      <c r="E5020">
        <f t="array" ref="E5020">SUM(IF(Pricecurve=C5020,D5020))</f>
        <v>0</v>
      </c>
      <c r="F5020">
        <f t="array" ref="F5020">SUM(IF(NG=C5020,D5020))</f>
        <v>0</v>
      </c>
      <c r="Y5020" s="1"/>
    </row>
    <row r="5021" spans="1:25" x14ac:dyDescent="0.2">
      <c r="A5021" t="e">
        <f t="shared" si="78"/>
        <v>#N/A</v>
      </c>
      <c r="E5021">
        <f t="array" ref="E5021">SUM(IF(Pricecurve=C5021,D5021))</f>
        <v>0</v>
      </c>
      <c r="F5021">
        <f t="array" ref="F5021">SUM(IF(NG=C5021,D5021))</f>
        <v>0</v>
      </c>
      <c r="Y5021" s="1"/>
    </row>
    <row r="5022" spans="1:25" x14ac:dyDescent="0.2">
      <c r="A5022" t="e">
        <f t="shared" si="78"/>
        <v>#N/A</v>
      </c>
      <c r="E5022">
        <f t="array" ref="E5022">SUM(IF(Pricecurve=C5022,D5022))</f>
        <v>0</v>
      </c>
      <c r="F5022">
        <f t="array" ref="F5022">SUM(IF(NG=C5022,D5022))</f>
        <v>0</v>
      </c>
      <c r="Y5022" s="1"/>
    </row>
    <row r="5023" spans="1:25" x14ac:dyDescent="0.2">
      <c r="A5023" t="e">
        <f t="shared" si="78"/>
        <v>#N/A</v>
      </c>
      <c r="E5023">
        <f t="array" ref="E5023">SUM(IF(Pricecurve=C5023,D5023))</f>
        <v>0</v>
      </c>
      <c r="F5023">
        <f t="array" ref="F5023">SUM(IF(NG=C5023,D5023))</f>
        <v>0</v>
      </c>
      <c r="Y5023" s="1"/>
    </row>
    <row r="5024" spans="1:25" x14ac:dyDescent="0.2">
      <c r="A5024" t="e">
        <f t="shared" si="78"/>
        <v>#N/A</v>
      </c>
      <c r="E5024">
        <f t="array" ref="E5024">SUM(IF(Pricecurve=C5024,D5024))</f>
        <v>0</v>
      </c>
      <c r="F5024">
        <f t="array" ref="F5024">SUM(IF(NG=C5024,D5024))</f>
        <v>0</v>
      </c>
      <c r="Y5024" s="1"/>
    </row>
    <row r="5025" spans="1:25" x14ac:dyDescent="0.2">
      <c r="A5025" t="e">
        <f t="shared" si="78"/>
        <v>#N/A</v>
      </c>
      <c r="E5025">
        <f t="array" ref="E5025">SUM(IF(Pricecurve=C5025,D5025))</f>
        <v>0</v>
      </c>
      <c r="F5025">
        <f t="array" ref="F5025">SUM(IF(NG=C5025,D5025))</f>
        <v>0</v>
      </c>
      <c r="Y5025" s="1"/>
    </row>
    <row r="5026" spans="1:25" x14ac:dyDescent="0.2">
      <c r="A5026" t="e">
        <f t="shared" si="78"/>
        <v>#N/A</v>
      </c>
      <c r="E5026">
        <f t="array" ref="E5026">SUM(IF(Pricecurve=C5026,D5026))</f>
        <v>0</v>
      </c>
      <c r="F5026">
        <f t="array" ref="F5026">SUM(IF(NG=C5026,D5026))</f>
        <v>0</v>
      </c>
      <c r="Y5026" s="1"/>
    </row>
    <row r="5027" spans="1:25" x14ac:dyDescent="0.2">
      <c r="A5027" t="e">
        <f t="shared" si="78"/>
        <v>#N/A</v>
      </c>
      <c r="E5027">
        <f t="array" ref="E5027">SUM(IF(Pricecurve=C5027,D5027))</f>
        <v>0</v>
      </c>
      <c r="F5027">
        <f t="array" ref="F5027">SUM(IF(NG=C5027,D5027))</f>
        <v>0</v>
      </c>
      <c r="Y5027" s="1"/>
    </row>
    <row r="5028" spans="1:25" x14ac:dyDescent="0.2">
      <c r="A5028" t="e">
        <f t="shared" si="78"/>
        <v>#N/A</v>
      </c>
      <c r="E5028">
        <f t="array" ref="E5028">SUM(IF(Pricecurve=C5028,D5028))</f>
        <v>0</v>
      </c>
      <c r="F5028">
        <f t="array" ref="F5028">SUM(IF(NG=C5028,D5028))</f>
        <v>0</v>
      </c>
      <c r="Y5028" s="1"/>
    </row>
    <row r="5029" spans="1:25" x14ac:dyDescent="0.2">
      <c r="A5029" t="e">
        <f t="shared" si="78"/>
        <v>#N/A</v>
      </c>
      <c r="E5029">
        <f t="array" ref="E5029">SUM(IF(Pricecurve=C5029,D5029))</f>
        <v>0</v>
      </c>
      <c r="F5029">
        <f t="array" ref="F5029">SUM(IF(NG=C5029,D5029))</f>
        <v>0</v>
      </c>
      <c r="Y5029" s="1"/>
    </row>
    <row r="5030" spans="1:25" x14ac:dyDescent="0.2">
      <c r="A5030" t="e">
        <f t="shared" si="78"/>
        <v>#N/A</v>
      </c>
      <c r="E5030">
        <f t="array" ref="E5030">SUM(IF(Pricecurve=C5030,D5030))</f>
        <v>0</v>
      </c>
      <c r="F5030">
        <f t="array" ref="F5030">SUM(IF(NG=C5030,D5030))</f>
        <v>0</v>
      </c>
      <c r="Y5030" s="1"/>
    </row>
    <row r="5031" spans="1:25" x14ac:dyDescent="0.2">
      <c r="A5031" t="e">
        <f t="shared" si="78"/>
        <v>#N/A</v>
      </c>
      <c r="E5031">
        <f t="array" ref="E5031">SUM(IF(Pricecurve=C5031,D5031))</f>
        <v>0</v>
      </c>
      <c r="F5031">
        <f t="array" ref="F5031">SUM(IF(NG=C5031,D5031))</f>
        <v>0</v>
      </c>
      <c r="Y5031" s="1"/>
    </row>
    <row r="5032" spans="1:25" x14ac:dyDescent="0.2">
      <c r="A5032" t="e">
        <f t="shared" si="78"/>
        <v>#N/A</v>
      </c>
      <c r="E5032">
        <f t="array" ref="E5032">SUM(IF(Pricecurve=C5032,D5032))</f>
        <v>0</v>
      </c>
      <c r="F5032">
        <f t="array" ref="F5032">SUM(IF(NG=C5032,D5032))</f>
        <v>0</v>
      </c>
      <c r="Y5032" s="1"/>
    </row>
    <row r="5033" spans="1:25" x14ac:dyDescent="0.2">
      <c r="A5033" t="e">
        <f t="shared" si="78"/>
        <v>#N/A</v>
      </c>
      <c r="E5033">
        <f t="array" ref="E5033">SUM(IF(Pricecurve=C5033,D5033))</f>
        <v>0</v>
      </c>
      <c r="F5033">
        <f t="array" ref="F5033">SUM(IF(NG=C5033,D5033))</f>
        <v>0</v>
      </c>
      <c r="Y5033" s="1"/>
    </row>
    <row r="5034" spans="1:25" x14ac:dyDescent="0.2">
      <c r="A5034" t="e">
        <f t="shared" si="78"/>
        <v>#N/A</v>
      </c>
      <c r="E5034">
        <f t="array" ref="E5034">SUM(IF(Pricecurve=C5034,D5034))</f>
        <v>0</v>
      </c>
      <c r="F5034">
        <f t="array" ref="F5034">SUM(IF(NG=C5034,D5034))</f>
        <v>0</v>
      </c>
      <c r="Y5034" s="1"/>
    </row>
    <row r="5035" spans="1:25" x14ac:dyDescent="0.2">
      <c r="A5035" t="e">
        <f t="shared" si="78"/>
        <v>#N/A</v>
      </c>
      <c r="E5035">
        <f t="array" ref="E5035">SUM(IF(Pricecurve=C5035,D5035))</f>
        <v>0</v>
      </c>
      <c r="F5035">
        <f t="array" ref="F5035">SUM(IF(NG=C5035,D5035))</f>
        <v>0</v>
      </c>
      <c r="Y5035" s="1"/>
    </row>
    <row r="5036" spans="1:25" x14ac:dyDescent="0.2">
      <c r="A5036" t="e">
        <f t="shared" si="78"/>
        <v>#N/A</v>
      </c>
      <c r="E5036">
        <f t="array" ref="E5036">SUM(IF(Pricecurve=C5036,D5036))</f>
        <v>0</v>
      </c>
      <c r="F5036">
        <f t="array" ref="F5036">SUM(IF(NG=C5036,D5036))</f>
        <v>0</v>
      </c>
      <c r="Y5036" s="1"/>
    </row>
    <row r="5037" spans="1:25" x14ac:dyDescent="0.2">
      <c r="A5037" t="e">
        <f t="shared" si="78"/>
        <v>#N/A</v>
      </c>
      <c r="E5037">
        <f t="array" ref="E5037">SUM(IF(Pricecurve=C5037,D5037))</f>
        <v>0</v>
      </c>
      <c r="F5037">
        <f t="array" ref="F5037">SUM(IF(NG=C5037,D5037))</f>
        <v>0</v>
      </c>
      <c r="Y5037" s="1"/>
    </row>
    <row r="5038" spans="1:25" x14ac:dyDescent="0.2">
      <c r="A5038" t="e">
        <f t="shared" si="78"/>
        <v>#N/A</v>
      </c>
      <c r="E5038">
        <f t="array" ref="E5038">SUM(IF(Pricecurve=C5038,D5038))</f>
        <v>0</v>
      </c>
      <c r="F5038">
        <f t="array" ref="F5038">SUM(IF(NG=C5038,D5038))</f>
        <v>0</v>
      </c>
      <c r="Y5038" s="1"/>
    </row>
    <row r="5039" spans="1:25" x14ac:dyDescent="0.2">
      <c r="A5039" t="e">
        <f t="shared" si="78"/>
        <v>#N/A</v>
      </c>
      <c r="E5039">
        <f t="array" ref="E5039">SUM(IF(Pricecurve=C5039,D5039))</f>
        <v>0</v>
      </c>
      <c r="F5039">
        <f t="array" ref="F5039">SUM(IF(NG=C5039,D5039))</f>
        <v>0</v>
      </c>
      <c r="Y5039" s="1"/>
    </row>
    <row r="5040" spans="1:25" x14ac:dyDescent="0.2">
      <c r="A5040" t="e">
        <f t="shared" si="78"/>
        <v>#N/A</v>
      </c>
      <c r="E5040">
        <f t="array" ref="E5040">SUM(IF(Pricecurve=C5040,D5040))</f>
        <v>0</v>
      </c>
      <c r="F5040">
        <f t="array" ref="F5040">SUM(IF(NG=C5040,D5040))</f>
        <v>0</v>
      </c>
      <c r="Y5040" s="1"/>
    </row>
    <row r="5041" spans="1:25" x14ac:dyDescent="0.2">
      <c r="A5041" t="e">
        <f t="shared" si="78"/>
        <v>#N/A</v>
      </c>
      <c r="E5041">
        <f t="array" ref="E5041">SUM(IF(Pricecurve=C5041,D5041))</f>
        <v>0</v>
      </c>
      <c r="F5041">
        <f t="array" ref="F5041">SUM(IF(NG=C5041,D5041))</f>
        <v>0</v>
      </c>
      <c r="Y5041" s="1"/>
    </row>
    <row r="5042" spans="1:25" x14ac:dyDescent="0.2">
      <c r="A5042" t="e">
        <f t="shared" si="78"/>
        <v>#N/A</v>
      </c>
      <c r="E5042">
        <f t="array" ref="E5042">SUM(IF(Pricecurve=C5042,D5042))</f>
        <v>0</v>
      </c>
      <c r="F5042">
        <f t="array" ref="F5042">SUM(IF(NG=C5042,D5042))</f>
        <v>0</v>
      </c>
      <c r="Y5042" s="1"/>
    </row>
    <row r="5043" spans="1:25" x14ac:dyDescent="0.2">
      <c r="A5043" t="e">
        <f t="shared" si="78"/>
        <v>#N/A</v>
      </c>
      <c r="E5043">
        <f t="array" ref="E5043">SUM(IF(Pricecurve=C5043,D5043))</f>
        <v>0</v>
      </c>
      <c r="F5043">
        <f t="array" ref="F5043">SUM(IF(NG=C5043,D5043))</f>
        <v>0</v>
      </c>
      <c r="Y5043" s="1"/>
    </row>
    <row r="5044" spans="1:25" x14ac:dyDescent="0.2">
      <c r="A5044" t="e">
        <f t="shared" si="78"/>
        <v>#N/A</v>
      </c>
      <c r="E5044">
        <f t="array" ref="E5044">SUM(IF(Pricecurve=C5044,D5044))</f>
        <v>0</v>
      </c>
      <c r="F5044">
        <f t="array" ref="F5044">SUM(IF(NG=C5044,D5044))</f>
        <v>0</v>
      </c>
      <c r="Y5044" s="1"/>
    </row>
    <row r="5045" spans="1:25" x14ac:dyDescent="0.2">
      <c r="A5045" t="e">
        <f t="shared" si="78"/>
        <v>#N/A</v>
      </c>
      <c r="E5045">
        <f t="array" ref="E5045">SUM(IF(Pricecurve=C5045,D5045))</f>
        <v>0</v>
      </c>
      <c r="F5045">
        <f t="array" ref="F5045">SUM(IF(NG=C5045,D5045))</f>
        <v>0</v>
      </c>
      <c r="Y5045" s="1"/>
    </row>
    <row r="5046" spans="1:25" x14ac:dyDescent="0.2">
      <c r="A5046" t="e">
        <f t="shared" si="78"/>
        <v>#N/A</v>
      </c>
      <c r="E5046">
        <f t="array" ref="E5046">SUM(IF(Pricecurve=C5046,D5046))</f>
        <v>0</v>
      </c>
      <c r="F5046">
        <f t="array" ref="F5046">SUM(IF(NG=C5046,D5046))</f>
        <v>0</v>
      </c>
      <c r="Y5046" s="1"/>
    </row>
    <row r="5047" spans="1:25" x14ac:dyDescent="0.2">
      <c r="A5047" t="e">
        <f t="shared" si="78"/>
        <v>#N/A</v>
      </c>
      <c r="E5047">
        <f t="array" ref="E5047">SUM(IF(Pricecurve=C5047,D5047))</f>
        <v>0</v>
      </c>
      <c r="F5047">
        <f t="array" ref="F5047">SUM(IF(NG=C5047,D5047))</f>
        <v>0</v>
      </c>
      <c r="Y5047" s="1"/>
    </row>
    <row r="5048" spans="1:25" x14ac:dyDescent="0.2">
      <c r="A5048" t="e">
        <f t="shared" si="78"/>
        <v>#N/A</v>
      </c>
      <c r="E5048">
        <f t="array" ref="E5048">SUM(IF(Pricecurve=C5048,D5048))</f>
        <v>0</v>
      </c>
      <c r="F5048">
        <f t="array" ref="F5048">SUM(IF(NG=C5048,D5048))</f>
        <v>0</v>
      </c>
      <c r="Y5048" s="1"/>
    </row>
    <row r="5049" spans="1:25" x14ac:dyDescent="0.2">
      <c r="A5049" t="e">
        <f t="shared" si="78"/>
        <v>#N/A</v>
      </c>
      <c r="E5049">
        <f t="array" ref="E5049">SUM(IF(Pricecurve=C5049,D5049))</f>
        <v>0</v>
      </c>
      <c r="F5049">
        <f t="array" ref="F5049">SUM(IF(NG=C5049,D5049))</f>
        <v>0</v>
      </c>
      <c r="Y5049" s="1"/>
    </row>
    <row r="5050" spans="1:25" x14ac:dyDescent="0.2">
      <c r="A5050" t="e">
        <f t="shared" si="78"/>
        <v>#N/A</v>
      </c>
      <c r="E5050">
        <f t="array" ref="E5050">SUM(IF(Pricecurve=C5050,D5050))</f>
        <v>0</v>
      </c>
      <c r="F5050">
        <f t="array" ref="F5050">SUM(IF(NG=C5050,D5050))</f>
        <v>0</v>
      </c>
      <c r="Y5050" s="1"/>
    </row>
    <row r="5051" spans="1:25" x14ac:dyDescent="0.2">
      <c r="A5051" t="e">
        <f t="shared" si="78"/>
        <v>#N/A</v>
      </c>
      <c r="E5051">
        <f t="array" ref="E5051">SUM(IF(Pricecurve=C5051,D5051))</f>
        <v>0</v>
      </c>
      <c r="F5051">
        <f t="array" ref="F5051">SUM(IF(NG=C5051,D5051))</f>
        <v>0</v>
      </c>
      <c r="Y5051" s="1"/>
    </row>
    <row r="5052" spans="1:25" x14ac:dyDescent="0.2">
      <c r="A5052" t="e">
        <f t="shared" si="78"/>
        <v>#N/A</v>
      </c>
      <c r="E5052">
        <f t="array" ref="E5052">SUM(IF(Pricecurve=C5052,D5052))</f>
        <v>0</v>
      </c>
      <c r="F5052">
        <f t="array" ref="F5052">SUM(IF(NG=C5052,D5052))</f>
        <v>0</v>
      </c>
      <c r="Y5052" s="1"/>
    </row>
    <row r="5053" spans="1:25" x14ac:dyDescent="0.2">
      <c r="A5053" t="e">
        <f t="shared" si="78"/>
        <v>#N/A</v>
      </c>
      <c r="E5053">
        <f t="array" ref="E5053">SUM(IF(Pricecurve=C5053,D5053))</f>
        <v>0</v>
      </c>
      <c r="F5053">
        <f t="array" ref="F5053">SUM(IF(NG=C5053,D5053))</f>
        <v>0</v>
      </c>
      <c r="Y5053" s="1"/>
    </row>
    <row r="5054" spans="1:25" x14ac:dyDescent="0.2">
      <c r="A5054" t="e">
        <f t="shared" si="78"/>
        <v>#N/A</v>
      </c>
      <c r="E5054">
        <f t="array" ref="E5054">SUM(IF(Pricecurve=C5054,D5054))</f>
        <v>0</v>
      </c>
      <c r="F5054">
        <f t="array" ref="F5054">SUM(IF(NG=C5054,D5054))</f>
        <v>0</v>
      </c>
      <c r="Y5054" s="1"/>
    </row>
    <row r="5055" spans="1:25" x14ac:dyDescent="0.2">
      <c r="A5055" t="e">
        <f t="shared" si="78"/>
        <v>#N/A</v>
      </c>
      <c r="E5055">
        <f t="array" ref="E5055">SUM(IF(Pricecurve=C5055,D5055))</f>
        <v>0</v>
      </c>
      <c r="F5055">
        <f t="array" ref="F5055">SUM(IF(NG=C5055,D5055))</f>
        <v>0</v>
      </c>
      <c r="Y5055" s="1"/>
    </row>
    <row r="5056" spans="1:25" x14ac:dyDescent="0.2">
      <c r="A5056" t="e">
        <f t="shared" si="78"/>
        <v>#N/A</v>
      </c>
      <c r="E5056">
        <f t="array" ref="E5056">SUM(IF(Pricecurve=C5056,D5056))</f>
        <v>0</v>
      </c>
      <c r="F5056">
        <f t="array" ref="F5056">SUM(IF(NG=C5056,D5056))</f>
        <v>0</v>
      </c>
      <c r="Y5056" s="1"/>
    </row>
    <row r="5057" spans="1:25" x14ac:dyDescent="0.2">
      <c r="A5057" t="e">
        <f t="shared" si="78"/>
        <v>#N/A</v>
      </c>
      <c r="E5057">
        <f t="array" ref="E5057">SUM(IF(Pricecurve=C5057,D5057))</f>
        <v>0</v>
      </c>
      <c r="F5057">
        <f t="array" ref="F5057">SUM(IF(NG=C5057,D5057))</f>
        <v>0</v>
      </c>
      <c r="Y5057" s="1"/>
    </row>
    <row r="5058" spans="1:25" x14ac:dyDescent="0.2">
      <c r="A5058" t="e">
        <f t="shared" si="78"/>
        <v>#N/A</v>
      </c>
      <c r="E5058">
        <f t="array" ref="E5058">SUM(IF(Pricecurve=C5058,D5058))</f>
        <v>0</v>
      </c>
      <c r="F5058">
        <f t="array" ref="F5058">SUM(IF(NG=C5058,D5058))</f>
        <v>0</v>
      </c>
      <c r="Y5058" s="1"/>
    </row>
    <row r="5059" spans="1:25" x14ac:dyDescent="0.2">
      <c r="A5059" t="e">
        <f t="shared" si="78"/>
        <v>#N/A</v>
      </c>
      <c r="E5059">
        <f t="array" ref="E5059">SUM(IF(Pricecurve=C5059,D5059))</f>
        <v>0</v>
      </c>
      <c r="F5059">
        <f t="array" ref="F5059">SUM(IF(NG=C5059,D5059))</f>
        <v>0</v>
      </c>
      <c r="Y5059" s="1"/>
    </row>
    <row r="5060" spans="1:25" x14ac:dyDescent="0.2">
      <c r="A5060" t="e">
        <f t="shared" si="78"/>
        <v>#N/A</v>
      </c>
      <c r="E5060">
        <f t="array" ref="E5060">SUM(IF(Pricecurve=C5060,D5060))</f>
        <v>0</v>
      </c>
      <c r="F5060">
        <f t="array" ref="F5060">SUM(IF(NG=C5060,D5060))</f>
        <v>0</v>
      </c>
      <c r="Y5060" s="1"/>
    </row>
    <row r="5061" spans="1:25" x14ac:dyDescent="0.2">
      <c r="A5061" t="e">
        <f t="shared" ref="A5061:A5124" si="79">INDEX(BucketTable,MATCH(B5061,SumMonths,0),1)</f>
        <v>#N/A</v>
      </c>
      <c r="E5061">
        <f t="array" ref="E5061">SUM(IF(Pricecurve=C5061,D5061))</f>
        <v>0</v>
      </c>
      <c r="F5061">
        <f t="array" ref="F5061">SUM(IF(NG=C5061,D5061))</f>
        <v>0</v>
      </c>
      <c r="Y5061" s="1"/>
    </row>
    <row r="5062" spans="1:25" x14ac:dyDescent="0.2">
      <c r="A5062" t="e">
        <f t="shared" si="79"/>
        <v>#N/A</v>
      </c>
      <c r="E5062">
        <f t="array" ref="E5062">SUM(IF(Pricecurve=C5062,D5062))</f>
        <v>0</v>
      </c>
      <c r="F5062">
        <f t="array" ref="F5062">SUM(IF(NG=C5062,D5062))</f>
        <v>0</v>
      </c>
      <c r="Y5062" s="1"/>
    </row>
    <row r="5063" spans="1:25" x14ac:dyDescent="0.2">
      <c r="A5063" t="e">
        <f t="shared" si="79"/>
        <v>#N/A</v>
      </c>
      <c r="E5063">
        <f t="array" ref="E5063">SUM(IF(Pricecurve=C5063,D5063))</f>
        <v>0</v>
      </c>
      <c r="F5063">
        <f t="array" ref="F5063">SUM(IF(NG=C5063,D5063))</f>
        <v>0</v>
      </c>
      <c r="Y5063" s="1"/>
    </row>
    <row r="5064" spans="1:25" x14ac:dyDescent="0.2">
      <c r="A5064" t="e">
        <f t="shared" si="79"/>
        <v>#N/A</v>
      </c>
      <c r="E5064">
        <f t="array" ref="E5064">SUM(IF(Pricecurve=C5064,D5064))</f>
        <v>0</v>
      </c>
      <c r="F5064">
        <f t="array" ref="F5064">SUM(IF(NG=C5064,D5064))</f>
        <v>0</v>
      </c>
      <c r="Y5064" s="1"/>
    </row>
    <row r="5065" spans="1:25" x14ac:dyDescent="0.2">
      <c r="A5065" t="e">
        <f t="shared" si="79"/>
        <v>#N/A</v>
      </c>
      <c r="E5065">
        <f t="array" ref="E5065">SUM(IF(Pricecurve=C5065,D5065))</f>
        <v>0</v>
      </c>
      <c r="F5065">
        <f t="array" ref="F5065">SUM(IF(NG=C5065,D5065))</f>
        <v>0</v>
      </c>
      <c r="Y5065" s="1"/>
    </row>
    <row r="5066" spans="1:25" x14ac:dyDescent="0.2">
      <c r="A5066" t="e">
        <f t="shared" si="79"/>
        <v>#N/A</v>
      </c>
      <c r="E5066">
        <f t="array" ref="E5066">SUM(IF(Pricecurve=C5066,D5066))</f>
        <v>0</v>
      </c>
      <c r="F5066">
        <f t="array" ref="F5066">SUM(IF(NG=C5066,D5066))</f>
        <v>0</v>
      </c>
      <c r="Y5066" s="1"/>
    </row>
    <row r="5067" spans="1:25" x14ac:dyDescent="0.2">
      <c r="A5067" t="e">
        <f t="shared" si="79"/>
        <v>#N/A</v>
      </c>
      <c r="E5067">
        <f t="array" ref="E5067">SUM(IF(Pricecurve=C5067,D5067))</f>
        <v>0</v>
      </c>
      <c r="F5067">
        <f t="array" ref="F5067">SUM(IF(NG=C5067,D5067))</f>
        <v>0</v>
      </c>
      <c r="Y5067" s="1"/>
    </row>
    <row r="5068" spans="1:25" x14ac:dyDescent="0.2">
      <c r="A5068" t="e">
        <f t="shared" si="79"/>
        <v>#N/A</v>
      </c>
      <c r="E5068">
        <f t="array" ref="E5068">SUM(IF(Pricecurve=C5068,D5068))</f>
        <v>0</v>
      </c>
      <c r="F5068">
        <f t="array" ref="F5068">SUM(IF(NG=C5068,D5068))</f>
        <v>0</v>
      </c>
      <c r="Y5068" s="1"/>
    </row>
    <row r="5069" spans="1:25" x14ac:dyDescent="0.2">
      <c r="A5069" t="e">
        <f t="shared" si="79"/>
        <v>#N/A</v>
      </c>
      <c r="E5069">
        <f t="array" ref="E5069">SUM(IF(Pricecurve=C5069,D5069))</f>
        <v>0</v>
      </c>
      <c r="F5069">
        <f t="array" ref="F5069">SUM(IF(NG=C5069,D5069))</f>
        <v>0</v>
      </c>
      <c r="Y5069" s="1"/>
    </row>
    <row r="5070" spans="1:25" x14ac:dyDescent="0.2">
      <c r="A5070" t="e">
        <f t="shared" si="79"/>
        <v>#N/A</v>
      </c>
      <c r="E5070">
        <f t="array" ref="E5070">SUM(IF(Pricecurve=C5070,D5070))</f>
        <v>0</v>
      </c>
      <c r="F5070">
        <f t="array" ref="F5070">SUM(IF(NG=C5070,D5070))</f>
        <v>0</v>
      </c>
      <c r="Y5070" s="1"/>
    </row>
    <row r="5071" spans="1:25" x14ac:dyDescent="0.2">
      <c r="A5071" t="e">
        <f t="shared" si="79"/>
        <v>#N/A</v>
      </c>
      <c r="E5071">
        <f t="array" ref="E5071">SUM(IF(Pricecurve=C5071,D5071))</f>
        <v>0</v>
      </c>
      <c r="F5071">
        <f t="array" ref="F5071">SUM(IF(NG=C5071,D5071))</f>
        <v>0</v>
      </c>
      <c r="Y5071" s="1"/>
    </row>
    <row r="5072" spans="1:25" x14ac:dyDescent="0.2">
      <c r="A5072" t="e">
        <f t="shared" si="79"/>
        <v>#N/A</v>
      </c>
      <c r="E5072">
        <f t="array" ref="E5072">SUM(IF(Pricecurve=C5072,D5072))</f>
        <v>0</v>
      </c>
      <c r="F5072">
        <f t="array" ref="F5072">SUM(IF(NG=C5072,D5072))</f>
        <v>0</v>
      </c>
      <c r="Y5072" s="1"/>
    </row>
    <row r="5073" spans="1:25" x14ac:dyDescent="0.2">
      <c r="A5073" t="e">
        <f t="shared" si="79"/>
        <v>#N/A</v>
      </c>
      <c r="E5073">
        <f t="array" ref="E5073">SUM(IF(Pricecurve=C5073,D5073))</f>
        <v>0</v>
      </c>
      <c r="F5073">
        <f t="array" ref="F5073">SUM(IF(NG=C5073,D5073))</f>
        <v>0</v>
      </c>
      <c r="Y5073" s="1"/>
    </row>
    <row r="5074" spans="1:25" x14ac:dyDescent="0.2">
      <c r="A5074" t="e">
        <f t="shared" si="79"/>
        <v>#N/A</v>
      </c>
      <c r="E5074">
        <f t="array" ref="E5074">SUM(IF(Pricecurve=C5074,D5074))</f>
        <v>0</v>
      </c>
      <c r="F5074">
        <f t="array" ref="F5074">SUM(IF(NG=C5074,D5074))</f>
        <v>0</v>
      </c>
      <c r="Y5074" s="1"/>
    </row>
    <row r="5075" spans="1:25" x14ac:dyDescent="0.2">
      <c r="A5075" t="e">
        <f t="shared" si="79"/>
        <v>#N/A</v>
      </c>
      <c r="E5075">
        <f t="array" ref="E5075">SUM(IF(Pricecurve=C5075,D5075))</f>
        <v>0</v>
      </c>
      <c r="F5075">
        <f t="array" ref="F5075">SUM(IF(NG=C5075,D5075))</f>
        <v>0</v>
      </c>
      <c r="Y5075" s="1"/>
    </row>
    <row r="5076" spans="1:25" x14ac:dyDescent="0.2">
      <c r="A5076" t="e">
        <f t="shared" si="79"/>
        <v>#N/A</v>
      </c>
      <c r="E5076">
        <f t="array" ref="E5076">SUM(IF(Pricecurve=C5076,D5076))</f>
        <v>0</v>
      </c>
      <c r="F5076">
        <f t="array" ref="F5076">SUM(IF(NG=C5076,D5076))</f>
        <v>0</v>
      </c>
      <c r="Y5076" s="1"/>
    </row>
    <row r="5077" spans="1:25" x14ac:dyDescent="0.2">
      <c r="A5077" t="e">
        <f t="shared" si="79"/>
        <v>#N/A</v>
      </c>
      <c r="E5077">
        <f t="array" ref="E5077">SUM(IF(Pricecurve=C5077,D5077))</f>
        <v>0</v>
      </c>
      <c r="F5077">
        <f t="array" ref="F5077">SUM(IF(NG=C5077,D5077))</f>
        <v>0</v>
      </c>
      <c r="Y5077" s="1"/>
    </row>
    <row r="5078" spans="1:25" x14ac:dyDescent="0.2">
      <c r="A5078" t="e">
        <f t="shared" si="79"/>
        <v>#N/A</v>
      </c>
      <c r="E5078">
        <f t="array" ref="E5078">SUM(IF(Pricecurve=C5078,D5078))</f>
        <v>0</v>
      </c>
      <c r="F5078">
        <f t="array" ref="F5078">SUM(IF(NG=C5078,D5078))</f>
        <v>0</v>
      </c>
      <c r="Y5078" s="1"/>
    </row>
    <row r="5079" spans="1:25" x14ac:dyDescent="0.2">
      <c r="A5079" t="e">
        <f t="shared" si="79"/>
        <v>#N/A</v>
      </c>
      <c r="E5079">
        <f t="array" ref="E5079">SUM(IF(Pricecurve=C5079,D5079))</f>
        <v>0</v>
      </c>
      <c r="F5079">
        <f t="array" ref="F5079">SUM(IF(NG=C5079,D5079))</f>
        <v>0</v>
      </c>
      <c r="Y5079" s="1"/>
    </row>
    <row r="5080" spans="1:25" x14ac:dyDescent="0.2">
      <c r="A5080" t="e">
        <f t="shared" si="79"/>
        <v>#N/A</v>
      </c>
      <c r="E5080">
        <f t="array" ref="E5080">SUM(IF(Pricecurve=C5080,D5080))</f>
        <v>0</v>
      </c>
      <c r="F5080">
        <f t="array" ref="F5080">SUM(IF(NG=C5080,D5080))</f>
        <v>0</v>
      </c>
      <c r="Y5080" s="1"/>
    </row>
    <row r="5081" spans="1:25" x14ac:dyDescent="0.2">
      <c r="A5081" t="e">
        <f t="shared" si="79"/>
        <v>#N/A</v>
      </c>
      <c r="E5081">
        <f t="array" ref="E5081">SUM(IF(Pricecurve=C5081,D5081))</f>
        <v>0</v>
      </c>
      <c r="F5081">
        <f t="array" ref="F5081">SUM(IF(NG=C5081,D5081))</f>
        <v>0</v>
      </c>
      <c r="Y5081" s="1"/>
    </row>
    <row r="5082" spans="1:25" x14ac:dyDescent="0.2">
      <c r="A5082" t="e">
        <f t="shared" si="79"/>
        <v>#N/A</v>
      </c>
      <c r="E5082">
        <f t="array" ref="E5082">SUM(IF(Pricecurve=C5082,D5082))</f>
        <v>0</v>
      </c>
      <c r="F5082">
        <f t="array" ref="F5082">SUM(IF(NG=C5082,D5082))</f>
        <v>0</v>
      </c>
      <c r="Y5082" s="1"/>
    </row>
    <row r="5083" spans="1:25" x14ac:dyDescent="0.2">
      <c r="A5083" t="e">
        <f t="shared" si="79"/>
        <v>#N/A</v>
      </c>
      <c r="E5083">
        <f t="array" ref="E5083">SUM(IF(Pricecurve=C5083,D5083))</f>
        <v>0</v>
      </c>
      <c r="F5083">
        <f t="array" ref="F5083">SUM(IF(NG=C5083,D5083))</f>
        <v>0</v>
      </c>
      <c r="Y5083" s="1"/>
    </row>
    <row r="5084" spans="1:25" x14ac:dyDescent="0.2">
      <c r="A5084" t="e">
        <f t="shared" si="79"/>
        <v>#N/A</v>
      </c>
      <c r="E5084">
        <f t="array" ref="E5084">SUM(IF(Pricecurve=C5084,D5084))</f>
        <v>0</v>
      </c>
      <c r="F5084">
        <f t="array" ref="F5084">SUM(IF(NG=C5084,D5084))</f>
        <v>0</v>
      </c>
      <c r="Y5084" s="1"/>
    </row>
    <row r="5085" spans="1:25" x14ac:dyDescent="0.2">
      <c r="A5085" t="e">
        <f t="shared" si="79"/>
        <v>#N/A</v>
      </c>
      <c r="E5085">
        <f t="array" ref="E5085">SUM(IF(Pricecurve=C5085,D5085))</f>
        <v>0</v>
      </c>
      <c r="F5085">
        <f t="array" ref="F5085">SUM(IF(NG=C5085,D5085))</f>
        <v>0</v>
      </c>
      <c r="Y5085" s="1"/>
    </row>
    <row r="5086" spans="1:25" x14ac:dyDescent="0.2">
      <c r="A5086" t="e">
        <f t="shared" si="79"/>
        <v>#N/A</v>
      </c>
      <c r="E5086">
        <f t="array" ref="E5086">SUM(IF(Pricecurve=C5086,D5086))</f>
        <v>0</v>
      </c>
      <c r="F5086">
        <f t="array" ref="F5086">SUM(IF(NG=C5086,D5086))</f>
        <v>0</v>
      </c>
      <c r="Y5086" s="1"/>
    </row>
    <row r="5087" spans="1:25" x14ac:dyDescent="0.2">
      <c r="A5087" t="e">
        <f t="shared" si="79"/>
        <v>#N/A</v>
      </c>
      <c r="E5087">
        <f t="array" ref="E5087">SUM(IF(Pricecurve=C5087,D5087))</f>
        <v>0</v>
      </c>
      <c r="F5087">
        <f t="array" ref="F5087">SUM(IF(NG=C5087,D5087))</f>
        <v>0</v>
      </c>
      <c r="Y5087" s="1"/>
    </row>
    <row r="5088" spans="1:25" x14ac:dyDescent="0.2">
      <c r="A5088" t="e">
        <f t="shared" si="79"/>
        <v>#N/A</v>
      </c>
      <c r="E5088">
        <f t="array" ref="E5088">SUM(IF(Pricecurve=C5088,D5088))</f>
        <v>0</v>
      </c>
      <c r="F5088">
        <f t="array" ref="F5088">SUM(IF(NG=C5088,D5088))</f>
        <v>0</v>
      </c>
      <c r="Y5088" s="1"/>
    </row>
    <row r="5089" spans="1:25" x14ac:dyDescent="0.2">
      <c r="A5089" t="e">
        <f t="shared" si="79"/>
        <v>#N/A</v>
      </c>
      <c r="E5089">
        <f t="array" ref="E5089">SUM(IF(Pricecurve=C5089,D5089))</f>
        <v>0</v>
      </c>
      <c r="F5089">
        <f t="array" ref="F5089">SUM(IF(NG=C5089,D5089))</f>
        <v>0</v>
      </c>
      <c r="Y5089" s="1"/>
    </row>
    <row r="5090" spans="1:25" x14ac:dyDescent="0.2">
      <c r="A5090" t="e">
        <f t="shared" si="79"/>
        <v>#N/A</v>
      </c>
      <c r="E5090">
        <f t="array" ref="E5090">SUM(IF(Pricecurve=C5090,D5090))</f>
        <v>0</v>
      </c>
      <c r="F5090">
        <f t="array" ref="F5090">SUM(IF(NG=C5090,D5090))</f>
        <v>0</v>
      </c>
      <c r="Y5090" s="1"/>
    </row>
    <row r="5091" spans="1:25" x14ac:dyDescent="0.2">
      <c r="A5091" t="e">
        <f t="shared" si="79"/>
        <v>#N/A</v>
      </c>
      <c r="E5091">
        <f t="array" ref="E5091">SUM(IF(Pricecurve=C5091,D5091))</f>
        <v>0</v>
      </c>
      <c r="F5091">
        <f t="array" ref="F5091">SUM(IF(NG=C5091,D5091))</f>
        <v>0</v>
      </c>
      <c r="Y5091" s="1"/>
    </row>
    <row r="5092" spans="1:25" x14ac:dyDescent="0.2">
      <c r="A5092" t="e">
        <f t="shared" si="79"/>
        <v>#N/A</v>
      </c>
      <c r="E5092">
        <f t="array" ref="E5092">SUM(IF(Pricecurve=C5092,D5092))</f>
        <v>0</v>
      </c>
      <c r="F5092">
        <f t="array" ref="F5092">SUM(IF(NG=C5092,D5092))</f>
        <v>0</v>
      </c>
      <c r="Y5092" s="1"/>
    </row>
    <row r="5093" spans="1:25" x14ac:dyDescent="0.2">
      <c r="A5093" t="e">
        <f t="shared" si="79"/>
        <v>#N/A</v>
      </c>
      <c r="E5093">
        <f t="array" ref="E5093">SUM(IF(Pricecurve=C5093,D5093))</f>
        <v>0</v>
      </c>
      <c r="F5093">
        <f t="array" ref="F5093">SUM(IF(NG=C5093,D5093))</f>
        <v>0</v>
      </c>
      <c r="Y5093" s="1"/>
    </row>
    <row r="5094" spans="1:25" x14ac:dyDescent="0.2">
      <c r="A5094" t="e">
        <f t="shared" si="79"/>
        <v>#N/A</v>
      </c>
      <c r="E5094">
        <f t="array" ref="E5094">SUM(IF(Pricecurve=C5094,D5094))</f>
        <v>0</v>
      </c>
      <c r="F5094">
        <f t="array" ref="F5094">SUM(IF(NG=C5094,D5094))</f>
        <v>0</v>
      </c>
      <c r="Y5094" s="1"/>
    </row>
    <row r="5095" spans="1:25" x14ac:dyDescent="0.2">
      <c r="A5095" t="e">
        <f t="shared" si="79"/>
        <v>#N/A</v>
      </c>
      <c r="E5095">
        <f t="array" ref="E5095">SUM(IF(Pricecurve=C5095,D5095))</f>
        <v>0</v>
      </c>
      <c r="F5095">
        <f t="array" ref="F5095">SUM(IF(NG=C5095,D5095))</f>
        <v>0</v>
      </c>
      <c r="Y5095" s="1"/>
    </row>
    <row r="5096" spans="1:25" x14ac:dyDescent="0.2">
      <c r="A5096" t="e">
        <f t="shared" si="79"/>
        <v>#N/A</v>
      </c>
      <c r="E5096">
        <f t="array" ref="E5096">SUM(IF(Pricecurve=C5096,D5096))</f>
        <v>0</v>
      </c>
      <c r="F5096">
        <f t="array" ref="F5096">SUM(IF(NG=C5096,D5096))</f>
        <v>0</v>
      </c>
      <c r="Y5096" s="1"/>
    </row>
    <row r="5097" spans="1:25" x14ac:dyDescent="0.2">
      <c r="A5097" t="e">
        <f t="shared" si="79"/>
        <v>#N/A</v>
      </c>
      <c r="E5097">
        <f t="array" ref="E5097">SUM(IF(Pricecurve=C5097,D5097))</f>
        <v>0</v>
      </c>
      <c r="F5097">
        <f t="array" ref="F5097">SUM(IF(NG=C5097,D5097))</f>
        <v>0</v>
      </c>
      <c r="Y5097" s="1"/>
    </row>
    <row r="5098" spans="1:25" x14ac:dyDescent="0.2">
      <c r="A5098" t="e">
        <f t="shared" si="79"/>
        <v>#N/A</v>
      </c>
      <c r="E5098">
        <f t="array" ref="E5098">SUM(IF(Pricecurve=C5098,D5098))</f>
        <v>0</v>
      </c>
      <c r="F5098">
        <f t="array" ref="F5098">SUM(IF(NG=C5098,D5098))</f>
        <v>0</v>
      </c>
      <c r="Y5098" s="1"/>
    </row>
    <row r="5099" spans="1:25" x14ac:dyDescent="0.2">
      <c r="A5099" t="e">
        <f t="shared" si="79"/>
        <v>#N/A</v>
      </c>
      <c r="E5099">
        <f t="array" ref="E5099">SUM(IF(Pricecurve=C5099,D5099))</f>
        <v>0</v>
      </c>
      <c r="F5099">
        <f t="array" ref="F5099">SUM(IF(NG=C5099,D5099))</f>
        <v>0</v>
      </c>
      <c r="Y5099" s="1"/>
    </row>
    <row r="5100" spans="1:25" x14ac:dyDescent="0.2">
      <c r="A5100" t="e">
        <f t="shared" si="79"/>
        <v>#N/A</v>
      </c>
      <c r="E5100">
        <f t="array" ref="E5100">SUM(IF(Pricecurve=C5100,D5100))</f>
        <v>0</v>
      </c>
      <c r="F5100">
        <f t="array" ref="F5100">SUM(IF(NG=C5100,D5100))</f>
        <v>0</v>
      </c>
      <c r="Y5100" s="1"/>
    </row>
    <row r="5101" spans="1:25" x14ac:dyDescent="0.2">
      <c r="A5101" t="e">
        <f t="shared" si="79"/>
        <v>#N/A</v>
      </c>
      <c r="E5101">
        <f t="array" ref="E5101">SUM(IF(Pricecurve=C5101,D5101))</f>
        <v>0</v>
      </c>
      <c r="F5101">
        <f t="array" ref="F5101">SUM(IF(NG=C5101,D5101))</f>
        <v>0</v>
      </c>
      <c r="Y5101" s="1"/>
    </row>
    <row r="5102" spans="1:25" x14ac:dyDescent="0.2">
      <c r="A5102" t="e">
        <f t="shared" si="79"/>
        <v>#N/A</v>
      </c>
      <c r="E5102">
        <f t="array" ref="E5102">SUM(IF(Pricecurve=C5102,D5102))</f>
        <v>0</v>
      </c>
      <c r="F5102">
        <f t="array" ref="F5102">SUM(IF(NG=C5102,D5102))</f>
        <v>0</v>
      </c>
      <c r="Y5102" s="1"/>
    </row>
    <row r="5103" spans="1:25" x14ac:dyDescent="0.2">
      <c r="A5103" t="e">
        <f t="shared" si="79"/>
        <v>#N/A</v>
      </c>
      <c r="E5103">
        <f t="array" ref="E5103">SUM(IF(Pricecurve=C5103,D5103))</f>
        <v>0</v>
      </c>
      <c r="F5103">
        <f t="array" ref="F5103">SUM(IF(NG=C5103,D5103))</f>
        <v>0</v>
      </c>
      <c r="Y5103" s="1"/>
    </row>
    <row r="5104" spans="1:25" x14ac:dyDescent="0.2">
      <c r="A5104" t="e">
        <f t="shared" si="79"/>
        <v>#N/A</v>
      </c>
      <c r="E5104">
        <f t="array" ref="E5104">SUM(IF(Pricecurve=C5104,D5104))</f>
        <v>0</v>
      </c>
      <c r="F5104">
        <f t="array" ref="F5104">SUM(IF(NG=C5104,D5104))</f>
        <v>0</v>
      </c>
      <c r="Y5104" s="1"/>
    </row>
    <row r="5105" spans="1:25" x14ac:dyDescent="0.2">
      <c r="A5105" t="e">
        <f t="shared" si="79"/>
        <v>#N/A</v>
      </c>
      <c r="E5105">
        <f t="array" ref="E5105">SUM(IF(Pricecurve=C5105,D5105))</f>
        <v>0</v>
      </c>
      <c r="F5105">
        <f t="array" ref="F5105">SUM(IF(NG=C5105,D5105))</f>
        <v>0</v>
      </c>
      <c r="Y5105" s="1"/>
    </row>
    <row r="5106" spans="1:25" x14ac:dyDescent="0.2">
      <c r="A5106" t="e">
        <f t="shared" si="79"/>
        <v>#N/A</v>
      </c>
      <c r="E5106">
        <f t="array" ref="E5106">SUM(IF(Pricecurve=C5106,D5106))</f>
        <v>0</v>
      </c>
      <c r="F5106">
        <f t="array" ref="F5106">SUM(IF(NG=C5106,D5106))</f>
        <v>0</v>
      </c>
      <c r="Y5106" s="1"/>
    </row>
    <row r="5107" spans="1:25" x14ac:dyDescent="0.2">
      <c r="A5107" t="e">
        <f t="shared" si="79"/>
        <v>#N/A</v>
      </c>
      <c r="E5107">
        <f t="array" ref="E5107">SUM(IF(Pricecurve=C5107,D5107))</f>
        <v>0</v>
      </c>
      <c r="F5107">
        <f t="array" ref="F5107">SUM(IF(NG=C5107,D5107))</f>
        <v>0</v>
      </c>
      <c r="Y5107" s="1"/>
    </row>
    <row r="5108" spans="1:25" x14ac:dyDescent="0.2">
      <c r="A5108" t="e">
        <f t="shared" si="79"/>
        <v>#N/A</v>
      </c>
      <c r="E5108">
        <f t="array" ref="E5108">SUM(IF(Pricecurve=C5108,D5108))</f>
        <v>0</v>
      </c>
      <c r="F5108">
        <f t="array" ref="F5108">SUM(IF(NG=C5108,D5108))</f>
        <v>0</v>
      </c>
      <c r="Y5108" s="1"/>
    </row>
    <row r="5109" spans="1:25" x14ac:dyDescent="0.2">
      <c r="A5109" t="e">
        <f t="shared" si="79"/>
        <v>#N/A</v>
      </c>
      <c r="E5109">
        <f t="array" ref="E5109">SUM(IF(Pricecurve=C5109,D5109))</f>
        <v>0</v>
      </c>
      <c r="F5109">
        <f t="array" ref="F5109">SUM(IF(NG=C5109,D5109))</f>
        <v>0</v>
      </c>
      <c r="Y5109" s="1"/>
    </row>
    <row r="5110" spans="1:25" x14ac:dyDescent="0.2">
      <c r="A5110" t="e">
        <f t="shared" si="79"/>
        <v>#N/A</v>
      </c>
      <c r="E5110">
        <f t="array" ref="E5110">SUM(IF(Pricecurve=C5110,D5110))</f>
        <v>0</v>
      </c>
      <c r="F5110">
        <f t="array" ref="F5110">SUM(IF(NG=C5110,D5110))</f>
        <v>0</v>
      </c>
      <c r="Y5110" s="1"/>
    </row>
    <row r="5111" spans="1:25" x14ac:dyDescent="0.2">
      <c r="A5111" t="e">
        <f t="shared" si="79"/>
        <v>#N/A</v>
      </c>
      <c r="E5111">
        <f t="array" ref="E5111">SUM(IF(Pricecurve=C5111,D5111))</f>
        <v>0</v>
      </c>
      <c r="F5111">
        <f t="array" ref="F5111">SUM(IF(NG=C5111,D5111))</f>
        <v>0</v>
      </c>
      <c r="Y5111" s="1"/>
    </row>
    <row r="5112" spans="1:25" x14ac:dyDescent="0.2">
      <c r="A5112" t="e">
        <f t="shared" si="79"/>
        <v>#N/A</v>
      </c>
      <c r="E5112">
        <f t="array" ref="E5112">SUM(IF(Pricecurve=C5112,D5112))</f>
        <v>0</v>
      </c>
      <c r="F5112">
        <f t="array" ref="F5112">SUM(IF(NG=C5112,D5112))</f>
        <v>0</v>
      </c>
      <c r="Y5112" s="1"/>
    </row>
    <row r="5113" spans="1:25" x14ac:dyDescent="0.2">
      <c r="A5113" t="e">
        <f t="shared" si="79"/>
        <v>#N/A</v>
      </c>
      <c r="E5113">
        <f t="array" ref="E5113">SUM(IF(Pricecurve=C5113,D5113))</f>
        <v>0</v>
      </c>
      <c r="F5113">
        <f t="array" ref="F5113">SUM(IF(NG=C5113,D5113))</f>
        <v>0</v>
      </c>
      <c r="Y5113" s="1"/>
    </row>
    <row r="5114" spans="1:25" x14ac:dyDescent="0.2">
      <c r="A5114" t="e">
        <f t="shared" si="79"/>
        <v>#N/A</v>
      </c>
      <c r="E5114">
        <f t="array" ref="E5114">SUM(IF(Pricecurve=C5114,D5114))</f>
        <v>0</v>
      </c>
      <c r="F5114">
        <f t="array" ref="F5114">SUM(IF(NG=C5114,D5114))</f>
        <v>0</v>
      </c>
      <c r="Y5114" s="1"/>
    </row>
    <row r="5115" spans="1:25" x14ac:dyDescent="0.2">
      <c r="A5115" t="e">
        <f t="shared" si="79"/>
        <v>#N/A</v>
      </c>
      <c r="E5115">
        <f t="array" ref="E5115">SUM(IF(Pricecurve=C5115,D5115))</f>
        <v>0</v>
      </c>
      <c r="F5115">
        <f t="array" ref="F5115">SUM(IF(NG=C5115,D5115))</f>
        <v>0</v>
      </c>
      <c r="Y5115" s="1"/>
    </row>
    <row r="5116" spans="1:25" x14ac:dyDescent="0.2">
      <c r="A5116" t="e">
        <f t="shared" si="79"/>
        <v>#N/A</v>
      </c>
      <c r="E5116">
        <f t="array" ref="E5116">SUM(IF(Pricecurve=C5116,D5116))</f>
        <v>0</v>
      </c>
      <c r="F5116">
        <f t="array" ref="F5116">SUM(IF(NG=C5116,D5116))</f>
        <v>0</v>
      </c>
      <c r="Y5116" s="1"/>
    </row>
    <row r="5117" spans="1:25" x14ac:dyDescent="0.2">
      <c r="A5117" t="e">
        <f t="shared" si="79"/>
        <v>#N/A</v>
      </c>
      <c r="E5117">
        <f t="array" ref="E5117">SUM(IF(Pricecurve=C5117,D5117))</f>
        <v>0</v>
      </c>
      <c r="F5117">
        <f t="array" ref="F5117">SUM(IF(NG=C5117,D5117))</f>
        <v>0</v>
      </c>
      <c r="Y5117" s="1"/>
    </row>
    <row r="5118" spans="1:25" x14ac:dyDescent="0.2">
      <c r="A5118" t="e">
        <f t="shared" si="79"/>
        <v>#N/A</v>
      </c>
      <c r="E5118">
        <f t="array" ref="E5118">SUM(IF(Pricecurve=C5118,D5118))</f>
        <v>0</v>
      </c>
      <c r="F5118">
        <f t="array" ref="F5118">SUM(IF(NG=C5118,D5118))</f>
        <v>0</v>
      </c>
      <c r="Y5118" s="1"/>
    </row>
    <row r="5119" spans="1:25" x14ac:dyDescent="0.2">
      <c r="A5119" t="e">
        <f t="shared" si="79"/>
        <v>#N/A</v>
      </c>
      <c r="E5119">
        <f t="array" ref="E5119">SUM(IF(Pricecurve=C5119,D5119))</f>
        <v>0</v>
      </c>
      <c r="F5119">
        <f t="array" ref="F5119">SUM(IF(NG=C5119,D5119))</f>
        <v>0</v>
      </c>
      <c r="Y5119" s="1"/>
    </row>
    <row r="5120" spans="1:25" x14ac:dyDescent="0.2">
      <c r="A5120" t="e">
        <f t="shared" si="79"/>
        <v>#N/A</v>
      </c>
      <c r="E5120">
        <f t="array" ref="E5120">SUM(IF(Pricecurve=C5120,D5120))</f>
        <v>0</v>
      </c>
      <c r="F5120">
        <f t="array" ref="F5120">SUM(IF(NG=C5120,D5120))</f>
        <v>0</v>
      </c>
      <c r="Y5120" s="1"/>
    </row>
    <row r="5121" spans="1:25" x14ac:dyDescent="0.2">
      <c r="A5121" t="e">
        <f t="shared" si="79"/>
        <v>#N/A</v>
      </c>
      <c r="E5121">
        <f t="array" ref="E5121">SUM(IF(Pricecurve=C5121,D5121))</f>
        <v>0</v>
      </c>
      <c r="F5121">
        <f t="array" ref="F5121">SUM(IF(NG=C5121,D5121))</f>
        <v>0</v>
      </c>
      <c r="Y5121" s="1"/>
    </row>
    <row r="5122" spans="1:25" x14ac:dyDescent="0.2">
      <c r="A5122" t="e">
        <f t="shared" si="79"/>
        <v>#N/A</v>
      </c>
      <c r="E5122">
        <f t="array" ref="E5122">SUM(IF(Pricecurve=C5122,D5122))</f>
        <v>0</v>
      </c>
      <c r="F5122">
        <f t="array" ref="F5122">SUM(IF(NG=C5122,D5122))</f>
        <v>0</v>
      </c>
      <c r="Y5122" s="1"/>
    </row>
    <row r="5123" spans="1:25" x14ac:dyDescent="0.2">
      <c r="A5123" t="e">
        <f t="shared" si="79"/>
        <v>#N/A</v>
      </c>
      <c r="E5123">
        <f t="array" ref="E5123">SUM(IF(Pricecurve=C5123,D5123))</f>
        <v>0</v>
      </c>
      <c r="F5123">
        <f t="array" ref="F5123">SUM(IF(NG=C5123,D5123))</f>
        <v>0</v>
      </c>
      <c r="Y5123" s="1"/>
    </row>
    <row r="5124" spans="1:25" x14ac:dyDescent="0.2">
      <c r="A5124" t="e">
        <f t="shared" si="79"/>
        <v>#N/A</v>
      </c>
      <c r="E5124">
        <f t="array" ref="E5124">SUM(IF(Pricecurve=C5124,D5124))</f>
        <v>0</v>
      </c>
      <c r="F5124">
        <f t="array" ref="F5124">SUM(IF(NG=C5124,D5124))</f>
        <v>0</v>
      </c>
      <c r="Y5124" s="1"/>
    </row>
    <row r="5125" spans="1:25" x14ac:dyDescent="0.2">
      <c r="A5125" t="e">
        <f t="shared" ref="A5125:A5188" si="80">INDEX(BucketTable,MATCH(B5125,SumMonths,0),1)</f>
        <v>#N/A</v>
      </c>
      <c r="E5125">
        <f t="array" ref="E5125">SUM(IF(Pricecurve=C5125,D5125))</f>
        <v>0</v>
      </c>
      <c r="F5125">
        <f t="array" ref="F5125">SUM(IF(NG=C5125,D5125))</f>
        <v>0</v>
      </c>
      <c r="Y5125" s="1"/>
    </row>
    <row r="5126" spans="1:25" x14ac:dyDescent="0.2">
      <c r="A5126" t="e">
        <f t="shared" si="80"/>
        <v>#N/A</v>
      </c>
      <c r="E5126">
        <f t="array" ref="E5126">SUM(IF(Pricecurve=C5126,D5126))</f>
        <v>0</v>
      </c>
      <c r="F5126">
        <f t="array" ref="F5126">SUM(IF(NG=C5126,D5126))</f>
        <v>0</v>
      </c>
      <c r="Y5126" s="1"/>
    </row>
    <row r="5127" spans="1:25" x14ac:dyDescent="0.2">
      <c r="A5127" t="e">
        <f t="shared" si="80"/>
        <v>#N/A</v>
      </c>
      <c r="E5127">
        <f t="array" ref="E5127">SUM(IF(Pricecurve=C5127,D5127))</f>
        <v>0</v>
      </c>
      <c r="F5127">
        <f t="array" ref="F5127">SUM(IF(NG=C5127,D5127))</f>
        <v>0</v>
      </c>
      <c r="Y5127" s="1"/>
    </row>
    <row r="5128" spans="1:25" x14ac:dyDescent="0.2">
      <c r="A5128" t="e">
        <f t="shared" si="80"/>
        <v>#N/A</v>
      </c>
      <c r="E5128">
        <f t="array" ref="E5128">SUM(IF(Pricecurve=C5128,D5128))</f>
        <v>0</v>
      </c>
      <c r="F5128">
        <f t="array" ref="F5128">SUM(IF(NG=C5128,D5128))</f>
        <v>0</v>
      </c>
      <c r="Y5128" s="1"/>
    </row>
    <row r="5129" spans="1:25" x14ac:dyDescent="0.2">
      <c r="A5129" t="e">
        <f t="shared" si="80"/>
        <v>#N/A</v>
      </c>
      <c r="E5129">
        <f t="array" ref="E5129">SUM(IF(Pricecurve=C5129,D5129))</f>
        <v>0</v>
      </c>
      <c r="F5129">
        <f t="array" ref="F5129">SUM(IF(NG=C5129,D5129))</f>
        <v>0</v>
      </c>
      <c r="Y5129" s="1"/>
    </row>
    <row r="5130" spans="1:25" x14ac:dyDescent="0.2">
      <c r="A5130" t="e">
        <f t="shared" si="80"/>
        <v>#N/A</v>
      </c>
      <c r="E5130">
        <f t="array" ref="E5130">SUM(IF(Pricecurve=C5130,D5130))</f>
        <v>0</v>
      </c>
      <c r="F5130">
        <f t="array" ref="F5130">SUM(IF(NG=C5130,D5130))</f>
        <v>0</v>
      </c>
      <c r="Y5130" s="1"/>
    </row>
    <row r="5131" spans="1:25" x14ac:dyDescent="0.2">
      <c r="A5131" t="e">
        <f t="shared" si="80"/>
        <v>#N/A</v>
      </c>
      <c r="E5131">
        <f t="array" ref="E5131">SUM(IF(Pricecurve=C5131,D5131))</f>
        <v>0</v>
      </c>
      <c r="F5131">
        <f t="array" ref="F5131">SUM(IF(NG=C5131,D5131))</f>
        <v>0</v>
      </c>
      <c r="Y5131" s="1"/>
    </row>
    <row r="5132" spans="1:25" x14ac:dyDescent="0.2">
      <c r="A5132" t="e">
        <f t="shared" si="80"/>
        <v>#N/A</v>
      </c>
      <c r="E5132">
        <f t="array" ref="E5132">SUM(IF(Pricecurve=C5132,D5132))</f>
        <v>0</v>
      </c>
      <c r="F5132">
        <f t="array" ref="F5132">SUM(IF(NG=C5132,D5132))</f>
        <v>0</v>
      </c>
      <c r="Y5132" s="1"/>
    </row>
    <row r="5133" spans="1:25" x14ac:dyDescent="0.2">
      <c r="A5133" t="e">
        <f t="shared" si="80"/>
        <v>#N/A</v>
      </c>
      <c r="E5133">
        <f t="array" ref="E5133">SUM(IF(Pricecurve=C5133,D5133))</f>
        <v>0</v>
      </c>
      <c r="F5133">
        <f t="array" ref="F5133">SUM(IF(NG=C5133,D5133))</f>
        <v>0</v>
      </c>
      <c r="Y5133" s="1"/>
    </row>
    <row r="5134" spans="1:25" x14ac:dyDescent="0.2">
      <c r="A5134" t="e">
        <f t="shared" si="80"/>
        <v>#N/A</v>
      </c>
      <c r="E5134">
        <f t="array" ref="E5134">SUM(IF(Pricecurve=C5134,D5134))</f>
        <v>0</v>
      </c>
      <c r="F5134">
        <f t="array" ref="F5134">SUM(IF(NG=C5134,D5134))</f>
        <v>0</v>
      </c>
      <c r="Y5134" s="1"/>
    </row>
    <row r="5135" spans="1:25" x14ac:dyDescent="0.2">
      <c r="A5135" t="e">
        <f t="shared" si="80"/>
        <v>#N/A</v>
      </c>
      <c r="E5135">
        <f t="array" ref="E5135">SUM(IF(Pricecurve=C5135,D5135))</f>
        <v>0</v>
      </c>
      <c r="F5135">
        <f t="array" ref="F5135">SUM(IF(NG=C5135,D5135))</f>
        <v>0</v>
      </c>
      <c r="Y5135" s="1"/>
    </row>
    <row r="5136" spans="1:25" x14ac:dyDescent="0.2">
      <c r="A5136" t="e">
        <f t="shared" si="80"/>
        <v>#N/A</v>
      </c>
      <c r="E5136">
        <f t="array" ref="E5136">SUM(IF(Pricecurve=C5136,D5136))</f>
        <v>0</v>
      </c>
      <c r="F5136">
        <f t="array" ref="F5136">SUM(IF(NG=C5136,D5136))</f>
        <v>0</v>
      </c>
      <c r="Y5136" s="1"/>
    </row>
    <row r="5137" spans="1:25" x14ac:dyDescent="0.2">
      <c r="A5137" t="e">
        <f t="shared" si="80"/>
        <v>#N/A</v>
      </c>
      <c r="E5137">
        <f t="array" ref="E5137">SUM(IF(Pricecurve=C5137,D5137))</f>
        <v>0</v>
      </c>
      <c r="F5137">
        <f t="array" ref="F5137">SUM(IF(NG=C5137,D5137))</f>
        <v>0</v>
      </c>
      <c r="Y5137" s="1"/>
    </row>
    <row r="5138" spans="1:25" x14ac:dyDescent="0.2">
      <c r="A5138" t="e">
        <f t="shared" si="80"/>
        <v>#N/A</v>
      </c>
      <c r="E5138">
        <f t="array" ref="E5138">SUM(IF(Pricecurve=C5138,D5138))</f>
        <v>0</v>
      </c>
      <c r="F5138">
        <f t="array" ref="F5138">SUM(IF(NG=C5138,D5138))</f>
        <v>0</v>
      </c>
      <c r="Y5138" s="1"/>
    </row>
    <row r="5139" spans="1:25" x14ac:dyDescent="0.2">
      <c r="A5139" t="e">
        <f t="shared" si="80"/>
        <v>#N/A</v>
      </c>
      <c r="E5139">
        <f t="array" ref="E5139">SUM(IF(Pricecurve=C5139,D5139))</f>
        <v>0</v>
      </c>
      <c r="F5139">
        <f t="array" ref="F5139">SUM(IF(NG=C5139,D5139))</f>
        <v>0</v>
      </c>
      <c r="Y5139" s="1"/>
    </row>
    <row r="5140" spans="1:25" x14ac:dyDescent="0.2">
      <c r="A5140" t="e">
        <f t="shared" si="80"/>
        <v>#N/A</v>
      </c>
      <c r="E5140">
        <f t="array" ref="E5140">SUM(IF(Pricecurve=C5140,D5140))</f>
        <v>0</v>
      </c>
      <c r="F5140">
        <f t="array" ref="F5140">SUM(IF(NG=C5140,D5140))</f>
        <v>0</v>
      </c>
      <c r="Y5140" s="1"/>
    </row>
    <row r="5141" spans="1:25" x14ac:dyDescent="0.2">
      <c r="A5141" t="e">
        <f t="shared" si="80"/>
        <v>#N/A</v>
      </c>
      <c r="E5141">
        <f t="array" ref="E5141">SUM(IF(Pricecurve=C5141,D5141))</f>
        <v>0</v>
      </c>
      <c r="F5141">
        <f t="array" ref="F5141">SUM(IF(NG=C5141,D5141))</f>
        <v>0</v>
      </c>
      <c r="Y5141" s="1"/>
    </row>
    <row r="5142" spans="1:25" x14ac:dyDescent="0.2">
      <c r="A5142" t="e">
        <f t="shared" si="80"/>
        <v>#N/A</v>
      </c>
      <c r="E5142">
        <f t="array" ref="E5142">SUM(IF(Pricecurve=C5142,D5142))</f>
        <v>0</v>
      </c>
      <c r="F5142">
        <f t="array" ref="F5142">SUM(IF(NG=C5142,D5142))</f>
        <v>0</v>
      </c>
      <c r="Y5142" s="1"/>
    </row>
    <row r="5143" spans="1:25" x14ac:dyDescent="0.2">
      <c r="A5143" t="e">
        <f t="shared" si="80"/>
        <v>#N/A</v>
      </c>
      <c r="E5143">
        <f t="array" ref="E5143">SUM(IF(Pricecurve=C5143,D5143))</f>
        <v>0</v>
      </c>
      <c r="F5143">
        <f t="array" ref="F5143">SUM(IF(NG=C5143,D5143))</f>
        <v>0</v>
      </c>
      <c r="Y5143" s="1"/>
    </row>
    <row r="5144" spans="1:25" x14ac:dyDescent="0.2">
      <c r="A5144" t="e">
        <f t="shared" si="80"/>
        <v>#N/A</v>
      </c>
      <c r="E5144">
        <f t="array" ref="E5144">SUM(IF(Pricecurve=C5144,D5144))</f>
        <v>0</v>
      </c>
      <c r="F5144">
        <f t="array" ref="F5144">SUM(IF(NG=C5144,D5144))</f>
        <v>0</v>
      </c>
      <c r="Y5144" s="1"/>
    </row>
    <row r="5145" spans="1:25" x14ac:dyDescent="0.2">
      <c r="A5145" t="e">
        <f t="shared" si="80"/>
        <v>#N/A</v>
      </c>
      <c r="E5145">
        <f t="array" ref="E5145">SUM(IF(Pricecurve=C5145,D5145))</f>
        <v>0</v>
      </c>
      <c r="F5145">
        <f t="array" ref="F5145">SUM(IF(NG=C5145,D5145))</f>
        <v>0</v>
      </c>
      <c r="Y5145" s="1"/>
    </row>
    <row r="5146" spans="1:25" x14ac:dyDescent="0.2">
      <c r="A5146" t="e">
        <f t="shared" si="80"/>
        <v>#N/A</v>
      </c>
      <c r="E5146">
        <f t="array" ref="E5146">SUM(IF(Pricecurve=C5146,D5146))</f>
        <v>0</v>
      </c>
      <c r="F5146">
        <f t="array" ref="F5146">SUM(IF(NG=C5146,D5146))</f>
        <v>0</v>
      </c>
      <c r="Y5146" s="1"/>
    </row>
    <row r="5147" spans="1:25" x14ac:dyDescent="0.2">
      <c r="A5147" t="e">
        <f t="shared" si="80"/>
        <v>#N/A</v>
      </c>
      <c r="E5147">
        <f t="array" ref="E5147">SUM(IF(Pricecurve=C5147,D5147))</f>
        <v>0</v>
      </c>
      <c r="F5147">
        <f t="array" ref="F5147">SUM(IF(NG=C5147,D5147))</f>
        <v>0</v>
      </c>
      <c r="Y5147" s="1"/>
    </row>
    <row r="5148" spans="1:25" x14ac:dyDescent="0.2">
      <c r="A5148" t="e">
        <f t="shared" si="80"/>
        <v>#N/A</v>
      </c>
      <c r="E5148">
        <f t="array" ref="E5148">SUM(IF(Pricecurve=C5148,D5148))</f>
        <v>0</v>
      </c>
      <c r="F5148">
        <f t="array" ref="F5148">SUM(IF(NG=C5148,D5148))</f>
        <v>0</v>
      </c>
      <c r="Y5148" s="1"/>
    </row>
    <row r="5149" spans="1:25" x14ac:dyDescent="0.2">
      <c r="A5149" t="e">
        <f t="shared" si="80"/>
        <v>#N/A</v>
      </c>
      <c r="E5149">
        <f t="array" ref="E5149">SUM(IF(Pricecurve=C5149,D5149))</f>
        <v>0</v>
      </c>
      <c r="F5149">
        <f t="array" ref="F5149">SUM(IF(NG=C5149,D5149))</f>
        <v>0</v>
      </c>
      <c r="Y5149" s="1"/>
    </row>
    <row r="5150" spans="1:25" x14ac:dyDescent="0.2">
      <c r="A5150" t="e">
        <f t="shared" si="80"/>
        <v>#N/A</v>
      </c>
      <c r="E5150">
        <f t="array" ref="E5150">SUM(IF(Pricecurve=C5150,D5150))</f>
        <v>0</v>
      </c>
      <c r="F5150">
        <f t="array" ref="F5150">SUM(IF(NG=C5150,D5150))</f>
        <v>0</v>
      </c>
      <c r="Y5150" s="1"/>
    </row>
    <row r="5151" spans="1:25" x14ac:dyDescent="0.2">
      <c r="A5151" t="e">
        <f t="shared" si="80"/>
        <v>#N/A</v>
      </c>
      <c r="E5151">
        <f t="array" ref="E5151">SUM(IF(Pricecurve=C5151,D5151))</f>
        <v>0</v>
      </c>
      <c r="F5151">
        <f t="array" ref="F5151">SUM(IF(NG=C5151,D5151))</f>
        <v>0</v>
      </c>
      <c r="Y5151" s="1"/>
    </row>
    <row r="5152" spans="1:25" x14ac:dyDescent="0.2">
      <c r="A5152" t="e">
        <f t="shared" si="80"/>
        <v>#N/A</v>
      </c>
      <c r="E5152">
        <f t="array" ref="E5152">SUM(IF(Pricecurve=C5152,D5152))</f>
        <v>0</v>
      </c>
      <c r="F5152">
        <f t="array" ref="F5152">SUM(IF(NG=C5152,D5152))</f>
        <v>0</v>
      </c>
      <c r="Y5152" s="1"/>
    </row>
    <row r="5153" spans="1:25" x14ac:dyDescent="0.2">
      <c r="A5153" t="e">
        <f t="shared" si="80"/>
        <v>#N/A</v>
      </c>
      <c r="E5153">
        <f t="array" ref="E5153">SUM(IF(Pricecurve=C5153,D5153))</f>
        <v>0</v>
      </c>
      <c r="F5153">
        <f t="array" ref="F5153">SUM(IF(NG=C5153,D5153))</f>
        <v>0</v>
      </c>
      <c r="Y5153" s="1"/>
    </row>
    <row r="5154" spans="1:25" x14ac:dyDescent="0.2">
      <c r="A5154" t="e">
        <f t="shared" si="80"/>
        <v>#N/A</v>
      </c>
      <c r="E5154">
        <f t="array" ref="E5154">SUM(IF(Pricecurve=C5154,D5154))</f>
        <v>0</v>
      </c>
      <c r="F5154">
        <f t="array" ref="F5154">SUM(IF(NG=C5154,D5154))</f>
        <v>0</v>
      </c>
      <c r="Y5154" s="1"/>
    </row>
    <row r="5155" spans="1:25" x14ac:dyDescent="0.2">
      <c r="A5155" t="e">
        <f t="shared" si="80"/>
        <v>#N/A</v>
      </c>
      <c r="E5155">
        <f t="array" ref="E5155">SUM(IF(Pricecurve=C5155,D5155))</f>
        <v>0</v>
      </c>
      <c r="F5155">
        <f t="array" ref="F5155">SUM(IF(NG=C5155,D5155))</f>
        <v>0</v>
      </c>
      <c r="Y5155" s="1"/>
    </row>
    <row r="5156" spans="1:25" x14ac:dyDescent="0.2">
      <c r="A5156" t="e">
        <f t="shared" si="80"/>
        <v>#N/A</v>
      </c>
      <c r="E5156">
        <f t="array" ref="E5156">SUM(IF(Pricecurve=C5156,D5156))</f>
        <v>0</v>
      </c>
      <c r="F5156">
        <f t="array" ref="F5156">SUM(IF(NG=C5156,D5156))</f>
        <v>0</v>
      </c>
      <c r="Y5156" s="1"/>
    </row>
    <row r="5157" spans="1:25" x14ac:dyDescent="0.2">
      <c r="A5157" t="e">
        <f t="shared" si="80"/>
        <v>#N/A</v>
      </c>
      <c r="E5157">
        <f t="array" ref="E5157">SUM(IF(Pricecurve=C5157,D5157))</f>
        <v>0</v>
      </c>
      <c r="F5157">
        <f t="array" ref="F5157">SUM(IF(NG=C5157,D5157))</f>
        <v>0</v>
      </c>
      <c r="Y5157" s="1"/>
    </row>
    <row r="5158" spans="1:25" x14ac:dyDescent="0.2">
      <c r="A5158" t="e">
        <f t="shared" si="80"/>
        <v>#N/A</v>
      </c>
      <c r="E5158">
        <f t="array" ref="E5158">SUM(IF(Pricecurve=C5158,D5158))</f>
        <v>0</v>
      </c>
      <c r="F5158">
        <f t="array" ref="F5158">SUM(IF(NG=C5158,D5158))</f>
        <v>0</v>
      </c>
      <c r="Y5158" s="1"/>
    </row>
    <row r="5159" spans="1:25" x14ac:dyDescent="0.2">
      <c r="A5159" t="e">
        <f t="shared" si="80"/>
        <v>#N/A</v>
      </c>
      <c r="E5159">
        <f t="array" ref="E5159">SUM(IF(Pricecurve=C5159,D5159))</f>
        <v>0</v>
      </c>
      <c r="F5159">
        <f t="array" ref="F5159">SUM(IF(NG=C5159,D5159))</f>
        <v>0</v>
      </c>
      <c r="Y5159" s="1"/>
    </row>
    <row r="5160" spans="1:25" x14ac:dyDescent="0.2">
      <c r="A5160" t="e">
        <f t="shared" si="80"/>
        <v>#N/A</v>
      </c>
      <c r="E5160">
        <f t="array" ref="E5160">SUM(IF(Pricecurve=C5160,D5160))</f>
        <v>0</v>
      </c>
      <c r="F5160">
        <f t="array" ref="F5160">SUM(IF(NG=C5160,D5160))</f>
        <v>0</v>
      </c>
      <c r="Y5160" s="1"/>
    </row>
    <row r="5161" spans="1:25" x14ac:dyDescent="0.2">
      <c r="A5161" t="e">
        <f t="shared" si="80"/>
        <v>#N/A</v>
      </c>
      <c r="E5161">
        <f t="array" ref="E5161">SUM(IF(Pricecurve=C5161,D5161))</f>
        <v>0</v>
      </c>
      <c r="F5161">
        <f t="array" ref="F5161">SUM(IF(NG=C5161,D5161))</f>
        <v>0</v>
      </c>
      <c r="Y5161" s="1"/>
    </row>
    <row r="5162" spans="1:25" x14ac:dyDescent="0.2">
      <c r="A5162" t="e">
        <f t="shared" si="80"/>
        <v>#N/A</v>
      </c>
      <c r="E5162">
        <f t="array" ref="E5162">SUM(IF(Pricecurve=C5162,D5162))</f>
        <v>0</v>
      </c>
      <c r="F5162">
        <f t="array" ref="F5162">SUM(IF(NG=C5162,D5162))</f>
        <v>0</v>
      </c>
      <c r="Y5162" s="1"/>
    </row>
    <row r="5163" spans="1:25" x14ac:dyDescent="0.2">
      <c r="A5163" t="e">
        <f t="shared" si="80"/>
        <v>#N/A</v>
      </c>
      <c r="E5163">
        <f t="array" ref="E5163">SUM(IF(Pricecurve=C5163,D5163))</f>
        <v>0</v>
      </c>
      <c r="F5163">
        <f t="array" ref="F5163">SUM(IF(NG=C5163,D5163))</f>
        <v>0</v>
      </c>
      <c r="Y5163" s="1"/>
    </row>
    <row r="5164" spans="1:25" x14ac:dyDescent="0.2">
      <c r="A5164" t="e">
        <f t="shared" si="80"/>
        <v>#N/A</v>
      </c>
      <c r="E5164">
        <f t="array" ref="E5164">SUM(IF(Pricecurve=C5164,D5164))</f>
        <v>0</v>
      </c>
      <c r="F5164">
        <f t="array" ref="F5164">SUM(IF(NG=C5164,D5164))</f>
        <v>0</v>
      </c>
      <c r="Y5164" s="1"/>
    </row>
    <row r="5165" spans="1:25" x14ac:dyDescent="0.2">
      <c r="A5165" t="e">
        <f t="shared" si="80"/>
        <v>#N/A</v>
      </c>
      <c r="E5165">
        <f t="array" ref="E5165">SUM(IF(Pricecurve=C5165,D5165))</f>
        <v>0</v>
      </c>
      <c r="F5165">
        <f t="array" ref="F5165">SUM(IF(NG=C5165,D5165))</f>
        <v>0</v>
      </c>
      <c r="Y5165" s="1"/>
    </row>
    <row r="5166" spans="1:25" x14ac:dyDescent="0.2">
      <c r="A5166" t="e">
        <f t="shared" si="80"/>
        <v>#N/A</v>
      </c>
      <c r="E5166">
        <f t="array" ref="E5166">SUM(IF(Pricecurve=C5166,D5166))</f>
        <v>0</v>
      </c>
      <c r="F5166">
        <f t="array" ref="F5166">SUM(IF(NG=C5166,D5166))</f>
        <v>0</v>
      </c>
      <c r="Y5166" s="1"/>
    </row>
    <row r="5167" spans="1:25" x14ac:dyDescent="0.2">
      <c r="A5167" t="e">
        <f t="shared" si="80"/>
        <v>#N/A</v>
      </c>
      <c r="E5167">
        <f t="array" ref="E5167">SUM(IF(Pricecurve=C5167,D5167))</f>
        <v>0</v>
      </c>
      <c r="F5167">
        <f t="array" ref="F5167">SUM(IF(NG=C5167,D5167))</f>
        <v>0</v>
      </c>
      <c r="Y5167" s="1"/>
    </row>
    <row r="5168" spans="1:25" x14ac:dyDescent="0.2">
      <c r="A5168" t="e">
        <f t="shared" si="80"/>
        <v>#N/A</v>
      </c>
      <c r="E5168">
        <f t="array" ref="E5168">SUM(IF(Pricecurve=C5168,D5168))</f>
        <v>0</v>
      </c>
      <c r="F5168">
        <f t="array" ref="F5168">SUM(IF(NG=C5168,D5168))</f>
        <v>0</v>
      </c>
      <c r="Y5168" s="1"/>
    </row>
    <row r="5169" spans="1:25" x14ac:dyDescent="0.2">
      <c r="A5169" t="e">
        <f t="shared" si="80"/>
        <v>#N/A</v>
      </c>
      <c r="E5169">
        <f t="array" ref="E5169">SUM(IF(Pricecurve=C5169,D5169))</f>
        <v>0</v>
      </c>
      <c r="F5169">
        <f t="array" ref="F5169">SUM(IF(NG=C5169,D5169))</f>
        <v>0</v>
      </c>
      <c r="Y5169" s="1"/>
    </row>
    <row r="5170" spans="1:25" x14ac:dyDescent="0.2">
      <c r="A5170" t="e">
        <f t="shared" si="80"/>
        <v>#N/A</v>
      </c>
      <c r="E5170">
        <f t="array" ref="E5170">SUM(IF(Pricecurve=C5170,D5170))</f>
        <v>0</v>
      </c>
      <c r="F5170">
        <f t="array" ref="F5170">SUM(IF(NG=C5170,D5170))</f>
        <v>0</v>
      </c>
      <c r="Y5170" s="1"/>
    </row>
    <row r="5171" spans="1:25" x14ac:dyDescent="0.2">
      <c r="A5171" t="e">
        <f t="shared" si="80"/>
        <v>#N/A</v>
      </c>
      <c r="E5171">
        <f t="array" ref="E5171">SUM(IF(Pricecurve=C5171,D5171))</f>
        <v>0</v>
      </c>
      <c r="F5171">
        <f t="array" ref="F5171">SUM(IF(NG=C5171,D5171))</f>
        <v>0</v>
      </c>
      <c r="Y5171" s="1"/>
    </row>
    <row r="5172" spans="1:25" x14ac:dyDescent="0.2">
      <c r="A5172" t="e">
        <f t="shared" si="80"/>
        <v>#N/A</v>
      </c>
      <c r="E5172">
        <f t="array" ref="E5172">SUM(IF(Pricecurve=C5172,D5172))</f>
        <v>0</v>
      </c>
      <c r="F5172">
        <f t="array" ref="F5172">SUM(IF(NG=C5172,D5172))</f>
        <v>0</v>
      </c>
      <c r="Y5172" s="1"/>
    </row>
    <row r="5173" spans="1:25" x14ac:dyDescent="0.2">
      <c r="A5173" t="e">
        <f t="shared" si="80"/>
        <v>#N/A</v>
      </c>
      <c r="E5173">
        <f t="array" ref="E5173">SUM(IF(Pricecurve=C5173,D5173))</f>
        <v>0</v>
      </c>
      <c r="F5173">
        <f t="array" ref="F5173">SUM(IF(NG=C5173,D5173))</f>
        <v>0</v>
      </c>
      <c r="Y5173" s="1"/>
    </row>
    <row r="5174" spans="1:25" x14ac:dyDescent="0.2">
      <c r="A5174" t="e">
        <f t="shared" si="80"/>
        <v>#N/A</v>
      </c>
      <c r="E5174">
        <f t="array" ref="E5174">SUM(IF(Pricecurve=C5174,D5174))</f>
        <v>0</v>
      </c>
      <c r="F5174">
        <f t="array" ref="F5174">SUM(IF(NG=C5174,D5174))</f>
        <v>0</v>
      </c>
      <c r="Y5174" s="1"/>
    </row>
    <row r="5175" spans="1:25" x14ac:dyDescent="0.2">
      <c r="A5175" t="e">
        <f t="shared" si="80"/>
        <v>#N/A</v>
      </c>
      <c r="E5175">
        <f t="array" ref="E5175">SUM(IF(Pricecurve=C5175,D5175))</f>
        <v>0</v>
      </c>
      <c r="F5175">
        <f t="array" ref="F5175">SUM(IF(NG=C5175,D5175))</f>
        <v>0</v>
      </c>
      <c r="Y5175" s="1"/>
    </row>
    <row r="5176" spans="1:25" x14ac:dyDescent="0.2">
      <c r="A5176" t="e">
        <f t="shared" si="80"/>
        <v>#N/A</v>
      </c>
      <c r="E5176">
        <f t="array" ref="E5176">SUM(IF(Pricecurve=C5176,D5176))</f>
        <v>0</v>
      </c>
      <c r="F5176">
        <f t="array" ref="F5176">SUM(IF(NG=C5176,D5176))</f>
        <v>0</v>
      </c>
      <c r="Y5176" s="1"/>
    </row>
    <row r="5177" spans="1:25" x14ac:dyDescent="0.2">
      <c r="A5177" t="e">
        <f t="shared" si="80"/>
        <v>#N/A</v>
      </c>
      <c r="E5177">
        <f t="array" ref="E5177">SUM(IF(Pricecurve=C5177,D5177))</f>
        <v>0</v>
      </c>
      <c r="F5177">
        <f t="array" ref="F5177">SUM(IF(NG=C5177,D5177))</f>
        <v>0</v>
      </c>
      <c r="Y5177" s="1"/>
    </row>
    <row r="5178" spans="1:25" x14ac:dyDescent="0.2">
      <c r="A5178" t="e">
        <f t="shared" si="80"/>
        <v>#N/A</v>
      </c>
      <c r="E5178">
        <f t="array" ref="E5178">SUM(IF(Pricecurve=C5178,D5178))</f>
        <v>0</v>
      </c>
      <c r="F5178">
        <f t="array" ref="F5178">SUM(IF(NG=C5178,D5178))</f>
        <v>0</v>
      </c>
      <c r="Y5178" s="1"/>
    </row>
    <row r="5179" spans="1:25" x14ac:dyDescent="0.2">
      <c r="A5179" t="e">
        <f t="shared" si="80"/>
        <v>#N/A</v>
      </c>
      <c r="E5179">
        <f t="array" ref="E5179">SUM(IF(Pricecurve=C5179,D5179))</f>
        <v>0</v>
      </c>
      <c r="F5179">
        <f t="array" ref="F5179">SUM(IF(NG=C5179,D5179))</f>
        <v>0</v>
      </c>
      <c r="Y5179" s="1"/>
    </row>
    <row r="5180" spans="1:25" x14ac:dyDescent="0.2">
      <c r="A5180" t="e">
        <f t="shared" si="80"/>
        <v>#N/A</v>
      </c>
      <c r="E5180">
        <f t="array" ref="E5180">SUM(IF(Pricecurve=C5180,D5180))</f>
        <v>0</v>
      </c>
      <c r="F5180">
        <f t="array" ref="F5180">SUM(IF(NG=C5180,D5180))</f>
        <v>0</v>
      </c>
      <c r="Y5180" s="1"/>
    </row>
    <row r="5181" spans="1:25" x14ac:dyDescent="0.2">
      <c r="A5181" t="e">
        <f t="shared" si="80"/>
        <v>#N/A</v>
      </c>
      <c r="E5181">
        <f t="array" ref="E5181">SUM(IF(Pricecurve=C5181,D5181))</f>
        <v>0</v>
      </c>
      <c r="F5181">
        <f t="array" ref="F5181">SUM(IF(NG=C5181,D5181))</f>
        <v>0</v>
      </c>
      <c r="Y5181" s="1"/>
    </row>
    <row r="5182" spans="1:25" x14ac:dyDescent="0.2">
      <c r="A5182" t="e">
        <f t="shared" si="80"/>
        <v>#N/A</v>
      </c>
      <c r="E5182">
        <f t="array" ref="E5182">SUM(IF(Pricecurve=C5182,D5182))</f>
        <v>0</v>
      </c>
      <c r="F5182">
        <f t="array" ref="F5182">SUM(IF(NG=C5182,D5182))</f>
        <v>0</v>
      </c>
      <c r="Y5182" s="1"/>
    </row>
    <row r="5183" spans="1:25" x14ac:dyDescent="0.2">
      <c r="A5183" t="e">
        <f t="shared" si="80"/>
        <v>#N/A</v>
      </c>
      <c r="E5183">
        <f t="array" ref="E5183">SUM(IF(Pricecurve=C5183,D5183))</f>
        <v>0</v>
      </c>
      <c r="F5183">
        <f t="array" ref="F5183">SUM(IF(NG=C5183,D5183))</f>
        <v>0</v>
      </c>
      <c r="Y5183" s="1"/>
    </row>
    <row r="5184" spans="1:25" x14ac:dyDescent="0.2">
      <c r="A5184" t="e">
        <f t="shared" si="80"/>
        <v>#N/A</v>
      </c>
      <c r="E5184">
        <f t="array" ref="E5184">SUM(IF(Pricecurve=C5184,D5184))</f>
        <v>0</v>
      </c>
      <c r="F5184">
        <f t="array" ref="F5184">SUM(IF(NG=C5184,D5184))</f>
        <v>0</v>
      </c>
      <c r="Y5184" s="1"/>
    </row>
    <row r="5185" spans="1:25" x14ac:dyDescent="0.2">
      <c r="A5185" t="e">
        <f t="shared" si="80"/>
        <v>#N/A</v>
      </c>
      <c r="E5185">
        <f t="array" ref="E5185">SUM(IF(Pricecurve=C5185,D5185))</f>
        <v>0</v>
      </c>
      <c r="F5185">
        <f t="array" ref="F5185">SUM(IF(NG=C5185,D5185))</f>
        <v>0</v>
      </c>
      <c r="Y5185" s="1"/>
    </row>
    <row r="5186" spans="1:25" x14ac:dyDescent="0.2">
      <c r="A5186" t="e">
        <f t="shared" si="80"/>
        <v>#N/A</v>
      </c>
      <c r="E5186">
        <f t="array" ref="E5186">SUM(IF(Pricecurve=C5186,D5186))</f>
        <v>0</v>
      </c>
      <c r="F5186">
        <f t="array" ref="F5186">SUM(IF(NG=C5186,D5186))</f>
        <v>0</v>
      </c>
      <c r="Y5186" s="1"/>
    </row>
    <row r="5187" spans="1:25" x14ac:dyDescent="0.2">
      <c r="A5187" t="e">
        <f t="shared" si="80"/>
        <v>#N/A</v>
      </c>
      <c r="E5187">
        <f t="array" ref="E5187">SUM(IF(Pricecurve=C5187,D5187))</f>
        <v>0</v>
      </c>
      <c r="F5187">
        <f t="array" ref="F5187">SUM(IF(NG=C5187,D5187))</f>
        <v>0</v>
      </c>
      <c r="Y5187" s="1"/>
    </row>
    <row r="5188" spans="1:25" x14ac:dyDescent="0.2">
      <c r="A5188" t="e">
        <f t="shared" si="80"/>
        <v>#N/A</v>
      </c>
      <c r="E5188">
        <f t="array" ref="E5188">SUM(IF(Pricecurve=C5188,D5188))</f>
        <v>0</v>
      </c>
      <c r="F5188">
        <f t="array" ref="F5188">SUM(IF(NG=C5188,D5188))</f>
        <v>0</v>
      </c>
      <c r="Y5188" s="1"/>
    </row>
    <row r="5189" spans="1:25" x14ac:dyDescent="0.2">
      <c r="A5189" t="e">
        <f t="shared" ref="A5189:A5252" si="81">INDEX(BucketTable,MATCH(B5189,SumMonths,0),1)</f>
        <v>#N/A</v>
      </c>
      <c r="E5189">
        <f t="array" ref="E5189">SUM(IF(Pricecurve=C5189,D5189))</f>
        <v>0</v>
      </c>
      <c r="F5189">
        <f t="array" ref="F5189">SUM(IF(NG=C5189,D5189))</f>
        <v>0</v>
      </c>
      <c r="Y5189" s="1"/>
    </row>
    <row r="5190" spans="1:25" x14ac:dyDescent="0.2">
      <c r="A5190" t="e">
        <f t="shared" si="81"/>
        <v>#N/A</v>
      </c>
      <c r="E5190">
        <f t="array" ref="E5190">SUM(IF(Pricecurve=C5190,D5190))</f>
        <v>0</v>
      </c>
      <c r="F5190">
        <f t="array" ref="F5190">SUM(IF(NG=C5190,D5190))</f>
        <v>0</v>
      </c>
      <c r="Y5190" s="1"/>
    </row>
    <row r="5191" spans="1:25" x14ac:dyDescent="0.2">
      <c r="A5191" t="e">
        <f t="shared" si="81"/>
        <v>#N/A</v>
      </c>
      <c r="E5191">
        <f t="array" ref="E5191">SUM(IF(Pricecurve=C5191,D5191))</f>
        <v>0</v>
      </c>
      <c r="F5191">
        <f t="array" ref="F5191">SUM(IF(NG=C5191,D5191))</f>
        <v>0</v>
      </c>
      <c r="Y5191" s="1"/>
    </row>
    <row r="5192" spans="1:25" x14ac:dyDescent="0.2">
      <c r="A5192" t="e">
        <f t="shared" si="81"/>
        <v>#N/A</v>
      </c>
      <c r="E5192">
        <f t="array" ref="E5192">SUM(IF(Pricecurve=C5192,D5192))</f>
        <v>0</v>
      </c>
      <c r="F5192">
        <f t="array" ref="F5192">SUM(IF(NG=C5192,D5192))</f>
        <v>0</v>
      </c>
      <c r="Y5192" s="1"/>
    </row>
    <row r="5193" spans="1:25" x14ac:dyDescent="0.2">
      <c r="A5193" t="e">
        <f t="shared" si="81"/>
        <v>#N/A</v>
      </c>
      <c r="E5193">
        <f t="array" ref="E5193">SUM(IF(Pricecurve=C5193,D5193))</f>
        <v>0</v>
      </c>
      <c r="F5193">
        <f t="array" ref="F5193">SUM(IF(NG=C5193,D5193))</f>
        <v>0</v>
      </c>
      <c r="Y5193" s="1"/>
    </row>
    <row r="5194" spans="1:25" x14ac:dyDescent="0.2">
      <c r="A5194" t="e">
        <f t="shared" si="81"/>
        <v>#N/A</v>
      </c>
      <c r="E5194">
        <f t="array" ref="E5194">SUM(IF(Pricecurve=C5194,D5194))</f>
        <v>0</v>
      </c>
      <c r="F5194">
        <f t="array" ref="F5194">SUM(IF(NG=C5194,D5194))</f>
        <v>0</v>
      </c>
      <c r="Y5194" s="1"/>
    </row>
    <row r="5195" spans="1:25" x14ac:dyDescent="0.2">
      <c r="A5195" t="e">
        <f t="shared" si="81"/>
        <v>#N/A</v>
      </c>
      <c r="E5195">
        <f t="array" ref="E5195">SUM(IF(Pricecurve=C5195,D5195))</f>
        <v>0</v>
      </c>
      <c r="F5195">
        <f t="array" ref="F5195">SUM(IF(NG=C5195,D5195))</f>
        <v>0</v>
      </c>
      <c r="Y5195" s="1"/>
    </row>
    <row r="5196" spans="1:25" x14ac:dyDescent="0.2">
      <c r="A5196" t="e">
        <f t="shared" si="81"/>
        <v>#N/A</v>
      </c>
      <c r="E5196">
        <f t="array" ref="E5196">SUM(IF(Pricecurve=C5196,D5196))</f>
        <v>0</v>
      </c>
      <c r="F5196">
        <f t="array" ref="F5196">SUM(IF(NG=C5196,D5196))</f>
        <v>0</v>
      </c>
      <c r="Y5196" s="1"/>
    </row>
    <row r="5197" spans="1:25" x14ac:dyDescent="0.2">
      <c r="A5197" t="e">
        <f t="shared" si="81"/>
        <v>#N/A</v>
      </c>
      <c r="E5197">
        <f t="array" ref="E5197">SUM(IF(Pricecurve=C5197,D5197))</f>
        <v>0</v>
      </c>
      <c r="F5197">
        <f t="array" ref="F5197">SUM(IF(NG=C5197,D5197))</f>
        <v>0</v>
      </c>
      <c r="Y5197" s="1"/>
    </row>
    <row r="5198" spans="1:25" x14ac:dyDescent="0.2">
      <c r="A5198" t="e">
        <f t="shared" si="81"/>
        <v>#N/A</v>
      </c>
      <c r="E5198">
        <f t="array" ref="E5198">SUM(IF(Pricecurve=C5198,D5198))</f>
        <v>0</v>
      </c>
      <c r="F5198">
        <f t="array" ref="F5198">SUM(IF(NG=C5198,D5198))</f>
        <v>0</v>
      </c>
      <c r="Y5198" s="1"/>
    </row>
    <row r="5199" spans="1:25" x14ac:dyDescent="0.2">
      <c r="A5199" t="e">
        <f t="shared" si="81"/>
        <v>#N/A</v>
      </c>
      <c r="E5199">
        <f t="array" ref="E5199">SUM(IF(Pricecurve=C5199,D5199))</f>
        <v>0</v>
      </c>
      <c r="F5199">
        <f t="array" ref="F5199">SUM(IF(NG=C5199,D5199))</f>
        <v>0</v>
      </c>
      <c r="Y5199" s="1"/>
    </row>
    <row r="5200" spans="1:25" x14ac:dyDescent="0.2">
      <c r="A5200" t="e">
        <f t="shared" si="81"/>
        <v>#N/A</v>
      </c>
      <c r="E5200">
        <f t="array" ref="E5200">SUM(IF(Pricecurve=C5200,D5200))</f>
        <v>0</v>
      </c>
      <c r="F5200">
        <f t="array" ref="F5200">SUM(IF(NG=C5200,D5200))</f>
        <v>0</v>
      </c>
      <c r="Y5200" s="1"/>
    </row>
    <row r="5201" spans="1:25" x14ac:dyDescent="0.2">
      <c r="A5201" t="e">
        <f t="shared" si="81"/>
        <v>#N/A</v>
      </c>
      <c r="E5201">
        <f t="array" ref="E5201">SUM(IF(Pricecurve=C5201,D5201))</f>
        <v>0</v>
      </c>
      <c r="F5201">
        <f t="array" ref="F5201">SUM(IF(NG=C5201,D5201))</f>
        <v>0</v>
      </c>
      <c r="Y5201" s="1"/>
    </row>
    <row r="5202" spans="1:25" x14ac:dyDescent="0.2">
      <c r="A5202" t="e">
        <f t="shared" si="81"/>
        <v>#N/A</v>
      </c>
      <c r="E5202">
        <f t="array" ref="E5202">SUM(IF(Pricecurve=C5202,D5202))</f>
        <v>0</v>
      </c>
      <c r="F5202">
        <f t="array" ref="F5202">SUM(IF(NG=C5202,D5202))</f>
        <v>0</v>
      </c>
      <c r="Y5202" s="1"/>
    </row>
    <row r="5203" spans="1:25" x14ac:dyDescent="0.2">
      <c r="A5203" t="e">
        <f t="shared" si="81"/>
        <v>#N/A</v>
      </c>
      <c r="E5203">
        <f t="array" ref="E5203">SUM(IF(Pricecurve=C5203,D5203))</f>
        <v>0</v>
      </c>
      <c r="F5203">
        <f t="array" ref="F5203">SUM(IF(NG=C5203,D5203))</f>
        <v>0</v>
      </c>
      <c r="Y5203" s="1"/>
    </row>
    <row r="5204" spans="1:25" x14ac:dyDescent="0.2">
      <c r="A5204" t="e">
        <f t="shared" si="81"/>
        <v>#N/A</v>
      </c>
      <c r="E5204">
        <f t="array" ref="E5204">SUM(IF(Pricecurve=C5204,D5204))</f>
        <v>0</v>
      </c>
      <c r="F5204">
        <f t="array" ref="F5204">SUM(IF(NG=C5204,D5204))</f>
        <v>0</v>
      </c>
      <c r="Y5204" s="1"/>
    </row>
    <row r="5205" spans="1:25" x14ac:dyDescent="0.2">
      <c r="A5205" t="e">
        <f t="shared" si="81"/>
        <v>#N/A</v>
      </c>
      <c r="E5205">
        <f t="array" ref="E5205">SUM(IF(Pricecurve=C5205,D5205))</f>
        <v>0</v>
      </c>
      <c r="F5205">
        <f t="array" ref="F5205">SUM(IF(NG=C5205,D5205))</f>
        <v>0</v>
      </c>
      <c r="Y5205" s="1"/>
    </row>
    <row r="5206" spans="1:25" x14ac:dyDescent="0.2">
      <c r="A5206" t="e">
        <f t="shared" si="81"/>
        <v>#N/A</v>
      </c>
      <c r="E5206">
        <f t="array" ref="E5206">SUM(IF(Pricecurve=C5206,D5206))</f>
        <v>0</v>
      </c>
      <c r="F5206">
        <f t="array" ref="F5206">SUM(IF(NG=C5206,D5206))</f>
        <v>0</v>
      </c>
      <c r="Y5206" s="1"/>
    </row>
    <row r="5207" spans="1:25" x14ac:dyDescent="0.2">
      <c r="A5207" t="e">
        <f t="shared" si="81"/>
        <v>#N/A</v>
      </c>
      <c r="E5207">
        <f t="array" ref="E5207">SUM(IF(Pricecurve=C5207,D5207))</f>
        <v>0</v>
      </c>
      <c r="F5207">
        <f t="array" ref="F5207">SUM(IF(NG=C5207,D5207))</f>
        <v>0</v>
      </c>
      <c r="Y5207" s="1"/>
    </row>
    <row r="5208" spans="1:25" x14ac:dyDescent="0.2">
      <c r="A5208" t="e">
        <f t="shared" si="81"/>
        <v>#N/A</v>
      </c>
      <c r="E5208">
        <f t="array" ref="E5208">SUM(IF(Pricecurve=C5208,D5208))</f>
        <v>0</v>
      </c>
      <c r="F5208">
        <f t="array" ref="F5208">SUM(IF(NG=C5208,D5208))</f>
        <v>0</v>
      </c>
      <c r="Y5208" s="1"/>
    </row>
    <row r="5209" spans="1:25" x14ac:dyDescent="0.2">
      <c r="A5209" t="e">
        <f t="shared" si="81"/>
        <v>#N/A</v>
      </c>
      <c r="E5209">
        <f t="array" ref="E5209">SUM(IF(Pricecurve=C5209,D5209))</f>
        <v>0</v>
      </c>
      <c r="F5209">
        <f t="array" ref="F5209">SUM(IF(NG=C5209,D5209))</f>
        <v>0</v>
      </c>
      <c r="Y5209" s="1"/>
    </row>
    <row r="5210" spans="1:25" x14ac:dyDescent="0.2">
      <c r="A5210" t="e">
        <f t="shared" si="81"/>
        <v>#N/A</v>
      </c>
      <c r="E5210">
        <f t="array" ref="E5210">SUM(IF(Pricecurve=C5210,D5210))</f>
        <v>0</v>
      </c>
      <c r="F5210">
        <f t="array" ref="F5210">SUM(IF(NG=C5210,D5210))</f>
        <v>0</v>
      </c>
      <c r="Y5210" s="1"/>
    </row>
    <row r="5211" spans="1:25" x14ac:dyDescent="0.2">
      <c r="A5211" t="e">
        <f t="shared" si="81"/>
        <v>#N/A</v>
      </c>
      <c r="E5211">
        <f t="array" ref="E5211">SUM(IF(Pricecurve=C5211,D5211))</f>
        <v>0</v>
      </c>
      <c r="F5211">
        <f t="array" ref="F5211">SUM(IF(NG=C5211,D5211))</f>
        <v>0</v>
      </c>
      <c r="Y5211" s="1"/>
    </row>
    <row r="5212" spans="1:25" x14ac:dyDescent="0.2">
      <c r="A5212" t="e">
        <f t="shared" si="81"/>
        <v>#N/A</v>
      </c>
      <c r="E5212">
        <f t="array" ref="E5212">SUM(IF(Pricecurve=C5212,D5212))</f>
        <v>0</v>
      </c>
      <c r="F5212">
        <f t="array" ref="F5212">SUM(IF(NG=C5212,D5212))</f>
        <v>0</v>
      </c>
      <c r="Y5212" s="1"/>
    </row>
    <row r="5213" spans="1:25" x14ac:dyDescent="0.2">
      <c r="A5213" t="e">
        <f t="shared" si="81"/>
        <v>#N/A</v>
      </c>
      <c r="E5213">
        <f t="array" ref="E5213">SUM(IF(Pricecurve=C5213,D5213))</f>
        <v>0</v>
      </c>
      <c r="F5213">
        <f t="array" ref="F5213">SUM(IF(NG=C5213,D5213))</f>
        <v>0</v>
      </c>
      <c r="Y5213" s="1"/>
    </row>
    <row r="5214" spans="1:25" x14ac:dyDescent="0.2">
      <c r="A5214" t="e">
        <f t="shared" si="81"/>
        <v>#N/A</v>
      </c>
      <c r="E5214">
        <f t="array" ref="E5214">SUM(IF(Pricecurve=C5214,D5214))</f>
        <v>0</v>
      </c>
      <c r="F5214">
        <f t="array" ref="F5214">SUM(IF(NG=C5214,D5214))</f>
        <v>0</v>
      </c>
      <c r="Y5214" s="1"/>
    </row>
    <row r="5215" spans="1:25" x14ac:dyDescent="0.2">
      <c r="A5215" t="e">
        <f t="shared" si="81"/>
        <v>#N/A</v>
      </c>
      <c r="E5215">
        <f t="array" ref="E5215">SUM(IF(Pricecurve=C5215,D5215))</f>
        <v>0</v>
      </c>
      <c r="F5215">
        <f t="array" ref="F5215">SUM(IF(NG=C5215,D5215))</f>
        <v>0</v>
      </c>
      <c r="Y5215" s="1"/>
    </row>
    <row r="5216" spans="1:25" x14ac:dyDescent="0.2">
      <c r="A5216" t="e">
        <f t="shared" si="81"/>
        <v>#N/A</v>
      </c>
      <c r="E5216">
        <f t="array" ref="E5216">SUM(IF(Pricecurve=C5216,D5216))</f>
        <v>0</v>
      </c>
      <c r="F5216">
        <f t="array" ref="F5216">SUM(IF(NG=C5216,D5216))</f>
        <v>0</v>
      </c>
      <c r="Y5216" s="1"/>
    </row>
    <row r="5217" spans="1:25" x14ac:dyDescent="0.2">
      <c r="A5217" t="e">
        <f t="shared" si="81"/>
        <v>#N/A</v>
      </c>
      <c r="E5217">
        <f t="array" ref="E5217">SUM(IF(Pricecurve=C5217,D5217))</f>
        <v>0</v>
      </c>
      <c r="F5217">
        <f t="array" ref="F5217">SUM(IF(NG=C5217,D5217))</f>
        <v>0</v>
      </c>
      <c r="Y5217" s="1"/>
    </row>
    <row r="5218" spans="1:25" x14ac:dyDescent="0.2">
      <c r="A5218" t="e">
        <f t="shared" si="81"/>
        <v>#N/A</v>
      </c>
      <c r="E5218">
        <f t="array" ref="E5218">SUM(IF(Pricecurve=C5218,D5218))</f>
        <v>0</v>
      </c>
      <c r="F5218">
        <f t="array" ref="F5218">SUM(IF(NG=C5218,D5218))</f>
        <v>0</v>
      </c>
      <c r="Y5218" s="1"/>
    </row>
    <row r="5219" spans="1:25" x14ac:dyDescent="0.2">
      <c r="A5219" t="e">
        <f t="shared" si="81"/>
        <v>#N/A</v>
      </c>
      <c r="E5219">
        <f t="array" ref="E5219">SUM(IF(Pricecurve=C5219,D5219))</f>
        <v>0</v>
      </c>
      <c r="F5219">
        <f t="array" ref="F5219">SUM(IF(NG=C5219,D5219))</f>
        <v>0</v>
      </c>
      <c r="Y5219" s="1"/>
    </row>
    <row r="5220" spans="1:25" x14ac:dyDescent="0.2">
      <c r="A5220" t="e">
        <f t="shared" si="81"/>
        <v>#N/A</v>
      </c>
      <c r="E5220">
        <f t="array" ref="E5220">SUM(IF(Pricecurve=C5220,D5220))</f>
        <v>0</v>
      </c>
      <c r="F5220">
        <f t="array" ref="F5220">SUM(IF(NG=C5220,D5220))</f>
        <v>0</v>
      </c>
      <c r="Y5220" s="1"/>
    </row>
    <row r="5221" spans="1:25" x14ac:dyDescent="0.2">
      <c r="A5221" t="e">
        <f t="shared" si="81"/>
        <v>#N/A</v>
      </c>
      <c r="E5221">
        <f t="array" ref="E5221">SUM(IF(Pricecurve=C5221,D5221))</f>
        <v>0</v>
      </c>
      <c r="F5221">
        <f t="array" ref="F5221">SUM(IF(NG=C5221,D5221))</f>
        <v>0</v>
      </c>
      <c r="Y5221" s="1"/>
    </row>
    <row r="5222" spans="1:25" x14ac:dyDescent="0.2">
      <c r="A5222" t="e">
        <f t="shared" si="81"/>
        <v>#N/A</v>
      </c>
      <c r="E5222">
        <f t="array" ref="E5222">SUM(IF(Pricecurve=C5222,D5222))</f>
        <v>0</v>
      </c>
      <c r="F5222">
        <f t="array" ref="F5222">SUM(IF(NG=C5222,D5222))</f>
        <v>0</v>
      </c>
      <c r="Y5222" s="1"/>
    </row>
    <row r="5223" spans="1:25" x14ac:dyDescent="0.2">
      <c r="A5223" t="e">
        <f t="shared" si="81"/>
        <v>#N/A</v>
      </c>
      <c r="E5223">
        <f t="array" ref="E5223">SUM(IF(Pricecurve=C5223,D5223))</f>
        <v>0</v>
      </c>
      <c r="F5223">
        <f t="array" ref="F5223">SUM(IF(NG=C5223,D5223))</f>
        <v>0</v>
      </c>
      <c r="Y5223" s="1"/>
    </row>
    <row r="5224" spans="1:25" x14ac:dyDescent="0.2">
      <c r="A5224" t="e">
        <f t="shared" si="81"/>
        <v>#N/A</v>
      </c>
      <c r="E5224">
        <f t="array" ref="E5224">SUM(IF(Pricecurve=C5224,D5224))</f>
        <v>0</v>
      </c>
      <c r="F5224">
        <f t="array" ref="F5224">SUM(IF(NG=C5224,D5224))</f>
        <v>0</v>
      </c>
      <c r="Y5224" s="1"/>
    </row>
    <row r="5225" spans="1:25" x14ac:dyDescent="0.2">
      <c r="A5225" t="e">
        <f t="shared" si="81"/>
        <v>#N/A</v>
      </c>
      <c r="E5225">
        <f t="array" ref="E5225">SUM(IF(Pricecurve=C5225,D5225))</f>
        <v>0</v>
      </c>
      <c r="F5225">
        <f t="array" ref="F5225">SUM(IF(NG=C5225,D5225))</f>
        <v>0</v>
      </c>
      <c r="Y5225" s="1"/>
    </row>
    <row r="5226" spans="1:25" x14ac:dyDescent="0.2">
      <c r="A5226" t="e">
        <f t="shared" si="81"/>
        <v>#N/A</v>
      </c>
      <c r="E5226">
        <f t="array" ref="E5226">SUM(IF(Pricecurve=C5226,D5226))</f>
        <v>0</v>
      </c>
      <c r="F5226">
        <f t="array" ref="F5226">SUM(IF(NG=C5226,D5226))</f>
        <v>0</v>
      </c>
      <c r="Y5226" s="1"/>
    </row>
    <row r="5227" spans="1:25" x14ac:dyDescent="0.2">
      <c r="A5227" t="e">
        <f t="shared" si="81"/>
        <v>#N/A</v>
      </c>
      <c r="E5227">
        <f t="array" ref="E5227">SUM(IF(Pricecurve=C5227,D5227))</f>
        <v>0</v>
      </c>
      <c r="F5227">
        <f t="array" ref="F5227">SUM(IF(NG=C5227,D5227))</f>
        <v>0</v>
      </c>
      <c r="Y5227" s="1"/>
    </row>
    <row r="5228" spans="1:25" x14ac:dyDescent="0.2">
      <c r="A5228" t="e">
        <f t="shared" si="81"/>
        <v>#N/A</v>
      </c>
      <c r="E5228">
        <f t="array" ref="E5228">SUM(IF(Pricecurve=C5228,D5228))</f>
        <v>0</v>
      </c>
      <c r="F5228">
        <f t="array" ref="F5228">SUM(IF(NG=C5228,D5228))</f>
        <v>0</v>
      </c>
      <c r="Y5228" s="1"/>
    </row>
    <row r="5229" spans="1:25" x14ac:dyDescent="0.2">
      <c r="A5229" t="e">
        <f t="shared" si="81"/>
        <v>#N/A</v>
      </c>
      <c r="E5229">
        <f t="array" ref="E5229">SUM(IF(Pricecurve=C5229,D5229))</f>
        <v>0</v>
      </c>
      <c r="F5229">
        <f t="array" ref="F5229">SUM(IF(NG=C5229,D5229))</f>
        <v>0</v>
      </c>
      <c r="Y5229" s="1"/>
    </row>
    <row r="5230" spans="1:25" x14ac:dyDescent="0.2">
      <c r="A5230" t="e">
        <f t="shared" si="81"/>
        <v>#N/A</v>
      </c>
      <c r="E5230">
        <f t="array" ref="E5230">SUM(IF(Pricecurve=C5230,D5230))</f>
        <v>0</v>
      </c>
      <c r="F5230">
        <f t="array" ref="F5230">SUM(IF(NG=C5230,D5230))</f>
        <v>0</v>
      </c>
      <c r="Y5230" s="1"/>
    </row>
    <row r="5231" spans="1:25" x14ac:dyDescent="0.2">
      <c r="A5231" t="e">
        <f t="shared" si="81"/>
        <v>#N/A</v>
      </c>
      <c r="E5231">
        <f t="array" ref="E5231">SUM(IF(Pricecurve=C5231,D5231))</f>
        <v>0</v>
      </c>
      <c r="F5231">
        <f t="array" ref="F5231">SUM(IF(NG=C5231,D5231))</f>
        <v>0</v>
      </c>
      <c r="Y5231" s="1"/>
    </row>
    <row r="5232" spans="1:25" x14ac:dyDescent="0.2">
      <c r="A5232" t="e">
        <f t="shared" si="81"/>
        <v>#N/A</v>
      </c>
      <c r="E5232">
        <f t="array" ref="E5232">SUM(IF(Pricecurve=C5232,D5232))</f>
        <v>0</v>
      </c>
      <c r="F5232">
        <f t="array" ref="F5232">SUM(IF(NG=C5232,D5232))</f>
        <v>0</v>
      </c>
      <c r="Y5232" s="1"/>
    </row>
    <row r="5233" spans="1:25" x14ac:dyDescent="0.2">
      <c r="A5233" t="e">
        <f t="shared" si="81"/>
        <v>#N/A</v>
      </c>
      <c r="E5233">
        <f t="array" ref="E5233">SUM(IF(Pricecurve=C5233,D5233))</f>
        <v>0</v>
      </c>
      <c r="F5233">
        <f t="array" ref="F5233">SUM(IF(NG=C5233,D5233))</f>
        <v>0</v>
      </c>
      <c r="Y5233" s="1"/>
    </row>
    <row r="5234" spans="1:25" x14ac:dyDescent="0.2">
      <c r="A5234" t="e">
        <f t="shared" si="81"/>
        <v>#N/A</v>
      </c>
      <c r="E5234">
        <f t="array" ref="E5234">SUM(IF(Pricecurve=C5234,D5234))</f>
        <v>0</v>
      </c>
      <c r="F5234">
        <f t="array" ref="F5234">SUM(IF(NG=C5234,D5234))</f>
        <v>0</v>
      </c>
      <c r="Y5234" s="1"/>
    </row>
    <row r="5235" spans="1:25" x14ac:dyDescent="0.2">
      <c r="A5235" t="e">
        <f t="shared" si="81"/>
        <v>#N/A</v>
      </c>
      <c r="E5235">
        <f t="array" ref="E5235">SUM(IF(Pricecurve=C5235,D5235))</f>
        <v>0</v>
      </c>
      <c r="F5235">
        <f t="array" ref="F5235">SUM(IF(NG=C5235,D5235))</f>
        <v>0</v>
      </c>
      <c r="Y5235" s="1"/>
    </row>
    <row r="5236" spans="1:25" x14ac:dyDescent="0.2">
      <c r="A5236" t="e">
        <f t="shared" si="81"/>
        <v>#N/A</v>
      </c>
      <c r="E5236">
        <f t="array" ref="E5236">SUM(IF(Pricecurve=C5236,D5236))</f>
        <v>0</v>
      </c>
      <c r="F5236">
        <f t="array" ref="F5236">SUM(IF(NG=C5236,D5236))</f>
        <v>0</v>
      </c>
      <c r="Y5236" s="1"/>
    </row>
    <row r="5237" spans="1:25" x14ac:dyDescent="0.2">
      <c r="A5237" t="e">
        <f t="shared" si="81"/>
        <v>#N/A</v>
      </c>
      <c r="E5237">
        <f t="array" ref="E5237">SUM(IF(Pricecurve=C5237,D5237))</f>
        <v>0</v>
      </c>
      <c r="F5237">
        <f t="array" ref="F5237">SUM(IF(NG=C5237,D5237))</f>
        <v>0</v>
      </c>
      <c r="Y5237" s="1"/>
    </row>
    <row r="5238" spans="1:25" x14ac:dyDescent="0.2">
      <c r="A5238" t="e">
        <f t="shared" si="81"/>
        <v>#N/A</v>
      </c>
      <c r="E5238">
        <f t="array" ref="E5238">SUM(IF(Pricecurve=C5238,D5238))</f>
        <v>0</v>
      </c>
      <c r="F5238">
        <f t="array" ref="F5238">SUM(IF(NG=C5238,D5238))</f>
        <v>0</v>
      </c>
      <c r="Y5238" s="1"/>
    </row>
    <row r="5239" spans="1:25" x14ac:dyDescent="0.2">
      <c r="A5239" t="e">
        <f t="shared" si="81"/>
        <v>#N/A</v>
      </c>
      <c r="E5239">
        <f t="array" ref="E5239">SUM(IF(Pricecurve=C5239,D5239))</f>
        <v>0</v>
      </c>
      <c r="F5239">
        <f t="array" ref="F5239">SUM(IF(NG=C5239,D5239))</f>
        <v>0</v>
      </c>
      <c r="Y5239" s="1"/>
    </row>
    <row r="5240" spans="1:25" x14ac:dyDescent="0.2">
      <c r="A5240" t="e">
        <f t="shared" si="81"/>
        <v>#N/A</v>
      </c>
      <c r="E5240">
        <f t="array" ref="E5240">SUM(IF(Pricecurve=C5240,D5240))</f>
        <v>0</v>
      </c>
      <c r="F5240">
        <f t="array" ref="F5240">SUM(IF(NG=C5240,D5240))</f>
        <v>0</v>
      </c>
      <c r="Y5240" s="1"/>
    </row>
    <row r="5241" spans="1:25" x14ac:dyDescent="0.2">
      <c r="A5241" t="e">
        <f t="shared" si="81"/>
        <v>#N/A</v>
      </c>
      <c r="E5241">
        <f t="array" ref="E5241">SUM(IF(Pricecurve=C5241,D5241))</f>
        <v>0</v>
      </c>
      <c r="F5241">
        <f t="array" ref="F5241">SUM(IF(NG=C5241,D5241))</f>
        <v>0</v>
      </c>
      <c r="Y5241" s="1"/>
    </row>
    <row r="5242" spans="1:25" x14ac:dyDescent="0.2">
      <c r="A5242" t="e">
        <f t="shared" si="81"/>
        <v>#N/A</v>
      </c>
      <c r="E5242">
        <f t="array" ref="E5242">SUM(IF(Pricecurve=C5242,D5242))</f>
        <v>0</v>
      </c>
      <c r="F5242">
        <f t="array" ref="F5242">SUM(IF(NG=C5242,D5242))</f>
        <v>0</v>
      </c>
      <c r="Y5242" s="1"/>
    </row>
    <row r="5243" spans="1:25" x14ac:dyDescent="0.2">
      <c r="A5243" t="e">
        <f t="shared" si="81"/>
        <v>#N/A</v>
      </c>
      <c r="E5243">
        <f t="array" ref="E5243">SUM(IF(Pricecurve=C5243,D5243))</f>
        <v>0</v>
      </c>
      <c r="F5243">
        <f t="array" ref="F5243">SUM(IF(NG=C5243,D5243))</f>
        <v>0</v>
      </c>
      <c r="Y5243" s="1"/>
    </row>
    <row r="5244" spans="1:25" x14ac:dyDescent="0.2">
      <c r="A5244" t="e">
        <f t="shared" si="81"/>
        <v>#N/A</v>
      </c>
      <c r="E5244">
        <f t="array" ref="E5244">SUM(IF(Pricecurve=C5244,D5244))</f>
        <v>0</v>
      </c>
      <c r="F5244">
        <f t="array" ref="F5244">SUM(IF(NG=C5244,D5244))</f>
        <v>0</v>
      </c>
      <c r="Y5244" s="1"/>
    </row>
    <row r="5245" spans="1:25" x14ac:dyDescent="0.2">
      <c r="A5245" t="e">
        <f t="shared" si="81"/>
        <v>#N/A</v>
      </c>
      <c r="E5245">
        <f t="array" ref="E5245">SUM(IF(Pricecurve=C5245,D5245))</f>
        <v>0</v>
      </c>
      <c r="F5245">
        <f t="array" ref="F5245">SUM(IF(NG=C5245,D5245))</f>
        <v>0</v>
      </c>
      <c r="Y5245" s="1"/>
    </row>
    <row r="5246" spans="1:25" x14ac:dyDescent="0.2">
      <c r="A5246" t="e">
        <f t="shared" si="81"/>
        <v>#N/A</v>
      </c>
      <c r="E5246">
        <f t="array" ref="E5246">SUM(IF(Pricecurve=C5246,D5246))</f>
        <v>0</v>
      </c>
      <c r="F5246">
        <f t="array" ref="F5246">SUM(IF(NG=C5246,D5246))</f>
        <v>0</v>
      </c>
      <c r="Y5246" s="1"/>
    </row>
    <row r="5247" spans="1:25" x14ac:dyDescent="0.2">
      <c r="A5247" t="e">
        <f t="shared" si="81"/>
        <v>#N/A</v>
      </c>
      <c r="E5247">
        <f t="array" ref="E5247">SUM(IF(Pricecurve=C5247,D5247))</f>
        <v>0</v>
      </c>
      <c r="F5247">
        <f t="array" ref="F5247">SUM(IF(NG=C5247,D5247))</f>
        <v>0</v>
      </c>
      <c r="Y5247" s="1"/>
    </row>
    <row r="5248" spans="1:25" x14ac:dyDescent="0.2">
      <c r="A5248" t="e">
        <f t="shared" si="81"/>
        <v>#N/A</v>
      </c>
      <c r="E5248">
        <f t="array" ref="E5248">SUM(IF(Pricecurve=C5248,D5248))</f>
        <v>0</v>
      </c>
      <c r="F5248">
        <f t="array" ref="F5248">SUM(IF(NG=C5248,D5248))</f>
        <v>0</v>
      </c>
      <c r="Y5248" s="1"/>
    </row>
    <row r="5249" spans="1:25" x14ac:dyDescent="0.2">
      <c r="A5249" t="e">
        <f t="shared" si="81"/>
        <v>#N/A</v>
      </c>
      <c r="E5249">
        <f t="array" ref="E5249">SUM(IF(Pricecurve=C5249,D5249))</f>
        <v>0</v>
      </c>
      <c r="F5249">
        <f t="array" ref="F5249">SUM(IF(NG=C5249,D5249))</f>
        <v>0</v>
      </c>
      <c r="Y5249" s="1"/>
    </row>
    <row r="5250" spans="1:25" x14ac:dyDescent="0.2">
      <c r="A5250" t="e">
        <f t="shared" si="81"/>
        <v>#N/A</v>
      </c>
      <c r="E5250">
        <f t="array" ref="E5250">SUM(IF(Pricecurve=C5250,D5250))</f>
        <v>0</v>
      </c>
      <c r="F5250">
        <f t="array" ref="F5250">SUM(IF(NG=C5250,D5250))</f>
        <v>0</v>
      </c>
      <c r="Y5250" s="1"/>
    </row>
    <row r="5251" spans="1:25" x14ac:dyDescent="0.2">
      <c r="A5251" t="e">
        <f t="shared" si="81"/>
        <v>#N/A</v>
      </c>
      <c r="E5251">
        <f t="array" ref="E5251">SUM(IF(Pricecurve=C5251,D5251))</f>
        <v>0</v>
      </c>
      <c r="F5251">
        <f t="array" ref="F5251">SUM(IF(NG=C5251,D5251))</f>
        <v>0</v>
      </c>
      <c r="Y5251" s="1"/>
    </row>
    <row r="5252" spans="1:25" x14ac:dyDescent="0.2">
      <c r="A5252" t="e">
        <f t="shared" si="81"/>
        <v>#N/A</v>
      </c>
      <c r="E5252">
        <f t="array" ref="E5252">SUM(IF(Pricecurve=C5252,D5252))</f>
        <v>0</v>
      </c>
      <c r="F5252">
        <f t="array" ref="F5252">SUM(IF(NG=C5252,D5252))</f>
        <v>0</v>
      </c>
      <c r="Y5252" s="1"/>
    </row>
    <row r="5253" spans="1:25" x14ac:dyDescent="0.2">
      <c r="A5253" t="e">
        <f t="shared" ref="A5253:A5316" si="82">INDEX(BucketTable,MATCH(B5253,SumMonths,0),1)</f>
        <v>#N/A</v>
      </c>
      <c r="E5253">
        <f t="array" ref="E5253">SUM(IF(Pricecurve=C5253,D5253))</f>
        <v>0</v>
      </c>
      <c r="F5253">
        <f t="array" ref="F5253">SUM(IF(NG=C5253,D5253))</f>
        <v>0</v>
      </c>
      <c r="Y5253" s="1"/>
    </row>
    <row r="5254" spans="1:25" x14ac:dyDescent="0.2">
      <c r="A5254" t="e">
        <f t="shared" si="82"/>
        <v>#N/A</v>
      </c>
      <c r="E5254">
        <f t="array" ref="E5254">SUM(IF(Pricecurve=C5254,D5254))</f>
        <v>0</v>
      </c>
      <c r="F5254">
        <f t="array" ref="F5254">SUM(IF(NG=C5254,D5254))</f>
        <v>0</v>
      </c>
      <c r="Y5254" s="1"/>
    </row>
    <row r="5255" spans="1:25" x14ac:dyDescent="0.2">
      <c r="A5255" t="e">
        <f t="shared" si="82"/>
        <v>#N/A</v>
      </c>
      <c r="E5255">
        <f t="array" ref="E5255">SUM(IF(Pricecurve=C5255,D5255))</f>
        <v>0</v>
      </c>
      <c r="F5255">
        <f t="array" ref="F5255">SUM(IF(NG=C5255,D5255))</f>
        <v>0</v>
      </c>
      <c r="Y5255" s="1"/>
    </row>
    <row r="5256" spans="1:25" x14ac:dyDescent="0.2">
      <c r="A5256" t="e">
        <f t="shared" si="82"/>
        <v>#N/A</v>
      </c>
      <c r="E5256">
        <f t="array" ref="E5256">SUM(IF(Pricecurve=C5256,D5256))</f>
        <v>0</v>
      </c>
      <c r="F5256">
        <f t="array" ref="F5256">SUM(IF(NG=C5256,D5256))</f>
        <v>0</v>
      </c>
      <c r="Y5256" s="1"/>
    </row>
    <row r="5257" spans="1:25" x14ac:dyDescent="0.2">
      <c r="A5257" t="e">
        <f t="shared" si="82"/>
        <v>#N/A</v>
      </c>
      <c r="E5257">
        <f t="array" ref="E5257">SUM(IF(Pricecurve=C5257,D5257))</f>
        <v>0</v>
      </c>
      <c r="F5257">
        <f t="array" ref="F5257">SUM(IF(NG=C5257,D5257))</f>
        <v>0</v>
      </c>
      <c r="Y5257" s="1"/>
    </row>
    <row r="5258" spans="1:25" x14ac:dyDescent="0.2">
      <c r="A5258" t="e">
        <f t="shared" si="82"/>
        <v>#N/A</v>
      </c>
      <c r="E5258">
        <f t="array" ref="E5258">SUM(IF(Pricecurve=C5258,D5258))</f>
        <v>0</v>
      </c>
      <c r="F5258">
        <f t="array" ref="F5258">SUM(IF(NG=C5258,D5258))</f>
        <v>0</v>
      </c>
      <c r="Y5258" s="1"/>
    </row>
    <row r="5259" spans="1:25" x14ac:dyDescent="0.2">
      <c r="A5259" t="e">
        <f t="shared" si="82"/>
        <v>#N/A</v>
      </c>
      <c r="E5259">
        <f t="array" ref="E5259">SUM(IF(Pricecurve=C5259,D5259))</f>
        <v>0</v>
      </c>
      <c r="F5259">
        <f t="array" ref="F5259">SUM(IF(NG=C5259,D5259))</f>
        <v>0</v>
      </c>
      <c r="Y5259" s="1"/>
    </row>
    <row r="5260" spans="1:25" x14ac:dyDescent="0.2">
      <c r="A5260" t="e">
        <f t="shared" si="82"/>
        <v>#N/A</v>
      </c>
      <c r="E5260">
        <f t="array" ref="E5260">SUM(IF(Pricecurve=C5260,D5260))</f>
        <v>0</v>
      </c>
      <c r="F5260">
        <f t="array" ref="F5260">SUM(IF(NG=C5260,D5260))</f>
        <v>0</v>
      </c>
      <c r="Y5260" s="1"/>
    </row>
    <row r="5261" spans="1:25" x14ac:dyDescent="0.2">
      <c r="A5261" t="e">
        <f t="shared" si="82"/>
        <v>#N/A</v>
      </c>
      <c r="E5261">
        <f t="array" ref="E5261">SUM(IF(Pricecurve=C5261,D5261))</f>
        <v>0</v>
      </c>
      <c r="F5261">
        <f t="array" ref="F5261">SUM(IF(NG=C5261,D5261))</f>
        <v>0</v>
      </c>
      <c r="Y5261" s="1"/>
    </row>
    <row r="5262" spans="1:25" x14ac:dyDescent="0.2">
      <c r="A5262" t="e">
        <f t="shared" si="82"/>
        <v>#N/A</v>
      </c>
      <c r="E5262">
        <f t="array" ref="E5262">SUM(IF(Pricecurve=C5262,D5262))</f>
        <v>0</v>
      </c>
      <c r="F5262">
        <f t="array" ref="F5262">SUM(IF(NG=C5262,D5262))</f>
        <v>0</v>
      </c>
      <c r="Y5262" s="1"/>
    </row>
    <row r="5263" spans="1:25" x14ac:dyDescent="0.2">
      <c r="A5263" t="e">
        <f t="shared" si="82"/>
        <v>#N/A</v>
      </c>
      <c r="E5263">
        <f t="array" ref="E5263">SUM(IF(Pricecurve=C5263,D5263))</f>
        <v>0</v>
      </c>
      <c r="F5263">
        <f t="array" ref="F5263">SUM(IF(NG=C5263,D5263))</f>
        <v>0</v>
      </c>
      <c r="Y5263" s="1"/>
    </row>
    <row r="5264" spans="1:25" x14ac:dyDescent="0.2">
      <c r="A5264" t="e">
        <f t="shared" si="82"/>
        <v>#N/A</v>
      </c>
      <c r="E5264">
        <f t="array" ref="E5264">SUM(IF(Pricecurve=C5264,D5264))</f>
        <v>0</v>
      </c>
      <c r="F5264">
        <f t="array" ref="F5264">SUM(IF(NG=C5264,D5264))</f>
        <v>0</v>
      </c>
      <c r="Y5264" s="1"/>
    </row>
    <row r="5265" spans="1:25" x14ac:dyDescent="0.2">
      <c r="A5265" t="e">
        <f t="shared" si="82"/>
        <v>#N/A</v>
      </c>
      <c r="E5265">
        <f t="array" ref="E5265">SUM(IF(Pricecurve=C5265,D5265))</f>
        <v>0</v>
      </c>
      <c r="F5265">
        <f t="array" ref="F5265">SUM(IF(NG=C5265,D5265))</f>
        <v>0</v>
      </c>
      <c r="Y5265" s="1"/>
    </row>
    <row r="5266" spans="1:25" x14ac:dyDescent="0.2">
      <c r="A5266" t="e">
        <f t="shared" si="82"/>
        <v>#N/A</v>
      </c>
      <c r="E5266">
        <f t="array" ref="E5266">SUM(IF(Pricecurve=C5266,D5266))</f>
        <v>0</v>
      </c>
      <c r="F5266">
        <f t="array" ref="F5266">SUM(IF(NG=C5266,D5266))</f>
        <v>0</v>
      </c>
      <c r="Y5266" s="1"/>
    </row>
    <row r="5267" spans="1:25" x14ac:dyDescent="0.2">
      <c r="A5267" t="e">
        <f t="shared" si="82"/>
        <v>#N/A</v>
      </c>
      <c r="E5267">
        <f t="array" ref="E5267">SUM(IF(Pricecurve=C5267,D5267))</f>
        <v>0</v>
      </c>
      <c r="F5267">
        <f t="array" ref="F5267">SUM(IF(NG=C5267,D5267))</f>
        <v>0</v>
      </c>
      <c r="Y5267" s="1"/>
    </row>
    <row r="5268" spans="1:25" x14ac:dyDescent="0.2">
      <c r="A5268" t="e">
        <f t="shared" si="82"/>
        <v>#N/A</v>
      </c>
      <c r="E5268">
        <f t="array" ref="E5268">SUM(IF(Pricecurve=C5268,D5268))</f>
        <v>0</v>
      </c>
      <c r="F5268">
        <f t="array" ref="F5268">SUM(IF(NG=C5268,D5268))</f>
        <v>0</v>
      </c>
      <c r="Y5268" s="1"/>
    </row>
    <row r="5269" spans="1:25" x14ac:dyDescent="0.2">
      <c r="A5269" t="e">
        <f t="shared" si="82"/>
        <v>#N/A</v>
      </c>
      <c r="E5269">
        <f t="array" ref="E5269">SUM(IF(Pricecurve=C5269,D5269))</f>
        <v>0</v>
      </c>
      <c r="F5269">
        <f t="array" ref="F5269">SUM(IF(NG=C5269,D5269))</f>
        <v>0</v>
      </c>
      <c r="Y5269" s="1"/>
    </row>
    <row r="5270" spans="1:25" x14ac:dyDescent="0.2">
      <c r="A5270" t="e">
        <f t="shared" si="82"/>
        <v>#N/A</v>
      </c>
      <c r="E5270">
        <f t="array" ref="E5270">SUM(IF(Pricecurve=C5270,D5270))</f>
        <v>0</v>
      </c>
      <c r="F5270">
        <f t="array" ref="F5270">SUM(IF(NG=C5270,D5270))</f>
        <v>0</v>
      </c>
      <c r="Y5270" s="1"/>
    </row>
    <row r="5271" spans="1:25" x14ac:dyDescent="0.2">
      <c r="A5271" t="e">
        <f t="shared" si="82"/>
        <v>#N/A</v>
      </c>
      <c r="E5271">
        <f t="array" ref="E5271">SUM(IF(Pricecurve=C5271,D5271))</f>
        <v>0</v>
      </c>
      <c r="F5271">
        <f t="array" ref="F5271">SUM(IF(NG=C5271,D5271))</f>
        <v>0</v>
      </c>
      <c r="Y5271" s="1"/>
    </row>
    <row r="5272" spans="1:25" x14ac:dyDescent="0.2">
      <c r="A5272" t="e">
        <f t="shared" si="82"/>
        <v>#N/A</v>
      </c>
      <c r="E5272">
        <f t="array" ref="E5272">SUM(IF(Pricecurve=C5272,D5272))</f>
        <v>0</v>
      </c>
      <c r="F5272">
        <f t="array" ref="F5272">SUM(IF(NG=C5272,D5272))</f>
        <v>0</v>
      </c>
      <c r="Y5272" s="1"/>
    </row>
    <row r="5273" spans="1:25" x14ac:dyDescent="0.2">
      <c r="A5273" t="e">
        <f t="shared" si="82"/>
        <v>#N/A</v>
      </c>
      <c r="E5273">
        <f t="array" ref="E5273">SUM(IF(Pricecurve=C5273,D5273))</f>
        <v>0</v>
      </c>
      <c r="F5273">
        <f t="array" ref="F5273">SUM(IF(NG=C5273,D5273))</f>
        <v>0</v>
      </c>
      <c r="Y5273" s="1"/>
    </row>
    <row r="5274" spans="1:25" x14ac:dyDescent="0.2">
      <c r="A5274" t="e">
        <f t="shared" si="82"/>
        <v>#N/A</v>
      </c>
      <c r="E5274">
        <f t="array" ref="E5274">SUM(IF(Pricecurve=C5274,D5274))</f>
        <v>0</v>
      </c>
      <c r="F5274">
        <f t="array" ref="F5274">SUM(IF(NG=C5274,D5274))</f>
        <v>0</v>
      </c>
      <c r="Y5274" s="1"/>
    </row>
    <row r="5275" spans="1:25" x14ac:dyDescent="0.2">
      <c r="A5275" t="e">
        <f t="shared" si="82"/>
        <v>#N/A</v>
      </c>
      <c r="E5275">
        <f t="array" ref="E5275">SUM(IF(Pricecurve=C5275,D5275))</f>
        <v>0</v>
      </c>
      <c r="F5275">
        <f t="array" ref="F5275">SUM(IF(NG=C5275,D5275))</f>
        <v>0</v>
      </c>
      <c r="Y5275" s="1"/>
    </row>
    <row r="5276" spans="1:25" x14ac:dyDescent="0.2">
      <c r="A5276" t="e">
        <f t="shared" si="82"/>
        <v>#N/A</v>
      </c>
      <c r="E5276">
        <f t="array" ref="E5276">SUM(IF(Pricecurve=C5276,D5276))</f>
        <v>0</v>
      </c>
      <c r="F5276">
        <f t="array" ref="F5276">SUM(IF(NG=C5276,D5276))</f>
        <v>0</v>
      </c>
      <c r="Y5276" s="1"/>
    </row>
    <row r="5277" spans="1:25" x14ac:dyDescent="0.2">
      <c r="A5277" t="e">
        <f t="shared" si="82"/>
        <v>#N/A</v>
      </c>
      <c r="E5277">
        <f t="array" ref="E5277">SUM(IF(Pricecurve=C5277,D5277))</f>
        <v>0</v>
      </c>
      <c r="F5277">
        <f t="array" ref="F5277">SUM(IF(NG=C5277,D5277))</f>
        <v>0</v>
      </c>
      <c r="Y5277" s="1"/>
    </row>
    <row r="5278" spans="1:25" x14ac:dyDescent="0.2">
      <c r="A5278" t="e">
        <f t="shared" si="82"/>
        <v>#N/A</v>
      </c>
      <c r="E5278">
        <f t="array" ref="E5278">SUM(IF(Pricecurve=C5278,D5278))</f>
        <v>0</v>
      </c>
      <c r="F5278">
        <f t="array" ref="F5278">SUM(IF(NG=C5278,D5278))</f>
        <v>0</v>
      </c>
      <c r="Y5278" s="1"/>
    </row>
    <row r="5279" spans="1:25" x14ac:dyDescent="0.2">
      <c r="A5279" t="e">
        <f t="shared" si="82"/>
        <v>#N/A</v>
      </c>
      <c r="E5279">
        <f t="array" ref="E5279">SUM(IF(Pricecurve=C5279,D5279))</f>
        <v>0</v>
      </c>
      <c r="F5279">
        <f t="array" ref="F5279">SUM(IF(NG=C5279,D5279))</f>
        <v>0</v>
      </c>
      <c r="Y5279" s="1"/>
    </row>
    <row r="5280" spans="1:25" x14ac:dyDescent="0.2">
      <c r="A5280" t="e">
        <f t="shared" si="82"/>
        <v>#N/A</v>
      </c>
      <c r="E5280">
        <f t="array" ref="E5280">SUM(IF(Pricecurve=C5280,D5280))</f>
        <v>0</v>
      </c>
      <c r="F5280">
        <f t="array" ref="F5280">SUM(IF(NG=C5280,D5280))</f>
        <v>0</v>
      </c>
      <c r="Y5280" s="1"/>
    </row>
    <row r="5281" spans="1:25" x14ac:dyDescent="0.2">
      <c r="A5281" t="e">
        <f t="shared" si="82"/>
        <v>#N/A</v>
      </c>
      <c r="E5281">
        <f t="array" ref="E5281">SUM(IF(Pricecurve=C5281,D5281))</f>
        <v>0</v>
      </c>
      <c r="F5281">
        <f t="array" ref="F5281">SUM(IF(NG=C5281,D5281))</f>
        <v>0</v>
      </c>
      <c r="Y5281" s="1"/>
    </row>
    <row r="5282" spans="1:25" x14ac:dyDescent="0.2">
      <c r="A5282" t="e">
        <f t="shared" si="82"/>
        <v>#N/A</v>
      </c>
      <c r="E5282">
        <f t="array" ref="E5282">SUM(IF(Pricecurve=C5282,D5282))</f>
        <v>0</v>
      </c>
      <c r="F5282">
        <f t="array" ref="F5282">SUM(IF(NG=C5282,D5282))</f>
        <v>0</v>
      </c>
      <c r="Y5282" s="1"/>
    </row>
    <row r="5283" spans="1:25" x14ac:dyDescent="0.2">
      <c r="A5283" t="e">
        <f t="shared" si="82"/>
        <v>#N/A</v>
      </c>
      <c r="E5283">
        <f t="array" ref="E5283">SUM(IF(Pricecurve=C5283,D5283))</f>
        <v>0</v>
      </c>
      <c r="F5283">
        <f t="array" ref="F5283">SUM(IF(NG=C5283,D5283))</f>
        <v>0</v>
      </c>
      <c r="Y5283" s="1"/>
    </row>
    <row r="5284" spans="1:25" x14ac:dyDescent="0.2">
      <c r="A5284" t="e">
        <f t="shared" si="82"/>
        <v>#N/A</v>
      </c>
      <c r="E5284">
        <f t="array" ref="E5284">SUM(IF(Pricecurve=C5284,D5284))</f>
        <v>0</v>
      </c>
      <c r="F5284">
        <f t="array" ref="F5284">SUM(IF(NG=C5284,D5284))</f>
        <v>0</v>
      </c>
      <c r="Y5284" s="1"/>
    </row>
    <row r="5285" spans="1:25" x14ac:dyDescent="0.2">
      <c r="A5285" t="e">
        <f t="shared" si="82"/>
        <v>#N/A</v>
      </c>
      <c r="E5285">
        <f t="array" ref="E5285">SUM(IF(Pricecurve=C5285,D5285))</f>
        <v>0</v>
      </c>
      <c r="F5285">
        <f t="array" ref="F5285">SUM(IF(NG=C5285,D5285))</f>
        <v>0</v>
      </c>
      <c r="Y5285" s="1"/>
    </row>
    <row r="5286" spans="1:25" x14ac:dyDescent="0.2">
      <c r="A5286" t="e">
        <f t="shared" si="82"/>
        <v>#N/A</v>
      </c>
      <c r="E5286">
        <f t="array" ref="E5286">SUM(IF(Pricecurve=C5286,D5286))</f>
        <v>0</v>
      </c>
      <c r="F5286">
        <f t="array" ref="F5286">SUM(IF(NG=C5286,D5286))</f>
        <v>0</v>
      </c>
      <c r="Y5286" s="1"/>
    </row>
    <row r="5287" spans="1:25" x14ac:dyDescent="0.2">
      <c r="A5287" t="e">
        <f t="shared" si="82"/>
        <v>#N/A</v>
      </c>
      <c r="E5287">
        <f t="array" ref="E5287">SUM(IF(Pricecurve=C5287,D5287))</f>
        <v>0</v>
      </c>
      <c r="F5287">
        <f t="array" ref="F5287">SUM(IF(NG=C5287,D5287))</f>
        <v>0</v>
      </c>
      <c r="Y5287" s="1"/>
    </row>
    <row r="5288" spans="1:25" x14ac:dyDescent="0.2">
      <c r="A5288" t="e">
        <f t="shared" si="82"/>
        <v>#N/A</v>
      </c>
      <c r="E5288">
        <f t="array" ref="E5288">SUM(IF(Pricecurve=C5288,D5288))</f>
        <v>0</v>
      </c>
      <c r="F5288">
        <f t="array" ref="F5288">SUM(IF(NG=C5288,D5288))</f>
        <v>0</v>
      </c>
      <c r="Y5288" s="1"/>
    </row>
    <row r="5289" spans="1:25" x14ac:dyDescent="0.2">
      <c r="A5289" t="e">
        <f t="shared" si="82"/>
        <v>#N/A</v>
      </c>
      <c r="E5289">
        <f t="array" ref="E5289">SUM(IF(Pricecurve=C5289,D5289))</f>
        <v>0</v>
      </c>
      <c r="F5289">
        <f t="array" ref="F5289">SUM(IF(NG=C5289,D5289))</f>
        <v>0</v>
      </c>
      <c r="Y5289" s="1"/>
    </row>
    <row r="5290" spans="1:25" x14ac:dyDescent="0.2">
      <c r="A5290" t="e">
        <f t="shared" si="82"/>
        <v>#N/A</v>
      </c>
      <c r="E5290">
        <f t="array" ref="E5290">SUM(IF(Pricecurve=C5290,D5290))</f>
        <v>0</v>
      </c>
      <c r="F5290">
        <f t="array" ref="F5290">SUM(IF(NG=C5290,D5290))</f>
        <v>0</v>
      </c>
      <c r="Y5290" s="1"/>
    </row>
    <row r="5291" spans="1:25" x14ac:dyDescent="0.2">
      <c r="A5291" t="e">
        <f t="shared" si="82"/>
        <v>#N/A</v>
      </c>
      <c r="E5291">
        <f t="array" ref="E5291">SUM(IF(Pricecurve=C5291,D5291))</f>
        <v>0</v>
      </c>
      <c r="F5291">
        <f t="array" ref="F5291">SUM(IF(NG=C5291,D5291))</f>
        <v>0</v>
      </c>
      <c r="Y5291" s="1"/>
    </row>
    <row r="5292" spans="1:25" x14ac:dyDescent="0.2">
      <c r="A5292" t="e">
        <f t="shared" si="82"/>
        <v>#N/A</v>
      </c>
      <c r="E5292">
        <f t="array" ref="E5292">SUM(IF(Pricecurve=C5292,D5292))</f>
        <v>0</v>
      </c>
      <c r="F5292">
        <f t="array" ref="F5292">SUM(IF(NG=C5292,D5292))</f>
        <v>0</v>
      </c>
      <c r="Y5292" s="1"/>
    </row>
    <row r="5293" spans="1:25" x14ac:dyDescent="0.2">
      <c r="A5293" t="e">
        <f t="shared" si="82"/>
        <v>#N/A</v>
      </c>
      <c r="E5293">
        <f t="array" ref="E5293">SUM(IF(Pricecurve=C5293,D5293))</f>
        <v>0</v>
      </c>
      <c r="F5293">
        <f t="array" ref="F5293">SUM(IF(NG=C5293,D5293))</f>
        <v>0</v>
      </c>
      <c r="Y5293" s="1"/>
    </row>
    <row r="5294" spans="1:25" x14ac:dyDescent="0.2">
      <c r="A5294" t="e">
        <f t="shared" si="82"/>
        <v>#N/A</v>
      </c>
      <c r="E5294">
        <f t="array" ref="E5294">SUM(IF(Pricecurve=C5294,D5294))</f>
        <v>0</v>
      </c>
      <c r="F5294">
        <f t="array" ref="F5294">SUM(IF(NG=C5294,D5294))</f>
        <v>0</v>
      </c>
      <c r="Y5294" s="1"/>
    </row>
    <row r="5295" spans="1:25" x14ac:dyDescent="0.2">
      <c r="A5295" t="e">
        <f t="shared" si="82"/>
        <v>#N/A</v>
      </c>
      <c r="E5295">
        <f t="array" ref="E5295">SUM(IF(Pricecurve=C5295,D5295))</f>
        <v>0</v>
      </c>
      <c r="F5295">
        <f t="array" ref="F5295">SUM(IF(NG=C5295,D5295))</f>
        <v>0</v>
      </c>
      <c r="Y5295" s="1"/>
    </row>
    <row r="5296" spans="1:25" x14ac:dyDescent="0.2">
      <c r="A5296" t="e">
        <f t="shared" si="82"/>
        <v>#N/A</v>
      </c>
      <c r="E5296">
        <f t="array" ref="E5296">SUM(IF(Pricecurve=C5296,D5296))</f>
        <v>0</v>
      </c>
      <c r="F5296">
        <f t="array" ref="F5296">SUM(IF(NG=C5296,D5296))</f>
        <v>0</v>
      </c>
      <c r="Y5296" s="1"/>
    </row>
    <row r="5297" spans="1:25" x14ac:dyDescent="0.2">
      <c r="A5297" t="e">
        <f t="shared" si="82"/>
        <v>#N/A</v>
      </c>
      <c r="E5297">
        <f t="array" ref="E5297">SUM(IF(Pricecurve=C5297,D5297))</f>
        <v>0</v>
      </c>
      <c r="F5297">
        <f t="array" ref="F5297">SUM(IF(NG=C5297,D5297))</f>
        <v>0</v>
      </c>
      <c r="Y5297" s="1"/>
    </row>
    <row r="5298" spans="1:25" x14ac:dyDescent="0.2">
      <c r="A5298" t="e">
        <f t="shared" si="82"/>
        <v>#N/A</v>
      </c>
      <c r="E5298">
        <f t="array" ref="E5298">SUM(IF(Pricecurve=C5298,D5298))</f>
        <v>0</v>
      </c>
      <c r="F5298">
        <f t="array" ref="F5298">SUM(IF(NG=C5298,D5298))</f>
        <v>0</v>
      </c>
      <c r="Y5298" s="1"/>
    </row>
    <row r="5299" spans="1:25" x14ac:dyDescent="0.2">
      <c r="A5299" t="e">
        <f t="shared" si="82"/>
        <v>#N/A</v>
      </c>
      <c r="E5299">
        <f t="array" ref="E5299">SUM(IF(Pricecurve=C5299,D5299))</f>
        <v>0</v>
      </c>
      <c r="F5299">
        <f t="array" ref="F5299">SUM(IF(NG=C5299,D5299))</f>
        <v>0</v>
      </c>
      <c r="Y5299" s="1"/>
    </row>
    <row r="5300" spans="1:25" x14ac:dyDescent="0.2">
      <c r="A5300" t="e">
        <f t="shared" si="82"/>
        <v>#N/A</v>
      </c>
      <c r="E5300">
        <f t="array" ref="E5300">SUM(IF(Pricecurve=C5300,D5300))</f>
        <v>0</v>
      </c>
      <c r="F5300">
        <f t="array" ref="F5300">SUM(IF(NG=C5300,D5300))</f>
        <v>0</v>
      </c>
      <c r="Y5300" s="1"/>
    </row>
    <row r="5301" spans="1:25" x14ac:dyDescent="0.2">
      <c r="A5301" t="e">
        <f t="shared" si="82"/>
        <v>#N/A</v>
      </c>
      <c r="E5301">
        <f t="array" ref="E5301">SUM(IF(Pricecurve=C5301,D5301))</f>
        <v>0</v>
      </c>
      <c r="F5301">
        <f t="array" ref="F5301">SUM(IF(NG=C5301,D5301))</f>
        <v>0</v>
      </c>
      <c r="Y5301" s="1"/>
    </row>
    <row r="5302" spans="1:25" x14ac:dyDescent="0.2">
      <c r="A5302" t="e">
        <f t="shared" si="82"/>
        <v>#N/A</v>
      </c>
      <c r="E5302">
        <f t="array" ref="E5302">SUM(IF(Pricecurve=C5302,D5302))</f>
        <v>0</v>
      </c>
      <c r="F5302">
        <f t="array" ref="F5302">SUM(IF(NG=C5302,D5302))</f>
        <v>0</v>
      </c>
      <c r="Y5302" s="1"/>
    </row>
    <row r="5303" spans="1:25" x14ac:dyDescent="0.2">
      <c r="A5303" t="e">
        <f t="shared" si="82"/>
        <v>#N/A</v>
      </c>
      <c r="E5303">
        <f t="array" ref="E5303">SUM(IF(Pricecurve=C5303,D5303))</f>
        <v>0</v>
      </c>
      <c r="F5303">
        <f t="array" ref="F5303">SUM(IF(NG=C5303,D5303))</f>
        <v>0</v>
      </c>
      <c r="Y5303" s="1"/>
    </row>
    <row r="5304" spans="1:25" x14ac:dyDescent="0.2">
      <c r="A5304" t="e">
        <f t="shared" si="82"/>
        <v>#N/A</v>
      </c>
      <c r="E5304">
        <f t="array" ref="E5304">SUM(IF(Pricecurve=C5304,D5304))</f>
        <v>0</v>
      </c>
      <c r="F5304">
        <f t="array" ref="F5304">SUM(IF(NG=C5304,D5304))</f>
        <v>0</v>
      </c>
      <c r="Y5304" s="1"/>
    </row>
    <row r="5305" spans="1:25" x14ac:dyDescent="0.2">
      <c r="A5305" t="e">
        <f t="shared" si="82"/>
        <v>#N/A</v>
      </c>
      <c r="E5305">
        <f t="array" ref="E5305">SUM(IF(Pricecurve=C5305,D5305))</f>
        <v>0</v>
      </c>
      <c r="F5305">
        <f t="array" ref="F5305">SUM(IF(NG=C5305,D5305))</f>
        <v>0</v>
      </c>
      <c r="Y5305" s="1"/>
    </row>
    <row r="5306" spans="1:25" x14ac:dyDescent="0.2">
      <c r="A5306" t="e">
        <f t="shared" si="82"/>
        <v>#N/A</v>
      </c>
      <c r="E5306">
        <f t="array" ref="E5306">SUM(IF(Pricecurve=C5306,D5306))</f>
        <v>0</v>
      </c>
      <c r="F5306">
        <f t="array" ref="F5306">SUM(IF(NG=C5306,D5306))</f>
        <v>0</v>
      </c>
      <c r="Y5306" s="1"/>
    </row>
    <row r="5307" spans="1:25" x14ac:dyDescent="0.2">
      <c r="A5307" t="e">
        <f t="shared" si="82"/>
        <v>#N/A</v>
      </c>
      <c r="E5307">
        <f t="array" ref="E5307">SUM(IF(Pricecurve=C5307,D5307))</f>
        <v>0</v>
      </c>
      <c r="F5307">
        <f t="array" ref="F5307">SUM(IF(NG=C5307,D5307))</f>
        <v>0</v>
      </c>
      <c r="Y5307" s="1"/>
    </row>
    <row r="5308" spans="1:25" x14ac:dyDescent="0.2">
      <c r="A5308" t="e">
        <f t="shared" si="82"/>
        <v>#N/A</v>
      </c>
      <c r="E5308">
        <f t="array" ref="E5308">SUM(IF(Pricecurve=C5308,D5308))</f>
        <v>0</v>
      </c>
      <c r="F5308">
        <f t="array" ref="F5308">SUM(IF(NG=C5308,D5308))</f>
        <v>0</v>
      </c>
      <c r="Y5308" s="1"/>
    </row>
    <row r="5309" spans="1:25" x14ac:dyDescent="0.2">
      <c r="A5309" t="e">
        <f t="shared" si="82"/>
        <v>#N/A</v>
      </c>
      <c r="E5309">
        <f t="array" ref="E5309">SUM(IF(Pricecurve=C5309,D5309))</f>
        <v>0</v>
      </c>
      <c r="F5309">
        <f t="array" ref="F5309">SUM(IF(NG=C5309,D5309))</f>
        <v>0</v>
      </c>
      <c r="Y5309" s="1"/>
    </row>
    <row r="5310" spans="1:25" x14ac:dyDescent="0.2">
      <c r="A5310" t="e">
        <f t="shared" si="82"/>
        <v>#N/A</v>
      </c>
      <c r="E5310">
        <f t="array" ref="E5310">SUM(IF(Pricecurve=C5310,D5310))</f>
        <v>0</v>
      </c>
      <c r="F5310">
        <f t="array" ref="F5310">SUM(IF(NG=C5310,D5310))</f>
        <v>0</v>
      </c>
      <c r="Y5310" s="1"/>
    </row>
    <row r="5311" spans="1:25" x14ac:dyDescent="0.2">
      <c r="A5311" t="e">
        <f t="shared" si="82"/>
        <v>#N/A</v>
      </c>
      <c r="E5311">
        <f t="array" ref="E5311">SUM(IF(Pricecurve=C5311,D5311))</f>
        <v>0</v>
      </c>
      <c r="F5311">
        <f t="array" ref="F5311">SUM(IF(NG=C5311,D5311))</f>
        <v>0</v>
      </c>
      <c r="Y5311" s="1"/>
    </row>
    <row r="5312" spans="1:25" x14ac:dyDescent="0.2">
      <c r="A5312" t="e">
        <f t="shared" si="82"/>
        <v>#N/A</v>
      </c>
      <c r="E5312">
        <f t="array" ref="E5312">SUM(IF(Pricecurve=C5312,D5312))</f>
        <v>0</v>
      </c>
      <c r="F5312">
        <f t="array" ref="F5312">SUM(IF(NG=C5312,D5312))</f>
        <v>0</v>
      </c>
      <c r="Y5312" s="1"/>
    </row>
    <row r="5313" spans="1:25" x14ac:dyDescent="0.2">
      <c r="A5313" t="e">
        <f t="shared" si="82"/>
        <v>#N/A</v>
      </c>
      <c r="E5313">
        <f t="array" ref="E5313">SUM(IF(Pricecurve=C5313,D5313))</f>
        <v>0</v>
      </c>
      <c r="F5313">
        <f t="array" ref="F5313">SUM(IF(NG=C5313,D5313))</f>
        <v>0</v>
      </c>
      <c r="Y5313" s="1"/>
    </row>
    <row r="5314" spans="1:25" x14ac:dyDescent="0.2">
      <c r="A5314" t="e">
        <f t="shared" si="82"/>
        <v>#N/A</v>
      </c>
      <c r="E5314">
        <f t="array" ref="E5314">SUM(IF(Pricecurve=C5314,D5314))</f>
        <v>0</v>
      </c>
      <c r="F5314">
        <f t="array" ref="F5314">SUM(IF(NG=C5314,D5314))</f>
        <v>0</v>
      </c>
      <c r="Y5314" s="1"/>
    </row>
    <row r="5315" spans="1:25" x14ac:dyDescent="0.2">
      <c r="A5315" t="e">
        <f t="shared" si="82"/>
        <v>#N/A</v>
      </c>
      <c r="E5315">
        <f t="array" ref="E5315">SUM(IF(Pricecurve=C5315,D5315))</f>
        <v>0</v>
      </c>
      <c r="F5315">
        <f t="array" ref="F5315">SUM(IF(NG=C5315,D5315))</f>
        <v>0</v>
      </c>
      <c r="Y5315" s="1"/>
    </row>
    <row r="5316" spans="1:25" x14ac:dyDescent="0.2">
      <c r="A5316" t="e">
        <f t="shared" si="82"/>
        <v>#N/A</v>
      </c>
      <c r="E5316">
        <f t="array" ref="E5316">SUM(IF(Pricecurve=C5316,D5316))</f>
        <v>0</v>
      </c>
      <c r="F5316">
        <f t="array" ref="F5316">SUM(IF(NG=C5316,D5316))</f>
        <v>0</v>
      </c>
      <c r="Y5316" s="1"/>
    </row>
    <row r="5317" spans="1:25" x14ac:dyDescent="0.2">
      <c r="A5317" t="e">
        <f t="shared" ref="A5317:A5380" si="83">INDEX(BucketTable,MATCH(B5317,SumMonths,0),1)</f>
        <v>#N/A</v>
      </c>
      <c r="E5317">
        <f t="array" ref="E5317">SUM(IF(Pricecurve=C5317,D5317))</f>
        <v>0</v>
      </c>
      <c r="F5317">
        <f t="array" ref="F5317">SUM(IF(NG=C5317,D5317))</f>
        <v>0</v>
      </c>
      <c r="Y5317" s="1"/>
    </row>
    <row r="5318" spans="1:25" x14ac:dyDescent="0.2">
      <c r="A5318" t="e">
        <f t="shared" si="83"/>
        <v>#N/A</v>
      </c>
      <c r="E5318">
        <f t="array" ref="E5318">SUM(IF(Pricecurve=C5318,D5318))</f>
        <v>0</v>
      </c>
      <c r="F5318">
        <f t="array" ref="F5318">SUM(IF(NG=C5318,D5318))</f>
        <v>0</v>
      </c>
      <c r="Y5318" s="1"/>
    </row>
    <row r="5319" spans="1:25" x14ac:dyDescent="0.2">
      <c r="A5319" t="e">
        <f t="shared" si="83"/>
        <v>#N/A</v>
      </c>
      <c r="E5319">
        <f t="array" ref="E5319">SUM(IF(Pricecurve=C5319,D5319))</f>
        <v>0</v>
      </c>
      <c r="F5319">
        <f t="array" ref="F5319">SUM(IF(NG=C5319,D5319))</f>
        <v>0</v>
      </c>
      <c r="Y5319" s="1"/>
    </row>
    <row r="5320" spans="1:25" x14ac:dyDescent="0.2">
      <c r="A5320" t="e">
        <f t="shared" si="83"/>
        <v>#N/A</v>
      </c>
      <c r="E5320">
        <f t="array" ref="E5320">SUM(IF(Pricecurve=C5320,D5320))</f>
        <v>0</v>
      </c>
      <c r="F5320">
        <f t="array" ref="F5320">SUM(IF(NG=C5320,D5320))</f>
        <v>0</v>
      </c>
      <c r="Y5320" s="1"/>
    </row>
    <row r="5321" spans="1:25" x14ac:dyDescent="0.2">
      <c r="A5321" t="e">
        <f t="shared" si="83"/>
        <v>#N/A</v>
      </c>
      <c r="E5321">
        <f t="array" ref="E5321">SUM(IF(Pricecurve=C5321,D5321))</f>
        <v>0</v>
      </c>
      <c r="F5321">
        <f t="array" ref="F5321">SUM(IF(NG=C5321,D5321))</f>
        <v>0</v>
      </c>
      <c r="Y5321" s="1"/>
    </row>
    <row r="5322" spans="1:25" x14ac:dyDescent="0.2">
      <c r="A5322" t="e">
        <f t="shared" si="83"/>
        <v>#N/A</v>
      </c>
      <c r="E5322">
        <f t="array" ref="E5322">SUM(IF(Pricecurve=C5322,D5322))</f>
        <v>0</v>
      </c>
      <c r="F5322">
        <f t="array" ref="F5322">SUM(IF(NG=C5322,D5322))</f>
        <v>0</v>
      </c>
      <c r="Y5322" s="1"/>
    </row>
    <row r="5323" spans="1:25" x14ac:dyDescent="0.2">
      <c r="A5323" t="e">
        <f t="shared" si="83"/>
        <v>#N/A</v>
      </c>
      <c r="E5323">
        <f t="array" ref="E5323">SUM(IF(Pricecurve=C5323,D5323))</f>
        <v>0</v>
      </c>
      <c r="F5323">
        <f t="array" ref="F5323">SUM(IF(NG=C5323,D5323))</f>
        <v>0</v>
      </c>
      <c r="Y5323" s="1"/>
    </row>
    <row r="5324" spans="1:25" x14ac:dyDescent="0.2">
      <c r="A5324" t="e">
        <f t="shared" si="83"/>
        <v>#N/A</v>
      </c>
      <c r="E5324">
        <f t="array" ref="E5324">SUM(IF(Pricecurve=C5324,D5324))</f>
        <v>0</v>
      </c>
      <c r="F5324">
        <f t="array" ref="F5324">SUM(IF(NG=C5324,D5324))</f>
        <v>0</v>
      </c>
      <c r="Y5324" s="1"/>
    </row>
    <row r="5325" spans="1:25" x14ac:dyDescent="0.2">
      <c r="A5325" t="e">
        <f t="shared" si="83"/>
        <v>#N/A</v>
      </c>
      <c r="E5325">
        <f t="array" ref="E5325">SUM(IF(Pricecurve=C5325,D5325))</f>
        <v>0</v>
      </c>
      <c r="F5325">
        <f t="array" ref="F5325">SUM(IF(NG=C5325,D5325))</f>
        <v>0</v>
      </c>
      <c r="Y5325" s="1"/>
    </row>
    <row r="5326" spans="1:25" x14ac:dyDescent="0.2">
      <c r="A5326" t="e">
        <f t="shared" si="83"/>
        <v>#N/A</v>
      </c>
      <c r="E5326">
        <f t="array" ref="E5326">SUM(IF(Pricecurve=C5326,D5326))</f>
        <v>0</v>
      </c>
      <c r="F5326">
        <f t="array" ref="F5326">SUM(IF(NG=C5326,D5326))</f>
        <v>0</v>
      </c>
      <c r="Y5326" s="1"/>
    </row>
    <row r="5327" spans="1:25" x14ac:dyDescent="0.2">
      <c r="A5327" t="e">
        <f t="shared" si="83"/>
        <v>#N/A</v>
      </c>
      <c r="E5327">
        <f t="array" ref="E5327">SUM(IF(Pricecurve=C5327,D5327))</f>
        <v>0</v>
      </c>
      <c r="F5327">
        <f t="array" ref="F5327">SUM(IF(NG=C5327,D5327))</f>
        <v>0</v>
      </c>
      <c r="Y5327" s="1"/>
    </row>
    <row r="5328" spans="1:25" x14ac:dyDescent="0.2">
      <c r="A5328" t="e">
        <f t="shared" si="83"/>
        <v>#N/A</v>
      </c>
      <c r="E5328">
        <f t="array" ref="E5328">SUM(IF(Pricecurve=C5328,D5328))</f>
        <v>0</v>
      </c>
      <c r="F5328">
        <f t="array" ref="F5328">SUM(IF(NG=C5328,D5328))</f>
        <v>0</v>
      </c>
      <c r="Y5328" s="1"/>
    </row>
    <row r="5329" spans="1:25" x14ac:dyDescent="0.2">
      <c r="A5329" t="e">
        <f t="shared" si="83"/>
        <v>#N/A</v>
      </c>
      <c r="E5329">
        <f t="array" ref="E5329">SUM(IF(Pricecurve=C5329,D5329))</f>
        <v>0</v>
      </c>
      <c r="F5329">
        <f t="array" ref="F5329">SUM(IF(NG=C5329,D5329))</f>
        <v>0</v>
      </c>
      <c r="Y5329" s="1"/>
    </row>
    <row r="5330" spans="1:25" x14ac:dyDescent="0.2">
      <c r="A5330" t="e">
        <f t="shared" si="83"/>
        <v>#N/A</v>
      </c>
      <c r="E5330">
        <f t="array" ref="E5330">SUM(IF(Pricecurve=C5330,D5330))</f>
        <v>0</v>
      </c>
      <c r="F5330">
        <f t="array" ref="F5330">SUM(IF(NG=C5330,D5330))</f>
        <v>0</v>
      </c>
      <c r="Y5330" s="1"/>
    </row>
    <row r="5331" spans="1:25" x14ac:dyDescent="0.2">
      <c r="A5331" t="e">
        <f t="shared" si="83"/>
        <v>#N/A</v>
      </c>
      <c r="E5331">
        <f t="array" ref="E5331">SUM(IF(Pricecurve=C5331,D5331))</f>
        <v>0</v>
      </c>
      <c r="F5331">
        <f t="array" ref="F5331">SUM(IF(NG=C5331,D5331))</f>
        <v>0</v>
      </c>
      <c r="Y5331" s="1"/>
    </row>
    <row r="5332" spans="1:25" x14ac:dyDescent="0.2">
      <c r="A5332" t="e">
        <f t="shared" si="83"/>
        <v>#N/A</v>
      </c>
      <c r="E5332">
        <f t="array" ref="E5332">SUM(IF(Pricecurve=C5332,D5332))</f>
        <v>0</v>
      </c>
      <c r="F5332">
        <f t="array" ref="F5332">SUM(IF(NG=C5332,D5332))</f>
        <v>0</v>
      </c>
      <c r="Y5332" s="1"/>
    </row>
    <row r="5333" spans="1:25" x14ac:dyDescent="0.2">
      <c r="A5333" t="e">
        <f t="shared" si="83"/>
        <v>#N/A</v>
      </c>
      <c r="E5333">
        <f t="array" ref="E5333">SUM(IF(Pricecurve=C5333,D5333))</f>
        <v>0</v>
      </c>
      <c r="F5333">
        <f t="array" ref="F5333">SUM(IF(NG=C5333,D5333))</f>
        <v>0</v>
      </c>
      <c r="Y5333" s="1"/>
    </row>
    <row r="5334" spans="1:25" x14ac:dyDescent="0.2">
      <c r="A5334" t="e">
        <f t="shared" si="83"/>
        <v>#N/A</v>
      </c>
      <c r="E5334">
        <f t="array" ref="E5334">SUM(IF(Pricecurve=C5334,D5334))</f>
        <v>0</v>
      </c>
      <c r="F5334">
        <f t="array" ref="F5334">SUM(IF(NG=C5334,D5334))</f>
        <v>0</v>
      </c>
      <c r="Y5334" s="1"/>
    </row>
    <row r="5335" spans="1:25" x14ac:dyDescent="0.2">
      <c r="A5335" t="e">
        <f t="shared" si="83"/>
        <v>#N/A</v>
      </c>
      <c r="E5335">
        <f t="array" ref="E5335">SUM(IF(Pricecurve=C5335,D5335))</f>
        <v>0</v>
      </c>
      <c r="F5335">
        <f t="array" ref="F5335">SUM(IF(NG=C5335,D5335))</f>
        <v>0</v>
      </c>
      <c r="Y5335" s="1"/>
    </row>
    <row r="5336" spans="1:25" x14ac:dyDescent="0.2">
      <c r="A5336" t="e">
        <f t="shared" si="83"/>
        <v>#N/A</v>
      </c>
      <c r="E5336">
        <f t="array" ref="E5336">SUM(IF(Pricecurve=C5336,D5336))</f>
        <v>0</v>
      </c>
      <c r="F5336">
        <f t="array" ref="F5336">SUM(IF(NG=C5336,D5336))</f>
        <v>0</v>
      </c>
      <c r="Y5336" s="1"/>
    </row>
    <row r="5337" spans="1:25" x14ac:dyDescent="0.2">
      <c r="A5337" t="e">
        <f t="shared" si="83"/>
        <v>#N/A</v>
      </c>
      <c r="E5337">
        <f t="array" ref="E5337">SUM(IF(Pricecurve=C5337,D5337))</f>
        <v>0</v>
      </c>
      <c r="F5337">
        <f t="array" ref="F5337">SUM(IF(NG=C5337,D5337))</f>
        <v>0</v>
      </c>
      <c r="Y5337" s="1"/>
    </row>
    <row r="5338" spans="1:25" x14ac:dyDescent="0.2">
      <c r="A5338" t="e">
        <f t="shared" si="83"/>
        <v>#N/A</v>
      </c>
      <c r="E5338">
        <f t="array" ref="E5338">SUM(IF(Pricecurve=C5338,D5338))</f>
        <v>0</v>
      </c>
      <c r="F5338">
        <f t="array" ref="F5338">SUM(IF(NG=C5338,D5338))</f>
        <v>0</v>
      </c>
      <c r="Y5338" s="1"/>
    </row>
    <row r="5339" spans="1:25" x14ac:dyDescent="0.2">
      <c r="A5339" t="e">
        <f t="shared" si="83"/>
        <v>#N/A</v>
      </c>
      <c r="E5339">
        <f t="array" ref="E5339">SUM(IF(Pricecurve=C5339,D5339))</f>
        <v>0</v>
      </c>
      <c r="F5339">
        <f t="array" ref="F5339">SUM(IF(NG=C5339,D5339))</f>
        <v>0</v>
      </c>
      <c r="Y5339" s="1"/>
    </row>
    <row r="5340" spans="1:25" x14ac:dyDescent="0.2">
      <c r="A5340" t="e">
        <f t="shared" si="83"/>
        <v>#N/A</v>
      </c>
      <c r="E5340">
        <f t="array" ref="E5340">SUM(IF(Pricecurve=C5340,D5340))</f>
        <v>0</v>
      </c>
      <c r="F5340">
        <f t="array" ref="F5340">SUM(IF(NG=C5340,D5340))</f>
        <v>0</v>
      </c>
      <c r="Y5340" s="1"/>
    </row>
    <row r="5341" spans="1:25" x14ac:dyDescent="0.2">
      <c r="A5341" t="e">
        <f t="shared" si="83"/>
        <v>#N/A</v>
      </c>
      <c r="E5341">
        <f t="array" ref="E5341">SUM(IF(Pricecurve=C5341,D5341))</f>
        <v>0</v>
      </c>
      <c r="F5341">
        <f t="array" ref="F5341">SUM(IF(NG=C5341,D5341))</f>
        <v>0</v>
      </c>
      <c r="Y5341" s="1"/>
    </row>
    <row r="5342" spans="1:25" x14ac:dyDescent="0.2">
      <c r="A5342" t="e">
        <f t="shared" si="83"/>
        <v>#N/A</v>
      </c>
      <c r="E5342">
        <f t="array" ref="E5342">SUM(IF(Pricecurve=C5342,D5342))</f>
        <v>0</v>
      </c>
      <c r="F5342">
        <f t="array" ref="F5342">SUM(IF(NG=C5342,D5342))</f>
        <v>0</v>
      </c>
      <c r="Y5342" s="1"/>
    </row>
    <row r="5343" spans="1:25" x14ac:dyDescent="0.2">
      <c r="A5343" t="e">
        <f t="shared" si="83"/>
        <v>#N/A</v>
      </c>
      <c r="E5343">
        <f t="array" ref="E5343">SUM(IF(Pricecurve=C5343,D5343))</f>
        <v>0</v>
      </c>
      <c r="F5343">
        <f t="array" ref="F5343">SUM(IF(NG=C5343,D5343))</f>
        <v>0</v>
      </c>
      <c r="Y5343" s="1"/>
    </row>
    <row r="5344" spans="1:25" x14ac:dyDescent="0.2">
      <c r="A5344" t="e">
        <f t="shared" si="83"/>
        <v>#N/A</v>
      </c>
      <c r="E5344">
        <f t="array" ref="E5344">SUM(IF(Pricecurve=C5344,D5344))</f>
        <v>0</v>
      </c>
      <c r="F5344">
        <f t="array" ref="F5344">SUM(IF(NG=C5344,D5344))</f>
        <v>0</v>
      </c>
      <c r="Y5344" s="1"/>
    </row>
    <row r="5345" spans="1:25" x14ac:dyDescent="0.2">
      <c r="A5345" t="e">
        <f t="shared" si="83"/>
        <v>#N/A</v>
      </c>
      <c r="E5345">
        <f t="array" ref="E5345">SUM(IF(Pricecurve=C5345,D5345))</f>
        <v>0</v>
      </c>
      <c r="F5345">
        <f t="array" ref="F5345">SUM(IF(NG=C5345,D5345))</f>
        <v>0</v>
      </c>
      <c r="Y5345" s="1"/>
    </row>
    <row r="5346" spans="1:25" x14ac:dyDescent="0.2">
      <c r="A5346" t="e">
        <f t="shared" si="83"/>
        <v>#N/A</v>
      </c>
      <c r="E5346">
        <f t="array" ref="E5346">SUM(IF(Pricecurve=C5346,D5346))</f>
        <v>0</v>
      </c>
      <c r="F5346">
        <f t="array" ref="F5346">SUM(IF(NG=C5346,D5346))</f>
        <v>0</v>
      </c>
      <c r="Y5346" s="1"/>
    </row>
    <row r="5347" spans="1:25" x14ac:dyDescent="0.2">
      <c r="A5347" t="e">
        <f t="shared" si="83"/>
        <v>#N/A</v>
      </c>
      <c r="E5347">
        <f t="array" ref="E5347">SUM(IF(Pricecurve=C5347,D5347))</f>
        <v>0</v>
      </c>
      <c r="F5347">
        <f t="array" ref="F5347">SUM(IF(NG=C5347,D5347))</f>
        <v>0</v>
      </c>
      <c r="Y5347" s="1"/>
    </row>
    <row r="5348" spans="1:25" x14ac:dyDescent="0.2">
      <c r="A5348" t="e">
        <f t="shared" si="83"/>
        <v>#N/A</v>
      </c>
      <c r="E5348">
        <f t="array" ref="E5348">SUM(IF(Pricecurve=C5348,D5348))</f>
        <v>0</v>
      </c>
      <c r="F5348">
        <f t="array" ref="F5348">SUM(IF(NG=C5348,D5348))</f>
        <v>0</v>
      </c>
      <c r="Y5348" s="1"/>
    </row>
    <row r="5349" spans="1:25" x14ac:dyDescent="0.2">
      <c r="A5349" t="e">
        <f t="shared" si="83"/>
        <v>#N/A</v>
      </c>
      <c r="E5349">
        <f t="array" ref="E5349">SUM(IF(Pricecurve=C5349,D5349))</f>
        <v>0</v>
      </c>
      <c r="F5349">
        <f t="array" ref="F5349">SUM(IF(NG=C5349,D5349))</f>
        <v>0</v>
      </c>
      <c r="Y5349" s="1"/>
    </row>
    <row r="5350" spans="1:25" x14ac:dyDescent="0.2">
      <c r="A5350" t="e">
        <f t="shared" si="83"/>
        <v>#N/A</v>
      </c>
      <c r="E5350">
        <f t="array" ref="E5350">SUM(IF(Pricecurve=C5350,D5350))</f>
        <v>0</v>
      </c>
      <c r="F5350">
        <f t="array" ref="F5350">SUM(IF(NG=C5350,D5350))</f>
        <v>0</v>
      </c>
      <c r="Y5350" s="1"/>
    </row>
    <row r="5351" spans="1:25" x14ac:dyDescent="0.2">
      <c r="A5351" t="e">
        <f t="shared" si="83"/>
        <v>#N/A</v>
      </c>
      <c r="E5351">
        <f t="array" ref="E5351">SUM(IF(Pricecurve=C5351,D5351))</f>
        <v>0</v>
      </c>
      <c r="F5351">
        <f t="array" ref="F5351">SUM(IF(NG=C5351,D5351))</f>
        <v>0</v>
      </c>
      <c r="Y5351" s="1"/>
    </row>
    <row r="5352" spans="1:25" x14ac:dyDescent="0.2">
      <c r="A5352" t="e">
        <f t="shared" si="83"/>
        <v>#N/A</v>
      </c>
      <c r="E5352">
        <f t="array" ref="E5352">SUM(IF(Pricecurve=C5352,D5352))</f>
        <v>0</v>
      </c>
      <c r="F5352">
        <f t="array" ref="F5352">SUM(IF(NG=C5352,D5352))</f>
        <v>0</v>
      </c>
      <c r="Y5352" s="1"/>
    </row>
    <row r="5353" spans="1:25" x14ac:dyDescent="0.2">
      <c r="A5353" t="e">
        <f t="shared" si="83"/>
        <v>#N/A</v>
      </c>
      <c r="E5353">
        <f t="array" ref="E5353">SUM(IF(Pricecurve=C5353,D5353))</f>
        <v>0</v>
      </c>
      <c r="F5353">
        <f t="array" ref="F5353">SUM(IF(NG=C5353,D5353))</f>
        <v>0</v>
      </c>
      <c r="Y5353" s="1"/>
    </row>
    <row r="5354" spans="1:25" x14ac:dyDescent="0.2">
      <c r="A5354" t="e">
        <f t="shared" si="83"/>
        <v>#N/A</v>
      </c>
      <c r="E5354">
        <f t="array" ref="E5354">SUM(IF(Pricecurve=C5354,D5354))</f>
        <v>0</v>
      </c>
      <c r="F5354">
        <f t="array" ref="F5354">SUM(IF(NG=C5354,D5354))</f>
        <v>0</v>
      </c>
      <c r="Y5354" s="1"/>
    </row>
    <row r="5355" spans="1:25" x14ac:dyDescent="0.2">
      <c r="A5355" t="e">
        <f t="shared" si="83"/>
        <v>#N/A</v>
      </c>
      <c r="E5355">
        <f t="array" ref="E5355">SUM(IF(Pricecurve=C5355,D5355))</f>
        <v>0</v>
      </c>
      <c r="F5355">
        <f t="array" ref="F5355">SUM(IF(NG=C5355,D5355))</f>
        <v>0</v>
      </c>
      <c r="Y5355" s="1"/>
    </row>
    <row r="5356" spans="1:25" x14ac:dyDescent="0.2">
      <c r="A5356" t="e">
        <f t="shared" si="83"/>
        <v>#N/A</v>
      </c>
      <c r="E5356">
        <f t="array" ref="E5356">SUM(IF(Pricecurve=C5356,D5356))</f>
        <v>0</v>
      </c>
      <c r="F5356">
        <f t="array" ref="F5356">SUM(IF(NG=C5356,D5356))</f>
        <v>0</v>
      </c>
      <c r="Y5356" s="1"/>
    </row>
    <row r="5357" spans="1:25" x14ac:dyDescent="0.2">
      <c r="A5357" t="e">
        <f t="shared" si="83"/>
        <v>#N/A</v>
      </c>
      <c r="E5357">
        <f t="array" ref="E5357">SUM(IF(Pricecurve=C5357,D5357))</f>
        <v>0</v>
      </c>
      <c r="F5357">
        <f t="array" ref="F5357">SUM(IF(NG=C5357,D5357))</f>
        <v>0</v>
      </c>
      <c r="Y5357" s="1"/>
    </row>
    <row r="5358" spans="1:25" x14ac:dyDescent="0.2">
      <c r="A5358" t="e">
        <f t="shared" si="83"/>
        <v>#N/A</v>
      </c>
      <c r="E5358">
        <f t="array" ref="E5358">SUM(IF(Pricecurve=C5358,D5358))</f>
        <v>0</v>
      </c>
      <c r="F5358">
        <f t="array" ref="F5358">SUM(IF(NG=C5358,D5358))</f>
        <v>0</v>
      </c>
      <c r="Y5358" s="1"/>
    </row>
    <row r="5359" spans="1:25" x14ac:dyDescent="0.2">
      <c r="A5359" t="e">
        <f t="shared" si="83"/>
        <v>#N/A</v>
      </c>
      <c r="E5359">
        <f t="array" ref="E5359">SUM(IF(Pricecurve=C5359,D5359))</f>
        <v>0</v>
      </c>
      <c r="F5359">
        <f t="array" ref="F5359">SUM(IF(NG=C5359,D5359))</f>
        <v>0</v>
      </c>
      <c r="Y5359" s="1"/>
    </row>
    <row r="5360" spans="1:25" x14ac:dyDescent="0.2">
      <c r="A5360" t="e">
        <f t="shared" si="83"/>
        <v>#N/A</v>
      </c>
      <c r="E5360">
        <f t="array" ref="E5360">SUM(IF(Pricecurve=C5360,D5360))</f>
        <v>0</v>
      </c>
      <c r="F5360">
        <f t="array" ref="F5360">SUM(IF(NG=C5360,D5360))</f>
        <v>0</v>
      </c>
      <c r="Y5360" s="1"/>
    </row>
    <row r="5361" spans="1:25" x14ac:dyDescent="0.2">
      <c r="A5361" t="e">
        <f t="shared" si="83"/>
        <v>#N/A</v>
      </c>
      <c r="E5361">
        <f t="array" ref="E5361">SUM(IF(Pricecurve=C5361,D5361))</f>
        <v>0</v>
      </c>
      <c r="F5361">
        <f t="array" ref="F5361">SUM(IF(NG=C5361,D5361))</f>
        <v>0</v>
      </c>
      <c r="Y5361" s="1"/>
    </row>
    <row r="5362" spans="1:25" x14ac:dyDescent="0.2">
      <c r="A5362" t="e">
        <f t="shared" si="83"/>
        <v>#N/A</v>
      </c>
      <c r="E5362">
        <f t="array" ref="E5362">SUM(IF(Pricecurve=C5362,D5362))</f>
        <v>0</v>
      </c>
      <c r="F5362">
        <f t="array" ref="F5362">SUM(IF(NG=C5362,D5362))</f>
        <v>0</v>
      </c>
      <c r="Y5362" s="1"/>
    </row>
    <row r="5363" spans="1:25" x14ac:dyDescent="0.2">
      <c r="A5363" t="e">
        <f t="shared" si="83"/>
        <v>#N/A</v>
      </c>
      <c r="E5363">
        <f t="array" ref="E5363">SUM(IF(Pricecurve=C5363,D5363))</f>
        <v>0</v>
      </c>
      <c r="F5363">
        <f t="array" ref="F5363">SUM(IF(NG=C5363,D5363))</f>
        <v>0</v>
      </c>
      <c r="Y5363" s="1"/>
    </row>
    <row r="5364" spans="1:25" x14ac:dyDescent="0.2">
      <c r="A5364" t="e">
        <f t="shared" si="83"/>
        <v>#N/A</v>
      </c>
      <c r="E5364">
        <f t="array" ref="E5364">SUM(IF(Pricecurve=C5364,D5364))</f>
        <v>0</v>
      </c>
      <c r="F5364">
        <f t="array" ref="F5364">SUM(IF(NG=C5364,D5364))</f>
        <v>0</v>
      </c>
      <c r="Y5364" s="1"/>
    </row>
    <row r="5365" spans="1:25" x14ac:dyDescent="0.2">
      <c r="A5365" t="e">
        <f t="shared" si="83"/>
        <v>#N/A</v>
      </c>
      <c r="E5365">
        <f t="array" ref="E5365">SUM(IF(Pricecurve=C5365,D5365))</f>
        <v>0</v>
      </c>
      <c r="F5365">
        <f t="array" ref="F5365">SUM(IF(NG=C5365,D5365))</f>
        <v>0</v>
      </c>
      <c r="Y5365" s="1"/>
    </row>
    <row r="5366" spans="1:25" x14ac:dyDescent="0.2">
      <c r="A5366" t="e">
        <f t="shared" si="83"/>
        <v>#N/A</v>
      </c>
      <c r="E5366">
        <f t="array" ref="E5366">SUM(IF(Pricecurve=C5366,D5366))</f>
        <v>0</v>
      </c>
      <c r="F5366">
        <f t="array" ref="F5366">SUM(IF(NG=C5366,D5366))</f>
        <v>0</v>
      </c>
      <c r="Y5366" s="1"/>
    </row>
    <row r="5367" spans="1:25" x14ac:dyDescent="0.2">
      <c r="A5367" t="e">
        <f t="shared" si="83"/>
        <v>#N/A</v>
      </c>
      <c r="E5367">
        <f t="array" ref="E5367">SUM(IF(Pricecurve=C5367,D5367))</f>
        <v>0</v>
      </c>
      <c r="F5367">
        <f t="array" ref="F5367">SUM(IF(NG=C5367,D5367))</f>
        <v>0</v>
      </c>
      <c r="Y5367" s="1"/>
    </row>
    <row r="5368" spans="1:25" x14ac:dyDescent="0.2">
      <c r="A5368" t="e">
        <f t="shared" si="83"/>
        <v>#N/A</v>
      </c>
      <c r="E5368">
        <f t="array" ref="E5368">SUM(IF(Pricecurve=C5368,D5368))</f>
        <v>0</v>
      </c>
      <c r="F5368">
        <f t="array" ref="F5368">SUM(IF(NG=C5368,D5368))</f>
        <v>0</v>
      </c>
      <c r="Y5368" s="1"/>
    </row>
    <row r="5369" spans="1:25" x14ac:dyDescent="0.2">
      <c r="A5369" t="e">
        <f t="shared" si="83"/>
        <v>#N/A</v>
      </c>
      <c r="E5369">
        <f t="array" ref="E5369">SUM(IF(Pricecurve=C5369,D5369))</f>
        <v>0</v>
      </c>
      <c r="F5369">
        <f t="array" ref="F5369">SUM(IF(NG=C5369,D5369))</f>
        <v>0</v>
      </c>
      <c r="Y5369" s="1"/>
    </row>
    <row r="5370" spans="1:25" x14ac:dyDescent="0.2">
      <c r="A5370" t="e">
        <f t="shared" si="83"/>
        <v>#N/A</v>
      </c>
      <c r="E5370">
        <f t="array" ref="E5370">SUM(IF(Pricecurve=C5370,D5370))</f>
        <v>0</v>
      </c>
      <c r="F5370">
        <f t="array" ref="F5370">SUM(IF(NG=C5370,D5370))</f>
        <v>0</v>
      </c>
      <c r="Y5370" s="1"/>
    </row>
    <row r="5371" spans="1:25" x14ac:dyDescent="0.2">
      <c r="A5371" t="e">
        <f t="shared" si="83"/>
        <v>#N/A</v>
      </c>
      <c r="E5371">
        <f t="array" ref="E5371">SUM(IF(Pricecurve=C5371,D5371))</f>
        <v>0</v>
      </c>
      <c r="F5371">
        <f t="array" ref="F5371">SUM(IF(NG=C5371,D5371))</f>
        <v>0</v>
      </c>
      <c r="Y5371" s="1"/>
    </row>
    <row r="5372" spans="1:25" x14ac:dyDescent="0.2">
      <c r="A5372" t="e">
        <f t="shared" si="83"/>
        <v>#N/A</v>
      </c>
      <c r="E5372">
        <f t="array" ref="E5372">SUM(IF(Pricecurve=C5372,D5372))</f>
        <v>0</v>
      </c>
      <c r="F5372">
        <f t="array" ref="F5372">SUM(IF(NG=C5372,D5372))</f>
        <v>0</v>
      </c>
      <c r="Y5372" s="1"/>
    </row>
    <row r="5373" spans="1:25" x14ac:dyDescent="0.2">
      <c r="A5373" t="e">
        <f t="shared" si="83"/>
        <v>#N/A</v>
      </c>
      <c r="E5373">
        <f t="array" ref="E5373">SUM(IF(Pricecurve=C5373,D5373))</f>
        <v>0</v>
      </c>
      <c r="F5373">
        <f t="array" ref="F5373">SUM(IF(NG=C5373,D5373))</f>
        <v>0</v>
      </c>
      <c r="Y5373" s="1"/>
    </row>
    <row r="5374" spans="1:25" x14ac:dyDescent="0.2">
      <c r="A5374" t="e">
        <f t="shared" si="83"/>
        <v>#N/A</v>
      </c>
      <c r="E5374">
        <f t="array" ref="E5374">SUM(IF(Pricecurve=C5374,D5374))</f>
        <v>0</v>
      </c>
      <c r="F5374">
        <f t="array" ref="F5374">SUM(IF(NG=C5374,D5374))</f>
        <v>0</v>
      </c>
      <c r="Y5374" s="1"/>
    </row>
    <row r="5375" spans="1:25" x14ac:dyDescent="0.2">
      <c r="A5375" t="e">
        <f t="shared" si="83"/>
        <v>#N/A</v>
      </c>
      <c r="E5375">
        <f t="array" ref="E5375">SUM(IF(Pricecurve=C5375,D5375))</f>
        <v>0</v>
      </c>
      <c r="F5375">
        <f t="array" ref="F5375">SUM(IF(NG=C5375,D5375))</f>
        <v>0</v>
      </c>
      <c r="Y5375" s="1"/>
    </row>
    <row r="5376" spans="1:25" x14ac:dyDescent="0.2">
      <c r="A5376" t="e">
        <f t="shared" si="83"/>
        <v>#N/A</v>
      </c>
      <c r="E5376">
        <f t="array" ref="E5376">SUM(IF(Pricecurve=C5376,D5376))</f>
        <v>0</v>
      </c>
      <c r="F5376">
        <f t="array" ref="F5376">SUM(IF(NG=C5376,D5376))</f>
        <v>0</v>
      </c>
      <c r="Y5376" s="1"/>
    </row>
    <row r="5377" spans="1:25" x14ac:dyDescent="0.2">
      <c r="A5377" t="e">
        <f t="shared" si="83"/>
        <v>#N/A</v>
      </c>
      <c r="E5377">
        <f t="array" ref="E5377">SUM(IF(Pricecurve=C5377,D5377))</f>
        <v>0</v>
      </c>
      <c r="F5377">
        <f t="array" ref="F5377">SUM(IF(NG=C5377,D5377))</f>
        <v>0</v>
      </c>
      <c r="Y5377" s="1"/>
    </row>
    <row r="5378" spans="1:25" x14ac:dyDescent="0.2">
      <c r="A5378" t="e">
        <f t="shared" si="83"/>
        <v>#N/A</v>
      </c>
      <c r="E5378">
        <f t="array" ref="E5378">SUM(IF(Pricecurve=C5378,D5378))</f>
        <v>0</v>
      </c>
      <c r="F5378">
        <f t="array" ref="F5378">SUM(IF(NG=C5378,D5378))</f>
        <v>0</v>
      </c>
      <c r="Y5378" s="1"/>
    </row>
    <row r="5379" spans="1:25" x14ac:dyDescent="0.2">
      <c r="A5379" t="e">
        <f t="shared" si="83"/>
        <v>#N/A</v>
      </c>
      <c r="E5379">
        <f t="array" ref="E5379">SUM(IF(Pricecurve=C5379,D5379))</f>
        <v>0</v>
      </c>
      <c r="F5379">
        <f t="array" ref="F5379">SUM(IF(NG=C5379,D5379))</f>
        <v>0</v>
      </c>
      <c r="Y5379" s="1"/>
    </row>
    <row r="5380" spans="1:25" x14ac:dyDescent="0.2">
      <c r="A5380" t="e">
        <f t="shared" si="83"/>
        <v>#N/A</v>
      </c>
      <c r="E5380">
        <f t="array" ref="E5380">SUM(IF(Pricecurve=C5380,D5380))</f>
        <v>0</v>
      </c>
      <c r="F5380">
        <f t="array" ref="F5380">SUM(IF(NG=C5380,D5380))</f>
        <v>0</v>
      </c>
      <c r="Y5380" s="1"/>
    </row>
    <row r="5381" spans="1:25" x14ac:dyDescent="0.2">
      <c r="A5381" t="e">
        <f t="shared" ref="A5381:A5444" si="84">INDEX(BucketTable,MATCH(B5381,SumMonths,0),1)</f>
        <v>#N/A</v>
      </c>
      <c r="E5381">
        <f t="array" ref="E5381">SUM(IF(Pricecurve=C5381,D5381))</f>
        <v>0</v>
      </c>
      <c r="F5381">
        <f t="array" ref="F5381">SUM(IF(NG=C5381,D5381))</f>
        <v>0</v>
      </c>
      <c r="Y5381" s="1"/>
    </row>
    <row r="5382" spans="1:25" x14ac:dyDescent="0.2">
      <c r="A5382" t="e">
        <f t="shared" si="84"/>
        <v>#N/A</v>
      </c>
      <c r="E5382">
        <f t="array" ref="E5382">SUM(IF(Pricecurve=C5382,D5382))</f>
        <v>0</v>
      </c>
      <c r="F5382">
        <f t="array" ref="F5382">SUM(IF(NG=C5382,D5382))</f>
        <v>0</v>
      </c>
      <c r="Y5382" s="1"/>
    </row>
    <row r="5383" spans="1:25" x14ac:dyDescent="0.2">
      <c r="A5383" t="e">
        <f t="shared" si="84"/>
        <v>#N/A</v>
      </c>
      <c r="E5383">
        <f t="array" ref="E5383">SUM(IF(Pricecurve=C5383,D5383))</f>
        <v>0</v>
      </c>
      <c r="F5383">
        <f t="array" ref="F5383">SUM(IF(NG=C5383,D5383))</f>
        <v>0</v>
      </c>
      <c r="Y5383" s="1"/>
    </row>
    <row r="5384" spans="1:25" x14ac:dyDescent="0.2">
      <c r="A5384" t="e">
        <f t="shared" si="84"/>
        <v>#N/A</v>
      </c>
      <c r="E5384">
        <f t="array" ref="E5384">SUM(IF(Pricecurve=C5384,D5384))</f>
        <v>0</v>
      </c>
      <c r="F5384">
        <f t="array" ref="F5384">SUM(IF(NG=C5384,D5384))</f>
        <v>0</v>
      </c>
      <c r="Y5384" s="1"/>
    </row>
    <row r="5385" spans="1:25" x14ac:dyDescent="0.2">
      <c r="A5385" t="e">
        <f t="shared" si="84"/>
        <v>#N/A</v>
      </c>
      <c r="E5385">
        <f t="array" ref="E5385">SUM(IF(Pricecurve=C5385,D5385))</f>
        <v>0</v>
      </c>
      <c r="F5385">
        <f t="array" ref="F5385">SUM(IF(NG=C5385,D5385))</f>
        <v>0</v>
      </c>
      <c r="Y5385" s="1"/>
    </row>
    <row r="5386" spans="1:25" x14ac:dyDescent="0.2">
      <c r="A5386" t="e">
        <f t="shared" si="84"/>
        <v>#N/A</v>
      </c>
      <c r="E5386">
        <f t="array" ref="E5386">SUM(IF(Pricecurve=C5386,D5386))</f>
        <v>0</v>
      </c>
      <c r="F5386">
        <f t="array" ref="F5386">SUM(IF(NG=C5386,D5386))</f>
        <v>0</v>
      </c>
      <c r="Y5386" s="1"/>
    </row>
    <row r="5387" spans="1:25" x14ac:dyDescent="0.2">
      <c r="A5387" t="e">
        <f t="shared" si="84"/>
        <v>#N/A</v>
      </c>
      <c r="E5387">
        <f t="array" ref="E5387">SUM(IF(Pricecurve=C5387,D5387))</f>
        <v>0</v>
      </c>
      <c r="F5387">
        <f t="array" ref="F5387">SUM(IF(NG=C5387,D5387))</f>
        <v>0</v>
      </c>
      <c r="Y5387" s="1"/>
    </row>
    <row r="5388" spans="1:25" x14ac:dyDescent="0.2">
      <c r="A5388" t="e">
        <f t="shared" si="84"/>
        <v>#N/A</v>
      </c>
      <c r="E5388">
        <f t="array" ref="E5388">SUM(IF(Pricecurve=C5388,D5388))</f>
        <v>0</v>
      </c>
      <c r="F5388">
        <f t="array" ref="F5388">SUM(IF(NG=C5388,D5388))</f>
        <v>0</v>
      </c>
      <c r="Y5388" s="1"/>
    </row>
    <row r="5389" spans="1:25" x14ac:dyDescent="0.2">
      <c r="A5389" t="e">
        <f t="shared" si="84"/>
        <v>#N/A</v>
      </c>
      <c r="E5389">
        <f t="array" ref="E5389">SUM(IF(Pricecurve=C5389,D5389))</f>
        <v>0</v>
      </c>
      <c r="F5389">
        <f t="array" ref="F5389">SUM(IF(NG=C5389,D5389))</f>
        <v>0</v>
      </c>
      <c r="Y5389" s="1"/>
    </row>
    <row r="5390" spans="1:25" x14ac:dyDescent="0.2">
      <c r="A5390" t="e">
        <f t="shared" si="84"/>
        <v>#N/A</v>
      </c>
      <c r="E5390">
        <f t="array" ref="E5390">SUM(IF(Pricecurve=C5390,D5390))</f>
        <v>0</v>
      </c>
      <c r="F5390">
        <f t="array" ref="F5390">SUM(IF(NG=C5390,D5390))</f>
        <v>0</v>
      </c>
      <c r="Y5390" s="1"/>
    </row>
    <row r="5391" spans="1:25" x14ac:dyDescent="0.2">
      <c r="A5391" t="e">
        <f t="shared" si="84"/>
        <v>#N/A</v>
      </c>
      <c r="E5391">
        <f t="array" ref="E5391">SUM(IF(Pricecurve=C5391,D5391))</f>
        <v>0</v>
      </c>
      <c r="F5391">
        <f t="array" ref="F5391">SUM(IF(NG=C5391,D5391))</f>
        <v>0</v>
      </c>
      <c r="Y5391" s="1"/>
    </row>
    <row r="5392" spans="1:25" x14ac:dyDescent="0.2">
      <c r="A5392" t="e">
        <f t="shared" si="84"/>
        <v>#N/A</v>
      </c>
      <c r="E5392">
        <f t="array" ref="E5392">SUM(IF(Pricecurve=C5392,D5392))</f>
        <v>0</v>
      </c>
      <c r="F5392">
        <f t="array" ref="F5392">SUM(IF(NG=C5392,D5392))</f>
        <v>0</v>
      </c>
      <c r="Y5392" s="1"/>
    </row>
    <row r="5393" spans="1:25" x14ac:dyDescent="0.2">
      <c r="A5393" t="e">
        <f t="shared" si="84"/>
        <v>#N/A</v>
      </c>
      <c r="E5393">
        <f t="array" ref="E5393">SUM(IF(Pricecurve=C5393,D5393))</f>
        <v>0</v>
      </c>
      <c r="F5393">
        <f t="array" ref="F5393">SUM(IF(NG=C5393,D5393))</f>
        <v>0</v>
      </c>
      <c r="Y5393" s="1"/>
    </row>
    <row r="5394" spans="1:25" x14ac:dyDescent="0.2">
      <c r="A5394" t="e">
        <f t="shared" si="84"/>
        <v>#N/A</v>
      </c>
      <c r="E5394">
        <f t="array" ref="E5394">SUM(IF(Pricecurve=C5394,D5394))</f>
        <v>0</v>
      </c>
      <c r="F5394">
        <f t="array" ref="F5394">SUM(IF(NG=C5394,D5394))</f>
        <v>0</v>
      </c>
      <c r="Y5394" s="1"/>
    </row>
    <row r="5395" spans="1:25" x14ac:dyDescent="0.2">
      <c r="A5395" t="e">
        <f t="shared" si="84"/>
        <v>#N/A</v>
      </c>
      <c r="E5395">
        <f t="array" ref="E5395">SUM(IF(Pricecurve=C5395,D5395))</f>
        <v>0</v>
      </c>
      <c r="F5395">
        <f t="array" ref="F5395">SUM(IF(NG=C5395,D5395))</f>
        <v>0</v>
      </c>
      <c r="Y5395" s="1"/>
    </row>
    <row r="5396" spans="1:25" x14ac:dyDescent="0.2">
      <c r="A5396" t="e">
        <f t="shared" si="84"/>
        <v>#N/A</v>
      </c>
      <c r="E5396">
        <f t="array" ref="E5396">SUM(IF(Pricecurve=C5396,D5396))</f>
        <v>0</v>
      </c>
      <c r="F5396">
        <f t="array" ref="F5396">SUM(IF(NG=C5396,D5396))</f>
        <v>0</v>
      </c>
      <c r="Y5396" s="1"/>
    </row>
    <row r="5397" spans="1:25" x14ac:dyDescent="0.2">
      <c r="A5397" t="e">
        <f t="shared" si="84"/>
        <v>#N/A</v>
      </c>
      <c r="E5397">
        <f t="array" ref="E5397">SUM(IF(Pricecurve=C5397,D5397))</f>
        <v>0</v>
      </c>
      <c r="F5397">
        <f t="array" ref="F5397">SUM(IF(NG=C5397,D5397))</f>
        <v>0</v>
      </c>
      <c r="Y5397" s="1"/>
    </row>
    <row r="5398" spans="1:25" x14ac:dyDescent="0.2">
      <c r="A5398" t="e">
        <f t="shared" si="84"/>
        <v>#N/A</v>
      </c>
      <c r="E5398">
        <f t="array" ref="E5398">SUM(IF(Pricecurve=C5398,D5398))</f>
        <v>0</v>
      </c>
      <c r="F5398">
        <f t="array" ref="F5398">SUM(IF(NG=C5398,D5398))</f>
        <v>0</v>
      </c>
      <c r="Y5398" s="1"/>
    </row>
    <row r="5399" spans="1:25" x14ac:dyDescent="0.2">
      <c r="A5399" t="e">
        <f t="shared" si="84"/>
        <v>#N/A</v>
      </c>
      <c r="E5399">
        <f t="array" ref="E5399">SUM(IF(Pricecurve=C5399,D5399))</f>
        <v>0</v>
      </c>
      <c r="F5399">
        <f t="array" ref="F5399">SUM(IF(NG=C5399,D5399))</f>
        <v>0</v>
      </c>
      <c r="Y5399" s="1"/>
    </row>
    <row r="5400" spans="1:25" x14ac:dyDescent="0.2">
      <c r="A5400" t="e">
        <f t="shared" si="84"/>
        <v>#N/A</v>
      </c>
      <c r="E5400">
        <f t="array" ref="E5400">SUM(IF(Pricecurve=C5400,D5400))</f>
        <v>0</v>
      </c>
      <c r="F5400">
        <f t="array" ref="F5400">SUM(IF(NG=C5400,D5400))</f>
        <v>0</v>
      </c>
      <c r="Y5400" s="1"/>
    </row>
    <row r="5401" spans="1:25" x14ac:dyDescent="0.2">
      <c r="A5401" t="e">
        <f t="shared" si="84"/>
        <v>#N/A</v>
      </c>
      <c r="E5401">
        <f t="array" ref="E5401">SUM(IF(Pricecurve=C5401,D5401))</f>
        <v>0</v>
      </c>
      <c r="F5401">
        <f t="array" ref="F5401">SUM(IF(NG=C5401,D5401))</f>
        <v>0</v>
      </c>
      <c r="Y5401" s="1"/>
    </row>
    <row r="5402" spans="1:25" x14ac:dyDescent="0.2">
      <c r="A5402" t="e">
        <f t="shared" si="84"/>
        <v>#N/A</v>
      </c>
      <c r="E5402">
        <f t="array" ref="E5402">SUM(IF(Pricecurve=C5402,D5402))</f>
        <v>0</v>
      </c>
      <c r="F5402">
        <f t="array" ref="F5402">SUM(IF(NG=C5402,D5402))</f>
        <v>0</v>
      </c>
      <c r="Y5402" s="1"/>
    </row>
    <row r="5403" spans="1:25" x14ac:dyDescent="0.2">
      <c r="A5403" t="e">
        <f t="shared" si="84"/>
        <v>#N/A</v>
      </c>
      <c r="E5403">
        <f t="array" ref="E5403">SUM(IF(Pricecurve=C5403,D5403))</f>
        <v>0</v>
      </c>
      <c r="F5403">
        <f t="array" ref="F5403">SUM(IF(NG=C5403,D5403))</f>
        <v>0</v>
      </c>
      <c r="Y5403" s="1"/>
    </row>
    <row r="5404" spans="1:25" x14ac:dyDescent="0.2">
      <c r="A5404" t="e">
        <f t="shared" si="84"/>
        <v>#N/A</v>
      </c>
      <c r="E5404">
        <f t="array" ref="E5404">SUM(IF(Pricecurve=C5404,D5404))</f>
        <v>0</v>
      </c>
      <c r="F5404">
        <f t="array" ref="F5404">SUM(IF(NG=C5404,D5404))</f>
        <v>0</v>
      </c>
      <c r="Y5404" s="1"/>
    </row>
    <row r="5405" spans="1:25" x14ac:dyDescent="0.2">
      <c r="A5405" t="e">
        <f t="shared" si="84"/>
        <v>#N/A</v>
      </c>
      <c r="E5405">
        <f t="array" ref="E5405">SUM(IF(Pricecurve=C5405,D5405))</f>
        <v>0</v>
      </c>
      <c r="F5405">
        <f t="array" ref="F5405">SUM(IF(NG=C5405,D5405))</f>
        <v>0</v>
      </c>
      <c r="Y5405" s="1"/>
    </row>
    <row r="5406" spans="1:25" x14ac:dyDescent="0.2">
      <c r="A5406" t="e">
        <f t="shared" si="84"/>
        <v>#N/A</v>
      </c>
      <c r="E5406">
        <f t="array" ref="E5406">SUM(IF(Pricecurve=C5406,D5406))</f>
        <v>0</v>
      </c>
      <c r="F5406">
        <f t="array" ref="F5406">SUM(IF(NG=C5406,D5406))</f>
        <v>0</v>
      </c>
      <c r="Y5406" s="1"/>
    </row>
    <row r="5407" spans="1:25" x14ac:dyDescent="0.2">
      <c r="A5407" t="e">
        <f t="shared" si="84"/>
        <v>#N/A</v>
      </c>
      <c r="E5407">
        <f t="array" ref="E5407">SUM(IF(Pricecurve=C5407,D5407))</f>
        <v>0</v>
      </c>
      <c r="F5407">
        <f t="array" ref="F5407">SUM(IF(NG=C5407,D5407))</f>
        <v>0</v>
      </c>
      <c r="Y5407" s="1"/>
    </row>
    <row r="5408" spans="1:25" x14ac:dyDescent="0.2">
      <c r="A5408" t="e">
        <f t="shared" si="84"/>
        <v>#N/A</v>
      </c>
      <c r="E5408">
        <f t="array" ref="E5408">SUM(IF(Pricecurve=C5408,D5408))</f>
        <v>0</v>
      </c>
      <c r="F5408">
        <f t="array" ref="F5408">SUM(IF(NG=C5408,D5408))</f>
        <v>0</v>
      </c>
      <c r="Y5408" s="1"/>
    </row>
    <row r="5409" spans="1:25" x14ac:dyDescent="0.2">
      <c r="A5409" t="e">
        <f t="shared" si="84"/>
        <v>#N/A</v>
      </c>
      <c r="E5409">
        <f t="array" ref="E5409">SUM(IF(Pricecurve=C5409,D5409))</f>
        <v>0</v>
      </c>
      <c r="F5409">
        <f t="array" ref="F5409">SUM(IF(NG=C5409,D5409))</f>
        <v>0</v>
      </c>
      <c r="Y5409" s="1"/>
    </row>
    <row r="5410" spans="1:25" x14ac:dyDescent="0.2">
      <c r="A5410" t="e">
        <f t="shared" si="84"/>
        <v>#N/A</v>
      </c>
      <c r="E5410">
        <f t="array" ref="E5410">SUM(IF(Pricecurve=C5410,D5410))</f>
        <v>0</v>
      </c>
      <c r="F5410">
        <f t="array" ref="F5410">SUM(IF(NG=C5410,D5410))</f>
        <v>0</v>
      </c>
      <c r="Y5410" s="1"/>
    </row>
    <row r="5411" spans="1:25" x14ac:dyDescent="0.2">
      <c r="A5411" t="e">
        <f t="shared" si="84"/>
        <v>#N/A</v>
      </c>
      <c r="E5411">
        <f t="array" ref="E5411">SUM(IF(Pricecurve=C5411,D5411))</f>
        <v>0</v>
      </c>
      <c r="F5411">
        <f t="array" ref="F5411">SUM(IF(NG=C5411,D5411))</f>
        <v>0</v>
      </c>
      <c r="Y5411" s="1"/>
    </row>
    <row r="5412" spans="1:25" x14ac:dyDescent="0.2">
      <c r="A5412" t="e">
        <f t="shared" si="84"/>
        <v>#N/A</v>
      </c>
      <c r="E5412">
        <f t="array" ref="E5412">SUM(IF(Pricecurve=C5412,D5412))</f>
        <v>0</v>
      </c>
      <c r="F5412">
        <f t="array" ref="F5412">SUM(IF(NG=C5412,D5412))</f>
        <v>0</v>
      </c>
      <c r="Y5412" s="1"/>
    </row>
    <row r="5413" spans="1:25" x14ac:dyDescent="0.2">
      <c r="A5413" t="e">
        <f t="shared" si="84"/>
        <v>#N/A</v>
      </c>
      <c r="E5413">
        <f t="array" ref="E5413">SUM(IF(Pricecurve=C5413,D5413))</f>
        <v>0</v>
      </c>
      <c r="F5413">
        <f t="array" ref="F5413">SUM(IF(NG=C5413,D5413))</f>
        <v>0</v>
      </c>
      <c r="Y5413" s="1"/>
    </row>
    <row r="5414" spans="1:25" x14ac:dyDescent="0.2">
      <c r="A5414" t="e">
        <f t="shared" si="84"/>
        <v>#N/A</v>
      </c>
      <c r="E5414">
        <f t="array" ref="E5414">SUM(IF(Pricecurve=C5414,D5414))</f>
        <v>0</v>
      </c>
      <c r="F5414">
        <f t="array" ref="F5414">SUM(IF(NG=C5414,D5414))</f>
        <v>0</v>
      </c>
      <c r="Y5414" s="1"/>
    </row>
    <row r="5415" spans="1:25" x14ac:dyDescent="0.2">
      <c r="A5415" t="e">
        <f t="shared" si="84"/>
        <v>#N/A</v>
      </c>
      <c r="E5415">
        <f t="array" ref="E5415">SUM(IF(Pricecurve=C5415,D5415))</f>
        <v>0</v>
      </c>
      <c r="F5415">
        <f t="array" ref="F5415">SUM(IF(NG=C5415,D5415))</f>
        <v>0</v>
      </c>
      <c r="Y5415" s="1"/>
    </row>
    <row r="5416" spans="1:25" x14ac:dyDescent="0.2">
      <c r="A5416" t="e">
        <f t="shared" si="84"/>
        <v>#N/A</v>
      </c>
      <c r="E5416">
        <f t="array" ref="E5416">SUM(IF(Pricecurve=C5416,D5416))</f>
        <v>0</v>
      </c>
      <c r="F5416">
        <f t="array" ref="F5416">SUM(IF(NG=C5416,D5416))</f>
        <v>0</v>
      </c>
      <c r="Y5416" s="1"/>
    </row>
    <row r="5417" spans="1:25" x14ac:dyDescent="0.2">
      <c r="A5417" t="e">
        <f t="shared" si="84"/>
        <v>#N/A</v>
      </c>
      <c r="E5417">
        <f t="array" ref="E5417">SUM(IF(Pricecurve=C5417,D5417))</f>
        <v>0</v>
      </c>
      <c r="F5417">
        <f t="array" ref="F5417">SUM(IF(NG=C5417,D5417))</f>
        <v>0</v>
      </c>
      <c r="Y5417" s="1"/>
    </row>
    <row r="5418" spans="1:25" x14ac:dyDescent="0.2">
      <c r="A5418" t="e">
        <f t="shared" si="84"/>
        <v>#N/A</v>
      </c>
      <c r="E5418">
        <f t="array" ref="E5418">SUM(IF(Pricecurve=C5418,D5418))</f>
        <v>0</v>
      </c>
      <c r="F5418">
        <f t="array" ref="F5418">SUM(IF(NG=C5418,D5418))</f>
        <v>0</v>
      </c>
      <c r="Y5418" s="1"/>
    </row>
    <row r="5419" spans="1:25" x14ac:dyDescent="0.2">
      <c r="A5419" t="e">
        <f t="shared" si="84"/>
        <v>#N/A</v>
      </c>
      <c r="E5419">
        <f t="array" ref="E5419">SUM(IF(Pricecurve=C5419,D5419))</f>
        <v>0</v>
      </c>
      <c r="F5419">
        <f t="array" ref="F5419">SUM(IF(NG=C5419,D5419))</f>
        <v>0</v>
      </c>
      <c r="Y5419" s="1"/>
    </row>
    <row r="5420" spans="1:25" x14ac:dyDescent="0.2">
      <c r="A5420" t="e">
        <f t="shared" si="84"/>
        <v>#N/A</v>
      </c>
      <c r="E5420">
        <f t="array" ref="E5420">SUM(IF(Pricecurve=C5420,D5420))</f>
        <v>0</v>
      </c>
      <c r="F5420">
        <f t="array" ref="F5420">SUM(IF(NG=C5420,D5420))</f>
        <v>0</v>
      </c>
      <c r="Y5420" s="1"/>
    </row>
    <row r="5421" spans="1:25" x14ac:dyDescent="0.2">
      <c r="A5421" t="e">
        <f t="shared" si="84"/>
        <v>#N/A</v>
      </c>
      <c r="E5421">
        <f t="array" ref="E5421">SUM(IF(Pricecurve=C5421,D5421))</f>
        <v>0</v>
      </c>
      <c r="F5421">
        <f t="array" ref="F5421">SUM(IF(NG=C5421,D5421))</f>
        <v>0</v>
      </c>
      <c r="Y5421" s="1"/>
    </row>
    <row r="5422" spans="1:25" x14ac:dyDescent="0.2">
      <c r="A5422" t="e">
        <f t="shared" si="84"/>
        <v>#N/A</v>
      </c>
      <c r="E5422">
        <f t="array" ref="E5422">SUM(IF(Pricecurve=C5422,D5422))</f>
        <v>0</v>
      </c>
      <c r="F5422">
        <f t="array" ref="F5422">SUM(IF(NG=C5422,D5422))</f>
        <v>0</v>
      </c>
      <c r="Y5422" s="1"/>
    </row>
    <row r="5423" spans="1:25" x14ac:dyDescent="0.2">
      <c r="A5423" t="e">
        <f t="shared" si="84"/>
        <v>#N/A</v>
      </c>
      <c r="E5423">
        <f t="array" ref="E5423">SUM(IF(Pricecurve=C5423,D5423))</f>
        <v>0</v>
      </c>
      <c r="F5423">
        <f t="array" ref="F5423">SUM(IF(NG=C5423,D5423))</f>
        <v>0</v>
      </c>
      <c r="Y5423" s="1"/>
    </row>
    <row r="5424" spans="1:25" x14ac:dyDescent="0.2">
      <c r="A5424" t="e">
        <f t="shared" si="84"/>
        <v>#N/A</v>
      </c>
      <c r="E5424">
        <f t="array" ref="E5424">SUM(IF(Pricecurve=C5424,D5424))</f>
        <v>0</v>
      </c>
      <c r="F5424">
        <f t="array" ref="F5424">SUM(IF(NG=C5424,D5424))</f>
        <v>0</v>
      </c>
      <c r="Y5424" s="1"/>
    </row>
    <row r="5425" spans="1:25" x14ac:dyDescent="0.2">
      <c r="A5425" t="e">
        <f t="shared" si="84"/>
        <v>#N/A</v>
      </c>
      <c r="E5425">
        <f t="array" ref="E5425">SUM(IF(Pricecurve=C5425,D5425))</f>
        <v>0</v>
      </c>
      <c r="F5425">
        <f t="array" ref="F5425">SUM(IF(NG=C5425,D5425))</f>
        <v>0</v>
      </c>
      <c r="Y5425" s="1"/>
    </row>
    <row r="5426" spans="1:25" x14ac:dyDescent="0.2">
      <c r="A5426" t="e">
        <f t="shared" si="84"/>
        <v>#N/A</v>
      </c>
      <c r="E5426">
        <f t="array" ref="E5426">SUM(IF(Pricecurve=C5426,D5426))</f>
        <v>0</v>
      </c>
      <c r="F5426">
        <f t="array" ref="F5426">SUM(IF(NG=C5426,D5426))</f>
        <v>0</v>
      </c>
      <c r="Y5426" s="1"/>
    </row>
    <row r="5427" spans="1:25" x14ac:dyDescent="0.2">
      <c r="A5427" t="e">
        <f t="shared" si="84"/>
        <v>#N/A</v>
      </c>
      <c r="E5427">
        <f t="array" ref="E5427">SUM(IF(Pricecurve=C5427,D5427))</f>
        <v>0</v>
      </c>
      <c r="F5427">
        <f t="array" ref="F5427">SUM(IF(NG=C5427,D5427))</f>
        <v>0</v>
      </c>
      <c r="Y5427" s="1"/>
    </row>
    <row r="5428" spans="1:25" x14ac:dyDescent="0.2">
      <c r="A5428" t="e">
        <f t="shared" si="84"/>
        <v>#N/A</v>
      </c>
      <c r="E5428">
        <f t="array" ref="E5428">SUM(IF(Pricecurve=C5428,D5428))</f>
        <v>0</v>
      </c>
      <c r="F5428">
        <f t="array" ref="F5428">SUM(IF(NG=C5428,D5428))</f>
        <v>0</v>
      </c>
      <c r="Y5428" s="1"/>
    </row>
    <row r="5429" spans="1:25" x14ac:dyDescent="0.2">
      <c r="A5429" t="e">
        <f t="shared" si="84"/>
        <v>#N/A</v>
      </c>
      <c r="E5429">
        <f t="array" ref="E5429">SUM(IF(Pricecurve=C5429,D5429))</f>
        <v>0</v>
      </c>
      <c r="F5429">
        <f t="array" ref="F5429">SUM(IF(NG=C5429,D5429))</f>
        <v>0</v>
      </c>
      <c r="Y5429" s="1"/>
    </row>
    <row r="5430" spans="1:25" x14ac:dyDescent="0.2">
      <c r="A5430" t="e">
        <f t="shared" si="84"/>
        <v>#N/A</v>
      </c>
      <c r="E5430">
        <f t="array" ref="E5430">SUM(IF(Pricecurve=C5430,D5430))</f>
        <v>0</v>
      </c>
      <c r="F5430">
        <f t="array" ref="F5430">SUM(IF(NG=C5430,D5430))</f>
        <v>0</v>
      </c>
      <c r="Y5430" s="1"/>
    </row>
    <row r="5431" spans="1:25" x14ac:dyDescent="0.2">
      <c r="A5431" t="e">
        <f t="shared" si="84"/>
        <v>#N/A</v>
      </c>
      <c r="E5431">
        <f t="array" ref="E5431">SUM(IF(Pricecurve=C5431,D5431))</f>
        <v>0</v>
      </c>
      <c r="F5431">
        <f t="array" ref="F5431">SUM(IF(NG=C5431,D5431))</f>
        <v>0</v>
      </c>
      <c r="Y5431" s="1"/>
    </row>
    <row r="5432" spans="1:25" x14ac:dyDescent="0.2">
      <c r="A5432" t="e">
        <f t="shared" si="84"/>
        <v>#N/A</v>
      </c>
      <c r="E5432">
        <f t="array" ref="E5432">SUM(IF(Pricecurve=C5432,D5432))</f>
        <v>0</v>
      </c>
      <c r="F5432">
        <f t="array" ref="F5432">SUM(IF(NG=C5432,D5432))</f>
        <v>0</v>
      </c>
      <c r="Y5432" s="1"/>
    </row>
    <row r="5433" spans="1:25" x14ac:dyDescent="0.2">
      <c r="A5433" t="e">
        <f t="shared" si="84"/>
        <v>#N/A</v>
      </c>
      <c r="E5433">
        <f t="array" ref="E5433">SUM(IF(Pricecurve=C5433,D5433))</f>
        <v>0</v>
      </c>
      <c r="F5433">
        <f t="array" ref="F5433">SUM(IF(NG=C5433,D5433))</f>
        <v>0</v>
      </c>
      <c r="Y5433" s="1"/>
    </row>
    <row r="5434" spans="1:25" x14ac:dyDescent="0.2">
      <c r="A5434" t="e">
        <f t="shared" si="84"/>
        <v>#N/A</v>
      </c>
      <c r="E5434">
        <f t="array" ref="E5434">SUM(IF(Pricecurve=C5434,D5434))</f>
        <v>0</v>
      </c>
      <c r="F5434">
        <f t="array" ref="F5434">SUM(IF(NG=C5434,D5434))</f>
        <v>0</v>
      </c>
      <c r="Y5434" s="1"/>
    </row>
    <row r="5435" spans="1:25" x14ac:dyDescent="0.2">
      <c r="A5435" t="e">
        <f t="shared" si="84"/>
        <v>#N/A</v>
      </c>
      <c r="E5435">
        <f t="array" ref="E5435">SUM(IF(Pricecurve=C5435,D5435))</f>
        <v>0</v>
      </c>
      <c r="F5435">
        <f t="array" ref="F5435">SUM(IF(NG=C5435,D5435))</f>
        <v>0</v>
      </c>
      <c r="Y5435" s="1"/>
    </row>
    <row r="5436" spans="1:25" x14ac:dyDescent="0.2">
      <c r="A5436" t="e">
        <f t="shared" si="84"/>
        <v>#N/A</v>
      </c>
      <c r="E5436">
        <f t="array" ref="E5436">SUM(IF(Pricecurve=C5436,D5436))</f>
        <v>0</v>
      </c>
      <c r="F5436">
        <f t="array" ref="F5436">SUM(IF(NG=C5436,D5436))</f>
        <v>0</v>
      </c>
      <c r="Y5436" s="1"/>
    </row>
    <row r="5437" spans="1:25" x14ac:dyDescent="0.2">
      <c r="A5437" t="e">
        <f t="shared" si="84"/>
        <v>#N/A</v>
      </c>
      <c r="E5437">
        <f t="array" ref="E5437">SUM(IF(Pricecurve=C5437,D5437))</f>
        <v>0</v>
      </c>
      <c r="F5437">
        <f t="array" ref="F5437">SUM(IF(NG=C5437,D5437))</f>
        <v>0</v>
      </c>
      <c r="Y5437" s="1"/>
    </row>
    <row r="5438" spans="1:25" x14ac:dyDescent="0.2">
      <c r="A5438" t="e">
        <f t="shared" si="84"/>
        <v>#N/A</v>
      </c>
      <c r="E5438">
        <f t="array" ref="E5438">SUM(IF(Pricecurve=C5438,D5438))</f>
        <v>0</v>
      </c>
      <c r="F5438">
        <f t="array" ref="F5438">SUM(IF(NG=C5438,D5438))</f>
        <v>0</v>
      </c>
      <c r="Y5438" s="1"/>
    </row>
    <row r="5439" spans="1:25" x14ac:dyDescent="0.2">
      <c r="A5439" t="e">
        <f t="shared" si="84"/>
        <v>#N/A</v>
      </c>
      <c r="E5439">
        <f t="array" ref="E5439">SUM(IF(Pricecurve=C5439,D5439))</f>
        <v>0</v>
      </c>
      <c r="F5439">
        <f t="array" ref="F5439">SUM(IF(NG=C5439,D5439))</f>
        <v>0</v>
      </c>
      <c r="Y5439" s="1"/>
    </row>
    <row r="5440" spans="1:25" x14ac:dyDescent="0.2">
      <c r="A5440" t="e">
        <f t="shared" si="84"/>
        <v>#N/A</v>
      </c>
      <c r="E5440">
        <f t="array" ref="E5440">SUM(IF(Pricecurve=C5440,D5440))</f>
        <v>0</v>
      </c>
      <c r="F5440">
        <f t="array" ref="F5440">SUM(IF(NG=C5440,D5440))</f>
        <v>0</v>
      </c>
      <c r="Y5440" s="1"/>
    </row>
    <row r="5441" spans="1:25" x14ac:dyDescent="0.2">
      <c r="A5441" t="e">
        <f t="shared" si="84"/>
        <v>#N/A</v>
      </c>
      <c r="E5441">
        <f t="array" ref="E5441">SUM(IF(Pricecurve=C5441,D5441))</f>
        <v>0</v>
      </c>
      <c r="F5441">
        <f t="array" ref="F5441">SUM(IF(NG=C5441,D5441))</f>
        <v>0</v>
      </c>
      <c r="Y5441" s="1"/>
    </row>
    <row r="5442" spans="1:25" x14ac:dyDescent="0.2">
      <c r="A5442" t="e">
        <f t="shared" si="84"/>
        <v>#N/A</v>
      </c>
      <c r="E5442">
        <f t="array" ref="E5442">SUM(IF(Pricecurve=C5442,D5442))</f>
        <v>0</v>
      </c>
      <c r="F5442">
        <f t="array" ref="F5442">SUM(IF(NG=C5442,D5442))</f>
        <v>0</v>
      </c>
      <c r="Y5442" s="1"/>
    </row>
    <row r="5443" spans="1:25" x14ac:dyDescent="0.2">
      <c r="A5443" t="e">
        <f t="shared" si="84"/>
        <v>#N/A</v>
      </c>
      <c r="E5443">
        <f t="array" ref="E5443">SUM(IF(Pricecurve=C5443,D5443))</f>
        <v>0</v>
      </c>
      <c r="F5443">
        <f t="array" ref="F5443">SUM(IF(NG=C5443,D5443))</f>
        <v>0</v>
      </c>
      <c r="Y5443" s="1"/>
    </row>
    <row r="5444" spans="1:25" x14ac:dyDescent="0.2">
      <c r="A5444" t="e">
        <f t="shared" si="84"/>
        <v>#N/A</v>
      </c>
      <c r="E5444">
        <f t="array" ref="E5444">SUM(IF(Pricecurve=C5444,D5444))</f>
        <v>0</v>
      </c>
      <c r="F5444">
        <f t="array" ref="F5444">SUM(IF(NG=C5444,D5444))</f>
        <v>0</v>
      </c>
      <c r="Y5444" s="1"/>
    </row>
    <row r="5445" spans="1:25" x14ac:dyDescent="0.2">
      <c r="A5445" t="e">
        <f t="shared" ref="A5445:A5508" si="85">INDEX(BucketTable,MATCH(B5445,SumMonths,0),1)</f>
        <v>#N/A</v>
      </c>
      <c r="E5445">
        <f t="array" ref="E5445">SUM(IF(Pricecurve=C5445,D5445))</f>
        <v>0</v>
      </c>
      <c r="F5445">
        <f t="array" ref="F5445">SUM(IF(NG=C5445,D5445))</f>
        <v>0</v>
      </c>
      <c r="Y5445" s="1"/>
    </row>
    <row r="5446" spans="1:25" x14ac:dyDescent="0.2">
      <c r="A5446" t="e">
        <f t="shared" si="85"/>
        <v>#N/A</v>
      </c>
      <c r="E5446">
        <f t="array" ref="E5446">SUM(IF(Pricecurve=C5446,D5446))</f>
        <v>0</v>
      </c>
      <c r="F5446">
        <f t="array" ref="F5446">SUM(IF(NG=C5446,D5446))</f>
        <v>0</v>
      </c>
      <c r="Y5446" s="1"/>
    </row>
    <row r="5447" spans="1:25" x14ac:dyDescent="0.2">
      <c r="A5447" t="e">
        <f t="shared" si="85"/>
        <v>#N/A</v>
      </c>
      <c r="E5447">
        <f t="array" ref="E5447">SUM(IF(Pricecurve=C5447,D5447))</f>
        <v>0</v>
      </c>
      <c r="F5447">
        <f t="array" ref="F5447">SUM(IF(NG=C5447,D5447))</f>
        <v>0</v>
      </c>
      <c r="Y5447" s="1"/>
    </row>
    <row r="5448" spans="1:25" x14ac:dyDescent="0.2">
      <c r="A5448" t="e">
        <f t="shared" si="85"/>
        <v>#N/A</v>
      </c>
      <c r="E5448">
        <f t="array" ref="E5448">SUM(IF(Pricecurve=C5448,D5448))</f>
        <v>0</v>
      </c>
      <c r="F5448">
        <f t="array" ref="F5448">SUM(IF(NG=C5448,D5448))</f>
        <v>0</v>
      </c>
      <c r="Y5448" s="1"/>
    </row>
    <row r="5449" spans="1:25" x14ac:dyDescent="0.2">
      <c r="A5449" t="e">
        <f t="shared" si="85"/>
        <v>#N/A</v>
      </c>
      <c r="E5449">
        <f t="array" ref="E5449">SUM(IF(Pricecurve=C5449,D5449))</f>
        <v>0</v>
      </c>
      <c r="F5449">
        <f t="array" ref="F5449">SUM(IF(NG=C5449,D5449))</f>
        <v>0</v>
      </c>
      <c r="Y5449" s="1"/>
    </row>
    <row r="5450" spans="1:25" x14ac:dyDescent="0.2">
      <c r="A5450" t="e">
        <f t="shared" si="85"/>
        <v>#N/A</v>
      </c>
      <c r="E5450">
        <f t="array" ref="E5450">SUM(IF(Pricecurve=C5450,D5450))</f>
        <v>0</v>
      </c>
      <c r="F5450">
        <f t="array" ref="F5450">SUM(IF(NG=C5450,D5450))</f>
        <v>0</v>
      </c>
      <c r="Y5450" s="1"/>
    </row>
    <row r="5451" spans="1:25" x14ac:dyDescent="0.2">
      <c r="A5451" t="e">
        <f t="shared" si="85"/>
        <v>#N/A</v>
      </c>
      <c r="E5451">
        <f t="array" ref="E5451">SUM(IF(Pricecurve=C5451,D5451))</f>
        <v>0</v>
      </c>
      <c r="F5451">
        <f t="array" ref="F5451">SUM(IF(NG=C5451,D5451))</f>
        <v>0</v>
      </c>
      <c r="Y5451" s="1"/>
    </row>
    <row r="5452" spans="1:25" x14ac:dyDescent="0.2">
      <c r="A5452" t="e">
        <f t="shared" si="85"/>
        <v>#N/A</v>
      </c>
      <c r="E5452">
        <f t="array" ref="E5452">SUM(IF(Pricecurve=C5452,D5452))</f>
        <v>0</v>
      </c>
      <c r="F5452">
        <f t="array" ref="F5452">SUM(IF(NG=C5452,D5452))</f>
        <v>0</v>
      </c>
      <c r="Y5452" s="1"/>
    </row>
    <row r="5453" spans="1:25" x14ac:dyDescent="0.2">
      <c r="A5453" t="e">
        <f t="shared" si="85"/>
        <v>#N/A</v>
      </c>
      <c r="E5453">
        <f t="array" ref="E5453">SUM(IF(Pricecurve=C5453,D5453))</f>
        <v>0</v>
      </c>
      <c r="F5453">
        <f t="array" ref="F5453">SUM(IF(NG=C5453,D5453))</f>
        <v>0</v>
      </c>
      <c r="Y5453" s="1"/>
    </row>
    <row r="5454" spans="1:25" x14ac:dyDescent="0.2">
      <c r="A5454" t="e">
        <f t="shared" si="85"/>
        <v>#N/A</v>
      </c>
      <c r="E5454">
        <f t="array" ref="E5454">SUM(IF(Pricecurve=C5454,D5454))</f>
        <v>0</v>
      </c>
      <c r="F5454">
        <f t="array" ref="F5454">SUM(IF(NG=C5454,D5454))</f>
        <v>0</v>
      </c>
      <c r="Y5454" s="1"/>
    </row>
    <row r="5455" spans="1:25" x14ac:dyDescent="0.2">
      <c r="A5455" t="e">
        <f t="shared" si="85"/>
        <v>#N/A</v>
      </c>
      <c r="E5455">
        <f t="array" ref="E5455">SUM(IF(Pricecurve=C5455,D5455))</f>
        <v>0</v>
      </c>
      <c r="F5455">
        <f t="array" ref="F5455">SUM(IF(NG=C5455,D5455))</f>
        <v>0</v>
      </c>
      <c r="Y5455" s="1"/>
    </row>
    <row r="5456" spans="1:25" x14ac:dyDescent="0.2">
      <c r="A5456" t="e">
        <f t="shared" si="85"/>
        <v>#N/A</v>
      </c>
      <c r="E5456">
        <f t="array" ref="E5456">SUM(IF(Pricecurve=C5456,D5456))</f>
        <v>0</v>
      </c>
      <c r="F5456">
        <f t="array" ref="F5456">SUM(IF(NG=C5456,D5456))</f>
        <v>0</v>
      </c>
      <c r="Y5456" s="1"/>
    </row>
    <row r="5457" spans="1:25" x14ac:dyDescent="0.2">
      <c r="A5457" t="e">
        <f t="shared" si="85"/>
        <v>#N/A</v>
      </c>
      <c r="E5457">
        <f t="array" ref="E5457">SUM(IF(Pricecurve=C5457,D5457))</f>
        <v>0</v>
      </c>
      <c r="F5457">
        <f t="array" ref="F5457">SUM(IF(NG=C5457,D5457))</f>
        <v>0</v>
      </c>
      <c r="Y5457" s="1"/>
    </row>
    <row r="5458" spans="1:25" x14ac:dyDescent="0.2">
      <c r="A5458" t="e">
        <f t="shared" si="85"/>
        <v>#N/A</v>
      </c>
      <c r="E5458">
        <f t="array" ref="E5458">SUM(IF(Pricecurve=C5458,D5458))</f>
        <v>0</v>
      </c>
      <c r="F5458">
        <f t="array" ref="F5458">SUM(IF(NG=C5458,D5458))</f>
        <v>0</v>
      </c>
      <c r="Y5458" s="1"/>
    </row>
    <row r="5459" spans="1:25" x14ac:dyDescent="0.2">
      <c r="A5459" t="e">
        <f t="shared" si="85"/>
        <v>#N/A</v>
      </c>
      <c r="E5459">
        <f t="array" ref="E5459">SUM(IF(Pricecurve=C5459,D5459))</f>
        <v>0</v>
      </c>
      <c r="F5459">
        <f t="array" ref="F5459">SUM(IF(NG=C5459,D5459))</f>
        <v>0</v>
      </c>
      <c r="Y5459" s="1"/>
    </row>
    <row r="5460" spans="1:25" x14ac:dyDescent="0.2">
      <c r="A5460" t="e">
        <f t="shared" si="85"/>
        <v>#N/A</v>
      </c>
      <c r="E5460">
        <f t="array" ref="E5460">SUM(IF(Pricecurve=C5460,D5460))</f>
        <v>0</v>
      </c>
      <c r="F5460">
        <f t="array" ref="F5460">SUM(IF(NG=C5460,D5460))</f>
        <v>0</v>
      </c>
      <c r="Y5460" s="1"/>
    </row>
    <row r="5461" spans="1:25" x14ac:dyDescent="0.2">
      <c r="A5461" t="e">
        <f t="shared" si="85"/>
        <v>#N/A</v>
      </c>
      <c r="E5461">
        <f t="array" ref="E5461">SUM(IF(Pricecurve=C5461,D5461))</f>
        <v>0</v>
      </c>
      <c r="F5461">
        <f t="array" ref="F5461">SUM(IF(NG=C5461,D5461))</f>
        <v>0</v>
      </c>
      <c r="Y5461" s="1"/>
    </row>
    <row r="5462" spans="1:25" x14ac:dyDescent="0.2">
      <c r="A5462" t="e">
        <f t="shared" si="85"/>
        <v>#N/A</v>
      </c>
      <c r="E5462">
        <f t="array" ref="E5462">SUM(IF(Pricecurve=C5462,D5462))</f>
        <v>0</v>
      </c>
      <c r="F5462">
        <f t="array" ref="F5462">SUM(IF(NG=C5462,D5462))</f>
        <v>0</v>
      </c>
      <c r="Y5462" s="1"/>
    </row>
    <row r="5463" spans="1:25" x14ac:dyDescent="0.2">
      <c r="A5463" t="e">
        <f t="shared" si="85"/>
        <v>#N/A</v>
      </c>
      <c r="E5463">
        <f t="array" ref="E5463">SUM(IF(Pricecurve=C5463,D5463))</f>
        <v>0</v>
      </c>
      <c r="F5463">
        <f t="array" ref="F5463">SUM(IF(NG=C5463,D5463))</f>
        <v>0</v>
      </c>
      <c r="Y5463" s="1"/>
    </row>
    <row r="5464" spans="1:25" x14ac:dyDescent="0.2">
      <c r="A5464" t="e">
        <f t="shared" si="85"/>
        <v>#N/A</v>
      </c>
      <c r="E5464">
        <f t="array" ref="E5464">SUM(IF(Pricecurve=C5464,D5464))</f>
        <v>0</v>
      </c>
      <c r="F5464">
        <f t="array" ref="F5464">SUM(IF(NG=C5464,D5464))</f>
        <v>0</v>
      </c>
      <c r="Y5464" s="1"/>
    </row>
    <row r="5465" spans="1:25" x14ac:dyDescent="0.2">
      <c r="A5465" t="e">
        <f t="shared" si="85"/>
        <v>#N/A</v>
      </c>
      <c r="E5465">
        <f t="array" ref="E5465">SUM(IF(Pricecurve=C5465,D5465))</f>
        <v>0</v>
      </c>
      <c r="F5465">
        <f t="array" ref="F5465">SUM(IF(NG=C5465,D5465))</f>
        <v>0</v>
      </c>
      <c r="Y5465" s="1"/>
    </row>
    <row r="5466" spans="1:25" x14ac:dyDescent="0.2">
      <c r="A5466" t="e">
        <f t="shared" si="85"/>
        <v>#N/A</v>
      </c>
      <c r="E5466">
        <f t="array" ref="E5466">SUM(IF(Pricecurve=C5466,D5466))</f>
        <v>0</v>
      </c>
      <c r="F5466">
        <f t="array" ref="F5466">SUM(IF(NG=C5466,D5466))</f>
        <v>0</v>
      </c>
      <c r="Y5466" s="1"/>
    </row>
    <row r="5467" spans="1:25" x14ac:dyDescent="0.2">
      <c r="A5467" t="e">
        <f t="shared" si="85"/>
        <v>#N/A</v>
      </c>
      <c r="E5467">
        <f t="array" ref="E5467">SUM(IF(Pricecurve=C5467,D5467))</f>
        <v>0</v>
      </c>
      <c r="F5467">
        <f t="array" ref="F5467">SUM(IF(NG=C5467,D5467))</f>
        <v>0</v>
      </c>
      <c r="Y5467" s="1"/>
    </row>
    <row r="5468" spans="1:25" x14ac:dyDescent="0.2">
      <c r="A5468" t="e">
        <f t="shared" si="85"/>
        <v>#N/A</v>
      </c>
      <c r="E5468">
        <f t="array" ref="E5468">SUM(IF(Pricecurve=C5468,D5468))</f>
        <v>0</v>
      </c>
      <c r="F5468">
        <f t="array" ref="F5468">SUM(IF(NG=C5468,D5468))</f>
        <v>0</v>
      </c>
      <c r="Y5468" s="1"/>
    </row>
    <row r="5469" spans="1:25" x14ac:dyDescent="0.2">
      <c r="A5469" t="e">
        <f t="shared" si="85"/>
        <v>#N/A</v>
      </c>
      <c r="E5469">
        <f t="array" ref="E5469">SUM(IF(Pricecurve=C5469,D5469))</f>
        <v>0</v>
      </c>
      <c r="F5469">
        <f t="array" ref="F5469">SUM(IF(NG=C5469,D5469))</f>
        <v>0</v>
      </c>
      <c r="Y5469" s="1"/>
    </row>
    <row r="5470" spans="1:25" x14ac:dyDescent="0.2">
      <c r="A5470" t="e">
        <f t="shared" si="85"/>
        <v>#N/A</v>
      </c>
      <c r="E5470">
        <f t="array" ref="E5470">SUM(IF(Pricecurve=C5470,D5470))</f>
        <v>0</v>
      </c>
      <c r="F5470">
        <f t="array" ref="F5470">SUM(IF(NG=C5470,D5470))</f>
        <v>0</v>
      </c>
      <c r="Y5470" s="1"/>
    </row>
    <row r="5471" spans="1:25" x14ac:dyDescent="0.2">
      <c r="A5471" t="e">
        <f t="shared" si="85"/>
        <v>#N/A</v>
      </c>
      <c r="E5471">
        <f t="array" ref="E5471">SUM(IF(Pricecurve=C5471,D5471))</f>
        <v>0</v>
      </c>
      <c r="F5471">
        <f t="array" ref="F5471">SUM(IF(NG=C5471,D5471))</f>
        <v>0</v>
      </c>
      <c r="Y5471" s="1"/>
    </row>
    <row r="5472" spans="1:25" x14ac:dyDescent="0.2">
      <c r="A5472" t="e">
        <f t="shared" si="85"/>
        <v>#N/A</v>
      </c>
      <c r="E5472">
        <f t="array" ref="E5472">SUM(IF(Pricecurve=C5472,D5472))</f>
        <v>0</v>
      </c>
      <c r="F5472">
        <f t="array" ref="F5472">SUM(IF(NG=C5472,D5472))</f>
        <v>0</v>
      </c>
      <c r="Y5472" s="1"/>
    </row>
    <row r="5473" spans="1:25" x14ac:dyDescent="0.2">
      <c r="A5473" t="e">
        <f t="shared" si="85"/>
        <v>#N/A</v>
      </c>
      <c r="E5473">
        <f t="array" ref="E5473">SUM(IF(Pricecurve=C5473,D5473))</f>
        <v>0</v>
      </c>
      <c r="F5473">
        <f t="array" ref="F5473">SUM(IF(NG=C5473,D5473))</f>
        <v>0</v>
      </c>
      <c r="Y5473" s="1"/>
    </row>
    <row r="5474" spans="1:25" x14ac:dyDescent="0.2">
      <c r="A5474" t="e">
        <f t="shared" si="85"/>
        <v>#N/A</v>
      </c>
      <c r="E5474">
        <f t="array" ref="E5474">SUM(IF(Pricecurve=C5474,D5474))</f>
        <v>0</v>
      </c>
      <c r="F5474">
        <f t="array" ref="F5474">SUM(IF(NG=C5474,D5474))</f>
        <v>0</v>
      </c>
      <c r="Y5474" s="1"/>
    </row>
    <row r="5475" spans="1:25" x14ac:dyDescent="0.2">
      <c r="A5475" t="e">
        <f t="shared" si="85"/>
        <v>#N/A</v>
      </c>
      <c r="E5475">
        <f t="array" ref="E5475">SUM(IF(Pricecurve=C5475,D5475))</f>
        <v>0</v>
      </c>
      <c r="F5475">
        <f t="array" ref="F5475">SUM(IF(NG=C5475,D5475))</f>
        <v>0</v>
      </c>
      <c r="Y5475" s="1"/>
    </row>
    <row r="5476" spans="1:25" x14ac:dyDescent="0.2">
      <c r="A5476" t="e">
        <f t="shared" si="85"/>
        <v>#N/A</v>
      </c>
      <c r="E5476">
        <f t="array" ref="E5476">SUM(IF(Pricecurve=C5476,D5476))</f>
        <v>0</v>
      </c>
      <c r="F5476">
        <f t="array" ref="F5476">SUM(IF(NG=C5476,D5476))</f>
        <v>0</v>
      </c>
      <c r="Y5476" s="1"/>
    </row>
    <row r="5477" spans="1:25" x14ac:dyDescent="0.2">
      <c r="A5477" t="e">
        <f t="shared" si="85"/>
        <v>#N/A</v>
      </c>
      <c r="E5477">
        <f t="array" ref="E5477">SUM(IF(Pricecurve=C5477,D5477))</f>
        <v>0</v>
      </c>
      <c r="F5477">
        <f t="array" ref="F5477">SUM(IF(NG=C5477,D5477))</f>
        <v>0</v>
      </c>
      <c r="Y5477" s="1"/>
    </row>
    <row r="5478" spans="1:25" x14ac:dyDescent="0.2">
      <c r="A5478" t="e">
        <f t="shared" si="85"/>
        <v>#N/A</v>
      </c>
      <c r="E5478">
        <f t="array" ref="E5478">SUM(IF(Pricecurve=C5478,D5478))</f>
        <v>0</v>
      </c>
      <c r="F5478">
        <f t="array" ref="F5478">SUM(IF(NG=C5478,D5478))</f>
        <v>0</v>
      </c>
      <c r="Y5478" s="1"/>
    </row>
    <row r="5479" spans="1:25" x14ac:dyDescent="0.2">
      <c r="A5479" t="e">
        <f t="shared" si="85"/>
        <v>#N/A</v>
      </c>
      <c r="E5479">
        <f t="array" ref="E5479">SUM(IF(Pricecurve=C5479,D5479))</f>
        <v>0</v>
      </c>
      <c r="F5479">
        <f t="array" ref="F5479">SUM(IF(NG=C5479,D5479))</f>
        <v>0</v>
      </c>
      <c r="Y5479" s="1"/>
    </row>
    <row r="5480" spans="1:25" x14ac:dyDescent="0.2">
      <c r="A5480" t="e">
        <f t="shared" si="85"/>
        <v>#N/A</v>
      </c>
      <c r="E5480">
        <f t="array" ref="E5480">SUM(IF(Pricecurve=C5480,D5480))</f>
        <v>0</v>
      </c>
      <c r="F5480">
        <f t="array" ref="F5480">SUM(IF(NG=C5480,D5480))</f>
        <v>0</v>
      </c>
      <c r="Y5480" s="1"/>
    </row>
    <row r="5481" spans="1:25" x14ac:dyDescent="0.2">
      <c r="A5481" t="e">
        <f t="shared" si="85"/>
        <v>#N/A</v>
      </c>
      <c r="E5481">
        <f t="array" ref="E5481">SUM(IF(Pricecurve=C5481,D5481))</f>
        <v>0</v>
      </c>
      <c r="F5481">
        <f t="array" ref="F5481">SUM(IF(NG=C5481,D5481))</f>
        <v>0</v>
      </c>
      <c r="Y5481" s="1"/>
    </row>
    <row r="5482" spans="1:25" x14ac:dyDescent="0.2">
      <c r="A5482" t="e">
        <f t="shared" si="85"/>
        <v>#N/A</v>
      </c>
      <c r="E5482">
        <f t="array" ref="E5482">SUM(IF(Pricecurve=C5482,D5482))</f>
        <v>0</v>
      </c>
      <c r="F5482">
        <f t="array" ref="F5482">SUM(IF(NG=C5482,D5482))</f>
        <v>0</v>
      </c>
      <c r="Y5482" s="1"/>
    </row>
    <row r="5483" spans="1:25" x14ac:dyDescent="0.2">
      <c r="A5483" t="e">
        <f t="shared" si="85"/>
        <v>#N/A</v>
      </c>
      <c r="E5483">
        <f t="array" ref="E5483">SUM(IF(Pricecurve=C5483,D5483))</f>
        <v>0</v>
      </c>
      <c r="F5483">
        <f t="array" ref="F5483">SUM(IF(NG=C5483,D5483))</f>
        <v>0</v>
      </c>
      <c r="Y5483" s="1"/>
    </row>
    <row r="5484" spans="1:25" x14ac:dyDescent="0.2">
      <c r="A5484" t="e">
        <f t="shared" si="85"/>
        <v>#N/A</v>
      </c>
      <c r="E5484">
        <f t="array" ref="E5484">SUM(IF(Pricecurve=C5484,D5484))</f>
        <v>0</v>
      </c>
      <c r="F5484">
        <f t="array" ref="F5484">SUM(IF(NG=C5484,D5484))</f>
        <v>0</v>
      </c>
      <c r="Y5484" s="1"/>
    </row>
    <row r="5485" spans="1:25" x14ac:dyDescent="0.2">
      <c r="A5485" t="e">
        <f t="shared" si="85"/>
        <v>#N/A</v>
      </c>
      <c r="E5485">
        <f t="array" ref="E5485">SUM(IF(Pricecurve=C5485,D5485))</f>
        <v>0</v>
      </c>
      <c r="F5485">
        <f t="array" ref="F5485">SUM(IF(NG=C5485,D5485))</f>
        <v>0</v>
      </c>
      <c r="Y5485" s="1"/>
    </row>
    <row r="5486" spans="1:25" x14ac:dyDescent="0.2">
      <c r="A5486" t="e">
        <f t="shared" si="85"/>
        <v>#N/A</v>
      </c>
      <c r="E5486">
        <f t="array" ref="E5486">SUM(IF(Pricecurve=C5486,D5486))</f>
        <v>0</v>
      </c>
      <c r="F5486">
        <f t="array" ref="F5486">SUM(IF(NG=C5486,D5486))</f>
        <v>0</v>
      </c>
      <c r="Y5486" s="1"/>
    </row>
    <row r="5487" spans="1:25" x14ac:dyDescent="0.2">
      <c r="A5487" t="e">
        <f t="shared" si="85"/>
        <v>#N/A</v>
      </c>
      <c r="E5487">
        <f t="array" ref="E5487">SUM(IF(Pricecurve=C5487,D5487))</f>
        <v>0</v>
      </c>
      <c r="F5487">
        <f t="array" ref="F5487">SUM(IF(NG=C5487,D5487))</f>
        <v>0</v>
      </c>
      <c r="Y5487" s="1"/>
    </row>
    <row r="5488" spans="1:25" x14ac:dyDescent="0.2">
      <c r="A5488" t="e">
        <f t="shared" si="85"/>
        <v>#N/A</v>
      </c>
      <c r="E5488">
        <f t="array" ref="E5488">SUM(IF(Pricecurve=C5488,D5488))</f>
        <v>0</v>
      </c>
      <c r="F5488">
        <f t="array" ref="F5488">SUM(IF(NG=C5488,D5488))</f>
        <v>0</v>
      </c>
      <c r="Y5488" s="1"/>
    </row>
    <row r="5489" spans="1:25" x14ac:dyDescent="0.2">
      <c r="A5489" t="e">
        <f t="shared" si="85"/>
        <v>#N/A</v>
      </c>
      <c r="E5489">
        <f t="array" ref="E5489">SUM(IF(Pricecurve=C5489,D5489))</f>
        <v>0</v>
      </c>
      <c r="F5489">
        <f t="array" ref="F5489">SUM(IF(NG=C5489,D5489))</f>
        <v>0</v>
      </c>
      <c r="Y5489" s="1"/>
    </row>
    <row r="5490" spans="1:25" x14ac:dyDescent="0.2">
      <c r="A5490" t="e">
        <f t="shared" si="85"/>
        <v>#N/A</v>
      </c>
      <c r="E5490">
        <f t="array" ref="E5490">SUM(IF(Pricecurve=C5490,D5490))</f>
        <v>0</v>
      </c>
      <c r="F5490">
        <f t="array" ref="F5490">SUM(IF(NG=C5490,D5490))</f>
        <v>0</v>
      </c>
      <c r="Y5490" s="1"/>
    </row>
    <row r="5491" spans="1:25" x14ac:dyDescent="0.2">
      <c r="A5491" t="e">
        <f t="shared" si="85"/>
        <v>#N/A</v>
      </c>
      <c r="E5491">
        <f t="array" ref="E5491">SUM(IF(Pricecurve=C5491,D5491))</f>
        <v>0</v>
      </c>
      <c r="F5491">
        <f t="array" ref="F5491">SUM(IF(NG=C5491,D5491))</f>
        <v>0</v>
      </c>
      <c r="Y5491" s="1"/>
    </row>
    <row r="5492" spans="1:25" x14ac:dyDescent="0.2">
      <c r="A5492" t="e">
        <f t="shared" si="85"/>
        <v>#N/A</v>
      </c>
      <c r="E5492">
        <f t="array" ref="E5492">SUM(IF(Pricecurve=C5492,D5492))</f>
        <v>0</v>
      </c>
      <c r="F5492">
        <f t="array" ref="F5492">SUM(IF(NG=C5492,D5492))</f>
        <v>0</v>
      </c>
      <c r="Y5492" s="1"/>
    </row>
    <row r="5493" spans="1:25" x14ac:dyDescent="0.2">
      <c r="A5493" t="e">
        <f t="shared" si="85"/>
        <v>#N/A</v>
      </c>
      <c r="E5493">
        <f t="array" ref="E5493">SUM(IF(Pricecurve=C5493,D5493))</f>
        <v>0</v>
      </c>
      <c r="F5493">
        <f t="array" ref="F5493">SUM(IF(NG=C5493,D5493))</f>
        <v>0</v>
      </c>
      <c r="Y5493" s="1"/>
    </row>
    <row r="5494" spans="1:25" x14ac:dyDescent="0.2">
      <c r="A5494" t="e">
        <f t="shared" si="85"/>
        <v>#N/A</v>
      </c>
      <c r="E5494">
        <f t="array" ref="E5494">SUM(IF(Pricecurve=C5494,D5494))</f>
        <v>0</v>
      </c>
      <c r="F5494">
        <f t="array" ref="F5494">SUM(IF(NG=C5494,D5494))</f>
        <v>0</v>
      </c>
      <c r="Y5494" s="1"/>
    </row>
    <row r="5495" spans="1:25" x14ac:dyDescent="0.2">
      <c r="A5495" t="e">
        <f t="shared" si="85"/>
        <v>#N/A</v>
      </c>
      <c r="E5495">
        <f t="array" ref="E5495">SUM(IF(Pricecurve=C5495,D5495))</f>
        <v>0</v>
      </c>
      <c r="F5495">
        <f t="array" ref="F5495">SUM(IF(NG=C5495,D5495))</f>
        <v>0</v>
      </c>
      <c r="Y5495" s="1"/>
    </row>
    <row r="5496" spans="1:25" x14ac:dyDescent="0.2">
      <c r="A5496" t="e">
        <f t="shared" si="85"/>
        <v>#N/A</v>
      </c>
      <c r="E5496">
        <f t="array" ref="E5496">SUM(IF(Pricecurve=C5496,D5496))</f>
        <v>0</v>
      </c>
      <c r="F5496">
        <f t="array" ref="F5496">SUM(IF(NG=C5496,D5496))</f>
        <v>0</v>
      </c>
      <c r="Y5496" s="1"/>
    </row>
    <row r="5497" spans="1:25" x14ac:dyDescent="0.2">
      <c r="A5497" t="e">
        <f t="shared" si="85"/>
        <v>#N/A</v>
      </c>
      <c r="E5497">
        <f t="array" ref="E5497">SUM(IF(Pricecurve=C5497,D5497))</f>
        <v>0</v>
      </c>
      <c r="F5497">
        <f t="array" ref="F5497">SUM(IF(NG=C5497,D5497))</f>
        <v>0</v>
      </c>
      <c r="Y5497" s="1"/>
    </row>
    <row r="5498" spans="1:25" x14ac:dyDescent="0.2">
      <c r="A5498" t="e">
        <f t="shared" si="85"/>
        <v>#N/A</v>
      </c>
      <c r="E5498">
        <f t="array" ref="E5498">SUM(IF(Pricecurve=C5498,D5498))</f>
        <v>0</v>
      </c>
      <c r="F5498">
        <f t="array" ref="F5498">SUM(IF(NG=C5498,D5498))</f>
        <v>0</v>
      </c>
      <c r="Y5498" s="1"/>
    </row>
    <row r="5499" spans="1:25" x14ac:dyDescent="0.2">
      <c r="A5499" t="e">
        <f t="shared" si="85"/>
        <v>#N/A</v>
      </c>
      <c r="E5499">
        <f t="array" ref="E5499">SUM(IF(Pricecurve=C5499,D5499))</f>
        <v>0</v>
      </c>
      <c r="F5499">
        <f t="array" ref="F5499">SUM(IF(NG=C5499,D5499))</f>
        <v>0</v>
      </c>
      <c r="Y5499" s="1"/>
    </row>
    <row r="5500" spans="1:25" x14ac:dyDescent="0.2">
      <c r="A5500" t="e">
        <f t="shared" si="85"/>
        <v>#N/A</v>
      </c>
      <c r="E5500">
        <f t="array" ref="E5500">SUM(IF(Pricecurve=C5500,D5500))</f>
        <v>0</v>
      </c>
      <c r="F5500">
        <f t="array" ref="F5500">SUM(IF(NG=C5500,D5500))</f>
        <v>0</v>
      </c>
      <c r="Y5500" s="1"/>
    </row>
    <row r="5501" spans="1:25" x14ac:dyDescent="0.2">
      <c r="A5501" t="e">
        <f t="shared" si="85"/>
        <v>#N/A</v>
      </c>
      <c r="E5501">
        <f t="array" ref="E5501">SUM(IF(Pricecurve=C5501,D5501))</f>
        <v>0</v>
      </c>
      <c r="F5501">
        <f t="array" ref="F5501">SUM(IF(NG=C5501,D5501))</f>
        <v>0</v>
      </c>
      <c r="Y5501" s="1"/>
    </row>
    <row r="5502" spans="1:25" x14ac:dyDescent="0.2">
      <c r="A5502" t="e">
        <f t="shared" si="85"/>
        <v>#N/A</v>
      </c>
      <c r="E5502">
        <f t="array" ref="E5502">SUM(IF(Pricecurve=C5502,D5502))</f>
        <v>0</v>
      </c>
      <c r="F5502">
        <f t="array" ref="F5502">SUM(IF(NG=C5502,D5502))</f>
        <v>0</v>
      </c>
      <c r="Y5502" s="1"/>
    </row>
    <row r="5503" spans="1:25" x14ac:dyDescent="0.2">
      <c r="A5503" t="e">
        <f t="shared" si="85"/>
        <v>#N/A</v>
      </c>
      <c r="E5503">
        <f t="array" ref="E5503">SUM(IF(Pricecurve=C5503,D5503))</f>
        <v>0</v>
      </c>
      <c r="F5503">
        <f t="array" ref="F5503">SUM(IF(NG=C5503,D5503))</f>
        <v>0</v>
      </c>
      <c r="Y5503" s="1"/>
    </row>
    <row r="5504" spans="1:25" x14ac:dyDescent="0.2">
      <c r="A5504" t="e">
        <f t="shared" si="85"/>
        <v>#N/A</v>
      </c>
      <c r="E5504">
        <f t="array" ref="E5504">SUM(IF(Pricecurve=C5504,D5504))</f>
        <v>0</v>
      </c>
      <c r="F5504">
        <f t="array" ref="F5504">SUM(IF(NG=C5504,D5504))</f>
        <v>0</v>
      </c>
      <c r="Y5504" s="1"/>
    </row>
    <row r="5505" spans="1:25" x14ac:dyDescent="0.2">
      <c r="A5505" t="e">
        <f t="shared" si="85"/>
        <v>#N/A</v>
      </c>
      <c r="E5505">
        <f t="array" ref="E5505">SUM(IF(Pricecurve=C5505,D5505))</f>
        <v>0</v>
      </c>
      <c r="F5505">
        <f t="array" ref="F5505">SUM(IF(NG=C5505,D5505))</f>
        <v>0</v>
      </c>
      <c r="Y5505" s="1"/>
    </row>
    <row r="5506" spans="1:25" x14ac:dyDescent="0.2">
      <c r="A5506" t="e">
        <f t="shared" si="85"/>
        <v>#N/A</v>
      </c>
      <c r="E5506">
        <f t="array" ref="E5506">SUM(IF(Pricecurve=C5506,D5506))</f>
        <v>0</v>
      </c>
      <c r="F5506">
        <f t="array" ref="F5506">SUM(IF(NG=C5506,D5506))</f>
        <v>0</v>
      </c>
      <c r="Y5506" s="1"/>
    </row>
    <row r="5507" spans="1:25" x14ac:dyDescent="0.2">
      <c r="A5507" t="e">
        <f t="shared" si="85"/>
        <v>#N/A</v>
      </c>
      <c r="E5507">
        <f t="array" ref="E5507">SUM(IF(Pricecurve=C5507,D5507))</f>
        <v>0</v>
      </c>
      <c r="F5507">
        <f t="array" ref="F5507">SUM(IF(NG=C5507,D5507))</f>
        <v>0</v>
      </c>
      <c r="Y5507" s="1"/>
    </row>
    <row r="5508" spans="1:25" x14ac:dyDescent="0.2">
      <c r="A5508" t="e">
        <f t="shared" si="85"/>
        <v>#N/A</v>
      </c>
      <c r="E5508">
        <f t="array" ref="E5508">SUM(IF(Pricecurve=C5508,D5508))</f>
        <v>0</v>
      </c>
      <c r="F5508">
        <f t="array" ref="F5508">SUM(IF(NG=C5508,D5508))</f>
        <v>0</v>
      </c>
      <c r="Y5508" s="1"/>
    </row>
    <row r="5509" spans="1:25" x14ac:dyDescent="0.2">
      <c r="A5509" t="e">
        <f t="shared" ref="A5509:A5572" si="86">INDEX(BucketTable,MATCH(B5509,SumMonths,0),1)</f>
        <v>#N/A</v>
      </c>
      <c r="E5509">
        <f t="array" ref="E5509">SUM(IF(Pricecurve=C5509,D5509))</f>
        <v>0</v>
      </c>
      <c r="F5509">
        <f t="array" ref="F5509">SUM(IF(NG=C5509,D5509))</f>
        <v>0</v>
      </c>
      <c r="Y5509" s="1"/>
    </row>
    <row r="5510" spans="1:25" x14ac:dyDescent="0.2">
      <c r="A5510" t="e">
        <f t="shared" si="86"/>
        <v>#N/A</v>
      </c>
      <c r="E5510">
        <f t="array" ref="E5510">SUM(IF(Pricecurve=C5510,D5510))</f>
        <v>0</v>
      </c>
      <c r="F5510">
        <f t="array" ref="F5510">SUM(IF(NG=C5510,D5510))</f>
        <v>0</v>
      </c>
      <c r="Y5510" s="1"/>
    </row>
    <row r="5511" spans="1:25" x14ac:dyDescent="0.2">
      <c r="A5511" t="e">
        <f t="shared" si="86"/>
        <v>#N/A</v>
      </c>
      <c r="E5511">
        <f t="array" ref="E5511">SUM(IF(Pricecurve=C5511,D5511))</f>
        <v>0</v>
      </c>
      <c r="F5511">
        <f t="array" ref="F5511">SUM(IF(NG=C5511,D5511))</f>
        <v>0</v>
      </c>
      <c r="Y5511" s="1"/>
    </row>
    <row r="5512" spans="1:25" x14ac:dyDescent="0.2">
      <c r="A5512" t="e">
        <f t="shared" si="86"/>
        <v>#N/A</v>
      </c>
      <c r="E5512">
        <f t="array" ref="E5512">SUM(IF(Pricecurve=C5512,D5512))</f>
        <v>0</v>
      </c>
      <c r="F5512">
        <f t="array" ref="F5512">SUM(IF(NG=C5512,D5512))</f>
        <v>0</v>
      </c>
      <c r="Y5512" s="1"/>
    </row>
    <row r="5513" spans="1:25" x14ac:dyDescent="0.2">
      <c r="A5513" t="e">
        <f t="shared" si="86"/>
        <v>#N/A</v>
      </c>
      <c r="E5513">
        <f t="array" ref="E5513">SUM(IF(Pricecurve=C5513,D5513))</f>
        <v>0</v>
      </c>
      <c r="F5513">
        <f t="array" ref="F5513">SUM(IF(NG=C5513,D5513))</f>
        <v>0</v>
      </c>
      <c r="Y5513" s="1"/>
    </row>
    <row r="5514" spans="1:25" x14ac:dyDescent="0.2">
      <c r="A5514" t="e">
        <f t="shared" si="86"/>
        <v>#N/A</v>
      </c>
      <c r="E5514">
        <f t="array" ref="E5514">SUM(IF(Pricecurve=C5514,D5514))</f>
        <v>0</v>
      </c>
      <c r="F5514">
        <f t="array" ref="F5514">SUM(IF(NG=C5514,D5514))</f>
        <v>0</v>
      </c>
      <c r="Y5514" s="1"/>
    </row>
    <row r="5515" spans="1:25" x14ac:dyDescent="0.2">
      <c r="A5515" t="e">
        <f t="shared" si="86"/>
        <v>#N/A</v>
      </c>
      <c r="E5515">
        <f t="array" ref="E5515">SUM(IF(Pricecurve=C5515,D5515))</f>
        <v>0</v>
      </c>
      <c r="F5515">
        <f t="array" ref="F5515">SUM(IF(NG=C5515,D5515))</f>
        <v>0</v>
      </c>
      <c r="Y5515" s="1"/>
    </row>
    <row r="5516" spans="1:25" x14ac:dyDescent="0.2">
      <c r="A5516" t="e">
        <f t="shared" si="86"/>
        <v>#N/A</v>
      </c>
      <c r="E5516">
        <f t="array" ref="E5516">SUM(IF(Pricecurve=C5516,D5516))</f>
        <v>0</v>
      </c>
      <c r="F5516">
        <f t="array" ref="F5516">SUM(IF(NG=C5516,D5516))</f>
        <v>0</v>
      </c>
      <c r="Y5516" s="1"/>
    </row>
    <row r="5517" spans="1:25" x14ac:dyDescent="0.2">
      <c r="A5517" t="e">
        <f t="shared" si="86"/>
        <v>#N/A</v>
      </c>
      <c r="E5517">
        <f t="array" ref="E5517">SUM(IF(Pricecurve=C5517,D5517))</f>
        <v>0</v>
      </c>
      <c r="F5517">
        <f t="array" ref="F5517">SUM(IF(NG=C5517,D5517))</f>
        <v>0</v>
      </c>
      <c r="Y5517" s="1"/>
    </row>
    <row r="5518" spans="1:25" x14ac:dyDescent="0.2">
      <c r="A5518" t="e">
        <f t="shared" si="86"/>
        <v>#N/A</v>
      </c>
      <c r="E5518">
        <f t="array" ref="E5518">SUM(IF(Pricecurve=C5518,D5518))</f>
        <v>0</v>
      </c>
      <c r="F5518">
        <f t="array" ref="F5518">SUM(IF(NG=C5518,D5518))</f>
        <v>0</v>
      </c>
      <c r="Y5518" s="1"/>
    </row>
    <row r="5519" spans="1:25" x14ac:dyDescent="0.2">
      <c r="A5519" t="e">
        <f t="shared" si="86"/>
        <v>#N/A</v>
      </c>
      <c r="E5519">
        <f t="array" ref="E5519">SUM(IF(Pricecurve=C5519,D5519))</f>
        <v>0</v>
      </c>
      <c r="F5519">
        <f t="array" ref="F5519">SUM(IF(NG=C5519,D5519))</f>
        <v>0</v>
      </c>
      <c r="Y5519" s="1"/>
    </row>
    <row r="5520" spans="1:25" x14ac:dyDescent="0.2">
      <c r="A5520" t="e">
        <f t="shared" si="86"/>
        <v>#N/A</v>
      </c>
      <c r="E5520">
        <f t="array" ref="E5520">SUM(IF(Pricecurve=C5520,D5520))</f>
        <v>0</v>
      </c>
      <c r="F5520">
        <f t="array" ref="F5520">SUM(IF(NG=C5520,D5520))</f>
        <v>0</v>
      </c>
      <c r="Y5520" s="1"/>
    </row>
    <row r="5521" spans="1:25" x14ac:dyDescent="0.2">
      <c r="A5521" t="e">
        <f t="shared" si="86"/>
        <v>#N/A</v>
      </c>
      <c r="E5521">
        <f t="array" ref="E5521">SUM(IF(Pricecurve=C5521,D5521))</f>
        <v>0</v>
      </c>
      <c r="F5521">
        <f t="array" ref="F5521">SUM(IF(NG=C5521,D5521))</f>
        <v>0</v>
      </c>
      <c r="Y5521" s="1"/>
    </row>
    <row r="5522" spans="1:25" x14ac:dyDescent="0.2">
      <c r="A5522" t="e">
        <f t="shared" si="86"/>
        <v>#N/A</v>
      </c>
      <c r="E5522">
        <f t="array" ref="E5522">SUM(IF(Pricecurve=C5522,D5522))</f>
        <v>0</v>
      </c>
      <c r="F5522">
        <f t="array" ref="F5522">SUM(IF(NG=C5522,D5522))</f>
        <v>0</v>
      </c>
      <c r="Y5522" s="1"/>
    </row>
    <row r="5523" spans="1:25" x14ac:dyDescent="0.2">
      <c r="A5523" t="e">
        <f t="shared" si="86"/>
        <v>#N/A</v>
      </c>
      <c r="E5523">
        <f t="array" ref="E5523">SUM(IF(Pricecurve=C5523,D5523))</f>
        <v>0</v>
      </c>
      <c r="F5523">
        <f t="array" ref="F5523">SUM(IF(NG=C5523,D5523))</f>
        <v>0</v>
      </c>
      <c r="Y5523" s="1"/>
    </row>
    <row r="5524" spans="1:25" x14ac:dyDescent="0.2">
      <c r="A5524" t="e">
        <f t="shared" si="86"/>
        <v>#N/A</v>
      </c>
      <c r="E5524">
        <f t="array" ref="E5524">SUM(IF(Pricecurve=C5524,D5524))</f>
        <v>0</v>
      </c>
      <c r="F5524">
        <f t="array" ref="F5524">SUM(IF(NG=C5524,D5524))</f>
        <v>0</v>
      </c>
      <c r="Y5524" s="1"/>
    </row>
    <row r="5525" spans="1:25" x14ac:dyDescent="0.2">
      <c r="A5525" t="e">
        <f t="shared" si="86"/>
        <v>#N/A</v>
      </c>
      <c r="E5525">
        <f t="array" ref="E5525">SUM(IF(Pricecurve=C5525,D5525))</f>
        <v>0</v>
      </c>
      <c r="F5525">
        <f t="array" ref="F5525">SUM(IF(NG=C5525,D5525))</f>
        <v>0</v>
      </c>
      <c r="Y5525" s="1"/>
    </row>
    <row r="5526" spans="1:25" x14ac:dyDescent="0.2">
      <c r="A5526" t="e">
        <f t="shared" si="86"/>
        <v>#N/A</v>
      </c>
      <c r="E5526">
        <f t="array" ref="E5526">SUM(IF(Pricecurve=C5526,D5526))</f>
        <v>0</v>
      </c>
      <c r="F5526">
        <f t="array" ref="F5526">SUM(IF(NG=C5526,D5526))</f>
        <v>0</v>
      </c>
      <c r="Y5526" s="1"/>
    </row>
    <row r="5527" spans="1:25" x14ac:dyDescent="0.2">
      <c r="A5527" t="e">
        <f t="shared" si="86"/>
        <v>#N/A</v>
      </c>
      <c r="E5527">
        <f t="array" ref="E5527">SUM(IF(Pricecurve=C5527,D5527))</f>
        <v>0</v>
      </c>
      <c r="F5527">
        <f t="array" ref="F5527">SUM(IF(NG=C5527,D5527))</f>
        <v>0</v>
      </c>
      <c r="Y5527" s="1"/>
    </row>
    <row r="5528" spans="1:25" x14ac:dyDescent="0.2">
      <c r="A5528" t="e">
        <f t="shared" si="86"/>
        <v>#N/A</v>
      </c>
      <c r="E5528">
        <f t="array" ref="E5528">SUM(IF(Pricecurve=C5528,D5528))</f>
        <v>0</v>
      </c>
      <c r="F5528">
        <f t="array" ref="F5528">SUM(IF(NG=C5528,D5528))</f>
        <v>0</v>
      </c>
      <c r="Y5528" s="1"/>
    </row>
    <row r="5529" spans="1:25" x14ac:dyDescent="0.2">
      <c r="A5529" t="e">
        <f t="shared" si="86"/>
        <v>#N/A</v>
      </c>
      <c r="E5529">
        <f t="array" ref="E5529">SUM(IF(Pricecurve=C5529,D5529))</f>
        <v>0</v>
      </c>
      <c r="F5529">
        <f t="array" ref="F5529">SUM(IF(NG=C5529,D5529))</f>
        <v>0</v>
      </c>
      <c r="Y5529" s="1"/>
    </row>
    <row r="5530" spans="1:25" x14ac:dyDescent="0.2">
      <c r="A5530" t="e">
        <f t="shared" si="86"/>
        <v>#N/A</v>
      </c>
      <c r="E5530">
        <f t="array" ref="E5530">SUM(IF(Pricecurve=C5530,D5530))</f>
        <v>0</v>
      </c>
      <c r="F5530">
        <f t="array" ref="F5530">SUM(IF(NG=C5530,D5530))</f>
        <v>0</v>
      </c>
      <c r="Y5530" s="1"/>
    </row>
    <row r="5531" spans="1:25" x14ac:dyDescent="0.2">
      <c r="A5531" t="e">
        <f t="shared" si="86"/>
        <v>#N/A</v>
      </c>
      <c r="E5531">
        <f t="array" ref="E5531">SUM(IF(Pricecurve=C5531,D5531))</f>
        <v>0</v>
      </c>
      <c r="F5531">
        <f t="array" ref="F5531">SUM(IF(NG=C5531,D5531))</f>
        <v>0</v>
      </c>
      <c r="Y5531" s="1"/>
    </row>
    <row r="5532" spans="1:25" x14ac:dyDescent="0.2">
      <c r="A5532" t="e">
        <f t="shared" si="86"/>
        <v>#N/A</v>
      </c>
      <c r="E5532">
        <f t="array" ref="E5532">SUM(IF(Pricecurve=C5532,D5532))</f>
        <v>0</v>
      </c>
      <c r="F5532">
        <f t="array" ref="F5532">SUM(IF(NG=C5532,D5532))</f>
        <v>0</v>
      </c>
      <c r="Y5532" s="1"/>
    </row>
    <row r="5533" spans="1:25" x14ac:dyDescent="0.2">
      <c r="A5533" t="e">
        <f t="shared" si="86"/>
        <v>#N/A</v>
      </c>
      <c r="E5533">
        <f t="array" ref="E5533">SUM(IF(Pricecurve=C5533,D5533))</f>
        <v>0</v>
      </c>
      <c r="F5533">
        <f t="array" ref="F5533">SUM(IF(NG=C5533,D5533))</f>
        <v>0</v>
      </c>
      <c r="Y5533" s="1"/>
    </row>
    <row r="5534" spans="1:25" x14ac:dyDescent="0.2">
      <c r="A5534" t="e">
        <f t="shared" si="86"/>
        <v>#N/A</v>
      </c>
      <c r="E5534">
        <f t="array" ref="E5534">SUM(IF(Pricecurve=C5534,D5534))</f>
        <v>0</v>
      </c>
      <c r="F5534">
        <f t="array" ref="F5534">SUM(IF(NG=C5534,D5534))</f>
        <v>0</v>
      </c>
      <c r="Y5534" s="1"/>
    </row>
    <row r="5535" spans="1:25" x14ac:dyDescent="0.2">
      <c r="A5535" t="e">
        <f t="shared" si="86"/>
        <v>#N/A</v>
      </c>
      <c r="E5535">
        <f t="array" ref="E5535">SUM(IF(Pricecurve=C5535,D5535))</f>
        <v>0</v>
      </c>
      <c r="F5535">
        <f t="array" ref="F5535">SUM(IF(NG=C5535,D5535))</f>
        <v>0</v>
      </c>
      <c r="Y5535" s="1"/>
    </row>
    <row r="5536" spans="1:25" x14ac:dyDescent="0.2">
      <c r="A5536" t="e">
        <f t="shared" si="86"/>
        <v>#N/A</v>
      </c>
      <c r="E5536">
        <f t="array" ref="E5536">SUM(IF(Pricecurve=C5536,D5536))</f>
        <v>0</v>
      </c>
      <c r="F5536">
        <f t="array" ref="F5536">SUM(IF(NG=C5536,D5536))</f>
        <v>0</v>
      </c>
      <c r="Y5536" s="1"/>
    </row>
    <row r="5537" spans="1:25" x14ac:dyDescent="0.2">
      <c r="A5537" t="e">
        <f t="shared" si="86"/>
        <v>#N/A</v>
      </c>
      <c r="E5537">
        <f t="array" ref="E5537">SUM(IF(Pricecurve=C5537,D5537))</f>
        <v>0</v>
      </c>
      <c r="F5537">
        <f t="array" ref="F5537">SUM(IF(NG=C5537,D5537))</f>
        <v>0</v>
      </c>
      <c r="Y5537" s="1"/>
    </row>
    <row r="5538" spans="1:25" x14ac:dyDescent="0.2">
      <c r="A5538" t="e">
        <f t="shared" si="86"/>
        <v>#N/A</v>
      </c>
      <c r="E5538">
        <f t="array" ref="E5538">SUM(IF(Pricecurve=C5538,D5538))</f>
        <v>0</v>
      </c>
      <c r="F5538">
        <f t="array" ref="F5538">SUM(IF(NG=C5538,D5538))</f>
        <v>0</v>
      </c>
      <c r="Y5538" s="1"/>
    </row>
    <row r="5539" spans="1:25" x14ac:dyDescent="0.2">
      <c r="A5539" t="e">
        <f t="shared" si="86"/>
        <v>#N/A</v>
      </c>
      <c r="E5539">
        <f t="array" ref="E5539">SUM(IF(Pricecurve=C5539,D5539))</f>
        <v>0</v>
      </c>
      <c r="F5539">
        <f t="array" ref="F5539">SUM(IF(NG=C5539,D5539))</f>
        <v>0</v>
      </c>
      <c r="Y5539" s="1"/>
    </row>
    <row r="5540" spans="1:25" x14ac:dyDescent="0.2">
      <c r="A5540" t="e">
        <f t="shared" si="86"/>
        <v>#N/A</v>
      </c>
      <c r="E5540">
        <f t="array" ref="E5540">SUM(IF(Pricecurve=C5540,D5540))</f>
        <v>0</v>
      </c>
      <c r="F5540">
        <f t="array" ref="F5540">SUM(IF(NG=C5540,D5540))</f>
        <v>0</v>
      </c>
      <c r="Y5540" s="1"/>
    </row>
    <row r="5541" spans="1:25" x14ac:dyDescent="0.2">
      <c r="A5541" t="e">
        <f t="shared" si="86"/>
        <v>#N/A</v>
      </c>
      <c r="E5541">
        <f t="array" ref="E5541">SUM(IF(Pricecurve=C5541,D5541))</f>
        <v>0</v>
      </c>
      <c r="F5541">
        <f t="array" ref="F5541">SUM(IF(NG=C5541,D5541))</f>
        <v>0</v>
      </c>
      <c r="Y5541" s="1"/>
    </row>
    <row r="5542" spans="1:25" x14ac:dyDescent="0.2">
      <c r="A5542" t="e">
        <f t="shared" si="86"/>
        <v>#N/A</v>
      </c>
      <c r="E5542">
        <f t="array" ref="E5542">SUM(IF(Pricecurve=C5542,D5542))</f>
        <v>0</v>
      </c>
      <c r="F5542">
        <f t="array" ref="F5542">SUM(IF(NG=C5542,D5542))</f>
        <v>0</v>
      </c>
      <c r="Y5542" s="1"/>
    </row>
    <row r="5543" spans="1:25" x14ac:dyDescent="0.2">
      <c r="A5543" t="e">
        <f t="shared" si="86"/>
        <v>#N/A</v>
      </c>
      <c r="E5543">
        <f t="array" ref="E5543">SUM(IF(Pricecurve=C5543,D5543))</f>
        <v>0</v>
      </c>
      <c r="F5543">
        <f t="array" ref="F5543">SUM(IF(NG=C5543,D5543))</f>
        <v>0</v>
      </c>
      <c r="Y5543" s="1"/>
    </row>
    <row r="5544" spans="1:25" x14ac:dyDescent="0.2">
      <c r="A5544" t="e">
        <f t="shared" si="86"/>
        <v>#N/A</v>
      </c>
      <c r="E5544">
        <f t="array" ref="E5544">SUM(IF(Pricecurve=C5544,D5544))</f>
        <v>0</v>
      </c>
      <c r="F5544">
        <f t="array" ref="F5544">SUM(IF(NG=C5544,D5544))</f>
        <v>0</v>
      </c>
      <c r="Y5544" s="1"/>
    </row>
    <row r="5545" spans="1:25" x14ac:dyDescent="0.2">
      <c r="A5545" t="e">
        <f t="shared" si="86"/>
        <v>#N/A</v>
      </c>
      <c r="E5545">
        <f t="array" ref="E5545">SUM(IF(Pricecurve=C5545,D5545))</f>
        <v>0</v>
      </c>
      <c r="F5545">
        <f t="array" ref="F5545">SUM(IF(NG=C5545,D5545))</f>
        <v>0</v>
      </c>
      <c r="Y5545" s="1"/>
    </row>
    <row r="5546" spans="1:25" x14ac:dyDescent="0.2">
      <c r="A5546" t="e">
        <f t="shared" si="86"/>
        <v>#N/A</v>
      </c>
      <c r="E5546">
        <f t="array" ref="E5546">SUM(IF(Pricecurve=C5546,D5546))</f>
        <v>0</v>
      </c>
      <c r="F5546">
        <f t="array" ref="F5546">SUM(IF(NG=C5546,D5546))</f>
        <v>0</v>
      </c>
      <c r="Y5546" s="1"/>
    </row>
    <row r="5547" spans="1:25" x14ac:dyDescent="0.2">
      <c r="A5547" t="e">
        <f t="shared" si="86"/>
        <v>#N/A</v>
      </c>
      <c r="E5547">
        <f t="array" ref="E5547">SUM(IF(Pricecurve=C5547,D5547))</f>
        <v>0</v>
      </c>
      <c r="F5547">
        <f t="array" ref="F5547">SUM(IF(NG=C5547,D5547))</f>
        <v>0</v>
      </c>
      <c r="Y5547" s="1"/>
    </row>
    <row r="5548" spans="1:25" x14ac:dyDescent="0.2">
      <c r="A5548" t="e">
        <f t="shared" si="86"/>
        <v>#N/A</v>
      </c>
      <c r="E5548">
        <f t="array" ref="E5548">SUM(IF(Pricecurve=C5548,D5548))</f>
        <v>0</v>
      </c>
      <c r="F5548">
        <f t="array" ref="F5548">SUM(IF(NG=C5548,D5548))</f>
        <v>0</v>
      </c>
      <c r="Y5548" s="1"/>
    </row>
    <row r="5549" spans="1:25" x14ac:dyDescent="0.2">
      <c r="A5549" t="e">
        <f t="shared" si="86"/>
        <v>#N/A</v>
      </c>
      <c r="E5549">
        <f t="array" ref="E5549">SUM(IF(Pricecurve=C5549,D5549))</f>
        <v>0</v>
      </c>
      <c r="F5549">
        <f t="array" ref="F5549">SUM(IF(NG=C5549,D5549))</f>
        <v>0</v>
      </c>
      <c r="Y5549" s="1"/>
    </row>
    <row r="5550" spans="1:25" x14ac:dyDescent="0.2">
      <c r="A5550" t="e">
        <f t="shared" si="86"/>
        <v>#N/A</v>
      </c>
      <c r="E5550">
        <f t="array" ref="E5550">SUM(IF(Pricecurve=C5550,D5550))</f>
        <v>0</v>
      </c>
      <c r="F5550">
        <f t="array" ref="F5550">SUM(IF(NG=C5550,D5550))</f>
        <v>0</v>
      </c>
      <c r="Y5550" s="1"/>
    </row>
    <row r="5551" spans="1:25" x14ac:dyDescent="0.2">
      <c r="A5551" t="e">
        <f t="shared" si="86"/>
        <v>#N/A</v>
      </c>
      <c r="E5551">
        <f t="array" ref="E5551">SUM(IF(Pricecurve=C5551,D5551))</f>
        <v>0</v>
      </c>
      <c r="F5551">
        <f t="array" ref="F5551">SUM(IF(NG=C5551,D5551))</f>
        <v>0</v>
      </c>
      <c r="Y5551" s="1"/>
    </row>
    <row r="5552" spans="1:25" x14ac:dyDescent="0.2">
      <c r="A5552" t="e">
        <f t="shared" si="86"/>
        <v>#N/A</v>
      </c>
      <c r="E5552">
        <f t="array" ref="E5552">SUM(IF(Pricecurve=C5552,D5552))</f>
        <v>0</v>
      </c>
      <c r="F5552">
        <f t="array" ref="F5552">SUM(IF(NG=C5552,D5552))</f>
        <v>0</v>
      </c>
      <c r="Y5552" s="1"/>
    </row>
    <row r="5553" spans="1:25" x14ac:dyDescent="0.2">
      <c r="A5553" t="e">
        <f t="shared" si="86"/>
        <v>#N/A</v>
      </c>
      <c r="E5553">
        <f t="array" ref="E5553">SUM(IF(Pricecurve=C5553,D5553))</f>
        <v>0</v>
      </c>
      <c r="F5553">
        <f t="array" ref="F5553">SUM(IF(NG=C5553,D5553))</f>
        <v>0</v>
      </c>
      <c r="Y5553" s="1"/>
    </row>
    <row r="5554" spans="1:25" x14ac:dyDescent="0.2">
      <c r="A5554" t="e">
        <f t="shared" si="86"/>
        <v>#N/A</v>
      </c>
      <c r="E5554">
        <f t="array" ref="E5554">SUM(IF(Pricecurve=C5554,D5554))</f>
        <v>0</v>
      </c>
      <c r="F5554">
        <f t="array" ref="F5554">SUM(IF(NG=C5554,D5554))</f>
        <v>0</v>
      </c>
      <c r="Y5554" s="1"/>
    </row>
    <row r="5555" spans="1:25" x14ac:dyDescent="0.2">
      <c r="A5555" t="e">
        <f t="shared" si="86"/>
        <v>#N/A</v>
      </c>
      <c r="E5555">
        <f t="array" ref="E5555">SUM(IF(Pricecurve=C5555,D5555))</f>
        <v>0</v>
      </c>
      <c r="F5555">
        <f t="array" ref="F5555">SUM(IF(NG=C5555,D5555))</f>
        <v>0</v>
      </c>
      <c r="Y5555" s="1"/>
    </row>
    <row r="5556" spans="1:25" x14ac:dyDescent="0.2">
      <c r="A5556" t="e">
        <f t="shared" si="86"/>
        <v>#N/A</v>
      </c>
      <c r="E5556">
        <f t="array" ref="E5556">SUM(IF(Pricecurve=C5556,D5556))</f>
        <v>0</v>
      </c>
      <c r="F5556">
        <f t="array" ref="F5556">SUM(IF(NG=C5556,D5556))</f>
        <v>0</v>
      </c>
      <c r="Y5556" s="1"/>
    </row>
    <row r="5557" spans="1:25" x14ac:dyDescent="0.2">
      <c r="A5557" t="e">
        <f t="shared" si="86"/>
        <v>#N/A</v>
      </c>
      <c r="E5557">
        <f t="array" ref="E5557">SUM(IF(Pricecurve=C5557,D5557))</f>
        <v>0</v>
      </c>
      <c r="F5557">
        <f t="array" ref="F5557">SUM(IF(NG=C5557,D5557))</f>
        <v>0</v>
      </c>
      <c r="Y5557" s="1"/>
    </row>
    <row r="5558" spans="1:25" x14ac:dyDescent="0.2">
      <c r="A5558" t="e">
        <f t="shared" si="86"/>
        <v>#N/A</v>
      </c>
      <c r="E5558">
        <f t="array" ref="E5558">SUM(IF(Pricecurve=C5558,D5558))</f>
        <v>0</v>
      </c>
      <c r="F5558">
        <f t="array" ref="F5558">SUM(IF(NG=C5558,D5558))</f>
        <v>0</v>
      </c>
      <c r="Y5558" s="1"/>
    </row>
    <row r="5559" spans="1:25" x14ac:dyDescent="0.2">
      <c r="A5559" t="e">
        <f t="shared" si="86"/>
        <v>#N/A</v>
      </c>
      <c r="E5559">
        <f t="array" ref="E5559">SUM(IF(Pricecurve=C5559,D5559))</f>
        <v>0</v>
      </c>
      <c r="F5559">
        <f t="array" ref="F5559">SUM(IF(NG=C5559,D5559))</f>
        <v>0</v>
      </c>
      <c r="Y5559" s="1"/>
    </row>
    <row r="5560" spans="1:25" x14ac:dyDescent="0.2">
      <c r="A5560" t="e">
        <f t="shared" si="86"/>
        <v>#N/A</v>
      </c>
      <c r="E5560">
        <f t="array" ref="E5560">SUM(IF(Pricecurve=C5560,D5560))</f>
        <v>0</v>
      </c>
      <c r="F5560">
        <f t="array" ref="F5560">SUM(IF(NG=C5560,D5560))</f>
        <v>0</v>
      </c>
      <c r="Y5560" s="1"/>
    </row>
    <row r="5561" spans="1:25" x14ac:dyDescent="0.2">
      <c r="A5561" t="e">
        <f t="shared" si="86"/>
        <v>#N/A</v>
      </c>
      <c r="E5561">
        <f t="array" ref="E5561">SUM(IF(Pricecurve=C5561,D5561))</f>
        <v>0</v>
      </c>
      <c r="F5561">
        <f t="array" ref="F5561">SUM(IF(NG=C5561,D5561))</f>
        <v>0</v>
      </c>
      <c r="Y5561" s="1"/>
    </row>
    <row r="5562" spans="1:25" x14ac:dyDescent="0.2">
      <c r="A5562" t="e">
        <f t="shared" si="86"/>
        <v>#N/A</v>
      </c>
      <c r="E5562">
        <f t="array" ref="E5562">SUM(IF(Pricecurve=C5562,D5562))</f>
        <v>0</v>
      </c>
      <c r="F5562">
        <f t="array" ref="F5562">SUM(IF(NG=C5562,D5562))</f>
        <v>0</v>
      </c>
      <c r="Y5562" s="1"/>
    </row>
    <row r="5563" spans="1:25" x14ac:dyDescent="0.2">
      <c r="A5563" t="e">
        <f t="shared" si="86"/>
        <v>#N/A</v>
      </c>
      <c r="E5563">
        <f t="array" ref="E5563">SUM(IF(Pricecurve=C5563,D5563))</f>
        <v>0</v>
      </c>
      <c r="F5563">
        <f t="array" ref="F5563">SUM(IF(NG=C5563,D5563))</f>
        <v>0</v>
      </c>
      <c r="Y5563" s="1"/>
    </row>
    <row r="5564" spans="1:25" x14ac:dyDescent="0.2">
      <c r="A5564" t="e">
        <f t="shared" si="86"/>
        <v>#N/A</v>
      </c>
      <c r="E5564">
        <f t="array" ref="E5564">SUM(IF(Pricecurve=C5564,D5564))</f>
        <v>0</v>
      </c>
      <c r="F5564">
        <f t="array" ref="F5564">SUM(IF(NG=C5564,D5564))</f>
        <v>0</v>
      </c>
      <c r="Y5564" s="1"/>
    </row>
    <row r="5565" spans="1:25" x14ac:dyDescent="0.2">
      <c r="A5565" t="e">
        <f t="shared" si="86"/>
        <v>#N/A</v>
      </c>
      <c r="E5565">
        <f t="array" ref="E5565">SUM(IF(Pricecurve=C5565,D5565))</f>
        <v>0</v>
      </c>
      <c r="F5565">
        <f t="array" ref="F5565">SUM(IF(NG=C5565,D5565))</f>
        <v>0</v>
      </c>
      <c r="Y5565" s="1"/>
    </row>
    <row r="5566" spans="1:25" x14ac:dyDescent="0.2">
      <c r="A5566" t="e">
        <f t="shared" si="86"/>
        <v>#N/A</v>
      </c>
      <c r="E5566">
        <f t="array" ref="E5566">SUM(IF(Pricecurve=C5566,D5566))</f>
        <v>0</v>
      </c>
      <c r="F5566">
        <f t="array" ref="F5566">SUM(IF(NG=C5566,D5566))</f>
        <v>0</v>
      </c>
      <c r="Y5566" s="1"/>
    </row>
    <row r="5567" spans="1:25" x14ac:dyDescent="0.2">
      <c r="A5567" t="e">
        <f t="shared" si="86"/>
        <v>#N/A</v>
      </c>
      <c r="E5567">
        <f t="array" ref="E5567">SUM(IF(Pricecurve=C5567,D5567))</f>
        <v>0</v>
      </c>
      <c r="F5567">
        <f t="array" ref="F5567">SUM(IF(NG=C5567,D5567))</f>
        <v>0</v>
      </c>
      <c r="Y5567" s="1"/>
    </row>
    <row r="5568" spans="1:25" x14ac:dyDescent="0.2">
      <c r="A5568" t="e">
        <f t="shared" si="86"/>
        <v>#N/A</v>
      </c>
      <c r="E5568">
        <f t="array" ref="E5568">SUM(IF(Pricecurve=C5568,D5568))</f>
        <v>0</v>
      </c>
      <c r="F5568">
        <f t="array" ref="F5568">SUM(IF(NG=C5568,D5568))</f>
        <v>0</v>
      </c>
      <c r="Y5568" s="1"/>
    </row>
    <row r="5569" spans="1:25" x14ac:dyDescent="0.2">
      <c r="A5569" t="e">
        <f t="shared" si="86"/>
        <v>#N/A</v>
      </c>
      <c r="E5569">
        <f t="array" ref="E5569">SUM(IF(Pricecurve=C5569,D5569))</f>
        <v>0</v>
      </c>
      <c r="F5569">
        <f t="array" ref="F5569">SUM(IF(NG=C5569,D5569))</f>
        <v>0</v>
      </c>
      <c r="Y5569" s="1"/>
    </row>
    <row r="5570" spans="1:25" x14ac:dyDescent="0.2">
      <c r="A5570" t="e">
        <f t="shared" si="86"/>
        <v>#N/A</v>
      </c>
      <c r="E5570">
        <f t="array" ref="E5570">SUM(IF(Pricecurve=C5570,D5570))</f>
        <v>0</v>
      </c>
      <c r="F5570">
        <f t="array" ref="F5570">SUM(IF(NG=C5570,D5570))</f>
        <v>0</v>
      </c>
      <c r="Y5570" s="1"/>
    </row>
    <row r="5571" spans="1:25" x14ac:dyDescent="0.2">
      <c r="A5571" t="e">
        <f t="shared" si="86"/>
        <v>#N/A</v>
      </c>
      <c r="E5571">
        <f t="array" ref="E5571">SUM(IF(Pricecurve=C5571,D5571))</f>
        <v>0</v>
      </c>
      <c r="F5571">
        <f t="array" ref="F5571">SUM(IF(NG=C5571,D5571))</f>
        <v>0</v>
      </c>
      <c r="Y5571" s="1"/>
    </row>
    <row r="5572" spans="1:25" x14ac:dyDescent="0.2">
      <c r="A5572" t="e">
        <f t="shared" si="86"/>
        <v>#N/A</v>
      </c>
      <c r="E5572">
        <f t="array" ref="E5572">SUM(IF(Pricecurve=C5572,D5572))</f>
        <v>0</v>
      </c>
      <c r="F5572">
        <f t="array" ref="F5572">SUM(IF(NG=C5572,D5572))</f>
        <v>0</v>
      </c>
      <c r="Y5572" s="1"/>
    </row>
    <row r="5573" spans="1:25" x14ac:dyDescent="0.2">
      <c r="A5573" t="e">
        <f t="shared" ref="A5573:A5636" si="87">INDEX(BucketTable,MATCH(B5573,SumMonths,0),1)</f>
        <v>#N/A</v>
      </c>
      <c r="E5573">
        <f t="array" ref="E5573">SUM(IF(Pricecurve=C5573,D5573))</f>
        <v>0</v>
      </c>
      <c r="F5573">
        <f t="array" ref="F5573">SUM(IF(NG=C5573,D5573))</f>
        <v>0</v>
      </c>
      <c r="Y5573" s="1"/>
    </row>
    <row r="5574" spans="1:25" x14ac:dyDescent="0.2">
      <c r="A5574" t="e">
        <f t="shared" si="87"/>
        <v>#N/A</v>
      </c>
      <c r="E5574">
        <f t="array" ref="E5574">SUM(IF(Pricecurve=C5574,D5574))</f>
        <v>0</v>
      </c>
      <c r="F5574">
        <f t="array" ref="F5574">SUM(IF(NG=C5574,D5574))</f>
        <v>0</v>
      </c>
      <c r="Y5574" s="1"/>
    </row>
    <row r="5575" spans="1:25" x14ac:dyDescent="0.2">
      <c r="A5575" t="e">
        <f t="shared" si="87"/>
        <v>#N/A</v>
      </c>
      <c r="E5575">
        <f t="array" ref="E5575">SUM(IF(Pricecurve=C5575,D5575))</f>
        <v>0</v>
      </c>
      <c r="F5575">
        <f t="array" ref="F5575">SUM(IF(NG=C5575,D5575))</f>
        <v>0</v>
      </c>
      <c r="Y5575" s="1"/>
    </row>
    <row r="5576" spans="1:25" x14ac:dyDescent="0.2">
      <c r="A5576" t="e">
        <f t="shared" si="87"/>
        <v>#N/A</v>
      </c>
      <c r="E5576">
        <f t="array" ref="E5576">SUM(IF(Pricecurve=C5576,D5576))</f>
        <v>0</v>
      </c>
      <c r="F5576">
        <f t="array" ref="F5576">SUM(IF(NG=C5576,D5576))</f>
        <v>0</v>
      </c>
      <c r="Y5576" s="1"/>
    </row>
    <row r="5577" spans="1:25" x14ac:dyDescent="0.2">
      <c r="A5577" t="e">
        <f t="shared" si="87"/>
        <v>#N/A</v>
      </c>
      <c r="E5577">
        <f t="array" ref="E5577">SUM(IF(Pricecurve=C5577,D5577))</f>
        <v>0</v>
      </c>
      <c r="F5577">
        <f t="array" ref="F5577">SUM(IF(NG=C5577,D5577))</f>
        <v>0</v>
      </c>
      <c r="Y5577" s="1"/>
    </row>
    <row r="5578" spans="1:25" x14ac:dyDescent="0.2">
      <c r="A5578" t="e">
        <f t="shared" si="87"/>
        <v>#N/A</v>
      </c>
      <c r="E5578">
        <f t="array" ref="E5578">SUM(IF(Pricecurve=C5578,D5578))</f>
        <v>0</v>
      </c>
      <c r="F5578">
        <f t="array" ref="F5578">SUM(IF(NG=C5578,D5578))</f>
        <v>0</v>
      </c>
      <c r="Y5578" s="1"/>
    </row>
    <row r="5579" spans="1:25" x14ac:dyDescent="0.2">
      <c r="A5579" t="e">
        <f t="shared" si="87"/>
        <v>#N/A</v>
      </c>
      <c r="E5579">
        <f t="array" ref="E5579">SUM(IF(Pricecurve=C5579,D5579))</f>
        <v>0</v>
      </c>
      <c r="F5579">
        <f t="array" ref="F5579">SUM(IF(NG=C5579,D5579))</f>
        <v>0</v>
      </c>
      <c r="Y5579" s="1"/>
    </row>
    <row r="5580" spans="1:25" x14ac:dyDescent="0.2">
      <c r="A5580" t="e">
        <f t="shared" si="87"/>
        <v>#N/A</v>
      </c>
      <c r="E5580">
        <f t="array" ref="E5580">SUM(IF(Pricecurve=C5580,D5580))</f>
        <v>0</v>
      </c>
      <c r="F5580">
        <f t="array" ref="F5580">SUM(IF(NG=C5580,D5580))</f>
        <v>0</v>
      </c>
      <c r="Y5580" s="1"/>
    </row>
    <row r="5581" spans="1:25" x14ac:dyDescent="0.2">
      <c r="A5581" t="e">
        <f t="shared" si="87"/>
        <v>#N/A</v>
      </c>
      <c r="E5581">
        <f t="array" ref="E5581">SUM(IF(Pricecurve=C5581,D5581))</f>
        <v>0</v>
      </c>
      <c r="F5581">
        <f t="array" ref="F5581">SUM(IF(NG=C5581,D5581))</f>
        <v>0</v>
      </c>
      <c r="Y5581" s="1"/>
    </row>
    <row r="5582" spans="1:25" x14ac:dyDescent="0.2">
      <c r="A5582" t="e">
        <f t="shared" si="87"/>
        <v>#N/A</v>
      </c>
      <c r="E5582">
        <f t="array" ref="E5582">SUM(IF(Pricecurve=C5582,D5582))</f>
        <v>0</v>
      </c>
      <c r="F5582">
        <f t="array" ref="F5582">SUM(IF(NG=C5582,D5582))</f>
        <v>0</v>
      </c>
      <c r="Y5582" s="1"/>
    </row>
    <row r="5583" spans="1:25" x14ac:dyDescent="0.2">
      <c r="A5583" t="e">
        <f t="shared" si="87"/>
        <v>#N/A</v>
      </c>
      <c r="E5583">
        <f t="array" ref="E5583">SUM(IF(Pricecurve=C5583,D5583))</f>
        <v>0</v>
      </c>
      <c r="F5583">
        <f t="array" ref="F5583">SUM(IF(NG=C5583,D5583))</f>
        <v>0</v>
      </c>
      <c r="Y5583" s="1"/>
    </row>
    <row r="5584" spans="1:25" x14ac:dyDescent="0.2">
      <c r="A5584" t="e">
        <f t="shared" si="87"/>
        <v>#N/A</v>
      </c>
      <c r="E5584">
        <f t="array" ref="E5584">SUM(IF(Pricecurve=C5584,D5584))</f>
        <v>0</v>
      </c>
      <c r="F5584">
        <f t="array" ref="F5584">SUM(IF(NG=C5584,D5584))</f>
        <v>0</v>
      </c>
      <c r="Y5584" s="1"/>
    </row>
    <row r="5585" spans="1:25" x14ac:dyDescent="0.2">
      <c r="A5585" t="e">
        <f t="shared" si="87"/>
        <v>#N/A</v>
      </c>
      <c r="E5585">
        <f t="array" ref="E5585">SUM(IF(Pricecurve=C5585,D5585))</f>
        <v>0</v>
      </c>
      <c r="F5585">
        <f t="array" ref="F5585">SUM(IF(NG=C5585,D5585))</f>
        <v>0</v>
      </c>
      <c r="Y5585" s="1"/>
    </row>
    <row r="5586" spans="1:25" x14ac:dyDescent="0.2">
      <c r="A5586" t="e">
        <f t="shared" si="87"/>
        <v>#N/A</v>
      </c>
      <c r="E5586">
        <f t="array" ref="E5586">SUM(IF(Pricecurve=C5586,D5586))</f>
        <v>0</v>
      </c>
      <c r="F5586">
        <f t="array" ref="F5586">SUM(IF(NG=C5586,D5586))</f>
        <v>0</v>
      </c>
      <c r="Y5586" s="1"/>
    </row>
    <row r="5587" spans="1:25" x14ac:dyDescent="0.2">
      <c r="A5587" t="e">
        <f t="shared" si="87"/>
        <v>#N/A</v>
      </c>
      <c r="E5587">
        <f t="array" ref="E5587">SUM(IF(Pricecurve=C5587,D5587))</f>
        <v>0</v>
      </c>
      <c r="F5587">
        <f t="array" ref="F5587">SUM(IF(NG=C5587,D5587))</f>
        <v>0</v>
      </c>
      <c r="Y5587" s="1"/>
    </row>
    <row r="5588" spans="1:25" x14ac:dyDescent="0.2">
      <c r="A5588" t="e">
        <f t="shared" si="87"/>
        <v>#N/A</v>
      </c>
      <c r="E5588">
        <f t="array" ref="E5588">SUM(IF(Pricecurve=C5588,D5588))</f>
        <v>0</v>
      </c>
      <c r="F5588">
        <f t="array" ref="F5588">SUM(IF(NG=C5588,D5588))</f>
        <v>0</v>
      </c>
      <c r="Y5588" s="1"/>
    </row>
    <row r="5589" spans="1:25" x14ac:dyDescent="0.2">
      <c r="A5589" t="e">
        <f t="shared" si="87"/>
        <v>#N/A</v>
      </c>
      <c r="E5589">
        <f t="array" ref="E5589">SUM(IF(Pricecurve=C5589,D5589))</f>
        <v>0</v>
      </c>
      <c r="F5589">
        <f t="array" ref="F5589">SUM(IF(NG=C5589,D5589))</f>
        <v>0</v>
      </c>
      <c r="Y5589" s="1"/>
    </row>
    <row r="5590" spans="1:25" x14ac:dyDescent="0.2">
      <c r="A5590" t="e">
        <f t="shared" si="87"/>
        <v>#N/A</v>
      </c>
      <c r="E5590">
        <f t="array" ref="E5590">SUM(IF(Pricecurve=C5590,D5590))</f>
        <v>0</v>
      </c>
      <c r="F5590">
        <f t="array" ref="F5590">SUM(IF(NG=C5590,D5590))</f>
        <v>0</v>
      </c>
      <c r="Y5590" s="1"/>
    </row>
    <row r="5591" spans="1:25" x14ac:dyDescent="0.2">
      <c r="A5591" t="e">
        <f t="shared" si="87"/>
        <v>#N/A</v>
      </c>
      <c r="E5591">
        <f t="array" ref="E5591">SUM(IF(Pricecurve=C5591,D5591))</f>
        <v>0</v>
      </c>
      <c r="F5591">
        <f t="array" ref="F5591">SUM(IF(NG=C5591,D5591))</f>
        <v>0</v>
      </c>
      <c r="Y5591" s="1"/>
    </row>
    <row r="5592" spans="1:25" x14ac:dyDescent="0.2">
      <c r="A5592" t="e">
        <f t="shared" si="87"/>
        <v>#N/A</v>
      </c>
      <c r="E5592">
        <f t="array" ref="E5592">SUM(IF(Pricecurve=C5592,D5592))</f>
        <v>0</v>
      </c>
      <c r="F5592">
        <f t="array" ref="F5592">SUM(IF(NG=C5592,D5592))</f>
        <v>0</v>
      </c>
      <c r="Y5592" s="1"/>
    </row>
    <row r="5593" spans="1:25" x14ac:dyDescent="0.2">
      <c r="A5593" t="e">
        <f t="shared" si="87"/>
        <v>#N/A</v>
      </c>
      <c r="E5593">
        <f t="array" ref="E5593">SUM(IF(Pricecurve=C5593,D5593))</f>
        <v>0</v>
      </c>
      <c r="F5593">
        <f t="array" ref="F5593">SUM(IF(NG=C5593,D5593))</f>
        <v>0</v>
      </c>
      <c r="Y5593" s="1"/>
    </row>
    <row r="5594" spans="1:25" x14ac:dyDescent="0.2">
      <c r="A5594" t="e">
        <f t="shared" si="87"/>
        <v>#N/A</v>
      </c>
      <c r="E5594">
        <f t="array" ref="E5594">SUM(IF(Pricecurve=C5594,D5594))</f>
        <v>0</v>
      </c>
      <c r="F5594">
        <f t="array" ref="F5594">SUM(IF(NG=C5594,D5594))</f>
        <v>0</v>
      </c>
      <c r="Y5594" s="1"/>
    </row>
    <row r="5595" spans="1:25" x14ac:dyDescent="0.2">
      <c r="A5595" t="e">
        <f t="shared" si="87"/>
        <v>#N/A</v>
      </c>
      <c r="E5595">
        <f t="array" ref="E5595">SUM(IF(Pricecurve=C5595,D5595))</f>
        <v>0</v>
      </c>
      <c r="F5595">
        <f t="array" ref="F5595">SUM(IF(NG=C5595,D5595))</f>
        <v>0</v>
      </c>
      <c r="Y5595" s="1"/>
    </row>
    <row r="5596" spans="1:25" x14ac:dyDescent="0.2">
      <c r="A5596" t="e">
        <f t="shared" si="87"/>
        <v>#N/A</v>
      </c>
      <c r="E5596">
        <f t="array" ref="E5596">SUM(IF(Pricecurve=C5596,D5596))</f>
        <v>0</v>
      </c>
      <c r="F5596">
        <f t="array" ref="F5596">SUM(IF(NG=C5596,D5596))</f>
        <v>0</v>
      </c>
      <c r="Y5596" s="1"/>
    </row>
    <row r="5597" spans="1:25" x14ac:dyDescent="0.2">
      <c r="A5597" t="e">
        <f t="shared" si="87"/>
        <v>#N/A</v>
      </c>
      <c r="E5597">
        <f t="array" ref="E5597">SUM(IF(Pricecurve=C5597,D5597))</f>
        <v>0</v>
      </c>
      <c r="F5597">
        <f t="array" ref="F5597">SUM(IF(NG=C5597,D5597))</f>
        <v>0</v>
      </c>
      <c r="Y5597" s="1"/>
    </row>
    <row r="5598" spans="1:25" x14ac:dyDescent="0.2">
      <c r="A5598" t="e">
        <f t="shared" si="87"/>
        <v>#N/A</v>
      </c>
      <c r="E5598">
        <f t="array" ref="E5598">SUM(IF(Pricecurve=C5598,D5598))</f>
        <v>0</v>
      </c>
      <c r="F5598">
        <f t="array" ref="F5598">SUM(IF(NG=C5598,D5598))</f>
        <v>0</v>
      </c>
      <c r="Y5598" s="1"/>
    </row>
    <row r="5599" spans="1:25" x14ac:dyDescent="0.2">
      <c r="A5599" t="e">
        <f t="shared" si="87"/>
        <v>#N/A</v>
      </c>
      <c r="E5599">
        <f t="array" ref="E5599">SUM(IF(Pricecurve=C5599,D5599))</f>
        <v>0</v>
      </c>
      <c r="F5599">
        <f t="array" ref="F5599">SUM(IF(NG=C5599,D5599))</f>
        <v>0</v>
      </c>
      <c r="Y5599" s="1"/>
    </row>
    <row r="5600" spans="1:25" x14ac:dyDescent="0.2">
      <c r="A5600" t="e">
        <f t="shared" si="87"/>
        <v>#N/A</v>
      </c>
      <c r="E5600">
        <f t="array" ref="E5600">SUM(IF(Pricecurve=C5600,D5600))</f>
        <v>0</v>
      </c>
      <c r="F5600">
        <f t="array" ref="F5600">SUM(IF(NG=C5600,D5600))</f>
        <v>0</v>
      </c>
      <c r="Y5600" s="1"/>
    </row>
    <row r="5601" spans="1:25" x14ac:dyDescent="0.2">
      <c r="A5601" t="e">
        <f t="shared" si="87"/>
        <v>#N/A</v>
      </c>
      <c r="E5601">
        <f t="array" ref="E5601">SUM(IF(Pricecurve=C5601,D5601))</f>
        <v>0</v>
      </c>
      <c r="F5601">
        <f t="array" ref="F5601">SUM(IF(NG=C5601,D5601))</f>
        <v>0</v>
      </c>
      <c r="Y5601" s="1"/>
    </row>
    <row r="5602" spans="1:25" x14ac:dyDescent="0.2">
      <c r="A5602" t="e">
        <f t="shared" si="87"/>
        <v>#N/A</v>
      </c>
      <c r="E5602">
        <f t="array" ref="E5602">SUM(IF(Pricecurve=C5602,D5602))</f>
        <v>0</v>
      </c>
      <c r="F5602">
        <f t="array" ref="F5602">SUM(IF(NG=C5602,D5602))</f>
        <v>0</v>
      </c>
      <c r="Y5602" s="1"/>
    </row>
    <row r="5603" spans="1:25" x14ac:dyDescent="0.2">
      <c r="A5603" t="e">
        <f t="shared" si="87"/>
        <v>#N/A</v>
      </c>
      <c r="E5603">
        <f t="array" ref="E5603">SUM(IF(Pricecurve=C5603,D5603))</f>
        <v>0</v>
      </c>
      <c r="F5603">
        <f t="array" ref="F5603">SUM(IF(NG=C5603,D5603))</f>
        <v>0</v>
      </c>
      <c r="Y5603" s="1"/>
    </row>
    <row r="5604" spans="1:25" x14ac:dyDescent="0.2">
      <c r="A5604" t="e">
        <f t="shared" si="87"/>
        <v>#N/A</v>
      </c>
      <c r="E5604">
        <f t="array" ref="E5604">SUM(IF(Pricecurve=C5604,D5604))</f>
        <v>0</v>
      </c>
      <c r="F5604">
        <f t="array" ref="F5604">SUM(IF(NG=C5604,D5604))</f>
        <v>0</v>
      </c>
      <c r="Y5604" s="1"/>
    </row>
    <row r="5605" spans="1:25" x14ac:dyDescent="0.2">
      <c r="A5605" t="e">
        <f t="shared" si="87"/>
        <v>#N/A</v>
      </c>
      <c r="E5605">
        <f t="array" ref="E5605">SUM(IF(Pricecurve=C5605,D5605))</f>
        <v>0</v>
      </c>
      <c r="F5605">
        <f t="array" ref="F5605">SUM(IF(NG=C5605,D5605))</f>
        <v>0</v>
      </c>
      <c r="Y5605" s="1"/>
    </row>
    <row r="5606" spans="1:25" x14ac:dyDescent="0.2">
      <c r="A5606" t="e">
        <f t="shared" si="87"/>
        <v>#N/A</v>
      </c>
      <c r="E5606">
        <f t="array" ref="E5606">SUM(IF(Pricecurve=C5606,D5606))</f>
        <v>0</v>
      </c>
      <c r="F5606">
        <f t="array" ref="F5606">SUM(IF(NG=C5606,D5606))</f>
        <v>0</v>
      </c>
      <c r="Y5606" s="1"/>
    </row>
    <row r="5607" spans="1:25" x14ac:dyDescent="0.2">
      <c r="A5607" t="e">
        <f t="shared" si="87"/>
        <v>#N/A</v>
      </c>
      <c r="E5607">
        <f t="array" ref="E5607">SUM(IF(Pricecurve=C5607,D5607))</f>
        <v>0</v>
      </c>
      <c r="F5607">
        <f t="array" ref="F5607">SUM(IF(NG=C5607,D5607))</f>
        <v>0</v>
      </c>
      <c r="Y5607" s="1"/>
    </row>
    <row r="5608" spans="1:25" x14ac:dyDescent="0.2">
      <c r="A5608" t="e">
        <f t="shared" si="87"/>
        <v>#N/A</v>
      </c>
      <c r="E5608">
        <f t="array" ref="E5608">SUM(IF(Pricecurve=C5608,D5608))</f>
        <v>0</v>
      </c>
      <c r="F5608">
        <f t="array" ref="F5608">SUM(IF(NG=C5608,D5608))</f>
        <v>0</v>
      </c>
      <c r="Y5608" s="1"/>
    </row>
    <row r="5609" spans="1:25" x14ac:dyDescent="0.2">
      <c r="A5609" t="e">
        <f t="shared" si="87"/>
        <v>#N/A</v>
      </c>
      <c r="E5609">
        <f t="array" ref="E5609">SUM(IF(Pricecurve=C5609,D5609))</f>
        <v>0</v>
      </c>
      <c r="F5609">
        <f t="array" ref="F5609">SUM(IF(NG=C5609,D5609))</f>
        <v>0</v>
      </c>
      <c r="Y5609" s="1"/>
    </row>
    <row r="5610" spans="1:25" x14ac:dyDescent="0.2">
      <c r="A5610" t="e">
        <f t="shared" si="87"/>
        <v>#N/A</v>
      </c>
      <c r="E5610">
        <f t="array" ref="E5610">SUM(IF(Pricecurve=C5610,D5610))</f>
        <v>0</v>
      </c>
      <c r="F5610">
        <f t="array" ref="F5610">SUM(IF(NG=C5610,D5610))</f>
        <v>0</v>
      </c>
      <c r="Y5610" s="1"/>
    </row>
    <row r="5611" spans="1:25" x14ac:dyDescent="0.2">
      <c r="A5611" t="e">
        <f t="shared" si="87"/>
        <v>#N/A</v>
      </c>
      <c r="E5611">
        <f t="array" ref="E5611">SUM(IF(Pricecurve=C5611,D5611))</f>
        <v>0</v>
      </c>
      <c r="F5611">
        <f t="array" ref="F5611">SUM(IF(NG=C5611,D5611))</f>
        <v>0</v>
      </c>
      <c r="Y5611" s="1"/>
    </row>
    <row r="5612" spans="1:25" x14ac:dyDescent="0.2">
      <c r="A5612" t="e">
        <f t="shared" si="87"/>
        <v>#N/A</v>
      </c>
      <c r="E5612">
        <f t="array" ref="E5612">SUM(IF(Pricecurve=C5612,D5612))</f>
        <v>0</v>
      </c>
      <c r="F5612">
        <f t="array" ref="F5612">SUM(IF(NG=C5612,D5612))</f>
        <v>0</v>
      </c>
      <c r="Y5612" s="1"/>
    </row>
    <row r="5613" spans="1:25" x14ac:dyDescent="0.2">
      <c r="A5613" t="e">
        <f t="shared" si="87"/>
        <v>#N/A</v>
      </c>
      <c r="E5613">
        <f t="array" ref="E5613">SUM(IF(Pricecurve=C5613,D5613))</f>
        <v>0</v>
      </c>
      <c r="F5613">
        <f t="array" ref="F5613">SUM(IF(NG=C5613,D5613))</f>
        <v>0</v>
      </c>
      <c r="Y5613" s="1"/>
    </row>
    <row r="5614" spans="1:25" x14ac:dyDescent="0.2">
      <c r="A5614" t="e">
        <f t="shared" si="87"/>
        <v>#N/A</v>
      </c>
      <c r="E5614">
        <f t="array" ref="E5614">SUM(IF(Pricecurve=C5614,D5614))</f>
        <v>0</v>
      </c>
      <c r="F5614">
        <f t="array" ref="F5614">SUM(IF(NG=C5614,D5614))</f>
        <v>0</v>
      </c>
      <c r="Y5614" s="1"/>
    </row>
    <row r="5615" spans="1:25" x14ac:dyDescent="0.2">
      <c r="A5615" t="e">
        <f t="shared" si="87"/>
        <v>#N/A</v>
      </c>
      <c r="E5615">
        <f t="array" ref="E5615">SUM(IF(Pricecurve=C5615,D5615))</f>
        <v>0</v>
      </c>
      <c r="F5615">
        <f t="array" ref="F5615">SUM(IF(NG=C5615,D5615))</f>
        <v>0</v>
      </c>
      <c r="Y5615" s="1"/>
    </row>
    <row r="5616" spans="1:25" x14ac:dyDescent="0.2">
      <c r="A5616" t="e">
        <f t="shared" si="87"/>
        <v>#N/A</v>
      </c>
      <c r="E5616">
        <f t="array" ref="E5616">SUM(IF(Pricecurve=C5616,D5616))</f>
        <v>0</v>
      </c>
      <c r="F5616">
        <f t="array" ref="F5616">SUM(IF(NG=C5616,D5616))</f>
        <v>0</v>
      </c>
      <c r="Y5616" s="1"/>
    </row>
    <row r="5617" spans="1:25" x14ac:dyDescent="0.2">
      <c r="A5617" t="e">
        <f t="shared" si="87"/>
        <v>#N/A</v>
      </c>
      <c r="E5617">
        <f t="array" ref="E5617">SUM(IF(Pricecurve=C5617,D5617))</f>
        <v>0</v>
      </c>
      <c r="F5617">
        <f t="array" ref="F5617">SUM(IF(NG=C5617,D5617))</f>
        <v>0</v>
      </c>
      <c r="Y5617" s="1"/>
    </row>
    <row r="5618" spans="1:25" x14ac:dyDescent="0.2">
      <c r="A5618" t="e">
        <f t="shared" si="87"/>
        <v>#N/A</v>
      </c>
      <c r="E5618">
        <f t="array" ref="E5618">SUM(IF(Pricecurve=C5618,D5618))</f>
        <v>0</v>
      </c>
      <c r="F5618">
        <f t="array" ref="F5618">SUM(IF(NG=C5618,D5618))</f>
        <v>0</v>
      </c>
      <c r="Y5618" s="1"/>
    </row>
    <row r="5619" spans="1:25" x14ac:dyDescent="0.2">
      <c r="A5619" t="e">
        <f t="shared" si="87"/>
        <v>#N/A</v>
      </c>
      <c r="E5619">
        <f t="array" ref="E5619">SUM(IF(Pricecurve=C5619,D5619))</f>
        <v>0</v>
      </c>
      <c r="F5619">
        <f t="array" ref="F5619">SUM(IF(NG=C5619,D5619))</f>
        <v>0</v>
      </c>
      <c r="Y5619" s="1"/>
    </row>
    <row r="5620" spans="1:25" x14ac:dyDescent="0.2">
      <c r="A5620" t="e">
        <f t="shared" si="87"/>
        <v>#N/A</v>
      </c>
      <c r="E5620">
        <f t="array" ref="E5620">SUM(IF(Pricecurve=C5620,D5620))</f>
        <v>0</v>
      </c>
      <c r="F5620">
        <f t="array" ref="F5620">SUM(IF(NG=C5620,D5620))</f>
        <v>0</v>
      </c>
      <c r="Y5620" s="1"/>
    </row>
    <row r="5621" spans="1:25" x14ac:dyDescent="0.2">
      <c r="A5621" t="e">
        <f t="shared" si="87"/>
        <v>#N/A</v>
      </c>
      <c r="E5621">
        <f t="array" ref="E5621">SUM(IF(Pricecurve=C5621,D5621))</f>
        <v>0</v>
      </c>
      <c r="F5621">
        <f t="array" ref="F5621">SUM(IF(NG=C5621,D5621))</f>
        <v>0</v>
      </c>
      <c r="Y5621" s="1"/>
    </row>
    <row r="5622" spans="1:25" x14ac:dyDescent="0.2">
      <c r="A5622" t="e">
        <f t="shared" si="87"/>
        <v>#N/A</v>
      </c>
      <c r="E5622">
        <f t="array" ref="E5622">SUM(IF(Pricecurve=C5622,D5622))</f>
        <v>0</v>
      </c>
      <c r="F5622">
        <f t="array" ref="F5622">SUM(IF(NG=C5622,D5622))</f>
        <v>0</v>
      </c>
      <c r="Y5622" s="1"/>
    </row>
    <row r="5623" spans="1:25" x14ac:dyDescent="0.2">
      <c r="A5623" t="e">
        <f t="shared" si="87"/>
        <v>#N/A</v>
      </c>
      <c r="E5623">
        <f t="array" ref="E5623">SUM(IF(Pricecurve=C5623,D5623))</f>
        <v>0</v>
      </c>
      <c r="F5623">
        <f t="array" ref="F5623">SUM(IF(NG=C5623,D5623))</f>
        <v>0</v>
      </c>
      <c r="Y5623" s="1"/>
    </row>
    <row r="5624" spans="1:25" x14ac:dyDescent="0.2">
      <c r="A5624" t="e">
        <f t="shared" si="87"/>
        <v>#N/A</v>
      </c>
      <c r="E5624">
        <f t="array" ref="E5624">SUM(IF(Pricecurve=C5624,D5624))</f>
        <v>0</v>
      </c>
      <c r="F5624">
        <f t="array" ref="F5624">SUM(IF(NG=C5624,D5624))</f>
        <v>0</v>
      </c>
      <c r="Y5624" s="1"/>
    </row>
    <row r="5625" spans="1:25" x14ac:dyDescent="0.2">
      <c r="A5625" t="e">
        <f t="shared" si="87"/>
        <v>#N/A</v>
      </c>
      <c r="E5625">
        <f t="array" ref="E5625">SUM(IF(Pricecurve=C5625,D5625))</f>
        <v>0</v>
      </c>
      <c r="F5625">
        <f t="array" ref="F5625">SUM(IF(NG=C5625,D5625))</f>
        <v>0</v>
      </c>
      <c r="Y5625" s="1"/>
    </row>
    <row r="5626" spans="1:25" x14ac:dyDescent="0.2">
      <c r="A5626" t="e">
        <f t="shared" si="87"/>
        <v>#N/A</v>
      </c>
      <c r="E5626">
        <f t="array" ref="E5626">SUM(IF(Pricecurve=C5626,D5626))</f>
        <v>0</v>
      </c>
      <c r="F5626">
        <f t="array" ref="F5626">SUM(IF(NG=C5626,D5626))</f>
        <v>0</v>
      </c>
      <c r="Y5626" s="1"/>
    </row>
    <row r="5627" spans="1:25" x14ac:dyDescent="0.2">
      <c r="A5627" t="e">
        <f t="shared" si="87"/>
        <v>#N/A</v>
      </c>
      <c r="E5627">
        <f t="array" ref="E5627">SUM(IF(Pricecurve=C5627,D5627))</f>
        <v>0</v>
      </c>
      <c r="F5627">
        <f t="array" ref="F5627">SUM(IF(NG=C5627,D5627))</f>
        <v>0</v>
      </c>
      <c r="Y5627" s="1"/>
    </row>
    <row r="5628" spans="1:25" x14ac:dyDescent="0.2">
      <c r="A5628" t="e">
        <f t="shared" si="87"/>
        <v>#N/A</v>
      </c>
      <c r="E5628">
        <f t="array" ref="E5628">SUM(IF(Pricecurve=C5628,D5628))</f>
        <v>0</v>
      </c>
      <c r="F5628">
        <f t="array" ref="F5628">SUM(IF(NG=C5628,D5628))</f>
        <v>0</v>
      </c>
      <c r="Y5628" s="1"/>
    </row>
    <row r="5629" spans="1:25" x14ac:dyDescent="0.2">
      <c r="A5629" t="e">
        <f t="shared" si="87"/>
        <v>#N/A</v>
      </c>
      <c r="E5629">
        <f t="array" ref="E5629">SUM(IF(Pricecurve=C5629,D5629))</f>
        <v>0</v>
      </c>
      <c r="F5629">
        <f t="array" ref="F5629">SUM(IF(NG=C5629,D5629))</f>
        <v>0</v>
      </c>
      <c r="Y5629" s="1"/>
    </row>
    <row r="5630" spans="1:25" x14ac:dyDescent="0.2">
      <c r="A5630" t="e">
        <f t="shared" si="87"/>
        <v>#N/A</v>
      </c>
      <c r="E5630">
        <f t="array" ref="E5630">SUM(IF(Pricecurve=C5630,D5630))</f>
        <v>0</v>
      </c>
      <c r="F5630">
        <f t="array" ref="F5630">SUM(IF(NG=C5630,D5630))</f>
        <v>0</v>
      </c>
      <c r="Y5630" s="1"/>
    </row>
    <row r="5631" spans="1:25" x14ac:dyDescent="0.2">
      <c r="A5631" t="e">
        <f t="shared" si="87"/>
        <v>#N/A</v>
      </c>
      <c r="E5631">
        <f t="array" ref="E5631">SUM(IF(Pricecurve=C5631,D5631))</f>
        <v>0</v>
      </c>
      <c r="F5631">
        <f t="array" ref="F5631">SUM(IF(NG=C5631,D5631))</f>
        <v>0</v>
      </c>
      <c r="Y5631" s="1"/>
    </row>
    <row r="5632" spans="1:25" x14ac:dyDescent="0.2">
      <c r="A5632" t="e">
        <f t="shared" si="87"/>
        <v>#N/A</v>
      </c>
      <c r="E5632">
        <f t="array" ref="E5632">SUM(IF(Pricecurve=C5632,D5632))</f>
        <v>0</v>
      </c>
      <c r="F5632">
        <f t="array" ref="F5632">SUM(IF(NG=C5632,D5632))</f>
        <v>0</v>
      </c>
      <c r="Y5632" s="1"/>
    </row>
    <row r="5633" spans="1:25" x14ac:dyDescent="0.2">
      <c r="A5633" t="e">
        <f t="shared" si="87"/>
        <v>#N/A</v>
      </c>
      <c r="E5633">
        <f t="array" ref="E5633">SUM(IF(Pricecurve=C5633,D5633))</f>
        <v>0</v>
      </c>
      <c r="F5633">
        <f t="array" ref="F5633">SUM(IF(NG=C5633,D5633))</f>
        <v>0</v>
      </c>
      <c r="Y5633" s="1"/>
    </row>
    <row r="5634" spans="1:25" x14ac:dyDescent="0.2">
      <c r="A5634" t="e">
        <f t="shared" si="87"/>
        <v>#N/A</v>
      </c>
      <c r="E5634">
        <f t="array" ref="E5634">SUM(IF(Pricecurve=C5634,D5634))</f>
        <v>0</v>
      </c>
      <c r="F5634">
        <f t="array" ref="F5634">SUM(IF(NG=C5634,D5634))</f>
        <v>0</v>
      </c>
      <c r="Y5634" s="1"/>
    </row>
    <row r="5635" spans="1:25" x14ac:dyDescent="0.2">
      <c r="A5635" t="e">
        <f t="shared" si="87"/>
        <v>#N/A</v>
      </c>
      <c r="E5635">
        <f t="array" ref="E5635">SUM(IF(Pricecurve=C5635,D5635))</f>
        <v>0</v>
      </c>
      <c r="F5635">
        <f t="array" ref="F5635">SUM(IF(NG=C5635,D5635))</f>
        <v>0</v>
      </c>
      <c r="Y5635" s="1"/>
    </row>
    <row r="5636" spans="1:25" x14ac:dyDescent="0.2">
      <c r="A5636" t="e">
        <f t="shared" si="87"/>
        <v>#N/A</v>
      </c>
      <c r="E5636">
        <f t="array" ref="E5636">SUM(IF(Pricecurve=C5636,D5636))</f>
        <v>0</v>
      </c>
      <c r="F5636">
        <f t="array" ref="F5636">SUM(IF(NG=C5636,D5636))</f>
        <v>0</v>
      </c>
      <c r="Y5636" s="1"/>
    </row>
    <row r="5637" spans="1:25" x14ac:dyDescent="0.2">
      <c r="A5637" t="e">
        <f t="shared" ref="A5637:A5700" si="88">INDEX(BucketTable,MATCH(B5637,SumMonths,0),1)</f>
        <v>#N/A</v>
      </c>
      <c r="E5637">
        <f t="array" ref="E5637">SUM(IF(Pricecurve=C5637,D5637))</f>
        <v>0</v>
      </c>
      <c r="F5637">
        <f t="array" ref="F5637">SUM(IF(NG=C5637,D5637))</f>
        <v>0</v>
      </c>
      <c r="Y5637" s="1"/>
    </row>
    <row r="5638" spans="1:25" x14ac:dyDescent="0.2">
      <c r="A5638" t="e">
        <f t="shared" si="88"/>
        <v>#N/A</v>
      </c>
      <c r="E5638">
        <f t="array" ref="E5638">SUM(IF(Pricecurve=C5638,D5638))</f>
        <v>0</v>
      </c>
      <c r="F5638">
        <f t="array" ref="F5638">SUM(IF(NG=C5638,D5638))</f>
        <v>0</v>
      </c>
      <c r="Y5638" s="1"/>
    </row>
    <row r="5639" spans="1:25" x14ac:dyDescent="0.2">
      <c r="A5639" t="e">
        <f t="shared" si="88"/>
        <v>#N/A</v>
      </c>
      <c r="E5639">
        <f t="array" ref="E5639">SUM(IF(Pricecurve=C5639,D5639))</f>
        <v>0</v>
      </c>
      <c r="F5639">
        <f t="array" ref="F5639">SUM(IF(NG=C5639,D5639))</f>
        <v>0</v>
      </c>
      <c r="Y5639" s="1"/>
    </row>
    <row r="5640" spans="1:25" x14ac:dyDescent="0.2">
      <c r="A5640" t="e">
        <f t="shared" si="88"/>
        <v>#N/A</v>
      </c>
      <c r="E5640">
        <f t="array" ref="E5640">SUM(IF(Pricecurve=C5640,D5640))</f>
        <v>0</v>
      </c>
      <c r="F5640">
        <f t="array" ref="F5640">SUM(IF(NG=C5640,D5640))</f>
        <v>0</v>
      </c>
      <c r="Y5640" s="1"/>
    </row>
    <row r="5641" spans="1:25" x14ac:dyDescent="0.2">
      <c r="A5641" t="e">
        <f t="shared" si="88"/>
        <v>#N/A</v>
      </c>
      <c r="E5641">
        <f t="array" ref="E5641">SUM(IF(Pricecurve=C5641,D5641))</f>
        <v>0</v>
      </c>
      <c r="F5641">
        <f t="array" ref="F5641">SUM(IF(NG=C5641,D5641))</f>
        <v>0</v>
      </c>
      <c r="Y5641" s="1"/>
    </row>
    <row r="5642" spans="1:25" x14ac:dyDescent="0.2">
      <c r="A5642" t="e">
        <f t="shared" si="88"/>
        <v>#N/A</v>
      </c>
      <c r="E5642">
        <f t="array" ref="E5642">SUM(IF(Pricecurve=C5642,D5642))</f>
        <v>0</v>
      </c>
      <c r="F5642">
        <f t="array" ref="F5642">SUM(IF(NG=C5642,D5642))</f>
        <v>0</v>
      </c>
      <c r="Y5642" s="1"/>
    </row>
    <row r="5643" spans="1:25" x14ac:dyDescent="0.2">
      <c r="A5643" t="e">
        <f t="shared" si="88"/>
        <v>#N/A</v>
      </c>
      <c r="E5643">
        <f t="array" ref="E5643">SUM(IF(Pricecurve=C5643,D5643))</f>
        <v>0</v>
      </c>
      <c r="F5643">
        <f t="array" ref="F5643">SUM(IF(NG=C5643,D5643))</f>
        <v>0</v>
      </c>
      <c r="Y5643" s="1"/>
    </row>
    <row r="5644" spans="1:25" x14ac:dyDescent="0.2">
      <c r="A5644" t="e">
        <f t="shared" si="88"/>
        <v>#N/A</v>
      </c>
      <c r="E5644">
        <f t="array" ref="E5644">SUM(IF(Pricecurve=C5644,D5644))</f>
        <v>0</v>
      </c>
      <c r="F5644">
        <f t="array" ref="F5644">SUM(IF(NG=C5644,D5644))</f>
        <v>0</v>
      </c>
      <c r="Y5644" s="1"/>
    </row>
    <row r="5645" spans="1:25" x14ac:dyDescent="0.2">
      <c r="A5645" t="e">
        <f t="shared" si="88"/>
        <v>#N/A</v>
      </c>
      <c r="E5645">
        <f t="array" ref="E5645">SUM(IF(Pricecurve=C5645,D5645))</f>
        <v>0</v>
      </c>
      <c r="F5645">
        <f t="array" ref="F5645">SUM(IF(NG=C5645,D5645))</f>
        <v>0</v>
      </c>
      <c r="Y5645" s="1"/>
    </row>
    <row r="5646" spans="1:25" x14ac:dyDescent="0.2">
      <c r="A5646" t="e">
        <f t="shared" si="88"/>
        <v>#N/A</v>
      </c>
      <c r="E5646">
        <f t="array" ref="E5646">SUM(IF(Pricecurve=C5646,D5646))</f>
        <v>0</v>
      </c>
      <c r="F5646">
        <f t="array" ref="F5646">SUM(IF(NG=C5646,D5646))</f>
        <v>0</v>
      </c>
      <c r="Y5646" s="1"/>
    </row>
    <row r="5647" spans="1:25" x14ac:dyDescent="0.2">
      <c r="A5647" t="e">
        <f t="shared" si="88"/>
        <v>#N/A</v>
      </c>
      <c r="E5647">
        <f t="array" ref="E5647">SUM(IF(Pricecurve=C5647,D5647))</f>
        <v>0</v>
      </c>
      <c r="F5647">
        <f t="array" ref="F5647">SUM(IF(NG=C5647,D5647))</f>
        <v>0</v>
      </c>
      <c r="Y5647" s="1"/>
    </row>
    <row r="5648" spans="1:25" x14ac:dyDescent="0.2">
      <c r="A5648" t="e">
        <f t="shared" si="88"/>
        <v>#N/A</v>
      </c>
      <c r="E5648">
        <f t="array" ref="E5648">SUM(IF(Pricecurve=C5648,D5648))</f>
        <v>0</v>
      </c>
      <c r="F5648">
        <f t="array" ref="F5648">SUM(IF(NG=C5648,D5648))</f>
        <v>0</v>
      </c>
      <c r="Y5648" s="1"/>
    </row>
    <row r="5649" spans="1:25" x14ac:dyDescent="0.2">
      <c r="A5649" t="e">
        <f t="shared" si="88"/>
        <v>#N/A</v>
      </c>
      <c r="E5649">
        <f t="array" ref="E5649">SUM(IF(Pricecurve=C5649,D5649))</f>
        <v>0</v>
      </c>
      <c r="F5649">
        <f t="array" ref="F5649">SUM(IF(NG=C5649,D5649))</f>
        <v>0</v>
      </c>
      <c r="Y5649" s="1"/>
    </row>
    <row r="5650" spans="1:25" x14ac:dyDescent="0.2">
      <c r="A5650" t="e">
        <f t="shared" si="88"/>
        <v>#N/A</v>
      </c>
      <c r="E5650">
        <f t="array" ref="E5650">SUM(IF(Pricecurve=C5650,D5650))</f>
        <v>0</v>
      </c>
      <c r="F5650">
        <f t="array" ref="F5650">SUM(IF(NG=C5650,D5650))</f>
        <v>0</v>
      </c>
      <c r="Y5650" s="1"/>
    </row>
    <row r="5651" spans="1:25" x14ac:dyDescent="0.2">
      <c r="A5651" t="e">
        <f t="shared" si="88"/>
        <v>#N/A</v>
      </c>
      <c r="E5651">
        <f t="array" ref="E5651">SUM(IF(Pricecurve=C5651,D5651))</f>
        <v>0</v>
      </c>
      <c r="F5651">
        <f t="array" ref="F5651">SUM(IF(NG=C5651,D5651))</f>
        <v>0</v>
      </c>
      <c r="Y5651" s="1"/>
    </row>
    <row r="5652" spans="1:25" x14ac:dyDescent="0.2">
      <c r="A5652" t="e">
        <f t="shared" si="88"/>
        <v>#N/A</v>
      </c>
      <c r="E5652">
        <f t="array" ref="E5652">SUM(IF(Pricecurve=C5652,D5652))</f>
        <v>0</v>
      </c>
      <c r="F5652">
        <f t="array" ref="F5652">SUM(IF(NG=C5652,D5652))</f>
        <v>0</v>
      </c>
      <c r="Y5652" s="1"/>
    </row>
    <row r="5653" spans="1:25" x14ac:dyDescent="0.2">
      <c r="A5653" t="e">
        <f t="shared" si="88"/>
        <v>#N/A</v>
      </c>
      <c r="E5653">
        <f t="array" ref="E5653">SUM(IF(Pricecurve=C5653,D5653))</f>
        <v>0</v>
      </c>
      <c r="F5653">
        <f t="array" ref="F5653">SUM(IF(NG=C5653,D5653))</f>
        <v>0</v>
      </c>
      <c r="Y5653" s="1"/>
    </row>
    <row r="5654" spans="1:25" x14ac:dyDescent="0.2">
      <c r="A5654" t="e">
        <f t="shared" si="88"/>
        <v>#N/A</v>
      </c>
      <c r="E5654">
        <f t="array" ref="E5654">SUM(IF(Pricecurve=C5654,D5654))</f>
        <v>0</v>
      </c>
      <c r="F5654">
        <f t="array" ref="F5654">SUM(IF(NG=C5654,D5654))</f>
        <v>0</v>
      </c>
      <c r="Y5654" s="1"/>
    </row>
    <row r="5655" spans="1:25" x14ac:dyDescent="0.2">
      <c r="A5655" t="e">
        <f t="shared" si="88"/>
        <v>#N/A</v>
      </c>
      <c r="E5655">
        <f t="array" ref="E5655">SUM(IF(Pricecurve=C5655,D5655))</f>
        <v>0</v>
      </c>
      <c r="F5655">
        <f t="array" ref="F5655">SUM(IF(NG=C5655,D5655))</f>
        <v>0</v>
      </c>
      <c r="Y5655" s="1"/>
    </row>
    <row r="5656" spans="1:25" x14ac:dyDescent="0.2">
      <c r="A5656" t="e">
        <f t="shared" si="88"/>
        <v>#N/A</v>
      </c>
      <c r="E5656">
        <f t="array" ref="E5656">SUM(IF(Pricecurve=C5656,D5656))</f>
        <v>0</v>
      </c>
      <c r="F5656">
        <f t="array" ref="F5656">SUM(IF(NG=C5656,D5656))</f>
        <v>0</v>
      </c>
      <c r="Y5656" s="1"/>
    </row>
    <row r="5657" spans="1:25" x14ac:dyDescent="0.2">
      <c r="A5657" t="e">
        <f t="shared" si="88"/>
        <v>#N/A</v>
      </c>
      <c r="E5657">
        <f t="array" ref="E5657">SUM(IF(Pricecurve=C5657,D5657))</f>
        <v>0</v>
      </c>
      <c r="F5657">
        <f t="array" ref="F5657">SUM(IF(NG=C5657,D5657))</f>
        <v>0</v>
      </c>
      <c r="Y5657" s="1"/>
    </row>
    <row r="5658" spans="1:25" x14ac:dyDescent="0.2">
      <c r="A5658" t="e">
        <f t="shared" si="88"/>
        <v>#N/A</v>
      </c>
      <c r="E5658">
        <f t="array" ref="E5658">SUM(IF(Pricecurve=C5658,D5658))</f>
        <v>0</v>
      </c>
      <c r="F5658">
        <f t="array" ref="F5658">SUM(IF(NG=C5658,D5658))</f>
        <v>0</v>
      </c>
      <c r="Y5658" s="1"/>
    </row>
    <row r="5659" spans="1:25" x14ac:dyDescent="0.2">
      <c r="A5659" t="e">
        <f t="shared" si="88"/>
        <v>#N/A</v>
      </c>
      <c r="E5659">
        <f t="array" ref="E5659">SUM(IF(Pricecurve=C5659,D5659))</f>
        <v>0</v>
      </c>
      <c r="F5659">
        <f t="array" ref="F5659">SUM(IF(NG=C5659,D5659))</f>
        <v>0</v>
      </c>
      <c r="Y5659" s="1"/>
    </row>
    <row r="5660" spans="1:25" x14ac:dyDescent="0.2">
      <c r="A5660" t="e">
        <f t="shared" si="88"/>
        <v>#N/A</v>
      </c>
      <c r="E5660">
        <f t="array" ref="E5660">SUM(IF(Pricecurve=C5660,D5660))</f>
        <v>0</v>
      </c>
      <c r="F5660">
        <f t="array" ref="F5660">SUM(IF(NG=C5660,D5660))</f>
        <v>0</v>
      </c>
      <c r="Y5660" s="1"/>
    </row>
    <row r="5661" spans="1:25" x14ac:dyDescent="0.2">
      <c r="A5661" t="e">
        <f t="shared" si="88"/>
        <v>#N/A</v>
      </c>
      <c r="E5661">
        <f t="array" ref="E5661">SUM(IF(Pricecurve=C5661,D5661))</f>
        <v>0</v>
      </c>
      <c r="F5661">
        <f t="array" ref="F5661">SUM(IF(NG=C5661,D5661))</f>
        <v>0</v>
      </c>
      <c r="Y5661" s="1"/>
    </row>
    <row r="5662" spans="1:25" x14ac:dyDescent="0.2">
      <c r="A5662" t="e">
        <f t="shared" si="88"/>
        <v>#N/A</v>
      </c>
      <c r="E5662">
        <f t="array" ref="E5662">SUM(IF(Pricecurve=C5662,D5662))</f>
        <v>0</v>
      </c>
      <c r="F5662">
        <f t="array" ref="F5662">SUM(IF(NG=C5662,D5662))</f>
        <v>0</v>
      </c>
      <c r="Y5662" s="1"/>
    </row>
    <row r="5663" spans="1:25" x14ac:dyDescent="0.2">
      <c r="A5663" t="e">
        <f t="shared" si="88"/>
        <v>#N/A</v>
      </c>
      <c r="E5663">
        <f t="array" ref="E5663">SUM(IF(Pricecurve=C5663,D5663))</f>
        <v>0</v>
      </c>
      <c r="F5663">
        <f t="array" ref="F5663">SUM(IF(NG=C5663,D5663))</f>
        <v>0</v>
      </c>
      <c r="Y5663" s="1"/>
    </row>
    <row r="5664" spans="1:25" x14ac:dyDescent="0.2">
      <c r="A5664" t="e">
        <f t="shared" si="88"/>
        <v>#N/A</v>
      </c>
      <c r="E5664">
        <f t="array" ref="E5664">SUM(IF(Pricecurve=C5664,D5664))</f>
        <v>0</v>
      </c>
      <c r="F5664">
        <f t="array" ref="F5664">SUM(IF(NG=C5664,D5664))</f>
        <v>0</v>
      </c>
      <c r="Y5664" s="1"/>
    </row>
    <row r="5665" spans="1:25" x14ac:dyDescent="0.2">
      <c r="A5665" t="e">
        <f t="shared" si="88"/>
        <v>#N/A</v>
      </c>
      <c r="E5665">
        <f t="array" ref="E5665">SUM(IF(Pricecurve=C5665,D5665))</f>
        <v>0</v>
      </c>
      <c r="F5665">
        <f t="array" ref="F5665">SUM(IF(NG=C5665,D5665))</f>
        <v>0</v>
      </c>
      <c r="Y5665" s="1"/>
    </row>
    <row r="5666" spans="1:25" x14ac:dyDescent="0.2">
      <c r="A5666" t="e">
        <f t="shared" si="88"/>
        <v>#N/A</v>
      </c>
      <c r="E5666">
        <f t="array" ref="E5666">SUM(IF(Pricecurve=C5666,D5666))</f>
        <v>0</v>
      </c>
      <c r="F5666">
        <f t="array" ref="F5666">SUM(IF(NG=C5666,D5666))</f>
        <v>0</v>
      </c>
      <c r="Y5666" s="1"/>
    </row>
    <row r="5667" spans="1:25" x14ac:dyDescent="0.2">
      <c r="A5667" t="e">
        <f t="shared" si="88"/>
        <v>#N/A</v>
      </c>
      <c r="E5667">
        <f t="array" ref="E5667">SUM(IF(Pricecurve=C5667,D5667))</f>
        <v>0</v>
      </c>
      <c r="F5667">
        <f t="array" ref="F5667">SUM(IF(NG=C5667,D5667))</f>
        <v>0</v>
      </c>
      <c r="Y5667" s="1"/>
    </row>
    <row r="5668" spans="1:25" x14ac:dyDescent="0.2">
      <c r="A5668" t="e">
        <f t="shared" si="88"/>
        <v>#N/A</v>
      </c>
      <c r="E5668">
        <f t="array" ref="E5668">SUM(IF(Pricecurve=C5668,D5668))</f>
        <v>0</v>
      </c>
      <c r="F5668">
        <f t="array" ref="F5668">SUM(IF(NG=C5668,D5668))</f>
        <v>0</v>
      </c>
      <c r="Y5668" s="1"/>
    </row>
    <row r="5669" spans="1:25" x14ac:dyDescent="0.2">
      <c r="A5669" t="e">
        <f t="shared" si="88"/>
        <v>#N/A</v>
      </c>
      <c r="E5669">
        <f t="array" ref="E5669">SUM(IF(Pricecurve=C5669,D5669))</f>
        <v>0</v>
      </c>
      <c r="F5669">
        <f t="array" ref="F5669">SUM(IF(NG=C5669,D5669))</f>
        <v>0</v>
      </c>
      <c r="Y5669" s="1"/>
    </row>
    <row r="5670" spans="1:25" x14ac:dyDescent="0.2">
      <c r="A5670" t="e">
        <f t="shared" si="88"/>
        <v>#N/A</v>
      </c>
      <c r="E5670">
        <f t="array" ref="E5670">SUM(IF(Pricecurve=C5670,D5670))</f>
        <v>0</v>
      </c>
      <c r="F5670">
        <f t="array" ref="F5670">SUM(IF(NG=C5670,D5670))</f>
        <v>0</v>
      </c>
      <c r="Y5670" s="1"/>
    </row>
    <row r="5671" spans="1:25" x14ac:dyDescent="0.2">
      <c r="A5671" t="e">
        <f t="shared" si="88"/>
        <v>#N/A</v>
      </c>
      <c r="E5671">
        <f t="array" ref="E5671">SUM(IF(Pricecurve=C5671,D5671))</f>
        <v>0</v>
      </c>
      <c r="F5671">
        <f t="array" ref="F5671">SUM(IF(NG=C5671,D5671))</f>
        <v>0</v>
      </c>
      <c r="Y5671" s="1"/>
    </row>
    <row r="5672" spans="1:25" x14ac:dyDescent="0.2">
      <c r="A5672" t="e">
        <f t="shared" si="88"/>
        <v>#N/A</v>
      </c>
      <c r="E5672">
        <f t="array" ref="E5672">SUM(IF(Pricecurve=C5672,D5672))</f>
        <v>0</v>
      </c>
      <c r="F5672">
        <f t="array" ref="F5672">SUM(IF(NG=C5672,D5672))</f>
        <v>0</v>
      </c>
      <c r="Y5672" s="1"/>
    </row>
    <row r="5673" spans="1:25" x14ac:dyDescent="0.2">
      <c r="A5673" t="e">
        <f t="shared" si="88"/>
        <v>#N/A</v>
      </c>
      <c r="E5673">
        <f t="array" ref="E5673">SUM(IF(Pricecurve=C5673,D5673))</f>
        <v>0</v>
      </c>
      <c r="F5673">
        <f t="array" ref="F5673">SUM(IF(NG=C5673,D5673))</f>
        <v>0</v>
      </c>
      <c r="Y5673" s="1"/>
    </row>
    <row r="5674" spans="1:25" x14ac:dyDescent="0.2">
      <c r="A5674" t="e">
        <f t="shared" si="88"/>
        <v>#N/A</v>
      </c>
      <c r="E5674">
        <f t="array" ref="E5674">SUM(IF(Pricecurve=C5674,D5674))</f>
        <v>0</v>
      </c>
      <c r="F5674">
        <f t="array" ref="F5674">SUM(IF(NG=C5674,D5674))</f>
        <v>0</v>
      </c>
      <c r="Y5674" s="1"/>
    </row>
    <row r="5675" spans="1:25" x14ac:dyDescent="0.2">
      <c r="A5675" t="e">
        <f t="shared" si="88"/>
        <v>#N/A</v>
      </c>
      <c r="E5675">
        <f t="array" ref="E5675">SUM(IF(Pricecurve=C5675,D5675))</f>
        <v>0</v>
      </c>
      <c r="F5675">
        <f t="array" ref="F5675">SUM(IF(NG=C5675,D5675))</f>
        <v>0</v>
      </c>
      <c r="Y5675" s="1"/>
    </row>
    <row r="5676" spans="1:25" x14ac:dyDescent="0.2">
      <c r="A5676" t="e">
        <f t="shared" si="88"/>
        <v>#N/A</v>
      </c>
      <c r="E5676">
        <f t="array" ref="E5676">SUM(IF(Pricecurve=C5676,D5676))</f>
        <v>0</v>
      </c>
      <c r="F5676">
        <f t="array" ref="F5676">SUM(IF(NG=C5676,D5676))</f>
        <v>0</v>
      </c>
      <c r="Y5676" s="1"/>
    </row>
    <row r="5677" spans="1:25" x14ac:dyDescent="0.2">
      <c r="A5677" t="e">
        <f t="shared" si="88"/>
        <v>#N/A</v>
      </c>
      <c r="E5677">
        <f t="array" ref="E5677">SUM(IF(Pricecurve=C5677,D5677))</f>
        <v>0</v>
      </c>
      <c r="F5677">
        <f t="array" ref="F5677">SUM(IF(NG=C5677,D5677))</f>
        <v>0</v>
      </c>
      <c r="Y5677" s="1"/>
    </row>
    <row r="5678" spans="1:25" x14ac:dyDescent="0.2">
      <c r="A5678" t="e">
        <f t="shared" si="88"/>
        <v>#N/A</v>
      </c>
      <c r="E5678">
        <f t="array" ref="E5678">SUM(IF(Pricecurve=C5678,D5678))</f>
        <v>0</v>
      </c>
      <c r="F5678">
        <f t="array" ref="F5678">SUM(IF(NG=C5678,D5678))</f>
        <v>0</v>
      </c>
      <c r="Y5678" s="1"/>
    </row>
    <row r="5679" spans="1:25" x14ac:dyDescent="0.2">
      <c r="A5679" t="e">
        <f t="shared" si="88"/>
        <v>#N/A</v>
      </c>
      <c r="E5679">
        <f t="array" ref="E5679">SUM(IF(Pricecurve=C5679,D5679))</f>
        <v>0</v>
      </c>
      <c r="F5679">
        <f t="array" ref="F5679">SUM(IF(NG=C5679,D5679))</f>
        <v>0</v>
      </c>
      <c r="Y5679" s="1"/>
    </row>
    <row r="5680" spans="1:25" x14ac:dyDescent="0.2">
      <c r="A5680" t="e">
        <f t="shared" si="88"/>
        <v>#N/A</v>
      </c>
      <c r="E5680">
        <f t="array" ref="E5680">SUM(IF(Pricecurve=C5680,D5680))</f>
        <v>0</v>
      </c>
      <c r="F5680">
        <f t="array" ref="F5680">SUM(IF(NG=C5680,D5680))</f>
        <v>0</v>
      </c>
      <c r="Y5680" s="1"/>
    </row>
    <row r="5681" spans="1:25" x14ac:dyDescent="0.2">
      <c r="A5681" t="e">
        <f t="shared" si="88"/>
        <v>#N/A</v>
      </c>
      <c r="E5681">
        <f t="array" ref="E5681">SUM(IF(Pricecurve=C5681,D5681))</f>
        <v>0</v>
      </c>
      <c r="F5681">
        <f t="array" ref="F5681">SUM(IF(NG=C5681,D5681))</f>
        <v>0</v>
      </c>
      <c r="Y5681" s="1"/>
    </row>
    <row r="5682" spans="1:25" x14ac:dyDescent="0.2">
      <c r="A5682" t="e">
        <f t="shared" si="88"/>
        <v>#N/A</v>
      </c>
      <c r="E5682">
        <f t="array" ref="E5682">SUM(IF(Pricecurve=C5682,D5682))</f>
        <v>0</v>
      </c>
      <c r="F5682">
        <f t="array" ref="F5682">SUM(IF(NG=C5682,D5682))</f>
        <v>0</v>
      </c>
      <c r="Y5682" s="1"/>
    </row>
    <row r="5683" spans="1:25" x14ac:dyDescent="0.2">
      <c r="A5683" t="e">
        <f t="shared" si="88"/>
        <v>#N/A</v>
      </c>
      <c r="E5683">
        <f t="array" ref="E5683">SUM(IF(Pricecurve=C5683,D5683))</f>
        <v>0</v>
      </c>
      <c r="F5683">
        <f t="array" ref="F5683">SUM(IF(NG=C5683,D5683))</f>
        <v>0</v>
      </c>
      <c r="Y5683" s="1"/>
    </row>
    <row r="5684" spans="1:25" x14ac:dyDescent="0.2">
      <c r="A5684" t="e">
        <f t="shared" si="88"/>
        <v>#N/A</v>
      </c>
      <c r="E5684">
        <f t="array" ref="E5684">SUM(IF(Pricecurve=C5684,D5684))</f>
        <v>0</v>
      </c>
      <c r="F5684">
        <f t="array" ref="F5684">SUM(IF(NG=C5684,D5684))</f>
        <v>0</v>
      </c>
      <c r="Y5684" s="1"/>
    </row>
    <row r="5685" spans="1:25" x14ac:dyDescent="0.2">
      <c r="A5685" t="e">
        <f t="shared" si="88"/>
        <v>#N/A</v>
      </c>
      <c r="E5685">
        <f t="array" ref="E5685">SUM(IF(Pricecurve=C5685,D5685))</f>
        <v>0</v>
      </c>
      <c r="F5685">
        <f t="array" ref="F5685">SUM(IF(NG=C5685,D5685))</f>
        <v>0</v>
      </c>
      <c r="Y5685" s="1"/>
    </row>
    <row r="5686" spans="1:25" x14ac:dyDescent="0.2">
      <c r="A5686" t="e">
        <f t="shared" si="88"/>
        <v>#N/A</v>
      </c>
      <c r="E5686">
        <f t="array" ref="E5686">SUM(IF(Pricecurve=C5686,D5686))</f>
        <v>0</v>
      </c>
      <c r="F5686">
        <f t="array" ref="F5686">SUM(IF(NG=C5686,D5686))</f>
        <v>0</v>
      </c>
      <c r="Y5686" s="1"/>
    </row>
    <row r="5687" spans="1:25" x14ac:dyDescent="0.2">
      <c r="A5687" t="e">
        <f t="shared" si="88"/>
        <v>#N/A</v>
      </c>
      <c r="E5687">
        <f t="array" ref="E5687">SUM(IF(Pricecurve=C5687,D5687))</f>
        <v>0</v>
      </c>
      <c r="F5687">
        <f t="array" ref="F5687">SUM(IF(NG=C5687,D5687))</f>
        <v>0</v>
      </c>
      <c r="Y5687" s="1"/>
    </row>
    <row r="5688" spans="1:25" x14ac:dyDescent="0.2">
      <c r="A5688" t="e">
        <f t="shared" si="88"/>
        <v>#N/A</v>
      </c>
      <c r="E5688">
        <f t="array" ref="E5688">SUM(IF(Pricecurve=C5688,D5688))</f>
        <v>0</v>
      </c>
      <c r="F5688">
        <f t="array" ref="F5688">SUM(IF(NG=C5688,D5688))</f>
        <v>0</v>
      </c>
      <c r="Y5688" s="1"/>
    </row>
    <row r="5689" spans="1:25" x14ac:dyDescent="0.2">
      <c r="A5689" t="e">
        <f t="shared" si="88"/>
        <v>#N/A</v>
      </c>
      <c r="E5689">
        <f t="array" ref="E5689">SUM(IF(Pricecurve=C5689,D5689))</f>
        <v>0</v>
      </c>
      <c r="F5689">
        <f t="array" ref="F5689">SUM(IF(NG=C5689,D5689))</f>
        <v>0</v>
      </c>
      <c r="Y5689" s="1"/>
    </row>
    <row r="5690" spans="1:25" x14ac:dyDescent="0.2">
      <c r="A5690" t="e">
        <f t="shared" si="88"/>
        <v>#N/A</v>
      </c>
      <c r="E5690">
        <f t="array" ref="E5690">SUM(IF(Pricecurve=C5690,D5690))</f>
        <v>0</v>
      </c>
      <c r="F5690">
        <f t="array" ref="F5690">SUM(IF(NG=C5690,D5690))</f>
        <v>0</v>
      </c>
      <c r="Y5690" s="1"/>
    </row>
    <row r="5691" spans="1:25" x14ac:dyDescent="0.2">
      <c r="A5691" t="e">
        <f t="shared" si="88"/>
        <v>#N/A</v>
      </c>
      <c r="E5691">
        <f t="array" ref="E5691">SUM(IF(Pricecurve=C5691,D5691))</f>
        <v>0</v>
      </c>
      <c r="F5691">
        <f t="array" ref="F5691">SUM(IF(NG=C5691,D5691))</f>
        <v>0</v>
      </c>
      <c r="Y5691" s="1"/>
    </row>
    <row r="5692" spans="1:25" x14ac:dyDescent="0.2">
      <c r="A5692" t="e">
        <f t="shared" si="88"/>
        <v>#N/A</v>
      </c>
      <c r="E5692">
        <f t="array" ref="E5692">SUM(IF(Pricecurve=C5692,D5692))</f>
        <v>0</v>
      </c>
      <c r="F5692">
        <f t="array" ref="F5692">SUM(IF(NG=C5692,D5692))</f>
        <v>0</v>
      </c>
      <c r="Y5692" s="1"/>
    </row>
    <row r="5693" spans="1:25" x14ac:dyDescent="0.2">
      <c r="A5693" t="e">
        <f t="shared" si="88"/>
        <v>#N/A</v>
      </c>
      <c r="E5693">
        <f t="array" ref="E5693">SUM(IF(Pricecurve=C5693,D5693))</f>
        <v>0</v>
      </c>
      <c r="F5693">
        <f t="array" ref="F5693">SUM(IF(NG=C5693,D5693))</f>
        <v>0</v>
      </c>
      <c r="Y5693" s="1"/>
    </row>
    <row r="5694" spans="1:25" x14ac:dyDescent="0.2">
      <c r="A5694" t="e">
        <f t="shared" si="88"/>
        <v>#N/A</v>
      </c>
      <c r="E5694">
        <f t="array" ref="E5694">SUM(IF(Pricecurve=C5694,D5694))</f>
        <v>0</v>
      </c>
      <c r="F5694">
        <f t="array" ref="F5694">SUM(IF(NG=C5694,D5694))</f>
        <v>0</v>
      </c>
      <c r="Y5694" s="1"/>
    </row>
    <row r="5695" spans="1:25" x14ac:dyDescent="0.2">
      <c r="A5695" t="e">
        <f t="shared" si="88"/>
        <v>#N/A</v>
      </c>
      <c r="E5695">
        <f t="array" ref="E5695">SUM(IF(Pricecurve=C5695,D5695))</f>
        <v>0</v>
      </c>
      <c r="F5695">
        <f t="array" ref="F5695">SUM(IF(NG=C5695,D5695))</f>
        <v>0</v>
      </c>
      <c r="Y5695" s="1"/>
    </row>
    <row r="5696" spans="1:25" x14ac:dyDescent="0.2">
      <c r="A5696" t="e">
        <f t="shared" si="88"/>
        <v>#N/A</v>
      </c>
      <c r="E5696">
        <f t="array" ref="E5696">SUM(IF(Pricecurve=C5696,D5696))</f>
        <v>0</v>
      </c>
      <c r="F5696">
        <f t="array" ref="F5696">SUM(IF(NG=C5696,D5696))</f>
        <v>0</v>
      </c>
      <c r="Y5696" s="1"/>
    </row>
    <row r="5697" spans="1:25" x14ac:dyDescent="0.2">
      <c r="A5697" t="e">
        <f t="shared" si="88"/>
        <v>#N/A</v>
      </c>
      <c r="E5697">
        <f t="array" ref="E5697">SUM(IF(Pricecurve=C5697,D5697))</f>
        <v>0</v>
      </c>
      <c r="F5697">
        <f t="array" ref="F5697">SUM(IF(NG=C5697,D5697))</f>
        <v>0</v>
      </c>
      <c r="Y5697" s="1"/>
    </row>
    <row r="5698" spans="1:25" x14ac:dyDescent="0.2">
      <c r="A5698" t="e">
        <f t="shared" si="88"/>
        <v>#N/A</v>
      </c>
      <c r="E5698">
        <f t="array" ref="E5698">SUM(IF(Pricecurve=C5698,D5698))</f>
        <v>0</v>
      </c>
      <c r="F5698">
        <f t="array" ref="F5698">SUM(IF(NG=C5698,D5698))</f>
        <v>0</v>
      </c>
      <c r="Y5698" s="1"/>
    </row>
    <row r="5699" spans="1:25" x14ac:dyDescent="0.2">
      <c r="A5699" t="e">
        <f t="shared" si="88"/>
        <v>#N/A</v>
      </c>
      <c r="E5699">
        <f t="array" ref="E5699">SUM(IF(Pricecurve=C5699,D5699))</f>
        <v>0</v>
      </c>
      <c r="F5699">
        <f t="array" ref="F5699">SUM(IF(NG=C5699,D5699))</f>
        <v>0</v>
      </c>
      <c r="Y5699" s="1"/>
    </row>
    <row r="5700" spans="1:25" x14ac:dyDescent="0.2">
      <c r="A5700" t="e">
        <f t="shared" si="88"/>
        <v>#N/A</v>
      </c>
      <c r="E5700">
        <f t="array" ref="E5700">SUM(IF(Pricecurve=C5700,D5700))</f>
        <v>0</v>
      </c>
      <c r="F5700">
        <f t="array" ref="F5700">SUM(IF(NG=C5700,D5700))</f>
        <v>0</v>
      </c>
      <c r="Y5700" s="1"/>
    </row>
    <row r="5701" spans="1:25" x14ac:dyDescent="0.2">
      <c r="A5701" t="e">
        <f t="shared" ref="A5701:A5764" si="89">INDEX(BucketTable,MATCH(B5701,SumMonths,0),1)</f>
        <v>#N/A</v>
      </c>
      <c r="E5701">
        <f t="array" ref="E5701">SUM(IF(Pricecurve=C5701,D5701))</f>
        <v>0</v>
      </c>
      <c r="F5701">
        <f t="array" ref="F5701">SUM(IF(NG=C5701,D5701))</f>
        <v>0</v>
      </c>
      <c r="Y5701" s="1"/>
    </row>
    <row r="5702" spans="1:25" x14ac:dyDescent="0.2">
      <c r="A5702" t="e">
        <f t="shared" si="89"/>
        <v>#N/A</v>
      </c>
      <c r="E5702">
        <f t="array" ref="E5702">SUM(IF(Pricecurve=C5702,D5702))</f>
        <v>0</v>
      </c>
      <c r="F5702">
        <f t="array" ref="F5702">SUM(IF(NG=C5702,D5702))</f>
        <v>0</v>
      </c>
      <c r="Y5702" s="1"/>
    </row>
    <row r="5703" spans="1:25" x14ac:dyDescent="0.2">
      <c r="A5703" t="e">
        <f t="shared" si="89"/>
        <v>#N/A</v>
      </c>
      <c r="E5703">
        <f t="array" ref="E5703">SUM(IF(Pricecurve=C5703,D5703))</f>
        <v>0</v>
      </c>
      <c r="F5703">
        <f t="array" ref="F5703">SUM(IF(NG=C5703,D5703))</f>
        <v>0</v>
      </c>
      <c r="Y5703" s="1"/>
    </row>
    <row r="5704" spans="1:25" x14ac:dyDescent="0.2">
      <c r="A5704" t="e">
        <f t="shared" si="89"/>
        <v>#N/A</v>
      </c>
      <c r="E5704">
        <f t="array" ref="E5704">SUM(IF(Pricecurve=C5704,D5704))</f>
        <v>0</v>
      </c>
      <c r="F5704">
        <f t="array" ref="F5704">SUM(IF(NG=C5704,D5704))</f>
        <v>0</v>
      </c>
      <c r="Y5704" s="1"/>
    </row>
    <row r="5705" spans="1:25" x14ac:dyDescent="0.2">
      <c r="A5705" t="e">
        <f t="shared" si="89"/>
        <v>#N/A</v>
      </c>
      <c r="E5705">
        <f t="array" ref="E5705">SUM(IF(Pricecurve=C5705,D5705))</f>
        <v>0</v>
      </c>
      <c r="F5705">
        <f t="array" ref="F5705">SUM(IF(NG=C5705,D5705))</f>
        <v>0</v>
      </c>
      <c r="Y5705" s="1"/>
    </row>
    <row r="5706" spans="1:25" x14ac:dyDescent="0.2">
      <c r="A5706" t="e">
        <f t="shared" si="89"/>
        <v>#N/A</v>
      </c>
      <c r="E5706">
        <f t="array" ref="E5706">SUM(IF(Pricecurve=C5706,D5706))</f>
        <v>0</v>
      </c>
      <c r="F5706">
        <f t="array" ref="F5706">SUM(IF(NG=C5706,D5706))</f>
        <v>0</v>
      </c>
      <c r="Y5706" s="1"/>
    </row>
    <row r="5707" spans="1:25" x14ac:dyDescent="0.2">
      <c r="A5707" t="e">
        <f t="shared" si="89"/>
        <v>#N/A</v>
      </c>
      <c r="E5707">
        <f t="array" ref="E5707">SUM(IF(Pricecurve=C5707,D5707))</f>
        <v>0</v>
      </c>
      <c r="F5707">
        <f t="array" ref="F5707">SUM(IF(NG=C5707,D5707))</f>
        <v>0</v>
      </c>
      <c r="Y5707" s="1"/>
    </row>
    <row r="5708" spans="1:25" x14ac:dyDescent="0.2">
      <c r="A5708" t="e">
        <f t="shared" si="89"/>
        <v>#N/A</v>
      </c>
      <c r="E5708">
        <f t="array" ref="E5708">SUM(IF(Pricecurve=C5708,D5708))</f>
        <v>0</v>
      </c>
      <c r="F5708">
        <f t="array" ref="F5708">SUM(IF(NG=C5708,D5708))</f>
        <v>0</v>
      </c>
      <c r="Y5708" s="1"/>
    </row>
    <row r="5709" spans="1:25" x14ac:dyDescent="0.2">
      <c r="A5709" t="e">
        <f t="shared" si="89"/>
        <v>#N/A</v>
      </c>
      <c r="E5709">
        <f t="array" ref="E5709">SUM(IF(Pricecurve=C5709,D5709))</f>
        <v>0</v>
      </c>
      <c r="F5709">
        <f t="array" ref="F5709">SUM(IF(NG=C5709,D5709))</f>
        <v>0</v>
      </c>
      <c r="Y5709" s="1"/>
    </row>
    <row r="5710" spans="1:25" x14ac:dyDescent="0.2">
      <c r="A5710" t="e">
        <f t="shared" si="89"/>
        <v>#N/A</v>
      </c>
      <c r="E5710">
        <f t="array" ref="E5710">SUM(IF(Pricecurve=C5710,D5710))</f>
        <v>0</v>
      </c>
      <c r="F5710">
        <f t="array" ref="F5710">SUM(IF(NG=C5710,D5710))</f>
        <v>0</v>
      </c>
      <c r="Y5710" s="1"/>
    </row>
    <row r="5711" spans="1:25" x14ac:dyDescent="0.2">
      <c r="A5711" t="e">
        <f t="shared" si="89"/>
        <v>#N/A</v>
      </c>
      <c r="E5711">
        <f t="array" ref="E5711">SUM(IF(Pricecurve=C5711,D5711))</f>
        <v>0</v>
      </c>
      <c r="F5711">
        <f t="array" ref="F5711">SUM(IF(NG=C5711,D5711))</f>
        <v>0</v>
      </c>
      <c r="Y5711" s="1"/>
    </row>
    <row r="5712" spans="1:25" x14ac:dyDescent="0.2">
      <c r="A5712" t="e">
        <f t="shared" si="89"/>
        <v>#N/A</v>
      </c>
      <c r="E5712">
        <f t="array" ref="E5712">SUM(IF(Pricecurve=C5712,D5712))</f>
        <v>0</v>
      </c>
      <c r="F5712">
        <f t="array" ref="F5712">SUM(IF(NG=C5712,D5712))</f>
        <v>0</v>
      </c>
      <c r="Y5712" s="1"/>
    </row>
    <row r="5713" spans="1:25" x14ac:dyDescent="0.2">
      <c r="A5713" t="e">
        <f t="shared" si="89"/>
        <v>#N/A</v>
      </c>
      <c r="E5713">
        <f t="array" ref="E5713">SUM(IF(Pricecurve=C5713,D5713))</f>
        <v>0</v>
      </c>
      <c r="F5713">
        <f t="array" ref="F5713">SUM(IF(NG=C5713,D5713))</f>
        <v>0</v>
      </c>
      <c r="Y5713" s="1"/>
    </row>
    <row r="5714" spans="1:25" x14ac:dyDescent="0.2">
      <c r="A5714" t="e">
        <f t="shared" si="89"/>
        <v>#N/A</v>
      </c>
      <c r="E5714">
        <f t="array" ref="E5714">SUM(IF(Pricecurve=C5714,D5714))</f>
        <v>0</v>
      </c>
      <c r="F5714">
        <f t="array" ref="F5714">SUM(IF(NG=C5714,D5714))</f>
        <v>0</v>
      </c>
      <c r="Y5714" s="1"/>
    </row>
    <row r="5715" spans="1:25" x14ac:dyDescent="0.2">
      <c r="A5715" t="e">
        <f t="shared" si="89"/>
        <v>#N/A</v>
      </c>
      <c r="E5715">
        <f t="array" ref="E5715">SUM(IF(Pricecurve=C5715,D5715))</f>
        <v>0</v>
      </c>
      <c r="F5715">
        <f t="array" ref="F5715">SUM(IF(NG=C5715,D5715))</f>
        <v>0</v>
      </c>
      <c r="Y5715" s="1"/>
    </row>
    <row r="5716" spans="1:25" x14ac:dyDescent="0.2">
      <c r="A5716" t="e">
        <f t="shared" si="89"/>
        <v>#N/A</v>
      </c>
      <c r="E5716">
        <f t="array" ref="E5716">SUM(IF(Pricecurve=C5716,D5716))</f>
        <v>0</v>
      </c>
      <c r="F5716">
        <f t="array" ref="F5716">SUM(IF(NG=C5716,D5716))</f>
        <v>0</v>
      </c>
      <c r="Y5716" s="1"/>
    </row>
    <row r="5717" spans="1:25" x14ac:dyDescent="0.2">
      <c r="A5717" t="e">
        <f t="shared" si="89"/>
        <v>#N/A</v>
      </c>
      <c r="E5717">
        <f t="array" ref="E5717">SUM(IF(Pricecurve=C5717,D5717))</f>
        <v>0</v>
      </c>
      <c r="F5717">
        <f t="array" ref="F5717">SUM(IF(NG=C5717,D5717))</f>
        <v>0</v>
      </c>
      <c r="Y5717" s="1"/>
    </row>
    <row r="5718" spans="1:25" x14ac:dyDescent="0.2">
      <c r="A5718" t="e">
        <f t="shared" si="89"/>
        <v>#N/A</v>
      </c>
      <c r="E5718">
        <f t="array" ref="E5718">SUM(IF(Pricecurve=C5718,D5718))</f>
        <v>0</v>
      </c>
      <c r="F5718">
        <f t="array" ref="F5718">SUM(IF(NG=C5718,D5718))</f>
        <v>0</v>
      </c>
      <c r="Y5718" s="1"/>
    </row>
    <row r="5719" spans="1:25" x14ac:dyDescent="0.2">
      <c r="A5719" t="e">
        <f t="shared" si="89"/>
        <v>#N/A</v>
      </c>
      <c r="E5719">
        <f t="array" ref="E5719">SUM(IF(Pricecurve=C5719,D5719))</f>
        <v>0</v>
      </c>
      <c r="F5719">
        <f t="array" ref="F5719">SUM(IF(NG=C5719,D5719))</f>
        <v>0</v>
      </c>
      <c r="Y5719" s="1"/>
    </row>
    <row r="5720" spans="1:25" x14ac:dyDescent="0.2">
      <c r="A5720" t="e">
        <f t="shared" si="89"/>
        <v>#N/A</v>
      </c>
      <c r="E5720">
        <f t="array" ref="E5720">SUM(IF(Pricecurve=C5720,D5720))</f>
        <v>0</v>
      </c>
      <c r="F5720">
        <f t="array" ref="F5720">SUM(IF(NG=C5720,D5720))</f>
        <v>0</v>
      </c>
      <c r="Y5720" s="1"/>
    </row>
    <row r="5721" spans="1:25" x14ac:dyDescent="0.2">
      <c r="A5721" t="e">
        <f t="shared" si="89"/>
        <v>#N/A</v>
      </c>
      <c r="E5721">
        <f t="array" ref="E5721">SUM(IF(Pricecurve=C5721,D5721))</f>
        <v>0</v>
      </c>
      <c r="F5721">
        <f t="array" ref="F5721">SUM(IF(NG=C5721,D5721))</f>
        <v>0</v>
      </c>
      <c r="Y5721" s="1"/>
    </row>
    <row r="5722" spans="1:25" x14ac:dyDescent="0.2">
      <c r="A5722" t="e">
        <f t="shared" si="89"/>
        <v>#N/A</v>
      </c>
      <c r="E5722">
        <f t="array" ref="E5722">SUM(IF(Pricecurve=C5722,D5722))</f>
        <v>0</v>
      </c>
      <c r="F5722">
        <f t="array" ref="F5722">SUM(IF(NG=C5722,D5722))</f>
        <v>0</v>
      </c>
      <c r="Y5722" s="1"/>
    </row>
    <row r="5723" spans="1:25" x14ac:dyDescent="0.2">
      <c r="A5723" t="e">
        <f t="shared" si="89"/>
        <v>#N/A</v>
      </c>
      <c r="E5723">
        <f t="array" ref="E5723">SUM(IF(Pricecurve=C5723,D5723))</f>
        <v>0</v>
      </c>
      <c r="F5723">
        <f t="array" ref="F5723">SUM(IF(NG=C5723,D5723))</f>
        <v>0</v>
      </c>
      <c r="Y5723" s="1"/>
    </row>
    <row r="5724" spans="1:25" x14ac:dyDescent="0.2">
      <c r="A5724" t="e">
        <f t="shared" si="89"/>
        <v>#N/A</v>
      </c>
      <c r="E5724">
        <f t="array" ref="E5724">SUM(IF(Pricecurve=C5724,D5724))</f>
        <v>0</v>
      </c>
      <c r="F5724">
        <f t="array" ref="F5724">SUM(IF(NG=C5724,D5724))</f>
        <v>0</v>
      </c>
      <c r="Y5724" s="1"/>
    </row>
    <row r="5725" spans="1:25" x14ac:dyDescent="0.2">
      <c r="A5725" t="e">
        <f t="shared" si="89"/>
        <v>#N/A</v>
      </c>
      <c r="E5725">
        <f t="array" ref="E5725">SUM(IF(Pricecurve=C5725,D5725))</f>
        <v>0</v>
      </c>
      <c r="F5725">
        <f t="array" ref="F5725">SUM(IF(NG=C5725,D5725))</f>
        <v>0</v>
      </c>
      <c r="Y5725" s="1"/>
    </row>
    <row r="5726" spans="1:25" x14ac:dyDescent="0.2">
      <c r="A5726" t="e">
        <f t="shared" si="89"/>
        <v>#N/A</v>
      </c>
      <c r="E5726">
        <f t="array" ref="E5726">SUM(IF(Pricecurve=C5726,D5726))</f>
        <v>0</v>
      </c>
      <c r="F5726">
        <f t="array" ref="F5726">SUM(IF(NG=C5726,D5726))</f>
        <v>0</v>
      </c>
      <c r="Y5726" s="1"/>
    </row>
    <row r="5727" spans="1:25" x14ac:dyDescent="0.2">
      <c r="A5727" t="e">
        <f t="shared" si="89"/>
        <v>#N/A</v>
      </c>
      <c r="E5727">
        <f t="array" ref="E5727">SUM(IF(Pricecurve=C5727,D5727))</f>
        <v>0</v>
      </c>
      <c r="F5727">
        <f t="array" ref="F5727">SUM(IF(NG=C5727,D5727))</f>
        <v>0</v>
      </c>
      <c r="Y5727" s="1"/>
    </row>
    <row r="5728" spans="1:25" x14ac:dyDescent="0.2">
      <c r="A5728" t="e">
        <f t="shared" si="89"/>
        <v>#N/A</v>
      </c>
      <c r="E5728">
        <f t="array" ref="E5728">SUM(IF(Pricecurve=C5728,D5728))</f>
        <v>0</v>
      </c>
      <c r="F5728">
        <f t="array" ref="F5728">SUM(IF(NG=C5728,D5728))</f>
        <v>0</v>
      </c>
      <c r="Y5728" s="1"/>
    </row>
    <row r="5729" spans="1:25" x14ac:dyDescent="0.2">
      <c r="A5729" t="e">
        <f t="shared" si="89"/>
        <v>#N/A</v>
      </c>
      <c r="E5729">
        <f t="array" ref="E5729">SUM(IF(Pricecurve=C5729,D5729))</f>
        <v>0</v>
      </c>
      <c r="F5729">
        <f t="array" ref="F5729">SUM(IF(NG=C5729,D5729))</f>
        <v>0</v>
      </c>
      <c r="Y5729" s="1"/>
    </row>
    <row r="5730" spans="1:25" x14ac:dyDescent="0.2">
      <c r="A5730" t="e">
        <f t="shared" si="89"/>
        <v>#N/A</v>
      </c>
      <c r="E5730">
        <f t="array" ref="E5730">SUM(IF(Pricecurve=C5730,D5730))</f>
        <v>0</v>
      </c>
      <c r="F5730">
        <f t="array" ref="F5730">SUM(IF(NG=C5730,D5730))</f>
        <v>0</v>
      </c>
      <c r="Y5730" s="1"/>
    </row>
    <row r="5731" spans="1:25" x14ac:dyDescent="0.2">
      <c r="A5731" t="e">
        <f t="shared" si="89"/>
        <v>#N/A</v>
      </c>
      <c r="E5731">
        <f t="array" ref="E5731">SUM(IF(Pricecurve=C5731,D5731))</f>
        <v>0</v>
      </c>
      <c r="F5731">
        <f t="array" ref="F5731">SUM(IF(NG=C5731,D5731))</f>
        <v>0</v>
      </c>
      <c r="Y5731" s="1"/>
    </row>
    <row r="5732" spans="1:25" x14ac:dyDescent="0.2">
      <c r="A5732" t="e">
        <f t="shared" si="89"/>
        <v>#N/A</v>
      </c>
      <c r="E5732">
        <f t="array" ref="E5732">SUM(IF(Pricecurve=C5732,D5732))</f>
        <v>0</v>
      </c>
      <c r="F5732">
        <f t="array" ref="F5732">SUM(IF(NG=C5732,D5732))</f>
        <v>0</v>
      </c>
      <c r="Y5732" s="1"/>
    </row>
    <row r="5733" spans="1:25" x14ac:dyDescent="0.2">
      <c r="A5733" t="e">
        <f t="shared" si="89"/>
        <v>#N/A</v>
      </c>
      <c r="E5733">
        <f t="array" ref="E5733">SUM(IF(Pricecurve=C5733,D5733))</f>
        <v>0</v>
      </c>
      <c r="F5733">
        <f t="array" ref="F5733">SUM(IF(NG=C5733,D5733))</f>
        <v>0</v>
      </c>
      <c r="Y5733" s="1"/>
    </row>
    <row r="5734" spans="1:25" x14ac:dyDescent="0.2">
      <c r="A5734" t="e">
        <f t="shared" si="89"/>
        <v>#N/A</v>
      </c>
      <c r="E5734">
        <f t="array" ref="E5734">SUM(IF(Pricecurve=C5734,D5734))</f>
        <v>0</v>
      </c>
      <c r="F5734">
        <f t="array" ref="F5734">SUM(IF(NG=C5734,D5734))</f>
        <v>0</v>
      </c>
      <c r="Y5734" s="1"/>
    </row>
    <row r="5735" spans="1:25" x14ac:dyDescent="0.2">
      <c r="A5735" t="e">
        <f t="shared" si="89"/>
        <v>#N/A</v>
      </c>
      <c r="E5735">
        <f t="array" ref="E5735">SUM(IF(Pricecurve=C5735,D5735))</f>
        <v>0</v>
      </c>
      <c r="F5735">
        <f t="array" ref="F5735">SUM(IF(NG=C5735,D5735))</f>
        <v>0</v>
      </c>
      <c r="Y5735" s="1"/>
    </row>
    <row r="5736" spans="1:25" x14ac:dyDescent="0.2">
      <c r="A5736" t="e">
        <f t="shared" si="89"/>
        <v>#N/A</v>
      </c>
      <c r="E5736">
        <f t="array" ref="E5736">SUM(IF(Pricecurve=C5736,D5736))</f>
        <v>0</v>
      </c>
      <c r="F5736">
        <f t="array" ref="F5736">SUM(IF(NG=C5736,D5736))</f>
        <v>0</v>
      </c>
      <c r="Y5736" s="1"/>
    </row>
    <row r="5737" spans="1:25" x14ac:dyDescent="0.2">
      <c r="A5737" t="e">
        <f t="shared" si="89"/>
        <v>#N/A</v>
      </c>
      <c r="E5737">
        <f t="array" ref="E5737">SUM(IF(Pricecurve=C5737,D5737))</f>
        <v>0</v>
      </c>
      <c r="F5737">
        <f t="array" ref="F5737">SUM(IF(NG=C5737,D5737))</f>
        <v>0</v>
      </c>
      <c r="Y5737" s="1"/>
    </row>
    <row r="5738" spans="1:25" x14ac:dyDescent="0.2">
      <c r="A5738" t="e">
        <f t="shared" si="89"/>
        <v>#N/A</v>
      </c>
      <c r="E5738">
        <f t="array" ref="E5738">SUM(IF(Pricecurve=C5738,D5738))</f>
        <v>0</v>
      </c>
      <c r="F5738">
        <f t="array" ref="F5738">SUM(IF(NG=C5738,D5738))</f>
        <v>0</v>
      </c>
      <c r="Y5738" s="1"/>
    </row>
    <row r="5739" spans="1:25" x14ac:dyDescent="0.2">
      <c r="A5739" t="e">
        <f t="shared" si="89"/>
        <v>#N/A</v>
      </c>
      <c r="E5739">
        <f t="array" ref="E5739">SUM(IF(Pricecurve=C5739,D5739))</f>
        <v>0</v>
      </c>
      <c r="F5739">
        <f t="array" ref="F5739">SUM(IF(NG=C5739,D5739))</f>
        <v>0</v>
      </c>
      <c r="Y5739" s="1"/>
    </row>
    <row r="5740" spans="1:25" x14ac:dyDescent="0.2">
      <c r="A5740" t="e">
        <f t="shared" si="89"/>
        <v>#N/A</v>
      </c>
      <c r="E5740">
        <f t="array" ref="E5740">SUM(IF(Pricecurve=C5740,D5740))</f>
        <v>0</v>
      </c>
      <c r="F5740">
        <f t="array" ref="F5740">SUM(IF(NG=C5740,D5740))</f>
        <v>0</v>
      </c>
      <c r="Y5740" s="1"/>
    </row>
    <row r="5741" spans="1:25" x14ac:dyDescent="0.2">
      <c r="A5741" t="e">
        <f t="shared" si="89"/>
        <v>#N/A</v>
      </c>
      <c r="E5741">
        <f t="array" ref="E5741">SUM(IF(Pricecurve=C5741,D5741))</f>
        <v>0</v>
      </c>
      <c r="F5741">
        <f t="array" ref="F5741">SUM(IF(NG=C5741,D5741))</f>
        <v>0</v>
      </c>
      <c r="Y5741" s="1"/>
    </row>
    <row r="5742" spans="1:25" x14ac:dyDescent="0.2">
      <c r="A5742" t="e">
        <f t="shared" si="89"/>
        <v>#N/A</v>
      </c>
      <c r="E5742">
        <f t="array" ref="E5742">SUM(IF(Pricecurve=C5742,D5742))</f>
        <v>0</v>
      </c>
      <c r="F5742">
        <f t="array" ref="F5742">SUM(IF(NG=C5742,D5742))</f>
        <v>0</v>
      </c>
      <c r="Y5742" s="1"/>
    </row>
    <row r="5743" spans="1:25" x14ac:dyDescent="0.2">
      <c r="A5743" t="e">
        <f t="shared" si="89"/>
        <v>#N/A</v>
      </c>
      <c r="E5743">
        <f t="array" ref="E5743">SUM(IF(Pricecurve=C5743,D5743))</f>
        <v>0</v>
      </c>
      <c r="F5743">
        <f t="array" ref="F5743">SUM(IF(NG=C5743,D5743))</f>
        <v>0</v>
      </c>
      <c r="Y5743" s="1"/>
    </row>
    <row r="5744" spans="1:25" x14ac:dyDescent="0.2">
      <c r="A5744" t="e">
        <f t="shared" si="89"/>
        <v>#N/A</v>
      </c>
      <c r="E5744">
        <f t="array" ref="E5744">SUM(IF(Pricecurve=C5744,D5744))</f>
        <v>0</v>
      </c>
      <c r="F5744">
        <f t="array" ref="F5744">SUM(IF(NG=C5744,D5744))</f>
        <v>0</v>
      </c>
      <c r="Y5744" s="1"/>
    </row>
    <row r="5745" spans="1:25" x14ac:dyDescent="0.2">
      <c r="A5745" t="e">
        <f t="shared" si="89"/>
        <v>#N/A</v>
      </c>
      <c r="E5745">
        <f t="array" ref="E5745">SUM(IF(Pricecurve=C5745,D5745))</f>
        <v>0</v>
      </c>
      <c r="F5745">
        <f t="array" ref="F5745">SUM(IF(NG=C5745,D5745))</f>
        <v>0</v>
      </c>
      <c r="Y5745" s="1"/>
    </row>
    <row r="5746" spans="1:25" x14ac:dyDescent="0.2">
      <c r="A5746" t="e">
        <f t="shared" si="89"/>
        <v>#N/A</v>
      </c>
      <c r="E5746">
        <f t="array" ref="E5746">SUM(IF(Pricecurve=C5746,D5746))</f>
        <v>0</v>
      </c>
      <c r="F5746">
        <f t="array" ref="F5746">SUM(IF(NG=C5746,D5746))</f>
        <v>0</v>
      </c>
      <c r="Y5746" s="1"/>
    </row>
    <row r="5747" spans="1:25" x14ac:dyDescent="0.2">
      <c r="A5747" t="e">
        <f t="shared" si="89"/>
        <v>#N/A</v>
      </c>
      <c r="E5747">
        <f t="array" ref="E5747">SUM(IF(Pricecurve=C5747,D5747))</f>
        <v>0</v>
      </c>
      <c r="F5747">
        <f t="array" ref="F5747">SUM(IF(NG=C5747,D5747))</f>
        <v>0</v>
      </c>
      <c r="Y5747" s="1"/>
    </row>
    <row r="5748" spans="1:25" x14ac:dyDescent="0.2">
      <c r="A5748" t="e">
        <f t="shared" si="89"/>
        <v>#N/A</v>
      </c>
      <c r="E5748">
        <f t="array" ref="E5748">SUM(IF(Pricecurve=C5748,D5748))</f>
        <v>0</v>
      </c>
      <c r="F5748">
        <f t="array" ref="F5748">SUM(IF(NG=C5748,D5748))</f>
        <v>0</v>
      </c>
      <c r="Y5748" s="1"/>
    </row>
    <row r="5749" spans="1:25" x14ac:dyDescent="0.2">
      <c r="A5749" t="e">
        <f t="shared" si="89"/>
        <v>#N/A</v>
      </c>
      <c r="E5749">
        <f t="array" ref="E5749">SUM(IF(Pricecurve=C5749,D5749))</f>
        <v>0</v>
      </c>
      <c r="F5749">
        <f t="array" ref="F5749">SUM(IF(NG=C5749,D5749))</f>
        <v>0</v>
      </c>
      <c r="Y5749" s="1"/>
    </row>
    <row r="5750" spans="1:25" x14ac:dyDescent="0.2">
      <c r="A5750" t="e">
        <f t="shared" si="89"/>
        <v>#N/A</v>
      </c>
      <c r="E5750">
        <f t="array" ref="E5750">SUM(IF(Pricecurve=C5750,D5750))</f>
        <v>0</v>
      </c>
      <c r="F5750">
        <f t="array" ref="F5750">SUM(IF(NG=C5750,D5750))</f>
        <v>0</v>
      </c>
      <c r="Y5750" s="1"/>
    </row>
    <row r="5751" spans="1:25" x14ac:dyDescent="0.2">
      <c r="A5751" t="e">
        <f t="shared" si="89"/>
        <v>#N/A</v>
      </c>
      <c r="E5751">
        <f t="array" ref="E5751">SUM(IF(Pricecurve=C5751,D5751))</f>
        <v>0</v>
      </c>
      <c r="F5751">
        <f t="array" ref="F5751">SUM(IF(NG=C5751,D5751))</f>
        <v>0</v>
      </c>
      <c r="Y5751" s="1"/>
    </row>
    <row r="5752" spans="1:25" x14ac:dyDescent="0.2">
      <c r="A5752" t="e">
        <f t="shared" si="89"/>
        <v>#N/A</v>
      </c>
      <c r="E5752">
        <f t="array" ref="E5752">SUM(IF(Pricecurve=C5752,D5752))</f>
        <v>0</v>
      </c>
      <c r="F5752">
        <f t="array" ref="F5752">SUM(IF(NG=C5752,D5752))</f>
        <v>0</v>
      </c>
      <c r="Y5752" s="1"/>
    </row>
    <row r="5753" spans="1:25" x14ac:dyDescent="0.2">
      <c r="A5753" t="e">
        <f t="shared" si="89"/>
        <v>#N/A</v>
      </c>
      <c r="E5753">
        <f t="array" ref="E5753">SUM(IF(Pricecurve=C5753,D5753))</f>
        <v>0</v>
      </c>
      <c r="F5753">
        <f t="array" ref="F5753">SUM(IF(NG=C5753,D5753))</f>
        <v>0</v>
      </c>
      <c r="Y5753" s="1"/>
    </row>
    <row r="5754" spans="1:25" x14ac:dyDescent="0.2">
      <c r="A5754" t="e">
        <f t="shared" si="89"/>
        <v>#N/A</v>
      </c>
      <c r="E5754">
        <f t="array" ref="E5754">SUM(IF(Pricecurve=C5754,D5754))</f>
        <v>0</v>
      </c>
      <c r="F5754">
        <f t="array" ref="F5754">SUM(IF(NG=C5754,D5754))</f>
        <v>0</v>
      </c>
      <c r="Y5754" s="1"/>
    </row>
    <row r="5755" spans="1:25" x14ac:dyDescent="0.2">
      <c r="A5755" t="e">
        <f t="shared" si="89"/>
        <v>#N/A</v>
      </c>
      <c r="E5755">
        <f t="array" ref="E5755">SUM(IF(Pricecurve=C5755,D5755))</f>
        <v>0</v>
      </c>
      <c r="F5755">
        <f t="array" ref="F5755">SUM(IF(NG=C5755,D5755))</f>
        <v>0</v>
      </c>
      <c r="Y5755" s="1"/>
    </row>
    <row r="5756" spans="1:25" x14ac:dyDescent="0.2">
      <c r="A5756" t="e">
        <f t="shared" si="89"/>
        <v>#N/A</v>
      </c>
      <c r="E5756">
        <f t="array" ref="E5756">SUM(IF(Pricecurve=C5756,D5756))</f>
        <v>0</v>
      </c>
      <c r="F5756">
        <f t="array" ref="F5756">SUM(IF(NG=C5756,D5756))</f>
        <v>0</v>
      </c>
      <c r="Y5756" s="1"/>
    </row>
    <row r="5757" spans="1:25" x14ac:dyDescent="0.2">
      <c r="A5757" t="e">
        <f t="shared" si="89"/>
        <v>#N/A</v>
      </c>
      <c r="E5757">
        <f t="array" ref="E5757">SUM(IF(Pricecurve=C5757,D5757))</f>
        <v>0</v>
      </c>
      <c r="F5757">
        <f t="array" ref="F5757">SUM(IF(NG=C5757,D5757))</f>
        <v>0</v>
      </c>
      <c r="Y5757" s="1"/>
    </row>
    <row r="5758" spans="1:25" x14ac:dyDescent="0.2">
      <c r="A5758" t="e">
        <f t="shared" si="89"/>
        <v>#N/A</v>
      </c>
      <c r="E5758">
        <f t="array" ref="E5758">SUM(IF(Pricecurve=C5758,D5758))</f>
        <v>0</v>
      </c>
      <c r="F5758">
        <f t="array" ref="F5758">SUM(IF(NG=C5758,D5758))</f>
        <v>0</v>
      </c>
      <c r="Y5758" s="1"/>
    </row>
    <row r="5759" spans="1:25" x14ac:dyDescent="0.2">
      <c r="A5759" t="e">
        <f t="shared" si="89"/>
        <v>#N/A</v>
      </c>
      <c r="E5759">
        <f t="array" ref="E5759">SUM(IF(Pricecurve=C5759,D5759))</f>
        <v>0</v>
      </c>
      <c r="F5759">
        <f t="array" ref="F5759">SUM(IF(NG=C5759,D5759))</f>
        <v>0</v>
      </c>
      <c r="Y5759" s="1"/>
    </row>
    <row r="5760" spans="1:25" x14ac:dyDescent="0.2">
      <c r="A5760" t="e">
        <f t="shared" si="89"/>
        <v>#N/A</v>
      </c>
      <c r="E5760">
        <f t="array" ref="E5760">SUM(IF(Pricecurve=C5760,D5760))</f>
        <v>0</v>
      </c>
      <c r="F5760">
        <f t="array" ref="F5760">SUM(IF(NG=C5760,D5760))</f>
        <v>0</v>
      </c>
      <c r="Y5760" s="1"/>
    </row>
    <row r="5761" spans="1:25" x14ac:dyDescent="0.2">
      <c r="A5761" t="e">
        <f t="shared" si="89"/>
        <v>#N/A</v>
      </c>
      <c r="E5761">
        <f t="array" ref="E5761">SUM(IF(Pricecurve=C5761,D5761))</f>
        <v>0</v>
      </c>
      <c r="F5761">
        <f t="array" ref="F5761">SUM(IF(NG=C5761,D5761))</f>
        <v>0</v>
      </c>
      <c r="Y5761" s="1"/>
    </row>
    <row r="5762" spans="1:25" x14ac:dyDescent="0.2">
      <c r="A5762" t="e">
        <f t="shared" si="89"/>
        <v>#N/A</v>
      </c>
      <c r="E5762">
        <f t="array" ref="E5762">SUM(IF(Pricecurve=C5762,D5762))</f>
        <v>0</v>
      </c>
      <c r="F5762">
        <f t="array" ref="F5762">SUM(IF(NG=C5762,D5762))</f>
        <v>0</v>
      </c>
      <c r="Y5762" s="1"/>
    </row>
    <row r="5763" spans="1:25" x14ac:dyDescent="0.2">
      <c r="A5763" t="e">
        <f t="shared" si="89"/>
        <v>#N/A</v>
      </c>
      <c r="E5763">
        <f t="array" ref="E5763">SUM(IF(Pricecurve=C5763,D5763))</f>
        <v>0</v>
      </c>
      <c r="F5763">
        <f t="array" ref="F5763">SUM(IF(NG=C5763,D5763))</f>
        <v>0</v>
      </c>
      <c r="Y5763" s="1"/>
    </row>
    <row r="5764" spans="1:25" x14ac:dyDescent="0.2">
      <c r="A5764" t="e">
        <f t="shared" si="89"/>
        <v>#N/A</v>
      </c>
      <c r="E5764">
        <f t="array" ref="E5764">SUM(IF(Pricecurve=C5764,D5764))</f>
        <v>0</v>
      </c>
      <c r="F5764">
        <f t="array" ref="F5764">SUM(IF(NG=C5764,D5764))</f>
        <v>0</v>
      </c>
      <c r="Y5764" s="1"/>
    </row>
    <row r="5765" spans="1:25" x14ac:dyDescent="0.2">
      <c r="A5765" t="e">
        <f t="shared" ref="A5765:A5828" si="90">INDEX(BucketTable,MATCH(B5765,SumMonths,0),1)</f>
        <v>#N/A</v>
      </c>
      <c r="E5765">
        <f t="array" ref="E5765">SUM(IF(Pricecurve=C5765,D5765))</f>
        <v>0</v>
      </c>
      <c r="F5765">
        <f t="array" ref="F5765">SUM(IF(NG=C5765,D5765))</f>
        <v>0</v>
      </c>
      <c r="Y5765" s="1"/>
    </row>
    <row r="5766" spans="1:25" x14ac:dyDescent="0.2">
      <c r="A5766" t="e">
        <f t="shared" si="90"/>
        <v>#N/A</v>
      </c>
      <c r="E5766">
        <f t="array" ref="E5766">SUM(IF(Pricecurve=C5766,D5766))</f>
        <v>0</v>
      </c>
      <c r="F5766">
        <f t="array" ref="F5766">SUM(IF(NG=C5766,D5766))</f>
        <v>0</v>
      </c>
      <c r="Y5766" s="1"/>
    </row>
    <row r="5767" spans="1:25" x14ac:dyDescent="0.2">
      <c r="A5767" t="e">
        <f t="shared" si="90"/>
        <v>#N/A</v>
      </c>
      <c r="E5767">
        <f t="array" ref="E5767">SUM(IF(Pricecurve=C5767,D5767))</f>
        <v>0</v>
      </c>
      <c r="F5767">
        <f t="array" ref="F5767">SUM(IF(NG=C5767,D5767))</f>
        <v>0</v>
      </c>
      <c r="Y5767" s="1"/>
    </row>
    <row r="5768" spans="1:25" x14ac:dyDescent="0.2">
      <c r="A5768" t="e">
        <f t="shared" si="90"/>
        <v>#N/A</v>
      </c>
      <c r="E5768">
        <f t="array" ref="E5768">SUM(IF(Pricecurve=C5768,D5768))</f>
        <v>0</v>
      </c>
      <c r="F5768">
        <f t="array" ref="F5768">SUM(IF(NG=C5768,D5768))</f>
        <v>0</v>
      </c>
      <c r="Y5768" s="1"/>
    </row>
    <row r="5769" spans="1:25" x14ac:dyDescent="0.2">
      <c r="A5769" t="e">
        <f t="shared" si="90"/>
        <v>#N/A</v>
      </c>
      <c r="E5769">
        <f t="array" ref="E5769">SUM(IF(Pricecurve=C5769,D5769))</f>
        <v>0</v>
      </c>
      <c r="F5769">
        <f t="array" ref="F5769">SUM(IF(NG=C5769,D5769))</f>
        <v>0</v>
      </c>
      <c r="Y5769" s="1"/>
    </row>
    <row r="5770" spans="1:25" x14ac:dyDescent="0.2">
      <c r="A5770" t="e">
        <f t="shared" si="90"/>
        <v>#N/A</v>
      </c>
      <c r="E5770">
        <f t="array" ref="E5770">SUM(IF(Pricecurve=C5770,D5770))</f>
        <v>0</v>
      </c>
      <c r="F5770">
        <f t="array" ref="F5770">SUM(IF(NG=C5770,D5770))</f>
        <v>0</v>
      </c>
      <c r="Y5770" s="1"/>
    </row>
    <row r="5771" spans="1:25" x14ac:dyDescent="0.2">
      <c r="A5771" t="e">
        <f t="shared" si="90"/>
        <v>#N/A</v>
      </c>
      <c r="E5771">
        <f t="array" ref="E5771">SUM(IF(Pricecurve=C5771,D5771))</f>
        <v>0</v>
      </c>
      <c r="F5771">
        <f t="array" ref="F5771">SUM(IF(NG=C5771,D5771))</f>
        <v>0</v>
      </c>
      <c r="Y5771" s="1"/>
    </row>
    <row r="5772" spans="1:25" x14ac:dyDescent="0.2">
      <c r="A5772" t="e">
        <f t="shared" si="90"/>
        <v>#N/A</v>
      </c>
      <c r="E5772">
        <f t="array" ref="E5772">SUM(IF(Pricecurve=C5772,D5772))</f>
        <v>0</v>
      </c>
      <c r="F5772">
        <f t="array" ref="F5772">SUM(IF(NG=C5772,D5772))</f>
        <v>0</v>
      </c>
      <c r="Y5772" s="1"/>
    </row>
    <row r="5773" spans="1:25" x14ac:dyDescent="0.2">
      <c r="A5773" t="e">
        <f t="shared" si="90"/>
        <v>#N/A</v>
      </c>
      <c r="E5773">
        <f t="array" ref="E5773">SUM(IF(Pricecurve=C5773,D5773))</f>
        <v>0</v>
      </c>
      <c r="F5773">
        <f t="array" ref="F5773">SUM(IF(NG=C5773,D5773))</f>
        <v>0</v>
      </c>
      <c r="Y5773" s="1"/>
    </row>
    <row r="5774" spans="1:25" x14ac:dyDescent="0.2">
      <c r="A5774" t="e">
        <f t="shared" si="90"/>
        <v>#N/A</v>
      </c>
      <c r="E5774">
        <f t="array" ref="E5774">SUM(IF(Pricecurve=C5774,D5774))</f>
        <v>0</v>
      </c>
      <c r="F5774">
        <f t="array" ref="F5774">SUM(IF(NG=C5774,D5774))</f>
        <v>0</v>
      </c>
      <c r="Y5774" s="1"/>
    </row>
    <row r="5775" spans="1:25" x14ac:dyDescent="0.2">
      <c r="A5775" t="e">
        <f t="shared" si="90"/>
        <v>#N/A</v>
      </c>
      <c r="E5775">
        <f t="array" ref="E5775">SUM(IF(Pricecurve=C5775,D5775))</f>
        <v>0</v>
      </c>
      <c r="F5775">
        <f t="array" ref="F5775">SUM(IF(NG=C5775,D5775))</f>
        <v>0</v>
      </c>
      <c r="Y5775" s="1"/>
    </row>
    <row r="5776" spans="1:25" x14ac:dyDescent="0.2">
      <c r="A5776" t="e">
        <f t="shared" si="90"/>
        <v>#N/A</v>
      </c>
      <c r="E5776">
        <f t="array" ref="E5776">SUM(IF(Pricecurve=C5776,D5776))</f>
        <v>0</v>
      </c>
      <c r="F5776">
        <f t="array" ref="F5776">SUM(IF(NG=C5776,D5776))</f>
        <v>0</v>
      </c>
      <c r="Y5776" s="1"/>
    </row>
    <row r="5777" spans="1:25" x14ac:dyDescent="0.2">
      <c r="A5777" t="e">
        <f t="shared" si="90"/>
        <v>#N/A</v>
      </c>
      <c r="E5777">
        <f t="array" ref="E5777">SUM(IF(Pricecurve=C5777,D5777))</f>
        <v>0</v>
      </c>
      <c r="F5777">
        <f t="array" ref="F5777">SUM(IF(NG=C5777,D5777))</f>
        <v>0</v>
      </c>
      <c r="Y5777" s="1"/>
    </row>
    <row r="5778" spans="1:25" x14ac:dyDescent="0.2">
      <c r="A5778" t="e">
        <f t="shared" si="90"/>
        <v>#N/A</v>
      </c>
      <c r="E5778">
        <f t="array" ref="E5778">SUM(IF(Pricecurve=C5778,D5778))</f>
        <v>0</v>
      </c>
      <c r="F5778">
        <f t="array" ref="F5778">SUM(IF(NG=C5778,D5778))</f>
        <v>0</v>
      </c>
      <c r="Y5778" s="1"/>
    </row>
    <row r="5779" spans="1:25" x14ac:dyDescent="0.2">
      <c r="A5779" t="e">
        <f t="shared" si="90"/>
        <v>#N/A</v>
      </c>
      <c r="E5779">
        <f t="array" ref="E5779">SUM(IF(Pricecurve=C5779,D5779))</f>
        <v>0</v>
      </c>
      <c r="F5779">
        <f t="array" ref="F5779">SUM(IF(NG=C5779,D5779))</f>
        <v>0</v>
      </c>
      <c r="Y5779" s="1"/>
    </row>
    <row r="5780" spans="1:25" x14ac:dyDescent="0.2">
      <c r="A5780" t="e">
        <f t="shared" si="90"/>
        <v>#N/A</v>
      </c>
      <c r="E5780">
        <f t="array" ref="E5780">SUM(IF(Pricecurve=C5780,D5780))</f>
        <v>0</v>
      </c>
      <c r="F5780">
        <f t="array" ref="F5780">SUM(IF(NG=C5780,D5780))</f>
        <v>0</v>
      </c>
      <c r="Y5780" s="1"/>
    </row>
    <row r="5781" spans="1:25" x14ac:dyDescent="0.2">
      <c r="A5781" t="e">
        <f t="shared" si="90"/>
        <v>#N/A</v>
      </c>
      <c r="E5781">
        <f t="array" ref="E5781">SUM(IF(Pricecurve=C5781,D5781))</f>
        <v>0</v>
      </c>
      <c r="F5781">
        <f t="array" ref="F5781">SUM(IF(NG=C5781,D5781))</f>
        <v>0</v>
      </c>
      <c r="Y5781" s="1"/>
    </row>
    <row r="5782" spans="1:25" x14ac:dyDescent="0.2">
      <c r="A5782" t="e">
        <f t="shared" si="90"/>
        <v>#N/A</v>
      </c>
      <c r="E5782">
        <f t="array" ref="E5782">SUM(IF(Pricecurve=C5782,D5782))</f>
        <v>0</v>
      </c>
      <c r="F5782">
        <f t="array" ref="F5782">SUM(IF(NG=C5782,D5782))</f>
        <v>0</v>
      </c>
      <c r="Y5782" s="1"/>
    </row>
    <row r="5783" spans="1:25" x14ac:dyDescent="0.2">
      <c r="A5783" t="e">
        <f t="shared" si="90"/>
        <v>#N/A</v>
      </c>
      <c r="E5783">
        <f t="array" ref="E5783">SUM(IF(Pricecurve=C5783,D5783))</f>
        <v>0</v>
      </c>
      <c r="F5783">
        <f t="array" ref="F5783">SUM(IF(NG=C5783,D5783))</f>
        <v>0</v>
      </c>
      <c r="Y5783" s="1"/>
    </row>
    <row r="5784" spans="1:25" x14ac:dyDescent="0.2">
      <c r="A5784" t="e">
        <f t="shared" si="90"/>
        <v>#N/A</v>
      </c>
      <c r="E5784">
        <f t="array" ref="E5784">SUM(IF(Pricecurve=C5784,D5784))</f>
        <v>0</v>
      </c>
      <c r="F5784">
        <f t="array" ref="F5784">SUM(IF(NG=C5784,D5784))</f>
        <v>0</v>
      </c>
      <c r="Y5784" s="1"/>
    </row>
    <row r="5785" spans="1:25" x14ac:dyDescent="0.2">
      <c r="A5785" t="e">
        <f t="shared" si="90"/>
        <v>#N/A</v>
      </c>
      <c r="E5785">
        <f t="array" ref="E5785">SUM(IF(Pricecurve=C5785,D5785))</f>
        <v>0</v>
      </c>
      <c r="F5785">
        <f t="array" ref="F5785">SUM(IF(NG=C5785,D5785))</f>
        <v>0</v>
      </c>
      <c r="Y5785" s="1"/>
    </row>
    <row r="5786" spans="1:25" x14ac:dyDescent="0.2">
      <c r="A5786" t="e">
        <f t="shared" si="90"/>
        <v>#N/A</v>
      </c>
      <c r="E5786">
        <f t="array" ref="E5786">SUM(IF(Pricecurve=C5786,D5786))</f>
        <v>0</v>
      </c>
      <c r="F5786">
        <f t="array" ref="F5786">SUM(IF(NG=C5786,D5786))</f>
        <v>0</v>
      </c>
      <c r="Y5786" s="1"/>
    </row>
    <row r="5787" spans="1:25" x14ac:dyDescent="0.2">
      <c r="A5787" t="e">
        <f t="shared" si="90"/>
        <v>#N/A</v>
      </c>
      <c r="E5787">
        <f t="array" ref="E5787">SUM(IF(Pricecurve=C5787,D5787))</f>
        <v>0</v>
      </c>
      <c r="F5787">
        <f t="array" ref="F5787">SUM(IF(NG=C5787,D5787))</f>
        <v>0</v>
      </c>
      <c r="Y5787" s="1"/>
    </row>
    <row r="5788" spans="1:25" x14ac:dyDescent="0.2">
      <c r="A5788" t="e">
        <f t="shared" si="90"/>
        <v>#N/A</v>
      </c>
      <c r="E5788">
        <f t="array" ref="E5788">SUM(IF(Pricecurve=C5788,D5788))</f>
        <v>0</v>
      </c>
      <c r="F5788">
        <f t="array" ref="F5788">SUM(IF(NG=C5788,D5788))</f>
        <v>0</v>
      </c>
      <c r="Y5788" s="1"/>
    </row>
    <row r="5789" spans="1:25" x14ac:dyDescent="0.2">
      <c r="A5789" t="e">
        <f t="shared" si="90"/>
        <v>#N/A</v>
      </c>
      <c r="E5789">
        <f t="array" ref="E5789">SUM(IF(Pricecurve=C5789,D5789))</f>
        <v>0</v>
      </c>
      <c r="F5789">
        <f t="array" ref="F5789">SUM(IF(NG=C5789,D5789))</f>
        <v>0</v>
      </c>
      <c r="Y5789" s="1"/>
    </row>
    <row r="5790" spans="1:25" x14ac:dyDescent="0.2">
      <c r="A5790" t="e">
        <f t="shared" si="90"/>
        <v>#N/A</v>
      </c>
      <c r="E5790">
        <f t="array" ref="E5790">SUM(IF(Pricecurve=C5790,D5790))</f>
        <v>0</v>
      </c>
      <c r="F5790">
        <f t="array" ref="F5790">SUM(IF(NG=C5790,D5790))</f>
        <v>0</v>
      </c>
      <c r="Y5790" s="1"/>
    </row>
    <row r="5791" spans="1:25" x14ac:dyDescent="0.2">
      <c r="A5791" t="e">
        <f t="shared" si="90"/>
        <v>#N/A</v>
      </c>
      <c r="E5791">
        <f t="array" ref="E5791">SUM(IF(Pricecurve=C5791,D5791))</f>
        <v>0</v>
      </c>
      <c r="F5791">
        <f t="array" ref="F5791">SUM(IF(NG=C5791,D5791))</f>
        <v>0</v>
      </c>
      <c r="Y5791" s="1"/>
    </row>
    <row r="5792" spans="1:25" x14ac:dyDescent="0.2">
      <c r="A5792" t="e">
        <f t="shared" si="90"/>
        <v>#N/A</v>
      </c>
      <c r="E5792">
        <f t="array" ref="E5792">SUM(IF(Pricecurve=C5792,D5792))</f>
        <v>0</v>
      </c>
      <c r="F5792">
        <f t="array" ref="F5792">SUM(IF(NG=C5792,D5792))</f>
        <v>0</v>
      </c>
      <c r="Y5792" s="1"/>
    </row>
    <row r="5793" spans="1:25" x14ac:dyDescent="0.2">
      <c r="A5793" t="e">
        <f t="shared" si="90"/>
        <v>#N/A</v>
      </c>
      <c r="E5793">
        <f t="array" ref="E5793">SUM(IF(Pricecurve=C5793,D5793))</f>
        <v>0</v>
      </c>
      <c r="F5793">
        <f t="array" ref="F5793">SUM(IF(NG=C5793,D5793))</f>
        <v>0</v>
      </c>
      <c r="Y5793" s="1"/>
    </row>
    <row r="5794" spans="1:25" x14ac:dyDescent="0.2">
      <c r="A5794" t="e">
        <f t="shared" si="90"/>
        <v>#N/A</v>
      </c>
      <c r="E5794">
        <f t="array" ref="E5794">SUM(IF(Pricecurve=C5794,D5794))</f>
        <v>0</v>
      </c>
      <c r="F5794">
        <f t="array" ref="F5794">SUM(IF(NG=C5794,D5794))</f>
        <v>0</v>
      </c>
      <c r="Y5794" s="1"/>
    </row>
    <row r="5795" spans="1:25" x14ac:dyDescent="0.2">
      <c r="A5795" t="e">
        <f t="shared" si="90"/>
        <v>#N/A</v>
      </c>
      <c r="E5795">
        <f t="array" ref="E5795">SUM(IF(Pricecurve=C5795,D5795))</f>
        <v>0</v>
      </c>
      <c r="F5795">
        <f t="array" ref="F5795">SUM(IF(NG=C5795,D5795))</f>
        <v>0</v>
      </c>
      <c r="Y5795" s="1"/>
    </row>
    <row r="5796" spans="1:25" x14ac:dyDescent="0.2">
      <c r="A5796" t="e">
        <f t="shared" si="90"/>
        <v>#N/A</v>
      </c>
      <c r="E5796">
        <f t="array" ref="E5796">SUM(IF(Pricecurve=C5796,D5796))</f>
        <v>0</v>
      </c>
      <c r="F5796">
        <f t="array" ref="F5796">SUM(IF(NG=C5796,D5796))</f>
        <v>0</v>
      </c>
      <c r="Y5796" s="1"/>
    </row>
    <row r="5797" spans="1:25" x14ac:dyDescent="0.2">
      <c r="A5797" t="e">
        <f t="shared" si="90"/>
        <v>#N/A</v>
      </c>
      <c r="E5797">
        <f t="array" ref="E5797">SUM(IF(Pricecurve=C5797,D5797))</f>
        <v>0</v>
      </c>
      <c r="F5797">
        <f t="array" ref="F5797">SUM(IF(NG=C5797,D5797))</f>
        <v>0</v>
      </c>
      <c r="Y5797" s="1"/>
    </row>
    <row r="5798" spans="1:25" x14ac:dyDescent="0.2">
      <c r="A5798" t="e">
        <f t="shared" si="90"/>
        <v>#N/A</v>
      </c>
      <c r="E5798">
        <f t="array" ref="E5798">SUM(IF(Pricecurve=C5798,D5798))</f>
        <v>0</v>
      </c>
      <c r="F5798">
        <f t="array" ref="F5798">SUM(IF(NG=C5798,D5798))</f>
        <v>0</v>
      </c>
      <c r="Y5798" s="1"/>
    </row>
    <row r="5799" spans="1:25" x14ac:dyDescent="0.2">
      <c r="A5799" t="e">
        <f t="shared" si="90"/>
        <v>#N/A</v>
      </c>
      <c r="E5799">
        <f t="array" ref="E5799">SUM(IF(Pricecurve=C5799,D5799))</f>
        <v>0</v>
      </c>
      <c r="F5799">
        <f t="array" ref="F5799">SUM(IF(NG=C5799,D5799))</f>
        <v>0</v>
      </c>
      <c r="Y5799" s="1"/>
    </row>
    <row r="5800" spans="1:25" x14ac:dyDescent="0.2">
      <c r="A5800" t="e">
        <f t="shared" si="90"/>
        <v>#N/A</v>
      </c>
      <c r="E5800">
        <f t="array" ref="E5800">SUM(IF(Pricecurve=C5800,D5800))</f>
        <v>0</v>
      </c>
      <c r="F5800">
        <f t="array" ref="F5800">SUM(IF(NG=C5800,D5800))</f>
        <v>0</v>
      </c>
      <c r="Y5800" s="1"/>
    </row>
    <row r="5801" spans="1:25" x14ac:dyDescent="0.2">
      <c r="A5801" t="e">
        <f t="shared" si="90"/>
        <v>#N/A</v>
      </c>
      <c r="E5801">
        <f t="array" ref="E5801">SUM(IF(Pricecurve=C5801,D5801))</f>
        <v>0</v>
      </c>
      <c r="F5801">
        <f t="array" ref="F5801">SUM(IF(NG=C5801,D5801))</f>
        <v>0</v>
      </c>
      <c r="Y5801" s="1"/>
    </row>
    <row r="5802" spans="1:25" x14ac:dyDescent="0.2">
      <c r="A5802" t="e">
        <f t="shared" si="90"/>
        <v>#N/A</v>
      </c>
      <c r="E5802">
        <f t="array" ref="E5802">SUM(IF(Pricecurve=C5802,D5802))</f>
        <v>0</v>
      </c>
      <c r="F5802">
        <f t="array" ref="F5802">SUM(IF(NG=C5802,D5802))</f>
        <v>0</v>
      </c>
      <c r="Y5802" s="1"/>
    </row>
    <row r="5803" spans="1:25" x14ac:dyDescent="0.2">
      <c r="A5803" t="e">
        <f t="shared" si="90"/>
        <v>#N/A</v>
      </c>
      <c r="E5803">
        <f t="array" ref="E5803">SUM(IF(Pricecurve=C5803,D5803))</f>
        <v>0</v>
      </c>
      <c r="F5803">
        <f t="array" ref="F5803">SUM(IF(NG=C5803,D5803))</f>
        <v>0</v>
      </c>
      <c r="Y5803" s="1"/>
    </row>
    <row r="5804" spans="1:25" x14ac:dyDescent="0.2">
      <c r="A5804" t="e">
        <f t="shared" si="90"/>
        <v>#N/A</v>
      </c>
      <c r="E5804">
        <f t="array" ref="E5804">SUM(IF(Pricecurve=C5804,D5804))</f>
        <v>0</v>
      </c>
      <c r="F5804">
        <f t="array" ref="F5804">SUM(IF(NG=C5804,D5804))</f>
        <v>0</v>
      </c>
      <c r="Y5804" s="1"/>
    </row>
    <row r="5805" spans="1:25" x14ac:dyDescent="0.2">
      <c r="A5805" t="e">
        <f t="shared" si="90"/>
        <v>#N/A</v>
      </c>
      <c r="E5805">
        <f t="array" ref="E5805">SUM(IF(Pricecurve=C5805,D5805))</f>
        <v>0</v>
      </c>
      <c r="F5805">
        <f t="array" ref="F5805">SUM(IF(NG=C5805,D5805))</f>
        <v>0</v>
      </c>
      <c r="Y5805" s="1"/>
    </row>
    <row r="5806" spans="1:25" x14ac:dyDescent="0.2">
      <c r="A5806" t="e">
        <f t="shared" si="90"/>
        <v>#N/A</v>
      </c>
      <c r="E5806">
        <f t="array" ref="E5806">SUM(IF(Pricecurve=C5806,D5806))</f>
        <v>0</v>
      </c>
      <c r="F5806">
        <f t="array" ref="F5806">SUM(IF(NG=C5806,D5806))</f>
        <v>0</v>
      </c>
      <c r="Y5806" s="1"/>
    </row>
    <row r="5807" spans="1:25" x14ac:dyDescent="0.2">
      <c r="A5807" t="e">
        <f t="shared" si="90"/>
        <v>#N/A</v>
      </c>
      <c r="E5807">
        <f t="array" ref="E5807">SUM(IF(Pricecurve=C5807,D5807))</f>
        <v>0</v>
      </c>
      <c r="F5807">
        <f t="array" ref="F5807">SUM(IF(NG=C5807,D5807))</f>
        <v>0</v>
      </c>
      <c r="Y5807" s="1"/>
    </row>
    <row r="5808" spans="1:25" x14ac:dyDescent="0.2">
      <c r="A5808" t="e">
        <f t="shared" si="90"/>
        <v>#N/A</v>
      </c>
      <c r="E5808">
        <f t="array" ref="E5808">SUM(IF(Pricecurve=C5808,D5808))</f>
        <v>0</v>
      </c>
      <c r="F5808">
        <f t="array" ref="F5808">SUM(IF(NG=C5808,D5808))</f>
        <v>0</v>
      </c>
      <c r="Y5808" s="1"/>
    </row>
    <row r="5809" spans="1:25" x14ac:dyDescent="0.2">
      <c r="A5809" t="e">
        <f t="shared" si="90"/>
        <v>#N/A</v>
      </c>
      <c r="E5809">
        <f t="array" ref="E5809">SUM(IF(Pricecurve=C5809,D5809))</f>
        <v>0</v>
      </c>
      <c r="F5809">
        <f t="array" ref="F5809">SUM(IF(NG=C5809,D5809))</f>
        <v>0</v>
      </c>
      <c r="Y5809" s="1"/>
    </row>
    <row r="5810" spans="1:25" x14ac:dyDescent="0.2">
      <c r="A5810" t="e">
        <f t="shared" si="90"/>
        <v>#N/A</v>
      </c>
      <c r="E5810">
        <f t="array" ref="E5810">SUM(IF(Pricecurve=C5810,D5810))</f>
        <v>0</v>
      </c>
      <c r="F5810">
        <f t="array" ref="F5810">SUM(IF(NG=C5810,D5810))</f>
        <v>0</v>
      </c>
      <c r="Y5810" s="1"/>
    </row>
    <row r="5811" spans="1:25" x14ac:dyDescent="0.2">
      <c r="A5811" t="e">
        <f t="shared" si="90"/>
        <v>#N/A</v>
      </c>
      <c r="E5811">
        <f t="array" ref="E5811">SUM(IF(Pricecurve=C5811,D5811))</f>
        <v>0</v>
      </c>
      <c r="F5811">
        <f t="array" ref="F5811">SUM(IF(NG=C5811,D5811))</f>
        <v>0</v>
      </c>
      <c r="Y5811" s="1"/>
    </row>
    <row r="5812" spans="1:25" x14ac:dyDescent="0.2">
      <c r="A5812" t="e">
        <f t="shared" si="90"/>
        <v>#N/A</v>
      </c>
      <c r="E5812">
        <f t="array" ref="E5812">SUM(IF(Pricecurve=C5812,D5812))</f>
        <v>0</v>
      </c>
      <c r="F5812">
        <f t="array" ref="F5812">SUM(IF(NG=C5812,D5812))</f>
        <v>0</v>
      </c>
      <c r="Y5812" s="1"/>
    </row>
    <row r="5813" spans="1:25" x14ac:dyDescent="0.2">
      <c r="A5813" t="e">
        <f t="shared" si="90"/>
        <v>#N/A</v>
      </c>
      <c r="E5813">
        <f t="array" ref="E5813">SUM(IF(Pricecurve=C5813,D5813))</f>
        <v>0</v>
      </c>
      <c r="F5813">
        <f t="array" ref="F5813">SUM(IF(NG=C5813,D5813))</f>
        <v>0</v>
      </c>
      <c r="Y5813" s="1"/>
    </row>
    <row r="5814" spans="1:25" x14ac:dyDescent="0.2">
      <c r="A5814" t="e">
        <f t="shared" si="90"/>
        <v>#N/A</v>
      </c>
      <c r="E5814">
        <f t="array" ref="E5814">SUM(IF(Pricecurve=C5814,D5814))</f>
        <v>0</v>
      </c>
      <c r="F5814">
        <f t="array" ref="F5814">SUM(IF(NG=C5814,D5814))</f>
        <v>0</v>
      </c>
      <c r="Y5814" s="1"/>
    </row>
    <row r="5815" spans="1:25" x14ac:dyDescent="0.2">
      <c r="A5815" t="e">
        <f t="shared" si="90"/>
        <v>#N/A</v>
      </c>
      <c r="E5815">
        <f t="array" ref="E5815">SUM(IF(Pricecurve=C5815,D5815))</f>
        <v>0</v>
      </c>
      <c r="F5815">
        <f t="array" ref="F5815">SUM(IF(NG=C5815,D5815))</f>
        <v>0</v>
      </c>
      <c r="Y5815" s="1"/>
    </row>
    <row r="5816" spans="1:25" x14ac:dyDescent="0.2">
      <c r="A5816" t="e">
        <f t="shared" si="90"/>
        <v>#N/A</v>
      </c>
      <c r="E5816">
        <f t="array" ref="E5816">SUM(IF(Pricecurve=C5816,D5816))</f>
        <v>0</v>
      </c>
      <c r="F5816">
        <f t="array" ref="F5816">SUM(IF(NG=C5816,D5816))</f>
        <v>0</v>
      </c>
      <c r="Y5816" s="1"/>
    </row>
    <row r="5817" spans="1:25" x14ac:dyDescent="0.2">
      <c r="A5817" t="e">
        <f t="shared" si="90"/>
        <v>#N/A</v>
      </c>
      <c r="E5817">
        <f t="array" ref="E5817">SUM(IF(Pricecurve=C5817,D5817))</f>
        <v>0</v>
      </c>
      <c r="F5817">
        <f t="array" ref="F5817">SUM(IF(NG=C5817,D5817))</f>
        <v>0</v>
      </c>
      <c r="Y5817" s="1"/>
    </row>
    <row r="5818" spans="1:25" x14ac:dyDescent="0.2">
      <c r="A5818" t="e">
        <f t="shared" si="90"/>
        <v>#N/A</v>
      </c>
      <c r="E5818">
        <f t="array" ref="E5818">SUM(IF(Pricecurve=C5818,D5818))</f>
        <v>0</v>
      </c>
      <c r="F5818">
        <f t="array" ref="F5818">SUM(IF(NG=C5818,D5818))</f>
        <v>0</v>
      </c>
      <c r="Y5818" s="1"/>
    </row>
    <row r="5819" spans="1:25" x14ac:dyDescent="0.2">
      <c r="A5819" t="e">
        <f t="shared" si="90"/>
        <v>#N/A</v>
      </c>
      <c r="E5819">
        <f t="array" ref="E5819">SUM(IF(Pricecurve=C5819,D5819))</f>
        <v>0</v>
      </c>
      <c r="F5819">
        <f t="array" ref="F5819">SUM(IF(NG=C5819,D5819))</f>
        <v>0</v>
      </c>
      <c r="Y5819" s="1"/>
    </row>
    <row r="5820" spans="1:25" x14ac:dyDescent="0.2">
      <c r="A5820" t="e">
        <f t="shared" si="90"/>
        <v>#N/A</v>
      </c>
      <c r="E5820">
        <f t="array" ref="E5820">SUM(IF(Pricecurve=C5820,D5820))</f>
        <v>0</v>
      </c>
      <c r="F5820">
        <f t="array" ref="F5820">SUM(IF(NG=C5820,D5820))</f>
        <v>0</v>
      </c>
      <c r="Y5820" s="1"/>
    </row>
    <row r="5821" spans="1:25" x14ac:dyDescent="0.2">
      <c r="A5821" t="e">
        <f t="shared" si="90"/>
        <v>#N/A</v>
      </c>
      <c r="E5821">
        <f t="array" ref="E5821">SUM(IF(Pricecurve=C5821,D5821))</f>
        <v>0</v>
      </c>
      <c r="F5821">
        <f t="array" ref="F5821">SUM(IF(NG=C5821,D5821))</f>
        <v>0</v>
      </c>
      <c r="Y5821" s="1"/>
    </row>
    <row r="5822" spans="1:25" x14ac:dyDescent="0.2">
      <c r="A5822" t="e">
        <f t="shared" si="90"/>
        <v>#N/A</v>
      </c>
      <c r="E5822">
        <f t="array" ref="E5822">SUM(IF(Pricecurve=C5822,D5822))</f>
        <v>0</v>
      </c>
      <c r="F5822">
        <f t="array" ref="F5822">SUM(IF(NG=C5822,D5822))</f>
        <v>0</v>
      </c>
      <c r="Y5822" s="1"/>
    </row>
    <row r="5823" spans="1:25" x14ac:dyDescent="0.2">
      <c r="A5823" t="e">
        <f t="shared" si="90"/>
        <v>#N/A</v>
      </c>
      <c r="E5823">
        <f t="array" ref="E5823">SUM(IF(Pricecurve=C5823,D5823))</f>
        <v>0</v>
      </c>
      <c r="F5823">
        <f t="array" ref="F5823">SUM(IF(NG=C5823,D5823))</f>
        <v>0</v>
      </c>
      <c r="Y5823" s="1"/>
    </row>
    <row r="5824" spans="1:25" x14ac:dyDescent="0.2">
      <c r="A5824" t="e">
        <f t="shared" si="90"/>
        <v>#N/A</v>
      </c>
      <c r="E5824">
        <f t="array" ref="E5824">SUM(IF(Pricecurve=C5824,D5824))</f>
        <v>0</v>
      </c>
      <c r="F5824">
        <f t="array" ref="F5824">SUM(IF(NG=C5824,D5824))</f>
        <v>0</v>
      </c>
      <c r="Y5824" s="1"/>
    </row>
    <row r="5825" spans="1:25" x14ac:dyDescent="0.2">
      <c r="A5825" t="e">
        <f t="shared" si="90"/>
        <v>#N/A</v>
      </c>
      <c r="E5825">
        <f t="array" ref="E5825">SUM(IF(Pricecurve=C5825,D5825))</f>
        <v>0</v>
      </c>
      <c r="F5825">
        <f t="array" ref="F5825">SUM(IF(NG=C5825,D5825))</f>
        <v>0</v>
      </c>
      <c r="Y5825" s="1"/>
    </row>
    <row r="5826" spans="1:25" x14ac:dyDescent="0.2">
      <c r="A5826" t="e">
        <f t="shared" si="90"/>
        <v>#N/A</v>
      </c>
      <c r="E5826">
        <f t="array" ref="E5826">SUM(IF(Pricecurve=C5826,D5826))</f>
        <v>0</v>
      </c>
      <c r="F5826">
        <f t="array" ref="F5826">SUM(IF(NG=C5826,D5826))</f>
        <v>0</v>
      </c>
      <c r="Y5826" s="1"/>
    </row>
    <row r="5827" spans="1:25" x14ac:dyDescent="0.2">
      <c r="A5827" t="e">
        <f t="shared" si="90"/>
        <v>#N/A</v>
      </c>
      <c r="E5827">
        <f t="array" ref="E5827">SUM(IF(Pricecurve=C5827,D5827))</f>
        <v>0</v>
      </c>
      <c r="F5827">
        <f t="array" ref="F5827">SUM(IF(NG=C5827,D5827))</f>
        <v>0</v>
      </c>
      <c r="Y5827" s="1"/>
    </row>
    <row r="5828" spans="1:25" x14ac:dyDescent="0.2">
      <c r="A5828" t="e">
        <f t="shared" si="90"/>
        <v>#N/A</v>
      </c>
      <c r="E5828">
        <f t="array" ref="E5828">SUM(IF(Pricecurve=C5828,D5828))</f>
        <v>0</v>
      </c>
      <c r="F5828">
        <f t="array" ref="F5828">SUM(IF(NG=C5828,D5828))</f>
        <v>0</v>
      </c>
      <c r="Y5828" s="1"/>
    </row>
    <row r="5829" spans="1:25" x14ac:dyDescent="0.2">
      <c r="A5829" t="e">
        <f t="shared" ref="A5829:A5892" si="91">INDEX(BucketTable,MATCH(B5829,SumMonths,0),1)</f>
        <v>#N/A</v>
      </c>
      <c r="E5829">
        <f t="array" ref="E5829">SUM(IF(Pricecurve=C5829,D5829))</f>
        <v>0</v>
      </c>
      <c r="F5829">
        <f t="array" ref="F5829">SUM(IF(NG=C5829,D5829))</f>
        <v>0</v>
      </c>
      <c r="Y5829" s="1"/>
    </row>
    <row r="5830" spans="1:25" x14ac:dyDescent="0.2">
      <c r="A5830" t="e">
        <f t="shared" si="91"/>
        <v>#N/A</v>
      </c>
      <c r="E5830">
        <f t="array" ref="E5830">SUM(IF(Pricecurve=C5830,D5830))</f>
        <v>0</v>
      </c>
      <c r="F5830">
        <f t="array" ref="F5830">SUM(IF(NG=C5830,D5830))</f>
        <v>0</v>
      </c>
      <c r="Y5830" s="1"/>
    </row>
    <row r="5831" spans="1:25" x14ac:dyDescent="0.2">
      <c r="A5831" t="e">
        <f t="shared" si="91"/>
        <v>#N/A</v>
      </c>
      <c r="E5831">
        <f t="array" ref="E5831">SUM(IF(Pricecurve=C5831,D5831))</f>
        <v>0</v>
      </c>
      <c r="F5831">
        <f t="array" ref="F5831">SUM(IF(NG=C5831,D5831))</f>
        <v>0</v>
      </c>
      <c r="Y5831" s="1"/>
    </row>
    <row r="5832" spans="1:25" x14ac:dyDescent="0.2">
      <c r="A5832" t="e">
        <f t="shared" si="91"/>
        <v>#N/A</v>
      </c>
      <c r="E5832">
        <f t="array" ref="E5832">SUM(IF(Pricecurve=C5832,D5832))</f>
        <v>0</v>
      </c>
      <c r="F5832">
        <f t="array" ref="F5832">SUM(IF(NG=C5832,D5832))</f>
        <v>0</v>
      </c>
      <c r="Y5832" s="1"/>
    </row>
    <row r="5833" spans="1:25" x14ac:dyDescent="0.2">
      <c r="A5833" t="e">
        <f t="shared" si="91"/>
        <v>#N/A</v>
      </c>
      <c r="E5833">
        <f t="array" ref="E5833">SUM(IF(Pricecurve=C5833,D5833))</f>
        <v>0</v>
      </c>
      <c r="F5833">
        <f t="array" ref="F5833">SUM(IF(NG=C5833,D5833))</f>
        <v>0</v>
      </c>
      <c r="Y5833" s="1"/>
    </row>
    <row r="5834" spans="1:25" x14ac:dyDescent="0.2">
      <c r="A5834" t="e">
        <f t="shared" si="91"/>
        <v>#N/A</v>
      </c>
      <c r="E5834">
        <f t="array" ref="E5834">SUM(IF(Pricecurve=C5834,D5834))</f>
        <v>0</v>
      </c>
      <c r="F5834">
        <f t="array" ref="F5834">SUM(IF(NG=C5834,D5834))</f>
        <v>0</v>
      </c>
      <c r="Y5834" s="1"/>
    </row>
    <row r="5835" spans="1:25" x14ac:dyDescent="0.2">
      <c r="A5835" t="e">
        <f t="shared" si="91"/>
        <v>#N/A</v>
      </c>
      <c r="E5835">
        <f t="array" ref="E5835">SUM(IF(Pricecurve=C5835,D5835))</f>
        <v>0</v>
      </c>
      <c r="F5835">
        <f t="array" ref="F5835">SUM(IF(NG=C5835,D5835))</f>
        <v>0</v>
      </c>
      <c r="Y5835" s="1"/>
    </row>
    <row r="5836" spans="1:25" x14ac:dyDescent="0.2">
      <c r="A5836" t="e">
        <f t="shared" si="91"/>
        <v>#N/A</v>
      </c>
      <c r="E5836">
        <f t="array" ref="E5836">SUM(IF(Pricecurve=C5836,D5836))</f>
        <v>0</v>
      </c>
      <c r="F5836">
        <f t="array" ref="F5836">SUM(IF(NG=C5836,D5836))</f>
        <v>0</v>
      </c>
      <c r="Y5836" s="1"/>
    </row>
    <row r="5837" spans="1:25" x14ac:dyDescent="0.2">
      <c r="A5837" t="e">
        <f t="shared" si="91"/>
        <v>#N/A</v>
      </c>
      <c r="E5837">
        <f t="array" ref="E5837">SUM(IF(Pricecurve=C5837,D5837))</f>
        <v>0</v>
      </c>
      <c r="F5837">
        <f t="array" ref="F5837">SUM(IF(NG=C5837,D5837))</f>
        <v>0</v>
      </c>
      <c r="Y5837" s="1"/>
    </row>
    <row r="5838" spans="1:25" x14ac:dyDescent="0.2">
      <c r="A5838" t="e">
        <f t="shared" si="91"/>
        <v>#N/A</v>
      </c>
      <c r="E5838">
        <f t="array" ref="E5838">SUM(IF(Pricecurve=C5838,D5838))</f>
        <v>0</v>
      </c>
      <c r="F5838">
        <f t="array" ref="F5838">SUM(IF(NG=C5838,D5838))</f>
        <v>0</v>
      </c>
      <c r="Y5838" s="1"/>
    </row>
    <row r="5839" spans="1:25" x14ac:dyDescent="0.2">
      <c r="A5839" t="e">
        <f t="shared" si="91"/>
        <v>#N/A</v>
      </c>
      <c r="E5839">
        <f t="array" ref="E5839">SUM(IF(Pricecurve=C5839,D5839))</f>
        <v>0</v>
      </c>
      <c r="F5839">
        <f t="array" ref="F5839">SUM(IF(NG=C5839,D5839))</f>
        <v>0</v>
      </c>
      <c r="Y5839" s="1"/>
    </row>
    <row r="5840" spans="1:25" x14ac:dyDescent="0.2">
      <c r="A5840" t="e">
        <f t="shared" si="91"/>
        <v>#N/A</v>
      </c>
      <c r="E5840">
        <f t="array" ref="E5840">SUM(IF(Pricecurve=C5840,D5840))</f>
        <v>0</v>
      </c>
      <c r="F5840">
        <f t="array" ref="F5840">SUM(IF(NG=C5840,D5840))</f>
        <v>0</v>
      </c>
      <c r="Y5840" s="1"/>
    </row>
    <row r="5841" spans="1:25" x14ac:dyDescent="0.2">
      <c r="A5841" t="e">
        <f t="shared" si="91"/>
        <v>#N/A</v>
      </c>
      <c r="E5841">
        <f t="array" ref="E5841">SUM(IF(Pricecurve=C5841,D5841))</f>
        <v>0</v>
      </c>
      <c r="F5841">
        <f t="array" ref="F5841">SUM(IF(NG=C5841,D5841))</f>
        <v>0</v>
      </c>
      <c r="Y5841" s="1"/>
    </row>
    <row r="5842" spans="1:25" x14ac:dyDescent="0.2">
      <c r="A5842" t="e">
        <f t="shared" si="91"/>
        <v>#N/A</v>
      </c>
      <c r="E5842">
        <f t="array" ref="E5842">SUM(IF(Pricecurve=C5842,D5842))</f>
        <v>0</v>
      </c>
      <c r="F5842">
        <f t="array" ref="F5842">SUM(IF(NG=C5842,D5842))</f>
        <v>0</v>
      </c>
      <c r="Y5842" s="1"/>
    </row>
    <row r="5843" spans="1:25" x14ac:dyDescent="0.2">
      <c r="A5843" t="e">
        <f t="shared" si="91"/>
        <v>#N/A</v>
      </c>
      <c r="E5843">
        <f t="array" ref="E5843">SUM(IF(Pricecurve=C5843,D5843))</f>
        <v>0</v>
      </c>
      <c r="F5843">
        <f t="array" ref="F5843">SUM(IF(NG=C5843,D5843))</f>
        <v>0</v>
      </c>
      <c r="Y5843" s="1"/>
    </row>
    <row r="5844" spans="1:25" x14ac:dyDescent="0.2">
      <c r="A5844" t="e">
        <f t="shared" si="91"/>
        <v>#N/A</v>
      </c>
      <c r="E5844">
        <f t="array" ref="E5844">SUM(IF(Pricecurve=C5844,D5844))</f>
        <v>0</v>
      </c>
      <c r="F5844">
        <f t="array" ref="F5844">SUM(IF(NG=C5844,D5844))</f>
        <v>0</v>
      </c>
      <c r="Y5844" s="1"/>
    </row>
    <row r="5845" spans="1:25" x14ac:dyDescent="0.2">
      <c r="A5845" t="e">
        <f t="shared" si="91"/>
        <v>#N/A</v>
      </c>
      <c r="E5845">
        <f t="array" ref="E5845">SUM(IF(Pricecurve=C5845,D5845))</f>
        <v>0</v>
      </c>
      <c r="F5845">
        <f t="array" ref="F5845">SUM(IF(NG=C5845,D5845))</f>
        <v>0</v>
      </c>
      <c r="Y5845" s="1"/>
    </row>
    <row r="5846" spans="1:25" x14ac:dyDescent="0.2">
      <c r="A5846" t="e">
        <f t="shared" si="91"/>
        <v>#N/A</v>
      </c>
      <c r="E5846">
        <f t="array" ref="E5846">SUM(IF(Pricecurve=C5846,D5846))</f>
        <v>0</v>
      </c>
      <c r="F5846">
        <f t="array" ref="F5846">SUM(IF(NG=C5846,D5846))</f>
        <v>0</v>
      </c>
      <c r="Y5846" s="1"/>
    </row>
    <row r="5847" spans="1:25" x14ac:dyDescent="0.2">
      <c r="A5847" t="e">
        <f t="shared" si="91"/>
        <v>#N/A</v>
      </c>
      <c r="E5847">
        <f t="array" ref="E5847">SUM(IF(Pricecurve=C5847,D5847))</f>
        <v>0</v>
      </c>
      <c r="F5847">
        <f t="array" ref="F5847">SUM(IF(NG=C5847,D5847))</f>
        <v>0</v>
      </c>
      <c r="Y5847" s="1"/>
    </row>
    <row r="5848" spans="1:25" x14ac:dyDescent="0.2">
      <c r="A5848" t="e">
        <f t="shared" si="91"/>
        <v>#N/A</v>
      </c>
      <c r="E5848">
        <f t="array" ref="E5848">SUM(IF(Pricecurve=C5848,D5848))</f>
        <v>0</v>
      </c>
      <c r="F5848">
        <f t="array" ref="F5848">SUM(IF(NG=C5848,D5848))</f>
        <v>0</v>
      </c>
      <c r="Y5848" s="1"/>
    </row>
    <row r="5849" spans="1:25" x14ac:dyDescent="0.2">
      <c r="A5849" t="e">
        <f t="shared" si="91"/>
        <v>#N/A</v>
      </c>
      <c r="E5849">
        <f t="array" ref="E5849">SUM(IF(Pricecurve=C5849,D5849))</f>
        <v>0</v>
      </c>
      <c r="F5849">
        <f t="array" ref="F5849">SUM(IF(NG=C5849,D5849))</f>
        <v>0</v>
      </c>
      <c r="Y5849" s="1"/>
    </row>
    <row r="5850" spans="1:25" x14ac:dyDescent="0.2">
      <c r="A5850" t="e">
        <f t="shared" si="91"/>
        <v>#N/A</v>
      </c>
      <c r="E5850">
        <f t="array" ref="E5850">SUM(IF(Pricecurve=C5850,D5850))</f>
        <v>0</v>
      </c>
      <c r="F5850">
        <f t="array" ref="F5850">SUM(IF(NG=C5850,D5850))</f>
        <v>0</v>
      </c>
      <c r="Y5850" s="1"/>
    </row>
    <row r="5851" spans="1:25" x14ac:dyDescent="0.2">
      <c r="A5851" t="e">
        <f t="shared" si="91"/>
        <v>#N/A</v>
      </c>
      <c r="E5851">
        <f t="array" ref="E5851">SUM(IF(Pricecurve=C5851,D5851))</f>
        <v>0</v>
      </c>
      <c r="F5851">
        <f t="array" ref="F5851">SUM(IF(NG=C5851,D5851))</f>
        <v>0</v>
      </c>
      <c r="Y5851" s="1"/>
    </row>
    <row r="5852" spans="1:25" x14ac:dyDescent="0.2">
      <c r="A5852" t="e">
        <f t="shared" si="91"/>
        <v>#N/A</v>
      </c>
      <c r="E5852">
        <f t="array" ref="E5852">SUM(IF(Pricecurve=C5852,D5852))</f>
        <v>0</v>
      </c>
      <c r="F5852">
        <f t="array" ref="F5852">SUM(IF(NG=C5852,D5852))</f>
        <v>0</v>
      </c>
      <c r="Y5852" s="1"/>
    </row>
    <row r="5853" spans="1:25" x14ac:dyDescent="0.2">
      <c r="A5853" t="e">
        <f t="shared" si="91"/>
        <v>#N/A</v>
      </c>
      <c r="E5853">
        <f t="array" ref="E5853">SUM(IF(Pricecurve=C5853,D5853))</f>
        <v>0</v>
      </c>
      <c r="F5853">
        <f t="array" ref="F5853">SUM(IF(NG=C5853,D5853))</f>
        <v>0</v>
      </c>
      <c r="Y5853" s="1"/>
    </row>
    <row r="5854" spans="1:25" x14ac:dyDescent="0.2">
      <c r="A5854" t="e">
        <f t="shared" si="91"/>
        <v>#N/A</v>
      </c>
      <c r="E5854">
        <f t="array" ref="E5854">SUM(IF(Pricecurve=C5854,D5854))</f>
        <v>0</v>
      </c>
      <c r="F5854">
        <f t="array" ref="F5854">SUM(IF(NG=C5854,D5854))</f>
        <v>0</v>
      </c>
      <c r="Y5854" s="1"/>
    </row>
    <row r="5855" spans="1:25" x14ac:dyDescent="0.2">
      <c r="A5855" t="e">
        <f t="shared" si="91"/>
        <v>#N/A</v>
      </c>
      <c r="E5855">
        <f t="array" ref="E5855">SUM(IF(Pricecurve=C5855,D5855))</f>
        <v>0</v>
      </c>
      <c r="F5855">
        <f t="array" ref="F5855">SUM(IF(NG=C5855,D5855))</f>
        <v>0</v>
      </c>
      <c r="Y5855" s="1"/>
    </row>
    <row r="5856" spans="1:25" x14ac:dyDescent="0.2">
      <c r="A5856" t="e">
        <f t="shared" si="91"/>
        <v>#N/A</v>
      </c>
      <c r="E5856">
        <f t="array" ref="E5856">SUM(IF(Pricecurve=C5856,D5856))</f>
        <v>0</v>
      </c>
      <c r="F5856">
        <f t="array" ref="F5856">SUM(IF(NG=C5856,D5856))</f>
        <v>0</v>
      </c>
      <c r="Y5856" s="1"/>
    </row>
    <row r="5857" spans="1:25" x14ac:dyDescent="0.2">
      <c r="A5857" t="e">
        <f t="shared" si="91"/>
        <v>#N/A</v>
      </c>
      <c r="E5857">
        <f t="array" ref="E5857">SUM(IF(Pricecurve=C5857,D5857))</f>
        <v>0</v>
      </c>
      <c r="F5857">
        <f t="array" ref="F5857">SUM(IF(NG=C5857,D5857))</f>
        <v>0</v>
      </c>
      <c r="Y5857" s="1"/>
    </row>
    <row r="5858" spans="1:25" x14ac:dyDescent="0.2">
      <c r="A5858" t="e">
        <f t="shared" si="91"/>
        <v>#N/A</v>
      </c>
      <c r="E5858">
        <f t="array" ref="E5858">SUM(IF(Pricecurve=C5858,D5858))</f>
        <v>0</v>
      </c>
      <c r="F5858">
        <f t="array" ref="F5858">SUM(IF(NG=C5858,D5858))</f>
        <v>0</v>
      </c>
      <c r="Y5858" s="1"/>
    </row>
    <row r="5859" spans="1:25" x14ac:dyDescent="0.2">
      <c r="A5859" t="e">
        <f t="shared" si="91"/>
        <v>#N/A</v>
      </c>
      <c r="E5859">
        <f t="array" ref="E5859">SUM(IF(Pricecurve=C5859,D5859))</f>
        <v>0</v>
      </c>
      <c r="F5859">
        <f t="array" ref="F5859">SUM(IF(NG=C5859,D5859))</f>
        <v>0</v>
      </c>
      <c r="Y5859" s="1"/>
    </row>
    <row r="5860" spans="1:25" x14ac:dyDescent="0.2">
      <c r="A5860" t="e">
        <f t="shared" si="91"/>
        <v>#N/A</v>
      </c>
      <c r="E5860">
        <f t="array" ref="E5860">SUM(IF(Pricecurve=C5860,D5860))</f>
        <v>0</v>
      </c>
      <c r="F5860">
        <f t="array" ref="F5860">SUM(IF(NG=C5860,D5860))</f>
        <v>0</v>
      </c>
      <c r="Y5860" s="1"/>
    </row>
    <row r="5861" spans="1:25" x14ac:dyDescent="0.2">
      <c r="A5861" t="e">
        <f t="shared" si="91"/>
        <v>#N/A</v>
      </c>
      <c r="E5861">
        <f t="array" ref="E5861">SUM(IF(Pricecurve=C5861,D5861))</f>
        <v>0</v>
      </c>
      <c r="F5861">
        <f t="array" ref="F5861">SUM(IF(NG=C5861,D5861))</f>
        <v>0</v>
      </c>
      <c r="Y5861" s="1"/>
    </row>
    <row r="5862" spans="1:25" x14ac:dyDescent="0.2">
      <c r="A5862" t="e">
        <f t="shared" si="91"/>
        <v>#N/A</v>
      </c>
      <c r="E5862">
        <f t="array" ref="E5862">SUM(IF(Pricecurve=C5862,D5862))</f>
        <v>0</v>
      </c>
      <c r="F5862">
        <f t="array" ref="F5862">SUM(IF(NG=C5862,D5862))</f>
        <v>0</v>
      </c>
      <c r="Y5862" s="1"/>
    </row>
    <row r="5863" spans="1:25" x14ac:dyDescent="0.2">
      <c r="A5863" t="e">
        <f t="shared" si="91"/>
        <v>#N/A</v>
      </c>
      <c r="E5863">
        <f t="array" ref="E5863">SUM(IF(Pricecurve=C5863,D5863))</f>
        <v>0</v>
      </c>
      <c r="F5863">
        <f t="array" ref="F5863">SUM(IF(NG=C5863,D5863))</f>
        <v>0</v>
      </c>
      <c r="Y5863" s="1"/>
    </row>
    <row r="5864" spans="1:25" x14ac:dyDescent="0.2">
      <c r="A5864" t="e">
        <f t="shared" si="91"/>
        <v>#N/A</v>
      </c>
      <c r="E5864">
        <f t="array" ref="E5864">SUM(IF(Pricecurve=C5864,D5864))</f>
        <v>0</v>
      </c>
      <c r="F5864">
        <f t="array" ref="F5864">SUM(IF(NG=C5864,D5864))</f>
        <v>0</v>
      </c>
      <c r="Y5864" s="1"/>
    </row>
    <row r="5865" spans="1:25" x14ac:dyDescent="0.2">
      <c r="A5865" t="e">
        <f t="shared" si="91"/>
        <v>#N/A</v>
      </c>
      <c r="E5865">
        <f t="array" ref="E5865">SUM(IF(Pricecurve=C5865,D5865))</f>
        <v>0</v>
      </c>
      <c r="F5865">
        <f t="array" ref="F5865">SUM(IF(NG=C5865,D5865))</f>
        <v>0</v>
      </c>
      <c r="Y5865" s="1"/>
    </row>
    <row r="5866" spans="1:25" x14ac:dyDescent="0.2">
      <c r="A5866" t="e">
        <f t="shared" si="91"/>
        <v>#N/A</v>
      </c>
      <c r="E5866">
        <f t="array" ref="E5866">SUM(IF(Pricecurve=C5866,D5866))</f>
        <v>0</v>
      </c>
      <c r="F5866">
        <f t="array" ref="F5866">SUM(IF(NG=C5866,D5866))</f>
        <v>0</v>
      </c>
      <c r="Y5866" s="1"/>
    </row>
    <row r="5867" spans="1:25" x14ac:dyDescent="0.2">
      <c r="A5867" t="e">
        <f t="shared" si="91"/>
        <v>#N/A</v>
      </c>
      <c r="E5867">
        <f t="array" ref="E5867">SUM(IF(Pricecurve=C5867,D5867))</f>
        <v>0</v>
      </c>
      <c r="F5867">
        <f t="array" ref="F5867">SUM(IF(NG=C5867,D5867))</f>
        <v>0</v>
      </c>
      <c r="Y5867" s="1"/>
    </row>
    <row r="5868" spans="1:25" x14ac:dyDescent="0.2">
      <c r="A5868" t="e">
        <f t="shared" si="91"/>
        <v>#N/A</v>
      </c>
      <c r="E5868">
        <f t="array" ref="E5868">SUM(IF(Pricecurve=C5868,D5868))</f>
        <v>0</v>
      </c>
      <c r="F5868">
        <f t="array" ref="F5868">SUM(IF(NG=C5868,D5868))</f>
        <v>0</v>
      </c>
      <c r="Y5868" s="1"/>
    </row>
    <row r="5869" spans="1:25" x14ac:dyDescent="0.2">
      <c r="A5869" t="e">
        <f t="shared" si="91"/>
        <v>#N/A</v>
      </c>
      <c r="E5869">
        <f t="array" ref="E5869">SUM(IF(Pricecurve=C5869,D5869))</f>
        <v>0</v>
      </c>
      <c r="F5869">
        <f t="array" ref="F5869">SUM(IF(NG=C5869,D5869))</f>
        <v>0</v>
      </c>
      <c r="Y5869" s="1"/>
    </row>
    <row r="5870" spans="1:25" x14ac:dyDescent="0.2">
      <c r="A5870" t="e">
        <f t="shared" si="91"/>
        <v>#N/A</v>
      </c>
      <c r="E5870">
        <f t="array" ref="E5870">SUM(IF(Pricecurve=C5870,D5870))</f>
        <v>0</v>
      </c>
      <c r="F5870">
        <f t="array" ref="F5870">SUM(IF(NG=C5870,D5870))</f>
        <v>0</v>
      </c>
      <c r="Y5870" s="1"/>
    </row>
    <row r="5871" spans="1:25" x14ac:dyDescent="0.2">
      <c r="A5871" t="e">
        <f t="shared" si="91"/>
        <v>#N/A</v>
      </c>
      <c r="E5871">
        <f t="array" ref="E5871">SUM(IF(Pricecurve=C5871,D5871))</f>
        <v>0</v>
      </c>
      <c r="F5871">
        <f t="array" ref="F5871">SUM(IF(NG=C5871,D5871))</f>
        <v>0</v>
      </c>
      <c r="Y5871" s="1"/>
    </row>
    <row r="5872" spans="1:25" x14ac:dyDescent="0.2">
      <c r="A5872" t="e">
        <f t="shared" si="91"/>
        <v>#N/A</v>
      </c>
      <c r="E5872">
        <f t="array" ref="E5872">SUM(IF(Pricecurve=C5872,D5872))</f>
        <v>0</v>
      </c>
      <c r="F5872">
        <f t="array" ref="F5872">SUM(IF(NG=C5872,D5872))</f>
        <v>0</v>
      </c>
      <c r="Y5872" s="1"/>
    </row>
    <row r="5873" spans="1:25" x14ac:dyDescent="0.2">
      <c r="A5873" t="e">
        <f t="shared" si="91"/>
        <v>#N/A</v>
      </c>
      <c r="E5873">
        <f t="array" ref="E5873">SUM(IF(Pricecurve=C5873,D5873))</f>
        <v>0</v>
      </c>
      <c r="F5873">
        <f t="array" ref="F5873">SUM(IF(NG=C5873,D5873))</f>
        <v>0</v>
      </c>
      <c r="Y5873" s="1"/>
    </row>
    <row r="5874" spans="1:25" x14ac:dyDescent="0.2">
      <c r="A5874" t="e">
        <f t="shared" si="91"/>
        <v>#N/A</v>
      </c>
      <c r="E5874">
        <f t="array" ref="E5874">SUM(IF(Pricecurve=C5874,D5874))</f>
        <v>0</v>
      </c>
      <c r="F5874">
        <f t="array" ref="F5874">SUM(IF(NG=C5874,D5874))</f>
        <v>0</v>
      </c>
      <c r="Y5874" s="1"/>
    </row>
    <row r="5875" spans="1:25" x14ac:dyDescent="0.2">
      <c r="A5875" t="e">
        <f t="shared" si="91"/>
        <v>#N/A</v>
      </c>
      <c r="E5875">
        <f t="array" ref="E5875">SUM(IF(Pricecurve=C5875,D5875))</f>
        <v>0</v>
      </c>
      <c r="F5875">
        <f t="array" ref="F5875">SUM(IF(NG=C5875,D5875))</f>
        <v>0</v>
      </c>
      <c r="Y5875" s="1"/>
    </row>
    <row r="5876" spans="1:25" x14ac:dyDescent="0.2">
      <c r="A5876" t="e">
        <f t="shared" si="91"/>
        <v>#N/A</v>
      </c>
      <c r="E5876">
        <f t="array" ref="E5876">SUM(IF(Pricecurve=C5876,D5876))</f>
        <v>0</v>
      </c>
      <c r="F5876">
        <f t="array" ref="F5876">SUM(IF(NG=C5876,D5876))</f>
        <v>0</v>
      </c>
      <c r="Y5876" s="1"/>
    </row>
    <row r="5877" spans="1:25" x14ac:dyDescent="0.2">
      <c r="A5877" t="e">
        <f t="shared" si="91"/>
        <v>#N/A</v>
      </c>
      <c r="E5877">
        <f t="array" ref="E5877">SUM(IF(Pricecurve=C5877,D5877))</f>
        <v>0</v>
      </c>
      <c r="F5877">
        <f t="array" ref="F5877">SUM(IF(NG=C5877,D5877))</f>
        <v>0</v>
      </c>
      <c r="Y5877" s="1"/>
    </row>
    <row r="5878" spans="1:25" x14ac:dyDescent="0.2">
      <c r="A5878" t="e">
        <f t="shared" si="91"/>
        <v>#N/A</v>
      </c>
      <c r="E5878">
        <f t="array" ref="E5878">SUM(IF(Pricecurve=C5878,D5878))</f>
        <v>0</v>
      </c>
      <c r="F5878">
        <f t="array" ref="F5878">SUM(IF(NG=C5878,D5878))</f>
        <v>0</v>
      </c>
      <c r="Y5878" s="1"/>
    </row>
    <row r="5879" spans="1:25" x14ac:dyDescent="0.2">
      <c r="A5879" t="e">
        <f t="shared" si="91"/>
        <v>#N/A</v>
      </c>
      <c r="E5879">
        <f t="array" ref="E5879">SUM(IF(Pricecurve=C5879,D5879))</f>
        <v>0</v>
      </c>
      <c r="F5879">
        <f t="array" ref="F5879">SUM(IF(NG=C5879,D5879))</f>
        <v>0</v>
      </c>
      <c r="Y5879" s="1"/>
    </row>
    <row r="5880" spans="1:25" x14ac:dyDescent="0.2">
      <c r="A5880" t="e">
        <f t="shared" si="91"/>
        <v>#N/A</v>
      </c>
      <c r="E5880">
        <f t="array" ref="E5880">SUM(IF(Pricecurve=C5880,D5880))</f>
        <v>0</v>
      </c>
      <c r="F5880">
        <f t="array" ref="F5880">SUM(IF(NG=C5880,D5880))</f>
        <v>0</v>
      </c>
      <c r="Y5880" s="1"/>
    </row>
    <row r="5881" spans="1:25" x14ac:dyDescent="0.2">
      <c r="A5881" t="e">
        <f t="shared" si="91"/>
        <v>#N/A</v>
      </c>
      <c r="E5881">
        <f t="array" ref="E5881">SUM(IF(Pricecurve=C5881,D5881))</f>
        <v>0</v>
      </c>
      <c r="F5881">
        <f t="array" ref="F5881">SUM(IF(NG=C5881,D5881))</f>
        <v>0</v>
      </c>
      <c r="Y5881" s="1"/>
    </row>
    <row r="5882" spans="1:25" x14ac:dyDescent="0.2">
      <c r="A5882" t="e">
        <f t="shared" si="91"/>
        <v>#N/A</v>
      </c>
      <c r="E5882">
        <f t="array" ref="E5882">SUM(IF(Pricecurve=C5882,D5882))</f>
        <v>0</v>
      </c>
      <c r="F5882">
        <f t="array" ref="F5882">SUM(IF(NG=C5882,D5882))</f>
        <v>0</v>
      </c>
      <c r="Y5882" s="1"/>
    </row>
    <row r="5883" spans="1:25" x14ac:dyDescent="0.2">
      <c r="A5883" t="e">
        <f t="shared" si="91"/>
        <v>#N/A</v>
      </c>
      <c r="E5883">
        <f t="array" ref="E5883">SUM(IF(Pricecurve=C5883,D5883))</f>
        <v>0</v>
      </c>
      <c r="F5883">
        <f t="array" ref="F5883">SUM(IF(NG=C5883,D5883))</f>
        <v>0</v>
      </c>
      <c r="Y5883" s="1"/>
    </row>
    <row r="5884" spans="1:25" x14ac:dyDescent="0.2">
      <c r="A5884" t="e">
        <f t="shared" si="91"/>
        <v>#N/A</v>
      </c>
      <c r="E5884">
        <f t="array" ref="E5884">SUM(IF(Pricecurve=C5884,D5884))</f>
        <v>0</v>
      </c>
      <c r="F5884">
        <f t="array" ref="F5884">SUM(IF(NG=C5884,D5884))</f>
        <v>0</v>
      </c>
      <c r="Y5884" s="1"/>
    </row>
    <row r="5885" spans="1:25" x14ac:dyDescent="0.2">
      <c r="A5885" t="e">
        <f t="shared" si="91"/>
        <v>#N/A</v>
      </c>
      <c r="E5885">
        <f t="array" ref="E5885">SUM(IF(Pricecurve=C5885,D5885))</f>
        <v>0</v>
      </c>
      <c r="F5885">
        <f t="array" ref="F5885">SUM(IF(NG=C5885,D5885))</f>
        <v>0</v>
      </c>
      <c r="Y5885" s="1"/>
    </row>
    <row r="5886" spans="1:25" x14ac:dyDescent="0.2">
      <c r="A5886" t="e">
        <f t="shared" si="91"/>
        <v>#N/A</v>
      </c>
      <c r="E5886">
        <f t="array" ref="E5886">SUM(IF(Pricecurve=C5886,D5886))</f>
        <v>0</v>
      </c>
      <c r="F5886">
        <f t="array" ref="F5886">SUM(IF(NG=C5886,D5886))</f>
        <v>0</v>
      </c>
      <c r="Y5886" s="1"/>
    </row>
    <row r="5887" spans="1:25" x14ac:dyDescent="0.2">
      <c r="A5887" t="e">
        <f t="shared" si="91"/>
        <v>#N/A</v>
      </c>
      <c r="E5887">
        <f t="array" ref="E5887">SUM(IF(Pricecurve=C5887,D5887))</f>
        <v>0</v>
      </c>
      <c r="F5887">
        <f t="array" ref="F5887">SUM(IF(NG=C5887,D5887))</f>
        <v>0</v>
      </c>
      <c r="Y5887" s="1"/>
    </row>
    <row r="5888" spans="1:25" x14ac:dyDescent="0.2">
      <c r="A5888" t="e">
        <f t="shared" si="91"/>
        <v>#N/A</v>
      </c>
      <c r="E5888">
        <f t="array" ref="E5888">SUM(IF(Pricecurve=C5888,D5888))</f>
        <v>0</v>
      </c>
      <c r="F5888">
        <f t="array" ref="F5888">SUM(IF(NG=C5888,D5888))</f>
        <v>0</v>
      </c>
      <c r="Y5888" s="1"/>
    </row>
    <row r="5889" spans="1:25" x14ac:dyDescent="0.2">
      <c r="A5889" t="e">
        <f t="shared" si="91"/>
        <v>#N/A</v>
      </c>
      <c r="E5889">
        <f t="array" ref="E5889">SUM(IF(Pricecurve=C5889,D5889))</f>
        <v>0</v>
      </c>
      <c r="F5889">
        <f t="array" ref="F5889">SUM(IF(NG=C5889,D5889))</f>
        <v>0</v>
      </c>
      <c r="Y5889" s="1"/>
    </row>
    <row r="5890" spans="1:25" x14ac:dyDescent="0.2">
      <c r="A5890" t="e">
        <f t="shared" si="91"/>
        <v>#N/A</v>
      </c>
      <c r="E5890">
        <f t="array" ref="E5890">SUM(IF(Pricecurve=C5890,D5890))</f>
        <v>0</v>
      </c>
      <c r="F5890">
        <f t="array" ref="F5890">SUM(IF(NG=C5890,D5890))</f>
        <v>0</v>
      </c>
      <c r="Y5890" s="1"/>
    </row>
    <row r="5891" spans="1:25" x14ac:dyDescent="0.2">
      <c r="A5891" t="e">
        <f t="shared" si="91"/>
        <v>#N/A</v>
      </c>
      <c r="E5891">
        <f t="array" ref="E5891">SUM(IF(Pricecurve=C5891,D5891))</f>
        <v>0</v>
      </c>
      <c r="F5891">
        <f t="array" ref="F5891">SUM(IF(NG=C5891,D5891))</f>
        <v>0</v>
      </c>
      <c r="Y5891" s="1"/>
    </row>
    <row r="5892" spans="1:25" x14ac:dyDescent="0.2">
      <c r="A5892" t="e">
        <f t="shared" si="91"/>
        <v>#N/A</v>
      </c>
      <c r="E5892">
        <f t="array" ref="E5892">SUM(IF(Pricecurve=C5892,D5892))</f>
        <v>0</v>
      </c>
      <c r="F5892">
        <f t="array" ref="F5892">SUM(IF(NG=C5892,D5892))</f>
        <v>0</v>
      </c>
      <c r="Y5892" s="1"/>
    </row>
    <row r="5893" spans="1:25" x14ac:dyDescent="0.2">
      <c r="A5893" t="e">
        <f t="shared" ref="A5893:A5956" si="92">INDEX(BucketTable,MATCH(B5893,SumMonths,0),1)</f>
        <v>#N/A</v>
      </c>
      <c r="E5893">
        <f t="array" ref="E5893">SUM(IF(Pricecurve=C5893,D5893))</f>
        <v>0</v>
      </c>
      <c r="F5893">
        <f t="array" ref="F5893">SUM(IF(NG=C5893,D5893))</f>
        <v>0</v>
      </c>
      <c r="Y5893" s="1"/>
    </row>
    <row r="5894" spans="1:25" x14ac:dyDescent="0.2">
      <c r="A5894" t="e">
        <f t="shared" si="92"/>
        <v>#N/A</v>
      </c>
      <c r="E5894">
        <f t="array" ref="E5894">SUM(IF(Pricecurve=C5894,D5894))</f>
        <v>0</v>
      </c>
      <c r="F5894">
        <f t="array" ref="F5894">SUM(IF(NG=C5894,D5894))</f>
        <v>0</v>
      </c>
      <c r="Y5894" s="1"/>
    </row>
    <row r="5895" spans="1:25" x14ac:dyDescent="0.2">
      <c r="A5895" t="e">
        <f t="shared" si="92"/>
        <v>#N/A</v>
      </c>
      <c r="E5895">
        <f t="array" ref="E5895">SUM(IF(Pricecurve=C5895,D5895))</f>
        <v>0</v>
      </c>
      <c r="F5895">
        <f t="array" ref="F5895">SUM(IF(NG=C5895,D5895))</f>
        <v>0</v>
      </c>
      <c r="Y5895" s="1"/>
    </row>
    <row r="5896" spans="1:25" x14ac:dyDescent="0.2">
      <c r="A5896" t="e">
        <f t="shared" si="92"/>
        <v>#N/A</v>
      </c>
      <c r="E5896">
        <f t="array" ref="E5896">SUM(IF(Pricecurve=C5896,D5896))</f>
        <v>0</v>
      </c>
      <c r="F5896">
        <f t="array" ref="F5896">SUM(IF(NG=C5896,D5896))</f>
        <v>0</v>
      </c>
      <c r="Y5896" s="1"/>
    </row>
    <row r="5897" spans="1:25" x14ac:dyDescent="0.2">
      <c r="A5897" t="e">
        <f t="shared" si="92"/>
        <v>#N/A</v>
      </c>
      <c r="E5897">
        <f t="array" ref="E5897">SUM(IF(Pricecurve=C5897,D5897))</f>
        <v>0</v>
      </c>
      <c r="F5897">
        <f t="array" ref="F5897">SUM(IF(NG=C5897,D5897))</f>
        <v>0</v>
      </c>
      <c r="Y5897" s="1"/>
    </row>
    <row r="5898" spans="1:25" x14ac:dyDescent="0.2">
      <c r="A5898" t="e">
        <f t="shared" si="92"/>
        <v>#N/A</v>
      </c>
      <c r="E5898">
        <f t="array" ref="E5898">SUM(IF(Pricecurve=C5898,D5898))</f>
        <v>0</v>
      </c>
      <c r="F5898">
        <f t="array" ref="F5898">SUM(IF(NG=C5898,D5898))</f>
        <v>0</v>
      </c>
      <c r="Y5898" s="1"/>
    </row>
    <row r="5899" spans="1:25" x14ac:dyDescent="0.2">
      <c r="A5899" t="e">
        <f t="shared" si="92"/>
        <v>#N/A</v>
      </c>
      <c r="E5899">
        <f t="array" ref="E5899">SUM(IF(Pricecurve=C5899,D5899))</f>
        <v>0</v>
      </c>
      <c r="F5899">
        <f t="array" ref="F5899">SUM(IF(NG=C5899,D5899))</f>
        <v>0</v>
      </c>
      <c r="Y5899" s="1"/>
    </row>
    <row r="5900" spans="1:25" x14ac:dyDescent="0.2">
      <c r="A5900" t="e">
        <f t="shared" si="92"/>
        <v>#N/A</v>
      </c>
      <c r="E5900">
        <f t="array" ref="E5900">SUM(IF(Pricecurve=C5900,D5900))</f>
        <v>0</v>
      </c>
      <c r="F5900">
        <f t="array" ref="F5900">SUM(IF(NG=C5900,D5900))</f>
        <v>0</v>
      </c>
      <c r="Y5900" s="1"/>
    </row>
    <row r="5901" spans="1:25" x14ac:dyDescent="0.2">
      <c r="A5901" t="e">
        <f t="shared" si="92"/>
        <v>#N/A</v>
      </c>
      <c r="E5901">
        <f t="array" ref="E5901">SUM(IF(Pricecurve=C5901,D5901))</f>
        <v>0</v>
      </c>
      <c r="F5901">
        <f t="array" ref="F5901">SUM(IF(NG=C5901,D5901))</f>
        <v>0</v>
      </c>
      <c r="Y5901" s="1"/>
    </row>
    <row r="5902" spans="1:25" x14ac:dyDescent="0.2">
      <c r="A5902" t="e">
        <f t="shared" si="92"/>
        <v>#N/A</v>
      </c>
      <c r="E5902">
        <f t="array" ref="E5902">SUM(IF(Pricecurve=C5902,D5902))</f>
        <v>0</v>
      </c>
      <c r="F5902">
        <f t="array" ref="F5902">SUM(IF(NG=C5902,D5902))</f>
        <v>0</v>
      </c>
      <c r="Y5902" s="1"/>
    </row>
    <row r="5903" spans="1:25" x14ac:dyDescent="0.2">
      <c r="A5903" t="e">
        <f t="shared" si="92"/>
        <v>#N/A</v>
      </c>
      <c r="E5903">
        <f t="array" ref="E5903">SUM(IF(Pricecurve=C5903,D5903))</f>
        <v>0</v>
      </c>
      <c r="F5903">
        <f t="array" ref="F5903">SUM(IF(NG=C5903,D5903))</f>
        <v>0</v>
      </c>
      <c r="Y5903" s="1"/>
    </row>
    <row r="5904" spans="1:25" x14ac:dyDescent="0.2">
      <c r="A5904" t="e">
        <f t="shared" si="92"/>
        <v>#N/A</v>
      </c>
      <c r="E5904">
        <f t="array" ref="E5904">SUM(IF(Pricecurve=C5904,D5904))</f>
        <v>0</v>
      </c>
      <c r="F5904">
        <f t="array" ref="F5904">SUM(IF(NG=C5904,D5904))</f>
        <v>0</v>
      </c>
      <c r="Y5904" s="1"/>
    </row>
    <row r="5905" spans="1:25" x14ac:dyDescent="0.2">
      <c r="A5905" t="e">
        <f t="shared" si="92"/>
        <v>#N/A</v>
      </c>
      <c r="E5905">
        <f t="array" ref="E5905">SUM(IF(Pricecurve=C5905,D5905))</f>
        <v>0</v>
      </c>
      <c r="F5905">
        <f t="array" ref="F5905">SUM(IF(NG=C5905,D5905))</f>
        <v>0</v>
      </c>
      <c r="Y5905" s="1"/>
    </row>
    <row r="5906" spans="1:25" x14ac:dyDescent="0.2">
      <c r="A5906" t="e">
        <f t="shared" si="92"/>
        <v>#N/A</v>
      </c>
      <c r="E5906">
        <f t="array" ref="E5906">SUM(IF(Pricecurve=C5906,D5906))</f>
        <v>0</v>
      </c>
      <c r="F5906">
        <f t="array" ref="F5906">SUM(IF(NG=C5906,D5906))</f>
        <v>0</v>
      </c>
      <c r="Y5906" s="1"/>
    </row>
    <row r="5907" spans="1:25" x14ac:dyDescent="0.2">
      <c r="A5907" t="e">
        <f t="shared" si="92"/>
        <v>#N/A</v>
      </c>
      <c r="E5907">
        <f t="array" ref="E5907">SUM(IF(Pricecurve=C5907,D5907))</f>
        <v>0</v>
      </c>
      <c r="F5907">
        <f t="array" ref="F5907">SUM(IF(NG=C5907,D5907))</f>
        <v>0</v>
      </c>
      <c r="Y5907" s="1"/>
    </row>
    <row r="5908" spans="1:25" x14ac:dyDescent="0.2">
      <c r="A5908" t="e">
        <f t="shared" si="92"/>
        <v>#N/A</v>
      </c>
      <c r="E5908">
        <f t="array" ref="E5908">SUM(IF(Pricecurve=C5908,D5908))</f>
        <v>0</v>
      </c>
      <c r="F5908">
        <f t="array" ref="F5908">SUM(IF(NG=C5908,D5908))</f>
        <v>0</v>
      </c>
      <c r="Y5908" s="1"/>
    </row>
    <row r="5909" spans="1:25" x14ac:dyDescent="0.2">
      <c r="A5909" t="e">
        <f t="shared" si="92"/>
        <v>#N/A</v>
      </c>
      <c r="E5909">
        <f t="array" ref="E5909">SUM(IF(Pricecurve=C5909,D5909))</f>
        <v>0</v>
      </c>
      <c r="F5909">
        <f t="array" ref="F5909">SUM(IF(NG=C5909,D5909))</f>
        <v>0</v>
      </c>
      <c r="Y5909" s="1"/>
    </row>
    <row r="5910" spans="1:25" x14ac:dyDescent="0.2">
      <c r="A5910" t="e">
        <f t="shared" si="92"/>
        <v>#N/A</v>
      </c>
      <c r="E5910">
        <f t="array" ref="E5910">SUM(IF(Pricecurve=C5910,D5910))</f>
        <v>0</v>
      </c>
      <c r="F5910">
        <f t="array" ref="F5910">SUM(IF(NG=C5910,D5910))</f>
        <v>0</v>
      </c>
      <c r="Y5910" s="1"/>
    </row>
    <row r="5911" spans="1:25" x14ac:dyDescent="0.2">
      <c r="A5911" t="e">
        <f t="shared" si="92"/>
        <v>#N/A</v>
      </c>
      <c r="E5911">
        <f t="array" ref="E5911">SUM(IF(Pricecurve=C5911,D5911))</f>
        <v>0</v>
      </c>
      <c r="F5911">
        <f t="array" ref="F5911">SUM(IF(NG=C5911,D5911))</f>
        <v>0</v>
      </c>
      <c r="Y5911" s="1"/>
    </row>
    <row r="5912" spans="1:25" x14ac:dyDescent="0.2">
      <c r="A5912" t="e">
        <f t="shared" si="92"/>
        <v>#N/A</v>
      </c>
      <c r="E5912">
        <f t="array" ref="E5912">SUM(IF(Pricecurve=C5912,D5912))</f>
        <v>0</v>
      </c>
      <c r="F5912">
        <f t="array" ref="F5912">SUM(IF(NG=C5912,D5912))</f>
        <v>0</v>
      </c>
      <c r="Y5912" s="1"/>
    </row>
    <row r="5913" spans="1:25" x14ac:dyDescent="0.2">
      <c r="A5913" t="e">
        <f t="shared" si="92"/>
        <v>#N/A</v>
      </c>
      <c r="E5913">
        <f t="array" ref="E5913">SUM(IF(Pricecurve=C5913,D5913))</f>
        <v>0</v>
      </c>
      <c r="F5913">
        <f t="array" ref="F5913">SUM(IF(NG=C5913,D5913))</f>
        <v>0</v>
      </c>
      <c r="Y5913" s="1"/>
    </row>
    <row r="5914" spans="1:25" x14ac:dyDescent="0.2">
      <c r="A5914" t="e">
        <f t="shared" si="92"/>
        <v>#N/A</v>
      </c>
      <c r="E5914">
        <f t="array" ref="E5914">SUM(IF(Pricecurve=C5914,D5914))</f>
        <v>0</v>
      </c>
      <c r="F5914">
        <f t="array" ref="F5914">SUM(IF(NG=C5914,D5914))</f>
        <v>0</v>
      </c>
      <c r="Y5914" s="1"/>
    </row>
    <row r="5915" spans="1:25" x14ac:dyDescent="0.2">
      <c r="A5915" t="e">
        <f t="shared" si="92"/>
        <v>#N/A</v>
      </c>
      <c r="E5915">
        <f t="array" ref="E5915">SUM(IF(Pricecurve=C5915,D5915))</f>
        <v>0</v>
      </c>
      <c r="F5915">
        <f t="array" ref="F5915">SUM(IF(NG=C5915,D5915))</f>
        <v>0</v>
      </c>
      <c r="Y5915" s="1"/>
    </row>
    <row r="5916" spans="1:25" x14ac:dyDescent="0.2">
      <c r="A5916" t="e">
        <f t="shared" si="92"/>
        <v>#N/A</v>
      </c>
      <c r="E5916">
        <f t="array" ref="E5916">SUM(IF(Pricecurve=C5916,D5916))</f>
        <v>0</v>
      </c>
      <c r="F5916">
        <f t="array" ref="F5916">SUM(IF(NG=C5916,D5916))</f>
        <v>0</v>
      </c>
      <c r="Y5916" s="1"/>
    </row>
    <row r="5917" spans="1:25" x14ac:dyDescent="0.2">
      <c r="A5917" t="e">
        <f t="shared" si="92"/>
        <v>#N/A</v>
      </c>
      <c r="E5917">
        <f t="array" ref="E5917">SUM(IF(Pricecurve=C5917,D5917))</f>
        <v>0</v>
      </c>
      <c r="F5917">
        <f t="array" ref="F5917">SUM(IF(NG=C5917,D5917))</f>
        <v>0</v>
      </c>
      <c r="Y5917" s="1"/>
    </row>
    <row r="5918" spans="1:25" x14ac:dyDescent="0.2">
      <c r="A5918" t="e">
        <f t="shared" si="92"/>
        <v>#N/A</v>
      </c>
      <c r="E5918">
        <f t="array" ref="E5918">SUM(IF(Pricecurve=C5918,D5918))</f>
        <v>0</v>
      </c>
      <c r="F5918">
        <f t="array" ref="F5918">SUM(IF(NG=C5918,D5918))</f>
        <v>0</v>
      </c>
      <c r="Y5918" s="1"/>
    </row>
    <row r="5919" spans="1:25" x14ac:dyDescent="0.2">
      <c r="A5919" t="e">
        <f t="shared" si="92"/>
        <v>#N/A</v>
      </c>
      <c r="E5919">
        <f t="array" ref="E5919">SUM(IF(Pricecurve=C5919,D5919))</f>
        <v>0</v>
      </c>
      <c r="F5919">
        <f t="array" ref="F5919">SUM(IF(NG=C5919,D5919))</f>
        <v>0</v>
      </c>
      <c r="Y5919" s="1"/>
    </row>
    <row r="5920" spans="1:25" x14ac:dyDescent="0.2">
      <c r="A5920" t="e">
        <f t="shared" si="92"/>
        <v>#N/A</v>
      </c>
      <c r="E5920">
        <f t="array" ref="E5920">SUM(IF(Pricecurve=C5920,D5920))</f>
        <v>0</v>
      </c>
      <c r="F5920">
        <f t="array" ref="F5920">SUM(IF(NG=C5920,D5920))</f>
        <v>0</v>
      </c>
      <c r="Y5920" s="1"/>
    </row>
    <row r="5921" spans="1:25" x14ac:dyDescent="0.2">
      <c r="A5921" t="e">
        <f t="shared" si="92"/>
        <v>#N/A</v>
      </c>
      <c r="E5921">
        <f t="array" ref="E5921">SUM(IF(Pricecurve=C5921,D5921))</f>
        <v>0</v>
      </c>
      <c r="F5921">
        <f t="array" ref="F5921">SUM(IF(NG=C5921,D5921))</f>
        <v>0</v>
      </c>
      <c r="Y5921" s="1"/>
    </row>
    <row r="5922" spans="1:25" x14ac:dyDescent="0.2">
      <c r="A5922" t="e">
        <f t="shared" si="92"/>
        <v>#N/A</v>
      </c>
      <c r="E5922">
        <f t="array" ref="E5922">SUM(IF(Pricecurve=C5922,D5922))</f>
        <v>0</v>
      </c>
      <c r="F5922">
        <f t="array" ref="F5922">SUM(IF(NG=C5922,D5922))</f>
        <v>0</v>
      </c>
      <c r="Y5922" s="1"/>
    </row>
    <row r="5923" spans="1:25" x14ac:dyDescent="0.2">
      <c r="A5923" t="e">
        <f t="shared" si="92"/>
        <v>#N/A</v>
      </c>
      <c r="E5923">
        <f t="array" ref="E5923">SUM(IF(Pricecurve=C5923,D5923))</f>
        <v>0</v>
      </c>
      <c r="F5923">
        <f t="array" ref="F5923">SUM(IF(NG=C5923,D5923))</f>
        <v>0</v>
      </c>
      <c r="Y5923" s="1"/>
    </row>
    <row r="5924" spans="1:25" x14ac:dyDescent="0.2">
      <c r="A5924" t="e">
        <f t="shared" si="92"/>
        <v>#N/A</v>
      </c>
      <c r="E5924">
        <f t="array" ref="E5924">SUM(IF(Pricecurve=C5924,D5924))</f>
        <v>0</v>
      </c>
      <c r="F5924">
        <f t="array" ref="F5924">SUM(IF(NG=C5924,D5924))</f>
        <v>0</v>
      </c>
      <c r="Y5924" s="1"/>
    </row>
    <row r="5925" spans="1:25" x14ac:dyDescent="0.2">
      <c r="A5925" t="e">
        <f t="shared" si="92"/>
        <v>#N/A</v>
      </c>
      <c r="E5925">
        <f t="array" ref="E5925">SUM(IF(Pricecurve=C5925,D5925))</f>
        <v>0</v>
      </c>
      <c r="F5925">
        <f t="array" ref="F5925">SUM(IF(NG=C5925,D5925))</f>
        <v>0</v>
      </c>
      <c r="Y5925" s="1"/>
    </row>
    <row r="5926" spans="1:25" x14ac:dyDescent="0.2">
      <c r="A5926" t="e">
        <f t="shared" si="92"/>
        <v>#N/A</v>
      </c>
      <c r="E5926">
        <f t="array" ref="E5926">SUM(IF(Pricecurve=C5926,D5926))</f>
        <v>0</v>
      </c>
      <c r="F5926">
        <f t="array" ref="F5926">SUM(IF(NG=C5926,D5926))</f>
        <v>0</v>
      </c>
      <c r="Y5926" s="1"/>
    </row>
    <row r="5927" spans="1:25" x14ac:dyDescent="0.2">
      <c r="A5927" t="e">
        <f t="shared" si="92"/>
        <v>#N/A</v>
      </c>
      <c r="E5927">
        <f t="array" ref="E5927">SUM(IF(Pricecurve=C5927,D5927))</f>
        <v>0</v>
      </c>
      <c r="F5927">
        <f t="array" ref="F5927">SUM(IF(NG=C5927,D5927))</f>
        <v>0</v>
      </c>
      <c r="Y5927" s="1"/>
    </row>
    <row r="5928" spans="1:25" x14ac:dyDescent="0.2">
      <c r="A5928" t="e">
        <f t="shared" si="92"/>
        <v>#N/A</v>
      </c>
      <c r="E5928">
        <f t="array" ref="E5928">SUM(IF(Pricecurve=C5928,D5928))</f>
        <v>0</v>
      </c>
      <c r="F5928">
        <f t="array" ref="F5928">SUM(IF(NG=C5928,D5928))</f>
        <v>0</v>
      </c>
      <c r="Y5928" s="1"/>
    </row>
    <row r="5929" spans="1:25" x14ac:dyDescent="0.2">
      <c r="A5929" t="e">
        <f t="shared" si="92"/>
        <v>#N/A</v>
      </c>
      <c r="E5929">
        <f t="array" ref="E5929">SUM(IF(Pricecurve=C5929,D5929))</f>
        <v>0</v>
      </c>
      <c r="F5929">
        <f t="array" ref="F5929">SUM(IF(NG=C5929,D5929))</f>
        <v>0</v>
      </c>
      <c r="Y5929" s="1"/>
    </row>
    <row r="5930" spans="1:25" x14ac:dyDescent="0.2">
      <c r="A5930" t="e">
        <f t="shared" si="92"/>
        <v>#N/A</v>
      </c>
      <c r="E5930">
        <f t="array" ref="E5930">SUM(IF(Pricecurve=C5930,D5930))</f>
        <v>0</v>
      </c>
      <c r="F5930">
        <f t="array" ref="F5930">SUM(IF(NG=C5930,D5930))</f>
        <v>0</v>
      </c>
      <c r="Y5930" s="1"/>
    </row>
    <row r="5931" spans="1:25" x14ac:dyDescent="0.2">
      <c r="A5931" t="e">
        <f t="shared" si="92"/>
        <v>#N/A</v>
      </c>
      <c r="E5931">
        <f t="array" ref="E5931">SUM(IF(Pricecurve=C5931,D5931))</f>
        <v>0</v>
      </c>
      <c r="F5931">
        <f t="array" ref="F5931">SUM(IF(NG=C5931,D5931))</f>
        <v>0</v>
      </c>
      <c r="Y5931" s="1"/>
    </row>
    <row r="5932" spans="1:25" x14ac:dyDescent="0.2">
      <c r="A5932" t="e">
        <f t="shared" si="92"/>
        <v>#N/A</v>
      </c>
      <c r="E5932">
        <f t="array" ref="E5932">SUM(IF(Pricecurve=C5932,D5932))</f>
        <v>0</v>
      </c>
      <c r="F5932">
        <f t="array" ref="F5932">SUM(IF(NG=C5932,D5932))</f>
        <v>0</v>
      </c>
      <c r="Y5932" s="1"/>
    </row>
    <row r="5933" spans="1:25" x14ac:dyDescent="0.2">
      <c r="A5933" t="e">
        <f t="shared" si="92"/>
        <v>#N/A</v>
      </c>
      <c r="E5933">
        <f t="array" ref="E5933">SUM(IF(Pricecurve=C5933,D5933))</f>
        <v>0</v>
      </c>
      <c r="F5933">
        <f t="array" ref="F5933">SUM(IF(NG=C5933,D5933))</f>
        <v>0</v>
      </c>
      <c r="Y5933" s="1"/>
    </row>
    <row r="5934" spans="1:25" x14ac:dyDescent="0.2">
      <c r="A5934" t="e">
        <f t="shared" si="92"/>
        <v>#N/A</v>
      </c>
      <c r="E5934">
        <f t="array" ref="E5934">SUM(IF(Pricecurve=C5934,D5934))</f>
        <v>0</v>
      </c>
      <c r="F5934">
        <f t="array" ref="F5934">SUM(IF(NG=C5934,D5934))</f>
        <v>0</v>
      </c>
      <c r="Y5934" s="1"/>
    </row>
    <row r="5935" spans="1:25" x14ac:dyDescent="0.2">
      <c r="A5935" t="e">
        <f t="shared" si="92"/>
        <v>#N/A</v>
      </c>
      <c r="E5935">
        <f t="array" ref="E5935">SUM(IF(Pricecurve=C5935,D5935))</f>
        <v>0</v>
      </c>
      <c r="F5935">
        <f t="array" ref="F5935">SUM(IF(NG=C5935,D5935))</f>
        <v>0</v>
      </c>
      <c r="Y5935" s="1"/>
    </row>
    <row r="5936" spans="1:25" x14ac:dyDescent="0.2">
      <c r="A5936" t="e">
        <f t="shared" si="92"/>
        <v>#N/A</v>
      </c>
      <c r="E5936">
        <f t="array" ref="E5936">SUM(IF(Pricecurve=C5936,D5936))</f>
        <v>0</v>
      </c>
      <c r="F5936">
        <f t="array" ref="F5936">SUM(IF(NG=C5936,D5936))</f>
        <v>0</v>
      </c>
      <c r="Y5936" s="1"/>
    </row>
    <row r="5937" spans="1:25" x14ac:dyDescent="0.2">
      <c r="A5937" t="e">
        <f t="shared" si="92"/>
        <v>#N/A</v>
      </c>
      <c r="E5937">
        <f t="array" ref="E5937">SUM(IF(Pricecurve=C5937,D5937))</f>
        <v>0</v>
      </c>
      <c r="F5937">
        <f t="array" ref="F5937">SUM(IF(NG=C5937,D5937))</f>
        <v>0</v>
      </c>
      <c r="Y5937" s="1"/>
    </row>
    <row r="5938" spans="1:25" x14ac:dyDescent="0.2">
      <c r="A5938" t="e">
        <f t="shared" si="92"/>
        <v>#N/A</v>
      </c>
      <c r="E5938">
        <f t="array" ref="E5938">SUM(IF(Pricecurve=C5938,D5938))</f>
        <v>0</v>
      </c>
      <c r="F5938">
        <f t="array" ref="F5938">SUM(IF(NG=C5938,D5938))</f>
        <v>0</v>
      </c>
      <c r="Y5938" s="1"/>
    </row>
    <row r="5939" spans="1:25" x14ac:dyDescent="0.2">
      <c r="A5939" t="e">
        <f t="shared" si="92"/>
        <v>#N/A</v>
      </c>
      <c r="E5939">
        <f t="array" ref="E5939">SUM(IF(Pricecurve=C5939,D5939))</f>
        <v>0</v>
      </c>
      <c r="F5939">
        <f t="array" ref="F5939">SUM(IF(NG=C5939,D5939))</f>
        <v>0</v>
      </c>
      <c r="Y5939" s="1"/>
    </row>
    <row r="5940" spans="1:25" x14ac:dyDescent="0.2">
      <c r="A5940" t="e">
        <f t="shared" si="92"/>
        <v>#N/A</v>
      </c>
      <c r="E5940">
        <f t="array" ref="E5940">SUM(IF(Pricecurve=C5940,D5940))</f>
        <v>0</v>
      </c>
      <c r="F5940">
        <f t="array" ref="F5940">SUM(IF(NG=C5940,D5940))</f>
        <v>0</v>
      </c>
      <c r="Y5940" s="1"/>
    </row>
    <row r="5941" spans="1:25" x14ac:dyDescent="0.2">
      <c r="A5941" t="e">
        <f t="shared" si="92"/>
        <v>#N/A</v>
      </c>
      <c r="E5941">
        <f t="array" ref="E5941">SUM(IF(Pricecurve=C5941,D5941))</f>
        <v>0</v>
      </c>
      <c r="F5941">
        <f t="array" ref="F5941">SUM(IF(NG=C5941,D5941))</f>
        <v>0</v>
      </c>
      <c r="Y5941" s="1"/>
    </row>
    <row r="5942" spans="1:25" x14ac:dyDescent="0.2">
      <c r="A5942" t="e">
        <f t="shared" si="92"/>
        <v>#N/A</v>
      </c>
      <c r="E5942">
        <f t="array" ref="E5942">SUM(IF(Pricecurve=C5942,D5942))</f>
        <v>0</v>
      </c>
      <c r="F5942">
        <f t="array" ref="F5942">SUM(IF(NG=C5942,D5942))</f>
        <v>0</v>
      </c>
      <c r="Y5942" s="1"/>
    </row>
    <row r="5943" spans="1:25" x14ac:dyDescent="0.2">
      <c r="A5943" t="e">
        <f t="shared" si="92"/>
        <v>#N/A</v>
      </c>
      <c r="E5943">
        <f t="array" ref="E5943">SUM(IF(Pricecurve=C5943,D5943))</f>
        <v>0</v>
      </c>
      <c r="F5943">
        <f t="array" ref="F5943">SUM(IF(NG=C5943,D5943))</f>
        <v>0</v>
      </c>
      <c r="Y5943" s="1"/>
    </row>
    <row r="5944" spans="1:25" x14ac:dyDescent="0.2">
      <c r="A5944" t="e">
        <f t="shared" si="92"/>
        <v>#N/A</v>
      </c>
      <c r="E5944">
        <f t="array" ref="E5944">SUM(IF(Pricecurve=C5944,D5944))</f>
        <v>0</v>
      </c>
      <c r="F5944">
        <f t="array" ref="F5944">SUM(IF(NG=C5944,D5944))</f>
        <v>0</v>
      </c>
      <c r="Y5944" s="1"/>
    </row>
    <row r="5945" spans="1:25" x14ac:dyDescent="0.2">
      <c r="A5945" t="e">
        <f t="shared" si="92"/>
        <v>#N/A</v>
      </c>
      <c r="E5945">
        <f t="array" ref="E5945">SUM(IF(Pricecurve=C5945,D5945))</f>
        <v>0</v>
      </c>
      <c r="F5945">
        <f t="array" ref="F5945">SUM(IF(NG=C5945,D5945))</f>
        <v>0</v>
      </c>
      <c r="Y5945" s="1"/>
    </row>
    <row r="5946" spans="1:25" x14ac:dyDescent="0.2">
      <c r="A5946" t="e">
        <f t="shared" si="92"/>
        <v>#N/A</v>
      </c>
      <c r="E5946">
        <f t="array" ref="E5946">SUM(IF(Pricecurve=C5946,D5946))</f>
        <v>0</v>
      </c>
      <c r="F5946">
        <f t="array" ref="F5946">SUM(IF(NG=C5946,D5946))</f>
        <v>0</v>
      </c>
      <c r="Y5946" s="1"/>
    </row>
    <row r="5947" spans="1:25" x14ac:dyDescent="0.2">
      <c r="A5947" t="e">
        <f t="shared" si="92"/>
        <v>#N/A</v>
      </c>
      <c r="E5947">
        <f t="array" ref="E5947">SUM(IF(Pricecurve=C5947,D5947))</f>
        <v>0</v>
      </c>
      <c r="F5947">
        <f t="array" ref="F5947">SUM(IF(NG=C5947,D5947))</f>
        <v>0</v>
      </c>
      <c r="Y5947" s="1"/>
    </row>
    <row r="5948" spans="1:25" x14ac:dyDescent="0.2">
      <c r="A5948" t="e">
        <f t="shared" si="92"/>
        <v>#N/A</v>
      </c>
      <c r="E5948">
        <f t="array" ref="E5948">SUM(IF(Pricecurve=C5948,D5948))</f>
        <v>0</v>
      </c>
      <c r="F5948">
        <f t="array" ref="F5948">SUM(IF(NG=C5948,D5948))</f>
        <v>0</v>
      </c>
      <c r="Y5948" s="1"/>
    </row>
    <row r="5949" spans="1:25" x14ac:dyDescent="0.2">
      <c r="A5949" t="e">
        <f t="shared" si="92"/>
        <v>#N/A</v>
      </c>
      <c r="E5949">
        <f t="array" ref="E5949">SUM(IF(Pricecurve=C5949,D5949))</f>
        <v>0</v>
      </c>
      <c r="F5949">
        <f t="array" ref="F5949">SUM(IF(NG=C5949,D5949))</f>
        <v>0</v>
      </c>
      <c r="Y5949" s="1"/>
    </row>
    <row r="5950" spans="1:25" x14ac:dyDescent="0.2">
      <c r="A5950" t="e">
        <f t="shared" si="92"/>
        <v>#N/A</v>
      </c>
      <c r="E5950">
        <f t="array" ref="E5950">SUM(IF(Pricecurve=C5950,D5950))</f>
        <v>0</v>
      </c>
      <c r="F5950">
        <f t="array" ref="F5950">SUM(IF(NG=C5950,D5950))</f>
        <v>0</v>
      </c>
      <c r="Y5950" s="1"/>
    </row>
    <row r="5951" spans="1:25" x14ac:dyDescent="0.2">
      <c r="A5951" t="e">
        <f t="shared" si="92"/>
        <v>#N/A</v>
      </c>
      <c r="E5951">
        <f t="array" ref="E5951">SUM(IF(Pricecurve=C5951,D5951))</f>
        <v>0</v>
      </c>
      <c r="F5951">
        <f t="array" ref="F5951">SUM(IF(NG=C5951,D5951))</f>
        <v>0</v>
      </c>
      <c r="Y5951" s="1"/>
    </row>
    <row r="5952" spans="1:25" x14ac:dyDescent="0.2">
      <c r="A5952" t="e">
        <f t="shared" si="92"/>
        <v>#N/A</v>
      </c>
      <c r="E5952">
        <f t="array" ref="E5952">SUM(IF(Pricecurve=C5952,D5952))</f>
        <v>0</v>
      </c>
      <c r="F5952">
        <f t="array" ref="F5952">SUM(IF(NG=C5952,D5952))</f>
        <v>0</v>
      </c>
      <c r="Y5952" s="1"/>
    </row>
    <row r="5953" spans="1:25" x14ac:dyDescent="0.2">
      <c r="A5953" t="e">
        <f t="shared" si="92"/>
        <v>#N/A</v>
      </c>
      <c r="E5953">
        <f t="array" ref="E5953">SUM(IF(Pricecurve=C5953,D5953))</f>
        <v>0</v>
      </c>
      <c r="F5953">
        <f t="array" ref="F5953">SUM(IF(NG=C5953,D5953))</f>
        <v>0</v>
      </c>
      <c r="Y5953" s="1"/>
    </row>
    <row r="5954" spans="1:25" x14ac:dyDescent="0.2">
      <c r="A5954" t="e">
        <f t="shared" si="92"/>
        <v>#N/A</v>
      </c>
      <c r="E5954">
        <f t="array" ref="E5954">SUM(IF(Pricecurve=C5954,D5954))</f>
        <v>0</v>
      </c>
      <c r="F5954">
        <f t="array" ref="F5954">SUM(IF(NG=C5954,D5954))</f>
        <v>0</v>
      </c>
      <c r="Y5954" s="1"/>
    </row>
    <row r="5955" spans="1:25" x14ac:dyDescent="0.2">
      <c r="A5955" t="e">
        <f t="shared" si="92"/>
        <v>#N/A</v>
      </c>
      <c r="E5955">
        <f t="array" ref="E5955">SUM(IF(Pricecurve=C5955,D5955))</f>
        <v>0</v>
      </c>
      <c r="F5955">
        <f t="array" ref="F5955">SUM(IF(NG=C5955,D5955))</f>
        <v>0</v>
      </c>
      <c r="Y5955" s="1"/>
    </row>
    <row r="5956" spans="1:25" x14ac:dyDescent="0.2">
      <c r="A5956" t="e">
        <f t="shared" si="92"/>
        <v>#N/A</v>
      </c>
      <c r="E5956">
        <f t="array" ref="E5956">SUM(IF(Pricecurve=C5956,D5956))</f>
        <v>0</v>
      </c>
      <c r="F5956">
        <f t="array" ref="F5956">SUM(IF(NG=C5956,D5956))</f>
        <v>0</v>
      </c>
      <c r="Y5956" s="1"/>
    </row>
    <row r="5957" spans="1:25" x14ac:dyDescent="0.2">
      <c r="A5957" t="e">
        <f t="shared" ref="A5957:A6000" si="93">INDEX(BucketTable,MATCH(B5957,SumMonths,0),1)</f>
        <v>#N/A</v>
      </c>
      <c r="E5957">
        <f t="array" ref="E5957">SUM(IF(Pricecurve=C5957,D5957))</f>
        <v>0</v>
      </c>
      <c r="F5957">
        <f t="array" ref="F5957">SUM(IF(NG=C5957,D5957))</f>
        <v>0</v>
      </c>
      <c r="Y5957" s="1"/>
    </row>
    <row r="5958" spans="1:25" x14ac:dyDescent="0.2">
      <c r="A5958" t="e">
        <f t="shared" si="93"/>
        <v>#N/A</v>
      </c>
      <c r="E5958">
        <f t="array" ref="E5958">SUM(IF(Pricecurve=C5958,D5958))</f>
        <v>0</v>
      </c>
      <c r="F5958">
        <f t="array" ref="F5958">SUM(IF(NG=C5958,D5958))</f>
        <v>0</v>
      </c>
      <c r="Y5958" s="1"/>
    </row>
    <row r="5959" spans="1:25" x14ac:dyDescent="0.2">
      <c r="A5959" t="e">
        <f t="shared" si="93"/>
        <v>#N/A</v>
      </c>
      <c r="E5959">
        <f t="array" ref="E5959">SUM(IF(Pricecurve=C5959,D5959))</f>
        <v>0</v>
      </c>
      <c r="F5959">
        <f t="array" ref="F5959">SUM(IF(NG=C5959,D5959))</f>
        <v>0</v>
      </c>
      <c r="Y5959" s="1"/>
    </row>
    <row r="5960" spans="1:25" x14ac:dyDescent="0.2">
      <c r="A5960" t="e">
        <f t="shared" si="93"/>
        <v>#N/A</v>
      </c>
      <c r="E5960">
        <f t="array" ref="E5960">SUM(IF(Pricecurve=C5960,D5960))</f>
        <v>0</v>
      </c>
      <c r="F5960">
        <f t="array" ref="F5960">SUM(IF(NG=C5960,D5960))</f>
        <v>0</v>
      </c>
      <c r="Y5960" s="1"/>
    </row>
    <row r="5961" spans="1:25" x14ac:dyDescent="0.2">
      <c r="A5961" t="e">
        <f t="shared" si="93"/>
        <v>#N/A</v>
      </c>
      <c r="E5961">
        <f t="array" ref="E5961">SUM(IF(Pricecurve=C5961,D5961))</f>
        <v>0</v>
      </c>
      <c r="F5961">
        <f t="array" ref="F5961">SUM(IF(NG=C5961,D5961))</f>
        <v>0</v>
      </c>
      <c r="Y5961" s="1"/>
    </row>
    <row r="5962" spans="1:25" x14ac:dyDescent="0.2">
      <c r="A5962" t="e">
        <f t="shared" si="93"/>
        <v>#N/A</v>
      </c>
      <c r="E5962">
        <f t="array" ref="E5962">SUM(IF(Pricecurve=C5962,D5962))</f>
        <v>0</v>
      </c>
      <c r="F5962">
        <f t="array" ref="F5962">SUM(IF(NG=C5962,D5962))</f>
        <v>0</v>
      </c>
      <c r="Y5962" s="1"/>
    </row>
    <row r="5963" spans="1:25" x14ac:dyDescent="0.2">
      <c r="A5963" t="e">
        <f t="shared" si="93"/>
        <v>#N/A</v>
      </c>
      <c r="E5963">
        <f t="array" ref="E5963">SUM(IF(Pricecurve=C5963,D5963))</f>
        <v>0</v>
      </c>
      <c r="F5963">
        <f t="array" ref="F5963">SUM(IF(NG=C5963,D5963))</f>
        <v>0</v>
      </c>
      <c r="Y5963" s="1"/>
    </row>
    <row r="5964" spans="1:25" x14ac:dyDescent="0.2">
      <c r="A5964" t="e">
        <f t="shared" si="93"/>
        <v>#N/A</v>
      </c>
      <c r="E5964">
        <f t="array" ref="E5964">SUM(IF(Pricecurve=C5964,D5964))</f>
        <v>0</v>
      </c>
      <c r="F5964">
        <f t="array" ref="F5964">SUM(IF(NG=C5964,D5964))</f>
        <v>0</v>
      </c>
      <c r="Y5964" s="1"/>
    </row>
    <row r="5965" spans="1:25" x14ac:dyDescent="0.2">
      <c r="A5965" t="e">
        <f t="shared" si="93"/>
        <v>#N/A</v>
      </c>
      <c r="E5965">
        <f t="array" ref="E5965">SUM(IF(Pricecurve=C5965,D5965))</f>
        <v>0</v>
      </c>
      <c r="F5965">
        <f t="array" ref="F5965">SUM(IF(NG=C5965,D5965))</f>
        <v>0</v>
      </c>
      <c r="Y5965" s="1"/>
    </row>
    <row r="5966" spans="1:25" x14ac:dyDescent="0.2">
      <c r="A5966" t="e">
        <f t="shared" si="93"/>
        <v>#N/A</v>
      </c>
      <c r="E5966">
        <f t="array" ref="E5966">SUM(IF(Pricecurve=C5966,D5966))</f>
        <v>0</v>
      </c>
      <c r="F5966">
        <f t="array" ref="F5966">SUM(IF(NG=C5966,D5966))</f>
        <v>0</v>
      </c>
      <c r="Y5966" s="1"/>
    </row>
    <row r="5967" spans="1:25" x14ac:dyDescent="0.2">
      <c r="A5967" t="e">
        <f t="shared" si="93"/>
        <v>#N/A</v>
      </c>
      <c r="E5967">
        <f t="array" ref="E5967">SUM(IF(Pricecurve=C5967,D5967))</f>
        <v>0</v>
      </c>
      <c r="F5967">
        <f t="array" ref="F5967">SUM(IF(NG=C5967,D5967))</f>
        <v>0</v>
      </c>
      <c r="Y5967" s="1"/>
    </row>
    <row r="5968" spans="1:25" x14ac:dyDescent="0.2">
      <c r="A5968" t="e">
        <f t="shared" si="93"/>
        <v>#N/A</v>
      </c>
      <c r="E5968">
        <f t="array" ref="E5968">SUM(IF(Pricecurve=C5968,D5968))</f>
        <v>0</v>
      </c>
      <c r="F5968">
        <f t="array" ref="F5968">SUM(IF(NG=C5968,D5968))</f>
        <v>0</v>
      </c>
      <c r="Y5968" s="1"/>
    </row>
    <row r="5969" spans="1:25" x14ac:dyDescent="0.2">
      <c r="A5969" t="e">
        <f t="shared" si="93"/>
        <v>#N/A</v>
      </c>
      <c r="E5969">
        <f t="array" ref="E5969">SUM(IF(Pricecurve=C5969,D5969))</f>
        <v>0</v>
      </c>
      <c r="F5969">
        <f t="array" ref="F5969">SUM(IF(NG=C5969,D5969))</f>
        <v>0</v>
      </c>
      <c r="Y5969" s="1"/>
    </row>
    <row r="5970" spans="1:25" x14ac:dyDescent="0.2">
      <c r="A5970" t="e">
        <f t="shared" si="93"/>
        <v>#N/A</v>
      </c>
      <c r="E5970">
        <f t="array" ref="E5970">SUM(IF(Pricecurve=C5970,D5970))</f>
        <v>0</v>
      </c>
      <c r="F5970">
        <f t="array" ref="F5970">SUM(IF(NG=C5970,D5970))</f>
        <v>0</v>
      </c>
      <c r="Y5970" s="1"/>
    </row>
    <row r="5971" spans="1:25" x14ac:dyDescent="0.2">
      <c r="A5971" t="e">
        <f t="shared" si="93"/>
        <v>#N/A</v>
      </c>
      <c r="E5971">
        <f t="array" ref="E5971">SUM(IF(Pricecurve=C5971,D5971))</f>
        <v>0</v>
      </c>
      <c r="F5971">
        <f t="array" ref="F5971">SUM(IF(NG=C5971,D5971))</f>
        <v>0</v>
      </c>
      <c r="Y5971" s="1"/>
    </row>
    <row r="5972" spans="1:25" x14ac:dyDescent="0.2">
      <c r="A5972" t="e">
        <f t="shared" si="93"/>
        <v>#N/A</v>
      </c>
      <c r="E5972">
        <f t="array" ref="E5972">SUM(IF(Pricecurve=C5972,D5972))</f>
        <v>0</v>
      </c>
      <c r="F5972">
        <f t="array" ref="F5972">SUM(IF(NG=C5972,D5972))</f>
        <v>0</v>
      </c>
      <c r="Y5972" s="1"/>
    </row>
    <row r="5973" spans="1:25" x14ac:dyDescent="0.2">
      <c r="A5973" t="e">
        <f t="shared" si="93"/>
        <v>#N/A</v>
      </c>
      <c r="E5973">
        <f t="array" ref="E5973">SUM(IF(Pricecurve=C5973,D5973))</f>
        <v>0</v>
      </c>
      <c r="F5973">
        <f t="array" ref="F5973">SUM(IF(NG=C5973,D5973))</f>
        <v>0</v>
      </c>
      <c r="Y5973" s="1"/>
    </row>
    <row r="5974" spans="1:25" x14ac:dyDescent="0.2">
      <c r="A5974" t="e">
        <f t="shared" si="93"/>
        <v>#N/A</v>
      </c>
      <c r="E5974">
        <f t="array" ref="E5974">SUM(IF(Pricecurve=C5974,D5974))</f>
        <v>0</v>
      </c>
      <c r="F5974">
        <f t="array" ref="F5974">SUM(IF(NG=C5974,D5974))</f>
        <v>0</v>
      </c>
      <c r="Y5974" s="1"/>
    </row>
    <row r="5975" spans="1:25" x14ac:dyDescent="0.2">
      <c r="A5975" t="e">
        <f t="shared" si="93"/>
        <v>#N/A</v>
      </c>
      <c r="E5975">
        <f t="array" ref="E5975">SUM(IF(Pricecurve=C5975,D5975))</f>
        <v>0</v>
      </c>
      <c r="F5975">
        <f t="array" ref="F5975">SUM(IF(NG=C5975,D5975))</f>
        <v>0</v>
      </c>
      <c r="Y5975" s="1"/>
    </row>
    <row r="5976" spans="1:25" x14ac:dyDescent="0.2">
      <c r="A5976" t="e">
        <f t="shared" si="93"/>
        <v>#N/A</v>
      </c>
      <c r="E5976">
        <f t="array" ref="E5976">SUM(IF(Pricecurve=C5976,D5976))</f>
        <v>0</v>
      </c>
      <c r="F5976">
        <f t="array" ref="F5976">SUM(IF(NG=C5976,D5976))</f>
        <v>0</v>
      </c>
      <c r="Y5976" s="1"/>
    </row>
    <row r="5977" spans="1:25" x14ac:dyDescent="0.2">
      <c r="A5977" t="e">
        <f t="shared" si="93"/>
        <v>#N/A</v>
      </c>
      <c r="E5977">
        <f t="array" ref="E5977">SUM(IF(Pricecurve=C5977,D5977))</f>
        <v>0</v>
      </c>
      <c r="F5977">
        <f t="array" ref="F5977">SUM(IF(NG=C5977,D5977))</f>
        <v>0</v>
      </c>
      <c r="Y5977" s="1"/>
    </row>
    <row r="5978" spans="1:25" x14ac:dyDescent="0.2">
      <c r="A5978" t="e">
        <f t="shared" si="93"/>
        <v>#N/A</v>
      </c>
      <c r="E5978">
        <f t="array" ref="E5978">SUM(IF(Pricecurve=C5978,D5978))</f>
        <v>0</v>
      </c>
      <c r="F5978">
        <f t="array" ref="F5978">SUM(IF(NG=C5978,D5978))</f>
        <v>0</v>
      </c>
      <c r="Y5978" s="1"/>
    </row>
    <row r="5979" spans="1:25" x14ac:dyDescent="0.2">
      <c r="A5979" t="e">
        <f t="shared" si="93"/>
        <v>#N/A</v>
      </c>
      <c r="E5979">
        <f t="array" ref="E5979">SUM(IF(Pricecurve=C5979,D5979))</f>
        <v>0</v>
      </c>
      <c r="F5979">
        <f t="array" ref="F5979">SUM(IF(NG=C5979,D5979))</f>
        <v>0</v>
      </c>
      <c r="Y5979" s="1"/>
    </row>
    <row r="5980" spans="1:25" x14ac:dyDescent="0.2">
      <c r="A5980" t="e">
        <f t="shared" si="93"/>
        <v>#N/A</v>
      </c>
      <c r="E5980">
        <f t="array" ref="E5980">SUM(IF(Pricecurve=C5980,D5980))</f>
        <v>0</v>
      </c>
      <c r="F5980">
        <f t="array" ref="F5980">SUM(IF(NG=C5980,D5980))</f>
        <v>0</v>
      </c>
      <c r="Y5980" s="1"/>
    </row>
    <row r="5981" spans="1:25" x14ac:dyDescent="0.2">
      <c r="A5981" t="e">
        <f t="shared" si="93"/>
        <v>#N/A</v>
      </c>
      <c r="E5981">
        <f t="array" ref="E5981">SUM(IF(Pricecurve=C5981,D5981))</f>
        <v>0</v>
      </c>
      <c r="F5981">
        <f t="array" ref="F5981">SUM(IF(NG=C5981,D5981))</f>
        <v>0</v>
      </c>
      <c r="Y5981" s="1"/>
    </row>
    <row r="5982" spans="1:25" x14ac:dyDescent="0.2">
      <c r="A5982" t="e">
        <f t="shared" si="93"/>
        <v>#N/A</v>
      </c>
      <c r="E5982">
        <f t="array" ref="E5982">SUM(IF(Pricecurve=C5982,D5982))</f>
        <v>0</v>
      </c>
      <c r="F5982">
        <f t="array" ref="F5982">SUM(IF(NG=C5982,D5982))</f>
        <v>0</v>
      </c>
      <c r="Y5982" s="1"/>
    </row>
    <row r="5983" spans="1:25" x14ac:dyDescent="0.2">
      <c r="A5983" t="e">
        <f t="shared" si="93"/>
        <v>#N/A</v>
      </c>
      <c r="E5983">
        <f t="array" ref="E5983">SUM(IF(Pricecurve=C5983,D5983))</f>
        <v>0</v>
      </c>
      <c r="F5983">
        <f t="array" ref="F5983">SUM(IF(NG=C5983,D5983))</f>
        <v>0</v>
      </c>
      <c r="Y5983" s="1"/>
    </row>
    <row r="5984" spans="1:25" x14ac:dyDescent="0.2">
      <c r="A5984" t="e">
        <f t="shared" si="93"/>
        <v>#N/A</v>
      </c>
      <c r="E5984">
        <f t="array" ref="E5984">SUM(IF(Pricecurve=C5984,D5984))</f>
        <v>0</v>
      </c>
      <c r="F5984">
        <f t="array" ref="F5984">SUM(IF(NG=C5984,D5984))</f>
        <v>0</v>
      </c>
      <c r="Y5984" s="1"/>
    </row>
    <row r="5985" spans="1:25" x14ac:dyDescent="0.2">
      <c r="A5985" t="e">
        <f t="shared" si="93"/>
        <v>#N/A</v>
      </c>
      <c r="E5985">
        <f t="array" ref="E5985">SUM(IF(Pricecurve=C5985,D5985))</f>
        <v>0</v>
      </c>
      <c r="F5985">
        <f t="array" ref="F5985">SUM(IF(NG=C5985,D5985))</f>
        <v>0</v>
      </c>
      <c r="Y5985" s="1"/>
    </row>
    <row r="5986" spans="1:25" x14ac:dyDescent="0.2">
      <c r="A5986" t="e">
        <f t="shared" si="93"/>
        <v>#N/A</v>
      </c>
      <c r="E5986">
        <f t="array" ref="E5986">SUM(IF(Pricecurve=C5986,D5986))</f>
        <v>0</v>
      </c>
      <c r="F5986">
        <f t="array" ref="F5986">SUM(IF(NG=C5986,D5986))</f>
        <v>0</v>
      </c>
      <c r="Y5986" s="1"/>
    </row>
    <row r="5987" spans="1:25" x14ac:dyDescent="0.2">
      <c r="A5987" t="e">
        <f t="shared" si="93"/>
        <v>#N/A</v>
      </c>
      <c r="E5987">
        <f t="array" ref="E5987">SUM(IF(Pricecurve=C5987,D5987))</f>
        <v>0</v>
      </c>
      <c r="F5987">
        <f t="array" ref="F5987">SUM(IF(NG=C5987,D5987))</f>
        <v>0</v>
      </c>
      <c r="Y5987" s="1"/>
    </row>
    <row r="5988" spans="1:25" x14ac:dyDescent="0.2">
      <c r="A5988" t="e">
        <f t="shared" si="93"/>
        <v>#N/A</v>
      </c>
      <c r="E5988">
        <f t="array" ref="E5988">SUM(IF(Pricecurve=C5988,D5988))</f>
        <v>0</v>
      </c>
      <c r="F5988">
        <f t="array" ref="F5988">SUM(IF(NG=C5988,D5988))</f>
        <v>0</v>
      </c>
      <c r="Y5988" s="1"/>
    </row>
    <row r="5989" spans="1:25" x14ac:dyDescent="0.2">
      <c r="A5989" t="e">
        <f t="shared" si="93"/>
        <v>#N/A</v>
      </c>
      <c r="E5989">
        <f t="array" ref="E5989">SUM(IF(Pricecurve=C5989,D5989))</f>
        <v>0</v>
      </c>
      <c r="F5989">
        <f t="array" ref="F5989">SUM(IF(NG=C5989,D5989))</f>
        <v>0</v>
      </c>
      <c r="Y5989" s="1"/>
    </row>
    <row r="5990" spans="1:25" x14ac:dyDescent="0.2">
      <c r="A5990" t="e">
        <f t="shared" si="93"/>
        <v>#N/A</v>
      </c>
      <c r="E5990">
        <f t="array" ref="E5990">SUM(IF(Pricecurve=C5990,D5990))</f>
        <v>0</v>
      </c>
      <c r="F5990">
        <f t="array" ref="F5990">SUM(IF(NG=C5990,D5990))</f>
        <v>0</v>
      </c>
      <c r="Y5990" s="1"/>
    </row>
    <row r="5991" spans="1:25" x14ac:dyDescent="0.2">
      <c r="A5991" t="e">
        <f t="shared" si="93"/>
        <v>#N/A</v>
      </c>
      <c r="E5991">
        <f t="array" ref="E5991">SUM(IF(Pricecurve=C5991,D5991))</f>
        <v>0</v>
      </c>
      <c r="F5991">
        <f t="array" ref="F5991">SUM(IF(NG=C5991,D5991))</f>
        <v>0</v>
      </c>
      <c r="Y5991" s="1"/>
    </row>
    <row r="5992" spans="1:25" x14ac:dyDescent="0.2">
      <c r="A5992" t="e">
        <f t="shared" si="93"/>
        <v>#N/A</v>
      </c>
      <c r="E5992">
        <f t="array" ref="E5992">SUM(IF(Pricecurve=C5992,D5992))</f>
        <v>0</v>
      </c>
      <c r="F5992">
        <f t="array" ref="F5992">SUM(IF(NG=C5992,D5992))</f>
        <v>0</v>
      </c>
      <c r="Y5992" s="1"/>
    </row>
    <row r="5993" spans="1:25" x14ac:dyDescent="0.2">
      <c r="A5993" t="e">
        <f t="shared" si="93"/>
        <v>#N/A</v>
      </c>
      <c r="E5993">
        <f t="array" ref="E5993">SUM(IF(Pricecurve=C5993,D5993))</f>
        <v>0</v>
      </c>
      <c r="F5993">
        <f t="array" ref="F5993">SUM(IF(NG=C5993,D5993))</f>
        <v>0</v>
      </c>
      <c r="Y5993" s="1"/>
    </row>
    <row r="5994" spans="1:25" x14ac:dyDescent="0.2">
      <c r="A5994" t="e">
        <f t="shared" si="93"/>
        <v>#N/A</v>
      </c>
      <c r="E5994">
        <f t="array" ref="E5994">SUM(IF(Pricecurve=C5994,D5994))</f>
        <v>0</v>
      </c>
      <c r="F5994">
        <f t="array" ref="F5994">SUM(IF(NG=C5994,D5994))</f>
        <v>0</v>
      </c>
      <c r="Y5994" s="1"/>
    </row>
    <row r="5995" spans="1:25" x14ac:dyDescent="0.2">
      <c r="A5995" t="e">
        <f t="shared" si="93"/>
        <v>#N/A</v>
      </c>
      <c r="E5995">
        <f t="array" ref="E5995">SUM(IF(Pricecurve=C5995,D5995))</f>
        <v>0</v>
      </c>
      <c r="F5995">
        <f t="array" ref="F5995">SUM(IF(NG=C5995,D5995))</f>
        <v>0</v>
      </c>
      <c r="Y5995" s="1"/>
    </row>
    <row r="5996" spans="1:25" x14ac:dyDescent="0.2">
      <c r="A5996" t="e">
        <f t="shared" si="93"/>
        <v>#N/A</v>
      </c>
      <c r="E5996">
        <f t="array" ref="E5996">SUM(IF(Pricecurve=C5996,D5996))</f>
        <v>0</v>
      </c>
      <c r="F5996">
        <f t="array" ref="F5996">SUM(IF(NG=C5996,D5996))</f>
        <v>0</v>
      </c>
      <c r="Y5996" s="1"/>
    </row>
    <row r="5997" spans="1:25" x14ac:dyDescent="0.2">
      <c r="A5997" t="e">
        <f t="shared" si="93"/>
        <v>#N/A</v>
      </c>
      <c r="E5997">
        <f t="array" ref="E5997">SUM(IF(Pricecurve=C5997,D5997))</f>
        <v>0</v>
      </c>
      <c r="F5997">
        <f t="array" ref="F5997">SUM(IF(NG=C5997,D5997))</f>
        <v>0</v>
      </c>
      <c r="Y5997" s="1"/>
    </row>
    <row r="5998" spans="1:25" x14ac:dyDescent="0.2">
      <c r="A5998" t="e">
        <f t="shared" si="93"/>
        <v>#N/A</v>
      </c>
      <c r="E5998">
        <f t="array" ref="E5998">SUM(IF(Pricecurve=C5998,D5998))</f>
        <v>0</v>
      </c>
      <c r="F5998">
        <f t="array" ref="F5998">SUM(IF(NG=C5998,D5998))</f>
        <v>0</v>
      </c>
      <c r="Y5998" s="1"/>
    </row>
    <row r="5999" spans="1:25" x14ac:dyDescent="0.2">
      <c r="A5999" t="e">
        <f t="shared" si="93"/>
        <v>#N/A</v>
      </c>
      <c r="E5999">
        <f t="array" ref="E5999">SUM(IF(Pricecurve=C5999,D5999))</f>
        <v>0</v>
      </c>
      <c r="F5999">
        <f t="array" ref="F5999">SUM(IF(NG=C5999,D5999))</f>
        <v>0</v>
      </c>
      <c r="Y5999" s="1"/>
    </row>
    <row r="6000" spans="1:25" x14ac:dyDescent="0.2">
      <c r="A6000" t="e">
        <f t="shared" si="93"/>
        <v>#N/A</v>
      </c>
      <c r="E6000">
        <f t="array" ref="E6000">SUM(IF(Pricecurve=C6000,D6000))</f>
        <v>0</v>
      </c>
      <c r="F6000">
        <f t="array" ref="F6000">SUM(IF(NG=C6000,D6000))</f>
        <v>0</v>
      </c>
      <c r="Y6000" s="1"/>
    </row>
    <row r="6001" spans="25:25" x14ac:dyDescent="0.2">
      <c r="Y6001" s="1"/>
    </row>
    <row r="6002" spans="25:25" x14ac:dyDescent="0.2">
      <c r="Y6002" s="1"/>
    </row>
    <row r="6003" spans="25:25" x14ac:dyDescent="0.2">
      <c r="Y6003" s="1"/>
    </row>
    <row r="6004" spans="25:25" x14ac:dyDescent="0.2">
      <c r="Y6004" s="1"/>
    </row>
    <row r="6005" spans="25:25" x14ac:dyDescent="0.2">
      <c r="Y6005" s="1"/>
    </row>
    <row r="6006" spans="25:25" x14ac:dyDescent="0.2">
      <c r="Y6006" s="1"/>
    </row>
    <row r="6007" spans="25:25" x14ac:dyDescent="0.2">
      <c r="Y6007" s="1"/>
    </row>
    <row r="6008" spans="25:25" x14ac:dyDescent="0.2">
      <c r="Y6008" s="1"/>
    </row>
    <row r="6009" spans="25:25" x14ac:dyDescent="0.2">
      <c r="Y6009" s="1"/>
    </row>
    <row r="6010" spans="25:25" x14ac:dyDescent="0.2">
      <c r="Y6010" s="1"/>
    </row>
    <row r="6011" spans="25:25" x14ac:dyDescent="0.2">
      <c r="Y6011" s="1"/>
    </row>
    <row r="6012" spans="25:25" x14ac:dyDescent="0.2">
      <c r="Y6012" s="1"/>
    </row>
    <row r="6013" spans="25:25" x14ac:dyDescent="0.2">
      <c r="Y6013" s="1"/>
    </row>
    <row r="6014" spans="25:25" x14ac:dyDescent="0.2">
      <c r="Y6014" s="1"/>
    </row>
    <row r="6015" spans="25:25" x14ac:dyDescent="0.2">
      <c r="Y6015" s="1"/>
    </row>
    <row r="6016" spans="25:25" x14ac:dyDescent="0.2">
      <c r="Y6016" s="1"/>
    </row>
    <row r="6017" spans="25:25" x14ac:dyDescent="0.2">
      <c r="Y6017" s="1"/>
    </row>
    <row r="6018" spans="25:25" x14ac:dyDescent="0.2">
      <c r="Y6018" s="1"/>
    </row>
    <row r="6019" spans="25:25" x14ac:dyDescent="0.2">
      <c r="Y6019" s="1"/>
    </row>
    <row r="6020" spans="25:25" x14ac:dyDescent="0.2">
      <c r="Y6020" s="1"/>
    </row>
    <row r="6021" spans="25:25" x14ac:dyDescent="0.2">
      <c r="Y6021" s="1"/>
    </row>
    <row r="6022" spans="25:25" x14ac:dyDescent="0.2">
      <c r="Y6022" s="1"/>
    </row>
    <row r="6023" spans="25:25" x14ac:dyDescent="0.2">
      <c r="Y6023" s="1"/>
    </row>
    <row r="6024" spans="25:25" x14ac:dyDescent="0.2">
      <c r="Y6024" s="1"/>
    </row>
    <row r="6025" spans="25:25" x14ac:dyDescent="0.2">
      <c r="Y6025" s="1"/>
    </row>
    <row r="6026" spans="25:25" x14ac:dyDescent="0.2">
      <c r="Y6026" s="1"/>
    </row>
    <row r="6027" spans="25:25" x14ac:dyDescent="0.2">
      <c r="Y6027" s="1"/>
    </row>
    <row r="6028" spans="25:25" x14ac:dyDescent="0.2">
      <c r="Y6028" s="1"/>
    </row>
    <row r="6029" spans="25:25" x14ac:dyDescent="0.2">
      <c r="Y6029" s="1"/>
    </row>
    <row r="6030" spans="25:25" x14ac:dyDescent="0.2">
      <c r="Y6030" s="1"/>
    </row>
    <row r="6031" spans="25:25" x14ac:dyDescent="0.2">
      <c r="Y6031" s="1"/>
    </row>
    <row r="6032" spans="25:25" x14ac:dyDescent="0.2">
      <c r="Y6032" s="1"/>
    </row>
    <row r="6033" spans="25:25" x14ac:dyDescent="0.2">
      <c r="Y6033" s="1"/>
    </row>
    <row r="6034" spans="25:25" x14ac:dyDescent="0.2">
      <c r="Y6034" s="1"/>
    </row>
    <row r="6035" spans="25:25" x14ac:dyDescent="0.2">
      <c r="Y6035" s="1"/>
    </row>
    <row r="6036" spans="25:25" x14ac:dyDescent="0.2">
      <c r="Y6036" s="1"/>
    </row>
    <row r="6037" spans="25:25" x14ac:dyDescent="0.2">
      <c r="Y6037" s="1"/>
    </row>
    <row r="6038" spans="25:25" x14ac:dyDescent="0.2">
      <c r="Y6038" s="1"/>
    </row>
    <row r="6039" spans="25:25" x14ac:dyDescent="0.2">
      <c r="Y6039" s="1"/>
    </row>
    <row r="6040" spans="25:25" x14ac:dyDescent="0.2">
      <c r="Y6040" s="1"/>
    </row>
    <row r="6041" spans="25:25" x14ac:dyDescent="0.2">
      <c r="Y6041" s="1"/>
    </row>
    <row r="6042" spans="25:25" x14ac:dyDescent="0.2">
      <c r="Y6042" s="1"/>
    </row>
    <row r="6043" spans="25:25" x14ac:dyDescent="0.2">
      <c r="Y6043" s="1"/>
    </row>
    <row r="6044" spans="25:25" x14ac:dyDescent="0.2">
      <c r="Y6044" s="1"/>
    </row>
    <row r="6045" spans="25:25" x14ac:dyDescent="0.2">
      <c r="Y6045" s="1"/>
    </row>
    <row r="6046" spans="25:25" x14ac:dyDescent="0.2">
      <c r="Y6046" s="1"/>
    </row>
    <row r="6047" spans="25:25" x14ac:dyDescent="0.2">
      <c r="Y6047" s="1"/>
    </row>
    <row r="6048" spans="25:25" x14ac:dyDescent="0.2">
      <c r="Y6048" s="1"/>
    </row>
    <row r="6049" spans="25:25" x14ac:dyDescent="0.2">
      <c r="Y6049" s="1"/>
    </row>
    <row r="6050" spans="25:25" x14ac:dyDescent="0.2">
      <c r="Y6050" s="1"/>
    </row>
    <row r="6051" spans="25:25" x14ac:dyDescent="0.2">
      <c r="Y6051" s="1"/>
    </row>
    <row r="6052" spans="25:25" x14ac:dyDescent="0.2">
      <c r="Y6052" s="1"/>
    </row>
    <row r="6053" spans="25:25" x14ac:dyDescent="0.2">
      <c r="Y6053" s="1"/>
    </row>
    <row r="6054" spans="25:25" x14ac:dyDescent="0.2">
      <c r="Y6054" s="1"/>
    </row>
    <row r="6055" spans="25:25" x14ac:dyDescent="0.2">
      <c r="Y6055" s="1"/>
    </row>
    <row r="6056" spans="25:25" x14ac:dyDescent="0.2">
      <c r="Y6056" s="1"/>
    </row>
    <row r="6057" spans="25:25" x14ac:dyDescent="0.2">
      <c r="Y6057" s="1"/>
    </row>
    <row r="6058" spans="25:25" x14ac:dyDescent="0.2">
      <c r="Y6058" s="1"/>
    </row>
    <row r="6059" spans="25:25" x14ac:dyDescent="0.2">
      <c r="Y6059" s="1"/>
    </row>
    <row r="6060" spans="25:25" x14ac:dyDescent="0.2">
      <c r="Y6060" s="1"/>
    </row>
    <row r="6061" spans="25:25" x14ac:dyDescent="0.2">
      <c r="Y6061" s="1"/>
    </row>
    <row r="6062" spans="25:25" x14ac:dyDescent="0.2">
      <c r="Y6062" s="1"/>
    </row>
    <row r="6063" spans="25:25" x14ac:dyDescent="0.2">
      <c r="Y6063" s="1"/>
    </row>
    <row r="6064" spans="25:25" x14ac:dyDescent="0.2">
      <c r="Y6064" s="1"/>
    </row>
    <row r="6065" spans="25:25" x14ac:dyDescent="0.2">
      <c r="Y6065" s="1"/>
    </row>
    <row r="6066" spans="25:25" x14ac:dyDescent="0.2">
      <c r="Y6066" s="1"/>
    </row>
    <row r="6067" spans="25:25" x14ac:dyDescent="0.2">
      <c r="Y6067" s="1"/>
    </row>
    <row r="6068" spans="25:25" x14ac:dyDescent="0.2">
      <c r="Y6068" s="1"/>
    </row>
    <row r="6069" spans="25:25" x14ac:dyDescent="0.2">
      <c r="Y6069" s="1"/>
    </row>
    <row r="6070" spans="25:25" x14ac:dyDescent="0.2">
      <c r="Y6070" s="1"/>
    </row>
    <row r="6071" spans="25:25" x14ac:dyDescent="0.2">
      <c r="Y6071" s="1"/>
    </row>
    <row r="6072" spans="25:25" x14ac:dyDescent="0.2">
      <c r="Y6072" s="1"/>
    </row>
    <row r="6073" spans="25:25" x14ac:dyDescent="0.2">
      <c r="Y6073" s="1"/>
    </row>
    <row r="6074" spans="25:25" x14ac:dyDescent="0.2">
      <c r="Y6074" s="1"/>
    </row>
    <row r="6075" spans="25:25" x14ac:dyDescent="0.2">
      <c r="Y6075" s="1"/>
    </row>
    <row r="6076" spans="25:25" x14ac:dyDescent="0.2">
      <c r="Y6076" s="1"/>
    </row>
    <row r="6077" spans="25:25" x14ac:dyDescent="0.2">
      <c r="Y6077" s="1"/>
    </row>
    <row r="6078" spans="25:25" x14ac:dyDescent="0.2">
      <c r="Y6078" s="1"/>
    </row>
    <row r="6079" spans="25:25" x14ac:dyDescent="0.2">
      <c r="Y6079" s="1"/>
    </row>
    <row r="6080" spans="25:25" x14ac:dyDescent="0.2">
      <c r="Y6080" s="1"/>
    </row>
    <row r="6081" spans="25:25" x14ac:dyDescent="0.2">
      <c r="Y6081" s="1"/>
    </row>
    <row r="6082" spans="25:25" x14ac:dyDescent="0.2">
      <c r="Y6082" s="1"/>
    </row>
    <row r="6083" spans="25:25" x14ac:dyDescent="0.2">
      <c r="Y6083" s="1"/>
    </row>
    <row r="6084" spans="25:25" x14ac:dyDescent="0.2">
      <c r="Y6084" s="1"/>
    </row>
    <row r="6085" spans="25:25" x14ac:dyDescent="0.2">
      <c r="Y6085" s="1"/>
    </row>
    <row r="6086" spans="25:25" x14ac:dyDescent="0.2">
      <c r="Y6086" s="1"/>
    </row>
    <row r="6087" spans="25:25" x14ac:dyDescent="0.2">
      <c r="Y6087" s="1"/>
    </row>
    <row r="6088" spans="25:25" x14ac:dyDescent="0.2">
      <c r="Y6088" s="1"/>
    </row>
    <row r="6089" spans="25:25" x14ac:dyDescent="0.2">
      <c r="Y6089" s="1"/>
    </row>
    <row r="6090" spans="25:25" x14ac:dyDescent="0.2">
      <c r="Y6090" s="1"/>
    </row>
    <row r="6091" spans="25:25" x14ac:dyDescent="0.2">
      <c r="Y6091" s="1"/>
    </row>
    <row r="6092" spans="25:25" x14ac:dyDescent="0.2">
      <c r="Y6092" s="1"/>
    </row>
    <row r="6093" spans="25:25" x14ac:dyDescent="0.2">
      <c r="Y6093" s="1"/>
    </row>
    <row r="6094" spans="25:25" x14ac:dyDescent="0.2">
      <c r="Y6094" s="1"/>
    </row>
    <row r="6095" spans="25:25" x14ac:dyDescent="0.2">
      <c r="Y6095" s="1"/>
    </row>
    <row r="6096" spans="25:25" x14ac:dyDescent="0.2">
      <c r="Y6096" s="1"/>
    </row>
    <row r="6097" spans="25:25" x14ac:dyDescent="0.2">
      <c r="Y6097" s="1"/>
    </row>
    <row r="6098" spans="25:25" x14ac:dyDescent="0.2">
      <c r="Y6098" s="1"/>
    </row>
    <row r="6099" spans="25:25" x14ac:dyDescent="0.2">
      <c r="Y6099" s="1"/>
    </row>
    <row r="6100" spans="25:25" x14ac:dyDescent="0.2">
      <c r="Y6100" s="1"/>
    </row>
    <row r="6101" spans="25:25" x14ac:dyDescent="0.2">
      <c r="Y6101" s="1"/>
    </row>
    <row r="6102" spans="25:25" x14ac:dyDescent="0.2">
      <c r="Y6102" s="1"/>
    </row>
    <row r="6103" spans="25:25" x14ac:dyDescent="0.2">
      <c r="Y6103" s="1"/>
    </row>
    <row r="6104" spans="25:25" x14ac:dyDescent="0.2">
      <c r="Y6104" s="1"/>
    </row>
    <row r="6105" spans="25:25" x14ac:dyDescent="0.2">
      <c r="Y6105" s="1"/>
    </row>
    <row r="6106" spans="25:25" x14ac:dyDescent="0.2">
      <c r="Y6106" s="1"/>
    </row>
    <row r="6107" spans="25:25" x14ac:dyDescent="0.2">
      <c r="Y6107" s="1"/>
    </row>
    <row r="6108" spans="25:25" x14ac:dyDescent="0.2">
      <c r="Y6108" s="1"/>
    </row>
    <row r="6109" spans="25:25" x14ac:dyDescent="0.2">
      <c r="Y6109" s="1"/>
    </row>
    <row r="6110" spans="25:25" x14ac:dyDescent="0.2">
      <c r="Y6110" s="1"/>
    </row>
    <row r="6111" spans="25:25" x14ac:dyDescent="0.2">
      <c r="Y6111" s="1"/>
    </row>
    <row r="6112" spans="25:25" x14ac:dyDescent="0.2">
      <c r="Y6112" s="1"/>
    </row>
    <row r="6113" spans="25:25" x14ac:dyDescent="0.2">
      <c r="Y6113" s="1"/>
    </row>
    <row r="6114" spans="25:25" x14ac:dyDescent="0.2">
      <c r="Y6114" s="1"/>
    </row>
    <row r="6115" spans="25:25" x14ac:dyDescent="0.2">
      <c r="Y6115" s="1"/>
    </row>
    <row r="6116" spans="25:25" x14ac:dyDescent="0.2">
      <c r="Y6116" s="1"/>
    </row>
    <row r="6117" spans="25:25" x14ac:dyDescent="0.2">
      <c r="Y6117" s="1"/>
    </row>
    <row r="6118" spans="25:25" x14ac:dyDescent="0.2">
      <c r="Y6118" s="1"/>
    </row>
    <row r="6119" spans="25:25" x14ac:dyDescent="0.2">
      <c r="Y6119" s="1"/>
    </row>
    <row r="6120" spans="25:25" x14ac:dyDescent="0.2">
      <c r="Y6120" s="1"/>
    </row>
    <row r="6121" spans="25:25" x14ac:dyDescent="0.2">
      <c r="Y6121" s="1"/>
    </row>
    <row r="6122" spans="25:25" x14ac:dyDescent="0.2">
      <c r="Y6122" s="1"/>
    </row>
    <row r="6123" spans="25:25" x14ac:dyDescent="0.2">
      <c r="Y6123" s="1"/>
    </row>
    <row r="6124" spans="25:25" x14ac:dyDescent="0.2">
      <c r="Y6124" s="1"/>
    </row>
    <row r="6125" spans="25:25" x14ac:dyDescent="0.2">
      <c r="Y6125" s="1"/>
    </row>
    <row r="6126" spans="25:25" x14ac:dyDescent="0.2">
      <c r="Y6126" s="1"/>
    </row>
    <row r="6127" spans="25:25" x14ac:dyDescent="0.2">
      <c r="Y6127" s="1"/>
    </row>
    <row r="6128" spans="25:25" x14ac:dyDescent="0.2">
      <c r="Y6128" s="1"/>
    </row>
    <row r="6129" spans="25:25" x14ac:dyDescent="0.2">
      <c r="Y6129" s="1"/>
    </row>
    <row r="6130" spans="25:25" x14ac:dyDescent="0.2">
      <c r="Y6130" s="1"/>
    </row>
    <row r="6131" spans="25:25" x14ac:dyDescent="0.2">
      <c r="Y6131" s="1"/>
    </row>
    <row r="6132" spans="25:25" x14ac:dyDescent="0.2">
      <c r="Y6132" s="1"/>
    </row>
    <row r="6133" spans="25:25" x14ac:dyDescent="0.2">
      <c r="Y6133" s="1"/>
    </row>
    <row r="6134" spans="25:25" x14ac:dyDescent="0.2">
      <c r="Y6134" s="1"/>
    </row>
    <row r="6135" spans="25:25" x14ac:dyDescent="0.2">
      <c r="Y6135" s="1"/>
    </row>
    <row r="6136" spans="25:25" x14ac:dyDescent="0.2">
      <c r="Y6136" s="1"/>
    </row>
    <row r="6137" spans="25:25" x14ac:dyDescent="0.2">
      <c r="Y6137" s="1"/>
    </row>
    <row r="6138" spans="25:25" x14ac:dyDescent="0.2">
      <c r="Y6138" s="1"/>
    </row>
    <row r="6139" spans="25:25" x14ac:dyDescent="0.2">
      <c r="Y6139" s="1"/>
    </row>
    <row r="6140" spans="25:25" x14ac:dyDescent="0.2">
      <c r="Y6140" s="1"/>
    </row>
    <row r="6141" spans="25:25" x14ac:dyDescent="0.2">
      <c r="Y6141" s="1"/>
    </row>
    <row r="6142" spans="25:25" x14ac:dyDescent="0.2">
      <c r="Y6142" s="1"/>
    </row>
    <row r="6143" spans="25:25" x14ac:dyDescent="0.2">
      <c r="Y6143" s="1"/>
    </row>
    <row r="6144" spans="25:25" x14ac:dyDescent="0.2">
      <c r="Y6144" s="1"/>
    </row>
    <row r="6145" spans="25:25" x14ac:dyDescent="0.2">
      <c r="Y6145" s="1"/>
    </row>
    <row r="6146" spans="25:25" x14ac:dyDescent="0.2">
      <c r="Y6146" s="1"/>
    </row>
    <row r="6147" spans="25:25" x14ac:dyDescent="0.2">
      <c r="Y6147" s="1"/>
    </row>
    <row r="6148" spans="25:25" x14ac:dyDescent="0.2">
      <c r="Y6148" s="1"/>
    </row>
    <row r="6149" spans="25:25" x14ac:dyDescent="0.2">
      <c r="Y6149" s="1"/>
    </row>
    <row r="6150" spans="25:25" x14ac:dyDescent="0.2">
      <c r="Y6150" s="1"/>
    </row>
    <row r="6151" spans="25:25" x14ac:dyDescent="0.2">
      <c r="Y6151" s="1"/>
    </row>
    <row r="6152" spans="25:25" x14ac:dyDescent="0.2">
      <c r="Y6152" s="1"/>
    </row>
    <row r="6153" spans="25:25" x14ac:dyDescent="0.2">
      <c r="Y6153" s="1"/>
    </row>
    <row r="6154" spans="25:25" x14ac:dyDescent="0.2">
      <c r="Y6154" s="1"/>
    </row>
    <row r="6155" spans="25:25" x14ac:dyDescent="0.2">
      <c r="Y6155" s="1"/>
    </row>
    <row r="6156" spans="25:25" x14ac:dyDescent="0.2">
      <c r="Y6156" s="1"/>
    </row>
    <row r="6157" spans="25:25" x14ac:dyDescent="0.2">
      <c r="Y6157" s="1"/>
    </row>
    <row r="6158" spans="25:25" x14ac:dyDescent="0.2">
      <c r="Y6158" s="1"/>
    </row>
    <row r="6159" spans="25:25" x14ac:dyDescent="0.2">
      <c r="Y6159" s="1"/>
    </row>
    <row r="6160" spans="25:25" x14ac:dyDescent="0.2">
      <c r="Y6160" s="1"/>
    </row>
    <row r="6161" spans="25:25" x14ac:dyDescent="0.2">
      <c r="Y6161" s="1"/>
    </row>
    <row r="6162" spans="25:25" x14ac:dyDescent="0.2">
      <c r="Y6162" s="1"/>
    </row>
    <row r="6163" spans="25:25" x14ac:dyDescent="0.2">
      <c r="Y6163" s="1"/>
    </row>
    <row r="6164" spans="25:25" x14ac:dyDescent="0.2">
      <c r="Y6164" s="1"/>
    </row>
    <row r="6165" spans="25:25" x14ac:dyDescent="0.2">
      <c r="Y6165" s="1"/>
    </row>
    <row r="6166" spans="25:25" x14ac:dyDescent="0.2">
      <c r="Y6166" s="1"/>
    </row>
    <row r="6167" spans="25:25" x14ac:dyDescent="0.2">
      <c r="Y6167" s="1"/>
    </row>
    <row r="6168" spans="25:25" x14ac:dyDescent="0.2">
      <c r="Y6168" s="1"/>
    </row>
    <row r="6169" spans="25:25" x14ac:dyDescent="0.2">
      <c r="Y6169" s="1"/>
    </row>
    <row r="6170" spans="25:25" x14ac:dyDescent="0.2">
      <c r="Y6170" s="1"/>
    </row>
    <row r="6171" spans="25:25" x14ac:dyDescent="0.2">
      <c r="Y6171" s="1"/>
    </row>
    <row r="6172" spans="25:25" x14ac:dyDescent="0.2">
      <c r="Y6172" s="1"/>
    </row>
    <row r="6173" spans="25:25" x14ac:dyDescent="0.2">
      <c r="Y6173" s="1"/>
    </row>
    <row r="6174" spans="25:25" x14ac:dyDescent="0.2">
      <c r="Y6174" s="1"/>
    </row>
    <row r="6175" spans="25:25" x14ac:dyDescent="0.2">
      <c r="Y6175" s="1"/>
    </row>
    <row r="6176" spans="25:25" x14ac:dyDescent="0.2">
      <c r="Y6176" s="1"/>
    </row>
    <row r="6177" spans="25:25" x14ac:dyDescent="0.2">
      <c r="Y6177" s="1"/>
    </row>
    <row r="6178" spans="25:25" x14ac:dyDescent="0.2">
      <c r="Y6178" s="1"/>
    </row>
    <row r="6179" spans="25:25" x14ac:dyDescent="0.2">
      <c r="Y6179" s="1"/>
    </row>
    <row r="6180" spans="25:25" x14ac:dyDescent="0.2">
      <c r="Y6180" s="1"/>
    </row>
    <row r="6181" spans="25:25" x14ac:dyDescent="0.2">
      <c r="Y6181" s="1"/>
    </row>
    <row r="6182" spans="25:25" x14ac:dyDescent="0.2">
      <c r="Y6182" s="1"/>
    </row>
    <row r="6183" spans="25:25" x14ac:dyDescent="0.2">
      <c r="Y6183" s="1"/>
    </row>
    <row r="6184" spans="25:25" x14ac:dyDescent="0.2">
      <c r="Y6184" s="1"/>
    </row>
    <row r="6185" spans="25:25" x14ac:dyDescent="0.2">
      <c r="Y6185" s="1"/>
    </row>
    <row r="6186" spans="25:25" x14ac:dyDescent="0.2">
      <c r="Y6186" s="1"/>
    </row>
    <row r="6187" spans="25:25" x14ac:dyDescent="0.2">
      <c r="Y6187" s="1"/>
    </row>
    <row r="6188" spans="25:25" x14ac:dyDescent="0.2">
      <c r="Y6188" s="1"/>
    </row>
    <row r="6189" spans="25:25" x14ac:dyDescent="0.2">
      <c r="Y6189" s="1"/>
    </row>
    <row r="6190" spans="25:25" x14ac:dyDescent="0.2">
      <c r="Y6190" s="1"/>
    </row>
    <row r="6191" spans="25:25" x14ac:dyDescent="0.2">
      <c r="Y6191" s="1"/>
    </row>
    <row r="6192" spans="25:25" x14ac:dyDescent="0.2">
      <c r="Y6192" s="1"/>
    </row>
    <row r="6193" spans="25:25" x14ac:dyDescent="0.2">
      <c r="Y6193" s="1"/>
    </row>
    <row r="6194" spans="25:25" x14ac:dyDescent="0.2">
      <c r="Y6194" s="1"/>
    </row>
    <row r="6195" spans="25:25" x14ac:dyDescent="0.2">
      <c r="Y6195" s="1"/>
    </row>
    <row r="6196" spans="25:25" x14ac:dyDescent="0.2">
      <c r="Y6196" s="1"/>
    </row>
    <row r="6197" spans="25:25" x14ac:dyDescent="0.2">
      <c r="Y6197" s="1"/>
    </row>
    <row r="6198" spans="25:25" x14ac:dyDescent="0.2">
      <c r="Y6198" s="1"/>
    </row>
    <row r="6199" spans="25:25" x14ac:dyDescent="0.2">
      <c r="Y6199" s="1"/>
    </row>
    <row r="6200" spans="25:25" x14ac:dyDescent="0.2">
      <c r="Y6200" s="1"/>
    </row>
    <row r="6201" spans="25:25" x14ac:dyDescent="0.2">
      <c r="Y6201" s="1"/>
    </row>
    <row r="6202" spans="25:25" x14ac:dyDescent="0.2">
      <c r="Y6202" s="1"/>
    </row>
    <row r="6203" spans="25:25" x14ac:dyDescent="0.2">
      <c r="Y6203" s="1"/>
    </row>
    <row r="6204" spans="25:25" x14ac:dyDescent="0.2">
      <c r="Y6204" s="1"/>
    </row>
    <row r="6205" spans="25:25" x14ac:dyDescent="0.2">
      <c r="Y6205" s="1"/>
    </row>
    <row r="6206" spans="25:25" x14ac:dyDescent="0.2">
      <c r="Y6206" s="1"/>
    </row>
    <row r="6207" spans="25:25" x14ac:dyDescent="0.2">
      <c r="Y6207" s="1"/>
    </row>
    <row r="6208" spans="25:25" x14ac:dyDescent="0.2">
      <c r="Y6208" s="1"/>
    </row>
    <row r="6209" spans="25:25" x14ac:dyDescent="0.2">
      <c r="Y6209" s="1"/>
    </row>
    <row r="6210" spans="25:25" x14ac:dyDescent="0.2">
      <c r="Y6210" s="1"/>
    </row>
    <row r="6211" spans="25:25" x14ac:dyDescent="0.2">
      <c r="Y6211" s="1"/>
    </row>
    <row r="6212" spans="25:25" x14ac:dyDescent="0.2">
      <c r="Y6212" s="1"/>
    </row>
    <row r="6213" spans="25:25" x14ac:dyDescent="0.2">
      <c r="Y6213" s="1"/>
    </row>
    <row r="6214" spans="25:25" x14ac:dyDescent="0.2">
      <c r="Y6214" s="1"/>
    </row>
    <row r="6215" spans="25:25" x14ac:dyDescent="0.2">
      <c r="Y6215" s="1"/>
    </row>
    <row r="6216" spans="25:25" x14ac:dyDescent="0.2">
      <c r="Y6216" s="1"/>
    </row>
    <row r="6217" spans="25:25" x14ac:dyDescent="0.2">
      <c r="Y6217" s="1"/>
    </row>
    <row r="6218" spans="25:25" x14ac:dyDescent="0.2">
      <c r="Y6218" s="1"/>
    </row>
    <row r="6219" spans="25:25" x14ac:dyDescent="0.2">
      <c r="Y6219" s="1"/>
    </row>
    <row r="6220" spans="25:25" x14ac:dyDescent="0.2">
      <c r="Y6220" s="1"/>
    </row>
    <row r="6221" spans="25:25" x14ac:dyDescent="0.2">
      <c r="Y6221" s="1"/>
    </row>
    <row r="6222" spans="25:25" x14ac:dyDescent="0.2">
      <c r="Y6222" s="1"/>
    </row>
    <row r="6223" spans="25:25" x14ac:dyDescent="0.2">
      <c r="Y6223" s="1"/>
    </row>
    <row r="6224" spans="25:25" x14ac:dyDescent="0.2">
      <c r="Y6224" s="1"/>
    </row>
    <row r="6225" spans="25:25" x14ac:dyDescent="0.2">
      <c r="Y6225" s="1"/>
    </row>
    <row r="6226" spans="25:25" x14ac:dyDescent="0.2">
      <c r="Y6226" s="1"/>
    </row>
    <row r="6227" spans="25:25" x14ac:dyDescent="0.2">
      <c r="Y6227" s="1"/>
    </row>
    <row r="6228" spans="25:25" x14ac:dyDescent="0.2">
      <c r="Y6228" s="1"/>
    </row>
    <row r="6229" spans="25:25" x14ac:dyDescent="0.2">
      <c r="Y6229" s="1"/>
    </row>
    <row r="6230" spans="25:25" x14ac:dyDescent="0.2">
      <c r="Y6230" s="1"/>
    </row>
    <row r="6231" spans="25:25" x14ac:dyDescent="0.2">
      <c r="Y6231" s="1"/>
    </row>
    <row r="6232" spans="25:25" x14ac:dyDescent="0.2">
      <c r="Y6232" s="1"/>
    </row>
    <row r="6233" spans="25:25" x14ac:dyDescent="0.2">
      <c r="Y6233" s="1"/>
    </row>
    <row r="6234" spans="25:25" x14ac:dyDescent="0.2">
      <c r="Y6234" s="1"/>
    </row>
    <row r="6235" spans="25:25" x14ac:dyDescent="0.2">
      <c r="Y6235" s="1"/>
    </row>
    <row r="6236" spans="25:25" x14ac:dyDescent="0.2">
      <c r="Y6236" s="1"/>
    </row>
    <row r="6237" spans="25:25" x14ac:dyDescent="0.2">
      <c r="Y6237" s="1"/>
    </row>
    <row r="6238" spans="25:25" x14ac:dyDescent="0.2">
      <c r="Y6238" s="1"/>
    </row>
    <row r="6239" spans="25:25" x14ac:dyDescent="0.2">
      <c r="Y6239" s="1"/>
    </row>
    <row r="6240" spans="25:25" x14ac:dyDescent="0.2">
      <c r="Y6240" s="1"/>
    </row>
    <row r="6241" spans="25:25" x14ac:dyDescent="0.2">
      <c r="Y6241" s="1"/>
    </row>
    <row r="6242" spans="25:25" x14ac:dyDescent="0.2">
      <c r="Y6242" s="1"/>
    </row>
    <row r="6243" spans="25:25" x14ac:dyDescent="0.2">
      <c r="Y6243" s="1"/>
    </row>
    <row r="6244" spans="25:25" x14ac:dyDescent="0.2">
      <c r="Y6244" s="1"/>
    </row>
    <row r="6245" spans="25:25" x14ac:dyDescent="0.2">
      <c r="Y6245" s="1"/>
    </row>
    <row r="6246" spans="25:25" x14ac:dyDescent="0.2">
      <c r="Y6246" s="1"/>
    </row>
    <row r="6247" spans="25:25" x14ac:dyDescent="0.2">
      <c r="Y6247" s="1"/>
    </row>
    <row r="6248" spans="25:25" x14ac:dyDescent="0.2">
      <c r="Y6248" s="1"/>
    </row>
    <row r="6249" spans="25:25" x14ac:dyDescent="0.2">
      <c r="Y6249" s="1"/>
    </row>
    <row r="6250" spans="25:25" x14ac:dyDescent="0.2">
      <c r="Y6250" s="1"/>
    </row>
    <row r="6251" spans="25:25" x14ac:dyDescent="0.2">
      <c r="Y6251" s="1"/>
    </row>
    <row r="6252" spans="25:25" x14ac:dyDescent="0.2">
      <c r="Y6252" s="1"/>
    </row>
    <row r="6253" spans="25:25" x14ac:dyDescent="0.2">
      <c r="Y6253" s="1"/>
    </row>
    <row r="6254" spans="25:25" x14ac:dyDescent="0.2">
      <c r="Y6254" s="1"/>
    </row>
    <row r="6255" spans="25:25" x14ac:dyDescent="0.2">
      <c r="Y6255" s="1"/>
    </row>
    <row r="6256" spans="25:25" x14ac:dyDescent="0.2">
      <c r="Y6256" s="1"/>
    </row>
    <row r="6257" spans="25:25" x14ac:dyDescent="0.2">
      <c r="Y6257" s="1"/>
    </row>
    <row r="6258" spans="25:25" x14ac:dyDescent="0.2">
      <c r="Y6258" s="1"/>
    </row>
    <row r="6259" spans="25:25" x14ac:dyDescent="0.2">
      <c r="Y6259" s="1"/>
    </row>
    <row r="6260" spans="25:25" x14ac:dyDescent="0.2">
      <c r="Y6260" s="1"/>
    </row>
    <row r="6261" spans="25:25" x14ac:dyDescent="0.2">
      <c r="Y6261" s="1"/>
    </row>
    <row r="6262" spans="25:25" x14ac:dyDescent="0.2">
      <c r="Y6262" s="1"/>
    </row>
    <row r="6263" spans="25:25" x14ac:dyDescent="0.2">
      <c r="Y6263" s="1"/>
    </row>
    <row r="6264" spans="25:25" x14ac:dyDescent="0.2">
      <c r="Y6264" s="1"/>
    </row>
    <row r="6265" spans="25:25" x14ac:dyDescent="0.2">
      <c r="Y6265" s="1"/>
    </row>
    <row r="6266" spans="25:25" x14ac:dyDescent="0.2">
      <c r="Y6266" s="1"/>
    </row>
    <row r="6267" spans="25:25" x14ac:dyDescent="0.2">
      <c r="Y6267" s="1"/>
    </row>
    <row r="6268" spans="25:25" x14ac:dyDescent="0.2">
      <c r="Y6268" s="1"/>
    </row>
    <row r="6269" spans="25:25" x14ac:dyDescent="0.2">
      <c r="Y6269" s="1"/>
    </row>
    <row r="6270" spans="25:25" x14ac:dyDescent="0.2">
      <c r="Y6270" s="1"/>
    </row>
    <row r="6271" spans="25:25" x14ac:dyDescent="0.2">
      <c r="Y6271" s="1"/>
    </row>
    <row r="6272" spans="25:25" x14ac:dyDescent="0.2">
      <c r="Y6272" s="1"/>
    </row>
    <row r="6273" spans="25:25" x14ac:dyDescent="0.2">
      <c r="Y6273" s="1"/>
    </row>
    <row r="6274" spans="25:25" x14ac:dyDescent="0.2">
      <c r="Y6274" s="1"/>
    </row>
    <row r="6275" spans="25:25" x14ac:dyDescent="0.2">
      <c r="Y6275" s="1"/>
    </row>
    <row r="6276" spans="25:25" x14ac:dyDescent="0.2">
      <c r="Y6276" s="1"/>
    </row>
    <row r="6277" spans="25:25" x14ac:dyDescent="0.2">
      <c r="Y6277" s="1"/>
    </row>
    <row r="6278" spans="25:25" x14ac:dyDescent="0.2">
      <c r="Y6278" s="1"/>
    </row>
    <row r="6279" spans="25:25" x14ac:dyDescent="0.2">
      <c r="Y6279" s="1"/>
    </row>
    <row r="6280" spans="25:25" x14ac:dyDescent="0.2">
      <c r="Y6280" s="1"/>
    </row>
    <row r="6281" spans="25:25" x14ac:dyDescent="0.2">
      <c r="Y6281" s="1"/>
    </row>
    <row r="6282" spans="25:25" x14ac:dyDescent="0.2">
      <c r="Y6282" s="1"/>
    </row>
    <row r="6283" spans="25:25" x14ac:dyDescent="0.2">
      <c r="Y6283" s="1"/>
    </row>
    <row r="6284" spans="25:25" x14ac:dyDescent="0.2">
      <c r="Y6284" s="1"/>
    </row>
    <row r="6285" spans="25:25" x14ac:dyDescent="0.2">
      <c r="Y6285" s="1"/>
    </row>
    <row r="6286" spans="25:25" x14ac:dyDescent="0.2">
      <c r="Y6286" s="1"/>
    </row>
    <row r="6287" spans="25:25" x14ac:dyDescent="0.2">
      <c r="Y6287" s="1"/>
    </row>
    <row r="6288" spans="25:25" x14ac:dyDescent="0.2">
      <c r="Y6288" s="1"/>
    </row>
    <row r="6289" spans="25:25" x14ac:dyDescent="0.2">
      <c r="Y6289" s="1"/>
    </row>
    <row r="6290" spans="25:25" x14ac:dyDescent="0.2">
      <c r="Y6290" s="1"/>
    </row>
    <row r="6291" spans="25:25" x14ac:dyDescent="0.2">
      <c r="Y6291" s="1"/>
    </row>
    <row r="6292" spans="25:25" x14ac:dyDescent="0.2">
      <c r="Y6292" s="1"/>
    </row>
    <row r="6293" spans="25:25" x14ac:dyDescent="0.2">
      <c r="Y6293" s="1"/>
    </row>
    <row r="6294" spans="25:25" x14ac:dyDescent="0.2">
      <c r="Y6294" s="1"/>
    </row>
    <row r="6295" spans="25:25" x14ac:dyDescent="0.2">
      <c r="Y6295" s="1"/>
    </row>
    <row r="6296" spans="25:25" x14ac:dyDescent="0.2">
      <c r="Y6296" s="1"/>
    </row>
    <row r="6297" spans="25:25" x14ac:dyDescent="0.2">
      <c r="Y6297" s="1"/>
    </row>
    <row r="6298" spans="25:25" x14ac:dyDescent="0.2">
      <c r="Y6298" s="1"/>
    </row>
    <row r="6299" spans="25:25" x14ac:dyDescent="0.2">
      <c r="Y6299" s="1"/>
    </row>
    <row r="6300" spans="25:25" x14ac:dyDescent="0.2">
      <c r="Y6300" s="1"/>
    </row>
    <row r="6301" spans="25:25" x14ac:dyDescent="0.2">
      <c r="Y6301" s="1"/>
    </row>
    <row r="6302" spans="25:25" x14ac:dyDescent="0.2">
      <c r="Y6302" s="1"/>
    </row>
    <row r="6303" spans="25:25" x14ac:dyDescent="0.2">
      <c r="Y6303" s="1"/>
    </row>
    <row r="6304" spans="25:25" x14ac:dyDescent="0.2">
      <c r="Y6304" s="1"/>
    </row>
    <row r="6305" spans="25:25" x14ac:dyDescent="0.2">
      <c r="Y6305" s="1"/>
    </row>
    <row r="6306" spans="25:25" x14ac:dyDescent="0.2">
      <c r="Y6306" s="1"/>
    </row>
    <row r="6307" spans="25:25" x14ac:dyDescent="0.2">
      <c r="Y6307" s="1"/>
    </row>
    <row r="6308" spans="25:25" x14ac:dyDescent="0.2">
      <c r="Y6308" s="1"/>
    </row>
    <row r="6309" spans="25:25" x14ac:dyDescent="0.2">
      <c r="Y6309" s="1"/>
    </row>
    <row r="6310" spans="25:25" x14ac:dyDescent="0.2">
      <c r="Y6310" s="1"/>
    </row>
    <row r="6311" spans="25:25" x14ac:dyDescent="0.2">
      <c r="Y6311" s="1"/>
    </row>
    <row r="6312" spans="25:25" x14ac:dyDescent="0.2">
      <c r="Y6312" s="1"/>
    </row>
    <row r="6313" spans="25:25" x14ac:dyDescent="0.2">
      <c r="Y6313" s="1"/>
    </row>
    <row r="6314" spans="25:25" x14ac:dyDescent="0.2">
      <c r="Y6314" s="1"/>
    </row>
    <row r="6315" spans="25:25" x14ac:dyDescent="0.2">
      <c r="Y6315" s="1"/>
    </row>
    <row r="6316" spans="25:25" x14ac:dyDescent="0.2">
      <c r="Y6316" s="1"/>
    </row>
    <row r="6317" spans="25:25" x14ac:dyDescent="0.2">
      <c r="Y6317" s="1"/>
    </row>
    <row r="6318" spans="25:25" x14ac:dyDescent="0.2">
      <c r="Y6318" s="1"/>
    </row>
    <row r="6319" spans="25:25" x14ac:dyDescent="0.2">
      <c r="Y6319" s="1"/>
    </row>
    <row r="6320" spans="25:25" x14ac:dyDescent="0.2">
      <c r="Y6320" s="1"/>
    </row>
    <row r="6321" spans="25:25" x14ac:dyDescent="0.2">
      <c r="Y6321" s="1"/>
    </row>
    <row r="6322" spans="25:25" x14ac:dyDescent="0.2">
      <c r="Y6322" s="1"/>
    </row>
    <row r="6323" spans="25:25" x14ac:dyDescent="0.2">
      <c r="Y6323" s="1"/>
    </row>
    <row r="6324" spans="25:25" x14ac:dyDescent="0.2">
      <c r="Y6324" s="1"/>
    </row>
    <row r="6325" spans="25:25" x14ac:dyDescent="0.2">
      <c r="Y6325" s="1"/>
    </row>
    <row r="6326" spans="25:25" x14ac:dyDescent="0.2">
      <c r="Y6326" s="1"/>
    </row>
    <row r="6327" spans="25:25" x14ac:dyDescent="0.2">
      <c r="Y6327" s="1"/>
    </row>
    <row r="6328" spans="25:25" x14ac:dyDescent="0.2">
      <c r="Y6328" s="1"/>
    </row>
    <row r="6329" spans="25:25" x14ac:dyDescent="0.2">
      <c r="Y6329" s="1"/>
    </row>
    <row r="6330" spans="25:25" x14ac:dyDescent="0.2">
      <c r="Y6330" s="1"/>
    </row>
    <row r="6331" spans="25:25" x14ac:dyDescent="0.2">
      <c r="Y6331" s="1"/>
    </row>
    <row r="6332" spans="25:25" x14ac:dyDescent="0.2">
      <c r="Y6332" s="1"/>
    </row>
    <row r="6333" spans="25:25" x14ac:dyDescent="0.2">
      <c r="Y6333" s="1"/>
    </row>
    <row r="6334" spans="25:25" x14ac:dyDescent="0.2">
      <c r="Y6334" s="1"/>
    </row>
    <row r="6335" spans="25:25" x14ac:dyDescent="0.2">
      <c r="Y6335" s="1"/>
    </row>
    <row r="6336" spans="25:25" x14ac:dyDescent="0.2">
      <c r="Y6336" s="1"/>
    </row>
    <row r="6337" spans="25:25" x14ac:dyDescent="0.2">
      <c r="Y6337" s="1"/>
    </row>
    <row r="6338" spans="25:25" x14ac:dyDescent="0.2">
      <c r="Y6338" s="1"/>
    </row>
    <row r="6339" spans="25:25" x14ac:dyDescent="0.2">
      <c r="Y6339" s="1"/>
    </row>
    <row r="6340" spans="25:25" x14ac:dyDescent="0.2">
      <c r="Y6340" s="1"/>
    </row>
    <row r="6341" spans="25:25" x14ac:dyDescent="0.2">
      <c r="Y6341" s="1"/>
    </row>
    <row r="6342" spans="25:25" x14ac:dyDescent="0.2">
      <c r="Y6342" s="1"/>
    </row>
    <row r="6343" spans="25:25" x14ac:dyDescent="0.2">
      <c r="Y6343" s="1"/>
    </row>
    <row r="6344" spans="25:25" x14ac:dyDescent="0.2">
      <c r="Y6344" s="1"/>
    </row>
    <row r="6345" spans="25:25" x14ac:dyDescent="0.2">
      <c r="Y6345" s="1"/>
    </row>
    <row r="6346" spans="25:25" x14ac:dyDescent="0.2">
      <c r="Y6346" s="1"/>
    </row>
    <row r="6347" spans="25:25" x14ac:dyDescent="0.2">
      <c r="Y6347" s="1"/>
    </row>
    <row r="6348" spans="25:25" x14ac:dyDescent="0.2">
      <c r="Y6348" s="1"/>
    </row>
    <row r="6349" spans="25:25" x14ac:dyDescent="0.2">
      <c r="Y6349" s="1"/>
    </row>
    <row r="6350" spans="25:25" x14ac:dyDescent="0.2">
      <c r="Y6350" s="1"/>
    </row>
    <row r="6351" spans="25:25" x14ac:dyDescent="0.2">
      <c r="Y6351" s="1"/>
    </row>
    <row r="6352" spans="25:25" x14ac:dyDescent="0.2">
      <c r="Y6352" s="1"/>
    </row>
    <row r="6353" spans="25:25" x14ac:dyDescent="0.2">
      <c r="Y6353" s="1"/>
    </row>
    <row r="6354" spans="25:25" x14ac:dyDescent="0.2">
      <c r="Y6354" s="1"/>
    </row>
    <row r="6355" spans="25:25" x14ac:dyDescent="0.2">
      <c r="Y6355" s="1"/>
    </row>
    <row r="6356" spans="25:25" x14ac:dyDescent="0.2">
      <c r="Y6356" s="1"/>
    </row>
    <row r="6357" spans="25:25" x14ac:dyDescent="0.2">
      <c r="Y6357" s="1"/>
    </row>
    <row r="6358" spans="25:25" x14ac:dyDescent="0.2">
      <c r="Y6358" s="1"/>
    </row>
    <row r="6359" spans="25:25" x14ac:dyDescent="0.2">
      <c r="Y6359" s="1"/>
    </row>
    <row r="6360" spans="25:25" x14ac:dyDescent="0.2">
      <c r="Y6360" s="1"/>
    </row>
    <row r="6361" spans="25:25" x14ac:dyDescent="0.2">
      <c r="Y6361" s="1"/>
    </row>
    <row r="6362" spans="25:25" x14ac:dyDescent="0.2">
      <c r="Y6362" s="1"/>
    </row>
    <row r="6363" spans="25:25" x14ac:dyDescent="0.2">
      <c r="Y6363" s="1"/>
    </row>
    <row r="6364" spans="25:25" x14ac:dyDescent="0.2">
      <c r="Y6364" s="1"/>
    </row>
    <row r="6365" spans="25:25" x14ac:dyDescent="0.2">
      <c r="Y6365" s="1"/>
    </row>
    <row r="6366" spans="25:25" x14ac:dyDescent="0.2">
      <c r="Y6366" s="1"/>
    </row>
    <row r="6367" spans="25:25" x14ac:dyDescent="0.2">
      <c r="Y6367" s="1"/>
    </row>
    <row r="6368" spans="25:25" x14ac:dyDescent="0.2">
      <c r="Y6368" s="1"/>
    </row>
    <row r="6369" spans="25:25" x14ac:dyDescent="0.2">
      <c r="Y6369" s="1"/>
    </row>
    <row r="6370" spans="25:25" x14ac:dyDescent="0.2">
      <c r="Y6370" s="1"/>
    </row>
    <row r="6371" spans="25:25" x14ac:dyDescent="0.2">
      <c r="Y6371" s="1"/>
    </row>
    <row r="6372" spans="25:25" x14ac:dyDescent="0.2">
      <c r="Y6372" s="1"/>
    </row>
    <row r="6373" spans="25:25" x14ac:dyDescent="0.2">
      <c r="Y6373" s="1"/>
    </row>
    <row r="6374" spans="25:25" x14ac:dyDescent="0.2">
      <c r="Y6374" s="1"/>
    </row>
    <row r="6375" spans="25:25" x14ac:dyDescent="0.2">
      <c r="Y6375" s="1"/>
    </row>
    <row r="6376" spans="25:25" x14ac:dyDescent="0.2">
      <c r="Y6376" s="1"/>
    </row>
    <row r="6377" spans="25:25" x14ac:dyDescent="0.2">
      <c r="Y6377" s="1"/>
    </row>
    <row r="6378" spans="25:25" x14ac:dyDescent="0.2">
      <c r="Y6378" s="1"/>
    </row>
    <row r="6379" spans="25:25" x14ac:dyDescent="0.2">
      <c r="Y6379" s="1"/>
    </row>
    <row r="6380" spans="25:25" x14ac:dyDescent="0.2">
      <c r="Y6380" s="1"/>
    </row>
    <row r="6381" spans="25:25" x14ac:dyDescent="0.2">
      <c r="Y6381" s="1"/>
    </row>
    <row r="6382" spans="25:25" x14ac:dyDescent="0.2">
      <c r="Y6382" s="1"/>
    </row>
    <row r="6383" spans="25:25" x14ac:dyDescent="0.2">
      <c r="Y6383" s="1"/>
    </row>
    <row r="6384" spans="25:25" x14ac:dyDescent="0.2">
      <c r="Y6384" s="1"/>
    </row>
    <row r="6385" spans="25:25" x14ac:dyDescent="0.2">
      <c r="Y6385" s="1"/>
    </row>
    <row r="6386" spans="25:25" x14ac:dyDescent="0.2">
      <c r="Y6386" s="1"/>
    </row>
    <row r="6387" spans="25:25" x14ac:dyDescent="0.2">
      <c r="Y6387" s="1"/>
    </row>
    <row r="6388" spans="25:25" x14ac:dyDescent="0.2">
      <c r="Y6388" s="1"/>
    </row>
    <row r="6389" spans="25:25" x14ac:dyDescent="0.2">
      <c r="Y6389" s="1"/>
    </row>
    <row r="6390" spans="25:25" x14ac:dyDescent="0.2">
      <c r="Y6390" s="1"/>
    </row>
    <row r="6391" spans="25:25" x14ac:dyDescent="0.2">
      <c r="Y6391" s="1"/>
    </row>
    <row r="6392" spans="25:25" x14ac:dyDescent="0.2">
      <c r="Y6392" s="1"/>
    </row>
    <row r="6393" spans="25:25" x14ac:dyDescent="0.2">
      <c r="Y6393" s="1"/>
    </row>
    <row r="6394" spans="25:25" x14ac:dyDescent="0.2">
      <c r="Y6394" s="1"/>
    </row>
    <row r="6395" spans="25:25" x14ac:dyDescent="0.2">
      <c r="Y6395" s="1"/>
    </row>
    <row r="6396" spans="25:25" x14ac:dyDescent="0.2">
      <c r="Y6396" s="1"/>
    </row>
    <row r="6397" spans="25:25" x14ac:dyDescent="0.2">
      <c r="Y6397" s="1"/>
    </row>
    <row r="6398" spans="25:25" x14ac:dyDescent="0.2">
      <c r="Y6398" s="1"/>
    </row>
    <row r="6399" spans="25:25" x14ac:dyDescent="0.2">
      <c r="Y6399" s="1"/>
    </row>
    <row r="6400" spans="25:25" x14ac:dyDescent="0.2">
      <c r="Y6400" s="1"/>
    </row>
    <row r="6401" spans="25:25" x14ac:dyDescent="0.2">
      <c r="Y6401" s="1"/>
    </row>
    <row r="6402" spans="25:25" x14ac:dyDescent="0.2">
      <c r="Y6402" s="1"/>
    </row>
    <row r="6403" spans="25:25" x14ac:dyDescent="0.2">
      <c r="Y6403" s="1"/>
    </row>
    <row r="6404" spans="25:25" x14ac:dyDescent="0.2">
      <c r="Y6404" s="1"/>
    </row>
    <row r="6405" spans="25:25" x14ac:dyDescent="0.2">
      <c r="Y6405" s="1"/>
    </row>
    <row r="6406" spans="25:25" x14ac:dyDescent="0.2">
      <c r="Y6406" s="1"/>
    </row>
    <row r="6407" spans="25:25" x14ac:dyDescent="0.2">
      <c r="Y6407" s="1"/>
    </row>
    <row r="6408" spans="25:25" x14ac:dyDescent="0.2">
      <c r="Y6408" s="1"/>
    </row>
    <row r="6409" spans="25:25" x14ac:dyDescent="0.2">
      <c r="Y6409" s="1"/>
    </row>
    <row r="6410" spans="25:25" x14ac:dyDescent="0.2">
      <c r="Y6410" s="1"/>
    </row>
    <row r="6411" spans="25:25" x14ac:dyDescent="0.2">
      <c r="Y6411" s="1"/>
    </row>
    <row r="6412" spans="25:25" x14ac:dyDescent="0.2">
      <c r="Y6412" s="1"/>
    </row>
    <row r="6413" spans="25:25" x14ac:dyDescent="0.2">
      <c r="Y6413" s="1"/>
    </row>
    <row r="6414" spans="25:25" x14ac:dyDescent="0.2">
      <c r="Y6414" s="1"/>
    </row>
    <row r="6415" spans="25:25" x14ac:dyDescent="0.2">
      <c r="Y6415" s="1"/>
    </row>
    <row r="6416" spans="25:25" x14ac:dyDescent="0.2">
      <c r="Y6416" s="1"/>
    </row>
    <row r="6417" spans="25:25" x14ac:dyDescent="0.2">
      <c r="Y6417" s="1"/>
    </row>
    <row r="6418" spans="25:25" x14ac:dyDescent="0.2">
      <c r="Y6418" s="1"/>
    </row>
    <row r="6419" spans="25:25" x14ac:dyDescent="0.2">
      <c r="Y6419" s="1"/>
    </row>
    <row r="6420" spans="25:25" x14ac:dyDescent="0.2">
      <c r="Y6420" s="1"/>
    </row>
    <row r="6421" spans="25:25" x14ac:dyDescent="0.2">
      <c r="Y6421" s="1"/>
    </row>
    <row r="6422" spans="25:25" x14ac:dyDescent="0.2">
      <c r="Y6422" s="1"/>
    </row>
    <row r="6423" spans="25:25" x14ac:dyDescent="0.2">
      <c r="Y6423" s="1"/>
    </row>
    <row r="6424" spans="25:25" x14ac:dyDescent="0.2">
      <c r="Y6424" s="1"/>
    </row>
    <row r="6425" spans="25:25" x14ac:dyDescent="0.2">
      <c r="Y6425" s="1"/>
    </row>
    <row r="6426" spans="25:25" x14ac:dyDescent="0.2">
      <c r="Y6426" s="1"/>
    </row>
    <row r="6427" spans="25:25" x14ac:dyDescent="0.2">
      <c r="Y6427" s="1"/>
    </row>
    <row r="6428" spans="25:25" x14ac:dyDescent="0.2">
      <c r="Y6428" s="1"/>
    </row>
    <row r="6429" spans="25:25" x14ac:dyDescent="0.2">
      <c r="Y6429" s="1"/>
    </row>
    <row r="6430" spans="25:25" x14ac:dyDescent="0.2">
      <c r="Y6430" s="1"/>
    </row>
    <row r="6431" spans="25:25" x14ac:dyDescent="0.2">
      <c r="Y6431" s="1"/>
    </row>
    <row r="6432" spans="25:25" x14ac:dyDescent="0.2">
      <c r="Y6432" s="1"/>
    </row>
    <row r="6433" spans="25:25" x14ac:dyDescent="0.2">
      <c r="Y6433" s="1"/>
    </row>
    <row r="6434" spans="25:25" x14ac:dyDescent="0.2">
      <c r="Y6434" s="1"/>
    </row>
    <row r="6435" spans="25:25" x14ac:dyDescent="0.2">
      <c r="Y6435" s="1"/>
    </row>
    <row r="6436" spans="25:25" x14ac:dyDescent="0.2">
      <c r="Y6436" s="1"/>
    </row>
    <row r="6437" spans="25:25" x14ac:dyDescent="0.2">
      <c r="Y6437" s="1"/>
    </row>
    <row r="6438" spans="25:25" x14ac:dyDescent="0.2">
      <c r="Y6438" s="1"/>
    </row>
    <row r="6439" spans="25:25" x14ac:dyDescent="0.2">
      <c r="Y6439" s="1"/>
    </row>
    <row r="6440" spans="25:25" x14ac:dyDescent="0.2">
      <c r="Y6440" s="1"/>
    </row>
    <row r="6441" spans="25:25" x14ac:dyDescent="0.2">
      <c r="Y6441" s="1"/>
    </row>
    <row r="6442" spans="25:25" x14ac:dyDescent="0.2">
      <c r="Y6442" s="1"/>
    </row>
    <row r="6443" spans="25:25" x14ac:dyDescent="0.2">
      <c r="Y6443" s="1"/>
    </row>
    <row r="6444" spans="25:25" x14ac:dyDescent="0.2">
      <c r="Y6444" s="1"/>
    </row>
    <row r="6445" spans="25:25" x14ac:dyDescent="0.2">
      <c r="Y6445" s="1"/>
    </row>
    <row r="6446" spans="25:25" x14ac:dyDescent="0.2">
      <c r="Y6446" s="1"/>
    </row>
    <row r="6447" spans="25:25" x14ac:dyDescent="0.2">
      <c r="Y6447" s="1"/>
    </row>
    <row r="6448" spans="25:25" x14ac:dyDescent="0.2">
      <c r="Y6448" s="1"/>
    </row>
    <row r="6449" spans="25:25" x14ac:dyDescent="0.2">
      <c r="Y6449" s="1"/>
    </row>
    <row r="6450" spans="25:25" x14ac:dyDescent="0.2">
      <c r="Y6450" s="1"/>
    </row>
    <row r="6451" spans="25:25" x14ac:dyDescent="0.2">
      <c r="Y6451" s="1"/>
    </row>
    <row r="6452" spans="25:25" x14ac:dyDescent="0.2">
      <c r="Y6452" s="1"/>
    </row>
    <row r="6453" spans="25:25" x14ac:dyDescent="0.2">
      <c r="Y6453" s="1"/>
    </row>
    <row r="6454" spans="25:25" x14ac:dyDescent="0.2">
      <c r="Y6454" s="1"/>
    </row>
    <row r="6455" spans="25:25" x14ac:dyDescent="0.2">
      <c r="Y6455" s="1"/>
    </row>
    <row r="6456" spans="25:25" x14ac:dyDescent="0.2">
      <c r="Y6456" s="1"/>
    </row>
    <row r="6457" spans="25:25" x14ac:dyDescent="0.2">
      <c r="Y6457" s="1"/>
    </row>
    <row r="6458" spans="25:25" x14ac:dyDescent="0.2">
      <c r="Y6458" s="1"/>
    </row>
    <row r="6459" spans="25:25" x14ac:dyDescent="0.2">
      <c r="Y6459" s="1"/>
    </row>
    <row r="6460" spans="25:25" x14ac:dyDescent="0.2">
      <c r="Y6460" s="1"/>
    </row>
    <row r="6461" spans="25:25" x14ac:dyDescent="0.2">
      <c r="Y6461" s="1"/>
    </row>
    <row r="6462" spans="25:25" x14ac:dyDescent="0.2">
      <c r="Y6462" s="1"/>
    </row>
    <row r="6463" spans="25:25" x14ac:dyDescent="0.2">
      <c r="Y6463" s="1"/>
    </row>
    <row r="6464" spans="25:25" x14ac:dyDescent="0.2">
      <c r="Y6464" s="1"/>
    </row>
    <row r="6465" spans="25:25" x14ac:dyDescent="0.2">
      <c r="Y6465" s="1"/>
    </row>
    <row r="6466" spans="25:25" x14ac:dyDescent="0.2">
      <c r="Y6466" s="1"/>
    </row>
    <row r="6467" spans="25:25" x14ac:dyDescent="0.2">
      <c r="Y6467" s="1"/>
    </row>
    <row r="6468" spans="25:25" x14ac:dyDescent="0.2">
      <c r="Y6468" s="1"/>
    </row>
    <row r="6469" spans="25:25" x14ac:dyDescent="0.2">
      <c r="Y6469" s="1"/>
    </row>
    <row r="6470" spans="25:25" x14ac:dyDescent="0.2">
      <c r="Y6470" s="1"/>
    </row>
    <row r="6471" spans="25:25" x14ac:dyDescent="0.2">
      <c r="Y6471" s="1"/>
    </row>
    <row r="6472" spans="25:25" x14ac:dyDescent="0.2">
      <c r="Y6472" s="1"/>
    </row>
    <row r="6473" spans="25:25" x14ac:dyDescent="0.2">
      <c r="Y6473" s="1"/>
    </row>
    <row r="6474" spans="25:25" x14ac:dyDescent="0.2">
      <c r="Y6474" s="1"/>
    </row>
    <row r="6475" spans="25:25" x14ac:dyDescent="0.2">
      <c r="Y6475" s="1"/>
    </row>
    <row r="6476" spans="25:25" x14ac:dyDescent="0.2">
      <c r="Y6476" s="1"/>
    </row>
    <row r="6477" spans="25:25" x14ac:dyDescent="0.2">
      <c r="Y6477" s="1"/>
    </row>
    <row r="6478" spans="25:25" x14ac:dyDescent="0.2">
      <c r="Y6478" s="1"/>
    </row>
    <row r="6479" spans="25:25" x14ac:dyDescent="0.2">
      <c r="Y6479" s="1"/>
    </row>
    <row r="6480" spans="25:25" x14ac:dyDescent="0.2">
      <c r="Y6480" s="1"/>
    </row>
    <row r="6481" spans="25:25" x14ac:dyDescent="0.2">
      <c r="Y6481" s="1"/>
    </row>
    <row r="6482" spans="25:25" x14ac:dyDescent="0.2">
      <c r="Y6482" s="1"/>
    </row>
    <row r="6483" spans="25:25" x14ac:dyDescent="0.2">
      <c r="Y6483" s="1"/>
    </row>
    <row r="6484" spans="25:25" x14ac:dyDescent="0.2">
      <c r="Y6484" s="1"/>
    </row>
    <row r="6485" spans="25:25" x14ac:dyDescent="0.2">
      <c r="Y6485" s="1"/>
    </row>
    <row r="6486" spans="25:25" x14ac:dyDescent="0.2">
      <c r="Y6486" s="1"/>
    </row>
    <row r="6487" spans="25:25" x14ac:dyDescent="0.2">
      <c r="Y6487" s="1"/>
    </row>
    <row r="6488" spans="25:25" x14ac:dyDescent="0.2">
      <c r="Y6488" s="1"/>
    </row>
    <row r="6489" spans="25:25" x14ac:dyDescent="0.2">
      <c r="Y6489" s="1"/>
    </row>
    <row r="6490" spans="25:25" x14ac:dyDescent="0.2">
      <c r="Y6490" s="1"/>
    </row>
    <row r="6491" spans="25:25" x14ac:dyDescent="0.2">
      <c r="Y6491" s="1"/>
    </row>
    <row r="6492" spans="25:25" x14ac:dyDescent="0.2">
      <c r="Y6492" s="1"/>
    </row>
    <row r="6493" spans="25:25" x14ac:dyDescent="0.2">
      <c r="Y6493" s="1"/>
    </row>
    <row r="6494" spans="25:25" x14ac:dyDescent="0.2">
      <c r="Y6494" s="1"/>
    </row>
    <row r="6495" spans="25:25" x14ac:dyDescent="0.2">
      <c r="Y6495" s="1"/>
    </row>
    <row r="6496" spans="25:25" x14ac:dyDescent="0.2">
      <c r="Y6496" s="1"/>
    </row>
    <row r="6497" spans="25:25" x14ac:dyDescent="0.2">
      <c r="Y6497" s="1"/>
    </row>
    <row r="6498" spans="25:25" x14ac:dyDescent="0.2">
      <c r="Y6498" s="1"/>
    </row>
    <row r="6499" spans="25:25" x14ac:dyDescent="0.2">
      <c r="Y6499" s="1"/>
    </row>
    <row r="6500" spans="25:25" x14ac:dyDescent="0.2">
      <c r="Y6500" s="1"/>
    </row>
    <row r="6501" spans="25:25" x14ac:dyDescent="0.2">
      <c r="Y6501" s="1"/>
    </row>
    <row r="6502" spans="25:25" x14ac:dyDescent="0.2">
      <c r="Y6502" s="1"/>
    </row>
    <row r="6503" spans="25:25" x14ac:dyDescent="0.2">
      <c r="Y6503" s="1"/>
    </row>
    <row r="6504" spans="25:25" x14ac:dyDescent="0.2">
      <c r="Y6504" s="1"/>
    </row>
    <row r="6505" spans="25:25" x14ac:dyDescent="0.2">
      <c r="Y6505" s="1"/>
    </row>
    <row r="6506" spans="25:25" x14ac:dyDescent="0.2">
      <c r="Y6506" s="1"/>
    </row>
    <row r="6507" spans="25:25" x14ac:dyDescent="0.2">
      <c r="Y6507" s="1"/>
    </row>
    <row r="6508" spans="25:25" x14ac:dyDescent="0.2">
      <c r="Y6508" s="1"/>
    </row>
    <row r="6509" spans="25:25" x14ac:dyDescent="0.2">
      <c r="Y6509" s="1"/>
    </row>
    <row r="6510" spans="25:25" x14ac:dyDescent="0.2">
      <c r="Y6510" s="1"/>
    </row>
    <row r="6511" spans="25:25" x14ac:dyDescent="0.2">
      <c r="Y6511" s="1"/>
    </row>
    <row r="6512" spans="25:25" x14ac:dyDescent="0.2">
      <c r="Y6512" s="1"/>
    </row>
    <row r="6513" spans="25:25" x14ac:dyDescent="0.2">
      <c r="Y6513" s="1"/>
    </row>
    <row r="6514" spans="25:25" x14ac:dyDescent="0.2">
      <c r="Y6514" s="1"/>
    </row>
    <row r="6515" spans="25:25" x14ac:dyDescent="0.2">
      <c r="Y6515" s="1"/>
    </row>
    <row r="6516" spans="25:25" x14ac:dyDescent="0.2">
      <c r="Y6516" s="1"/>
    </row>
    <row r="6517" spans="25:25" x14ac:dyDescent="0.2">
      <c r="Y6517" s="1"/>
    </row>
    <row r="6518" spans="25:25" x14ac:dyDescent="0.2">
      <c r="Y6518" s="1"/>
    </row>
    <row r="6519" spans="25:25" x14ac:dyDescent="0.2">
      <c r="Y6519" s="1"/>
    </row>
    <row r="6520" spans="25:25" x14ac:dyDescent="0.2">
      <c r="Y6520" s="1"/>
    </row>
    <row r="6521" spans="25:25" x14ac:dyDescent="0.2">
      <c r="Y6521" s="1"/>
    </row>
    <row r="6522" spans="25:25" x14ac:dyDescent="0.2">
      <c r="Y6522" s="1"/>
    </row>
    <row r="6523" spans="25:25" x14ac:dyDescent="0.2">
      <c r="Y6523" s="1"/>
    </row>
    <row r="6524" spans="25:25" x14ac:dyDescent="0.2">
      <c r="Y6524" s="1"/>
    </row>
    <row r="6525" spans="25:25" x14ac:dyDescent="0.2">
      <c r="Y6525" s="1"/>
    </row>
    <row r="6526" spans="25:25" x14ac:dyDescent="0.2">
      <c r="Y6526" s="1"/>
    </row>
    <row r="6527" spans="25:25" x14ac:dyDescent="0.2">
      <c r="Y6527" s="1"/>
    </row>
    <row r="6528" spans="25:25" x14ac:dyDescent="0.2">
      <c r="Y6528" s="1"/>
    </row>
    <row r="6529" spans="25:25" x14ac:dyDescent="0.2">
      <c r="Y6529" s="1"/>
    </row>
    <row r="6530" spans="25:25" x14ac:dyDescent="0.2">
      <c r="Y6530" s="1"/>
    </row>
    <row r="6531" spans="25:25" x14ac:dyDescent="0.2">
      <c r="Y6531" s="1"/>
    </row>
    <row r="6532" spans="25:25" x14ac:dyDescent="0.2">
      <c r="Y6532" s="1"/>
    </row>
    <row r="6533" spans="25:25" x14ac:dyDescent="0.2">
      <c r="Y6533" s="1"/>
    </row>
    <row r="6534" spans="25:25" x14ac:dyDescent="0.2">
      <c r="Y6534" s="1"/>
    </row>
    <row r="6535" spans="25:25" x14ac:dyDescent="0.2">
      <c r="Y6535" s="1"/>
    </row>
    <row r="6536" spans="25:25" x14ac:dyDescent="0.2">
      <c r="Y6536" s="1"/>
    </row>
    <row r="6537" spans="25:25" x14ac:dyDescent="0.2">
      <c r="Y6537" s="1"/>
    </row>
    <row r="6538" spans="25:25" x14ac:dyDescent="0.2">
      <c r="Y6538" s="1"/>
    </row>
    <row r="6539" spans="25:25" x14ac:dyDescent="0.2">
      <c r="Y6539" s="1"/>
    </row>
    <row r="6540" spans="25:25" x14ac:dyDescent="0.2">
      <c r="Y6540" s="1"/>
    </row>
    <row r="6541" spans="25:25" x14ac:dyDescent="0.2">
      <c r="Y6541" s="1"/>
    </row>
    <row r="6542" spans="25:25" x14ac:dyDescent="0.2">
      <c r="Y6542" s="1"/>
    </row>
    <row r="6543" spans="25:25" x14ac:dyDescent="0.2">
      <c r="Y6543" s="1"/>
    </row>
    <row r="6544" spans="25:25" x14ac:dyDescent="0.2">
      <c r="Y6544" s="1"/>
    </row>
    <row r="6545" spans="25:25" x14ac:dyDescent="0.2">
      <c r="Y6545" s="1"/>
    </row>
    <row r="6546" spans="25:25" x14ac:dyDescent="0.2">
      <c r="Y6546" s="1"/>
    </row>
    <row r="6547" spans="25:25" x14ac:dyDescent="0.2">
      <c r="Y6547" s="1"/>
    </row>
    <row r="6548" spans="25:25" x14ac:dyDescent="0.2">
      <c r="Y6548" s="1"/>
    </row>
    <row r="6549" spans="25:25" x14ac:dyDescent="0.2">
      <c r="Y6549" s="1"/>
    </row>
    <row r="6550" spans="25:25" x14ac:dyDescent="0.2">
      <c r="Y6550" s="1"/>
    </row>
    <row r="6551" spans="25:25" x14ac:dyDescent="0.2">
      <c r="Y6551" s="1"/>
    </row>
    <row r="6552" spans="25:25" x14ac:dyDescent="0.2">
      <c r="Y6552" s="1"/>
    </row>
    <row r="6553" spans="25:25" x14ac:dyDescent="0.2">
      <c r="Y6553" s="1"/>
    </row>
    <row r="6554" spans="25:25" x14ac:dyDescent="0.2">
      <c r="Y6554" s="1"/>
    </row>
    <row r="6555" spans="25:25" x14ac:dyDescent="0.2">
      <c r="Y6555" s="1"/>
    </row>
    <row r="6556" spans="25:25" x14ac:dyDescent="0.2">
      <c r="Y6556" s="1"/>
    </row>
    <row r="6557" spans="25:25" x14ac:dyDescent="0.2">
      <c r="Y6557" s="1"/>
    </row>
    <row r="6558" spans="25:25" x14ac:dyDescent="0.2">
      <c r="Y6558" s="1"/>
    </row>
    <row r="6559" spans="25:25" x14ac:dyDescent="0.2">
      <c r="Y6559" s="1"/>
    </row>
    <row r="6560" spans="25:25" x14ac:dyDescent="0.2">
      <c r="Y6560" s="1"/>
    </row>
    <row r="6561" spans="25:25" x14ac:dyDescent="0.2">
      <c r="Y6561" s="1"/>
    </row>
    <row r="6562" spans="25:25" x14ac:dyDescent="0.2">
      <c r="Y6562" s="1"/>
    </row>
    <row r="6563" spans="25:25" x14ac:dyDescent="0.2">
      <c r="Y6563" s="1"/>
    </row>
    <row r="6564" spans="25:25" x14ac:dyDescent="0.2">
      <c r="Y6564" s="1"/>
    </row>
    <row r="6565" spans="25:25" x14ac:dyDescent="0.2">
      <c r="Y6565" s="1"/>
    </row>
    <row r="6566" spans="25:25" x14ac:dyDescent="0.2">
      <c r="Y6566" s="1"/>
    </row>
    <row r="6567" spans="25:25" x14ac:dyDescent="0.2">
      <c r="Y6567" s="1"/>
    </row>
    <row r="6568" spans="25:25" x14ac:dyDescent="0.2">
      <c r="Y6568" s="1"/>
    </row>
    <row r="6569" spans="25:25" x14ac:dyDescent="0.2">
      <c r="Y6569" s="1"/>
    </row>
    <row r="6570" spans="25:25" x14ac:dyDescent="0.2">
      <c r="Y6570" s="1"/>
    </row>
    <row r="6571" spans="25:25" x14ac:dyDescent="0.2">
      <c r="Y6571" s="1"/>
    </row>
    <row r="6572" spans="25:25" x14ac:dyDescent="0.2">
      <c r="Y6572" s="1"/>
    </row>
    <row r="6573" spans="25:25" x14ac:dyDescent="0.2">
      <c r="Y6573" s="1"/>
    </row>
    <row r="6574" spans="25:25" x14ac:dyDescent="0.2">
      <c r="Y6574" s="1"/>
    </row>
    <row r="6575" spans="25:25" x14ac:dyDescent="0.2">
      <c r="Y6575" s="1"/>
    </row>
    <row r="6576" spans="25:25" x14ac:dyDescent="0.2">
      <c r="Y6576" s="1"/>
    </row>
    <row r="6577" spans="25:25" x14ac:dyDescent="0.2">
      <c r="Y6577" s="1"/>
    </row>
    <row r="6578" spans="25:25" x14ac:dyDescent="0.2">
      <c r="Y6578" s="1"/>
    </row>
    <row r="6579" spans="25:25" x14ac:dyDescent="0.2">
      <c r="Y6579" s="1"/>
    </row>
    <row r="6580" spans="25:25" x14ac:dyDescent="0.2">
      <c r="Y6580" s="1"/>
    </row>
    <row r="6581" spans="25:25" x14ac:dyDescent="0.2">
      <c r="Y6581" s="1"/>
    </row>
    <row r="6582" spans="25:25" x14ac:dyDescent="0.2">
      <c r="Y6582" s="1"/>
    </row>
    <row r="6583" spans="25:25" x14ac:dyDescent="0.2">
      <c r="Y6583" s="1"/>
    </row>
    <row r="6584" spans="25:25" x14ac:dyDescent="0.2">
      <c r="Y6584" s="1"/>
    </row>
    <row r="6585" spans="25:25" x14ac:dyDescent="0.2">
      <c r="Y6585" s="1"/>
    </row>
    <row r="6586" spans="25:25" x14ac:dyDescent="0.2">
      <c r="Y6586" s="1"/>
    </row>
    <row r="6587" spans="25:25" x14ac:dyDescent="0.2">
      <c r="Y6587" s="1"/>
    </row>
    <row r="6588" spans="25:25" x14ac:dyDescent="0.2">
      <c r="Y6588" s="1"/>
    </row>
    <row r="6589" spans="25:25" x14ac:dyDescent="0.2">
      <c r="Y6589" s="1"/>
    </row>
    <row r="6590" spans="25:25" x14ac:dyDescent="0.2">
      <c r="Y6590" s="1"/>
    </row>
    <row r="6591" spans="25:25" x14ac:dyDescent="0.2">
      <c r="Y6591" s="1"/>
    </row>
    <row r="6592" spans="25:25" x14ac:dyDescent="0.2">
      <c r="Y6592" s="1"/>
    </row>
    <row r="6593" spans="25:25" x14ac:dyDescent="0.2">
      <c r="Y6593" s="1"/>
    </row>
    <row r="6594" spans="25:25" x14ac:dyDescent="0.2">
      <c r="Y6594" s="1"/>
    </row>
    <row r="6595" spans="25:25" x14ac:dyDescent="0.2">
      <c r="Y6595" s="1"/>
    </row>
    <row r="6596" spans="25:25" x14ac:dyDescent="0.2">
      <c r="Y6596" s="1"/>
    </row>
    <row r="6597" spans="25:25" x14ac:dyDescent="0.2">
      <c r="Y6597" s="1"/>
    </row>
    <row r="6598" spans="25:25" x14ac:dyDescent="0.2">
      <c r="Y6598" s="1"/>
    </row>
    <row r="6599" spans="25:25" x14ac:dyDescent="0.2">
      <c r="Y6599" s="1"/>
    </row>
    <row r="6600" spans="25:25" x14ac:dyDescent="0.2">
      <c r="Y6600" s="1"/>
    </row>
    <row r="6601" spans="25:25" x14ac:dyDescent="0.2">
      <c r="Y6601" s="1"/>
    </row>
    <row r="6602" spans="25:25" x14ac:dyDescent="0.2">
      <c r="Y6602" s="1"/>
    </row>
    <row r="6603" spans="25:25" x14ac:dyDescent="0.2">
      <c r="Y6603" s="1"/>
    </row>
    <row r="6604" spans="25:25" x14ac:dyDescent="0.2">
      <c r="Y6604" s="1"/>
    </row>
    <row r="6605" spans="25:25" x14ac:dyDescent="0.2">
      <c r="Y6605" s="1"/>
    </row>
    <row r="6606" spans="25:25" x14ac:dyDescent="0.2">
      <c r="Y6606" s="1"/>
    </row>
    <row r="6607" spans="25:25" x14ac:dyDescent="0.2">
      <c r="Y6607" s="1"/>
    </row>
    <row r="6608" spans="25:25" x14ac:dyDescent="0.2">
      <c r="Y6608" s="1"/>
    </row>
    <row r="6609" spans="25:25" x14ac:dyDescent="0.2">
      <c r="Y6609" s="1"/>
    </row>
    <row r="6610" spans="25:25" x14ac:dyDescent="0.2">
      <c r="Y6610" s="1"/>
    </row>
    <row r="6611" spans="25:25" x14ac:dyDescent="0.2">
      <c r="Y6611" s="1"/>
    </row>
    <row r="6612" spans="25:25" x14ac:dyDescent="0.2">
      <c r="Y6612" s="1"/>
    </row>
    <row r="6613" spans="25:25" x14ac:dyDescent="0.2">
      <c r="Y6613" s="1"/>
    </row>
    <row r="6614" spans="25:25" x14ac:dyDescent="0.2">
      <c r="Y6614" s="1"/>
    </row>
    <row r="6615" spans="25:25" x14ac:dyDescent="0.2">
      <c r="Y6615" s="1"/>
    </row>
    <row r="6616" spans="25:25" x14ac:dyDescent="0.2">
      <c r="Y6616" s="1"/>
    </row>
    <row r="6617" spans="25:25" x14ac:dyDescent="0.2">
      <c r="Y6617" s="1"/>
    </row>
    <row r="6618" spans="25:25" x14ac:dyDescent="0.2">
      <c r="Y6618" s="1"/>
    </row>
    <row r="6619" spans="25:25" x14ac:dyDescent="0.2">
      <c r="Y6619" s="1"/>
    </row>
    <row r="6620" spans="25:25" x14ac:dyDescent="0.2">
      <c r="Y6620" s="1"/>
    </row>
    <row r="6621" spans="25:25" x14ac:dyDescent="0.2">
      <c r="Y6621" s="1"/>
    </row>
    <row r="6622" spans="25:25" x14ac:dyDescent="0.2">
      <c r="Y6622" s="1"/>
    </row>
    <row r="6623" spans="25:25" x14ac:dyDescent="0.2">
      <c r="Y6623" s="1"/>
    </row>
    <row r="6624" spans="25:25" x14ac:dyDescent="0.2">
      <c r="Y6624" s="1"/>
    </row>
    <row r="6625" spans="25:25" x14ac:dyDescent="0.2">
      <c r="Y6625" s="1"/>
    </row>
    <row r="6626" spans="25:25" x14ac:dyDescent="0.2">
      <c r="Y6626" s="1"/>
    </row>
    <row r="6627" spans="25:25" x14ac:dyDescent="0.2">
      <c r="Y6627" s="1"/>
    </row>
    <row r="6628" spans="25:25" x14ac:dyDescent="0.2">
      <c r="Y6628" s="1"/>
    </row>
    <row r="6629" spans="25:25" x14ac:dyDescent="0.2">
      <c r="Y6629" s="1"/>
    </row>
    <row r="6630" spans="25:25" x14ac:dyDescent="0.2">
      <c r="Y6630" s="1"/>
    </row>
    <row r="6631" spans="25:25" x14ac:dyDescent="0.2">
      <c r="Y6631" s="1"/>
    </row>
    <row r="6632" spans="25:25" x14ac:dyDescent="0.2">
      <c r="Y6632" s="1"/>
    </row>
    <row r="6633" spans="25:25" x14ac:dyDescent="0.2">
      <c r="Y6633" s="1"/>
    </row>
    <row r="6634" spans="25:25" x14ac:dyDescent="0.2">
      <c r="Y6634" s="1"/>
    </row>
    <row r="6635" spans="25:25" x14ac:dyDescent="0.2">
      <c r="Y6635" s="1"/>
    </row>
    <row r="6636" spans="25:25" x14ac:dyDescent="0.2">
      <c r="Y6636" s="1"/>
    </row>
    <row r="6637" spans="25:25" x14ac:dyDescent="0.2">
      <c r="Y6637" s="1"/>
    </row>
    <row r="6638" spans="25:25" x14ac:dyDescent="0.2">
      <c r="Y6638" s="1"/>
    </row>
    <row r="6639" spans="25:25" x14ac:dyDescent="0.2">
      <c r="Y6639" s="1"/>
    </row>
    <row r="6640" spans="25:25" x14ac:dyDescent="0.2">
      <c r="Y6640" s="1"/>
    </row>
    <row r="6641" spans="25:25" x14ac:dyDescent="0.2">
      <c r="Y6641" s="1"/>
    </row>
    <row r="6642" spans="25:25" x14ac:dyDescent="0.2">
      <c r="Y6642" s="1"/>
    </row>
    <row r="6643" spans="25:25" x14ac:dyDescent="0.2">
      <c r="Y6643" s="1"/>
    </row>
    <row r="6644" spans="25:25" x14ac:dyDescent="0.2">
      <c r="Y6644" s="1"/>
    </row>
    <row r="6645" spans="25:25" x14ac:dyDescent="0.2">
      <c r="Y6645" s="1"/>
    </row>
    <row r="6646" spans="25:25" x14ac:dyDescent="0.2">
      <c r="Y6646" s="1"/>
    </row>
    <row r="6647" spans="25:25" x14ac:dyDescent="0.2">
      <c r="Y6647" s="1"/>
    </row>
    <row r="6648" spans="25:25" x14ac:dyDescent="0.2">
      <c r="Y6648" s="1"/>
    </row>
    <row r="6649" spans="25:25" x14ac:dyDescent="0.2">
      <c r="Y6649" s="1"/>
    </row>
    <row r="6650" spans="25:25" x14ac:dyDescent="0.2">
      <c r="Y6650" s="1"/>
    </row>
    <row r="6651" spans="25:25" x14ac:dyDescent="0.2">
      <c r="Y6651" s="1"/>
    </row>
    <row r="6652" spans="25:25" x14ac:dyDescent="0.2">
      <c r="Y6652" s="1"/>
    </row>
    <row r="6653" spans="25:25" x14ac:dyDescent="0.2">
      <c r="Y6653" s="1"/>
    </row>
    <row r="6654" spans="25:25" x14ac:dyDescent="0.2">
      <c r="Y6654" s="1"/>
    </row>
    <row r="6655" spans="25:25" x14ac:dyDescent="0.2">
      <c r="Y6655" s="1"/>
    </row>
    <row r="6656" spans="25:25" x14ac:dyDescent="0.2">
      <c r="Y6656" s="1"/>
    </row>
    <row r="6657" spans="25:25" x14ac:dyDescent="0.2">
      <c r="Y6657" s="1"/>
    </row>
    <row r="6658" spans="25:25" x14ac:dyDescent="0.2">
      <c r="Y6658" s="1"/>
    </row>
    <row r="6659" spans="25:25" x14ac:dyDescent="0.2">
      <c r="Y6659" s="1"/>
    </row>
    <row r="6660" spans="25:25" x14ac:dyDescent="0.2">
      <c r="Y6660" s="1"/>
    </row>
    <row r="6661" spans="25:25" x14ac:dyDescent="0.2">
      <c r="Y6661" s="1"/>
    </row>
    <row r="6662" spans="25:25" x14ac:dyDescent="0.2">
      <c r="Y6662" s="1"/>
    </row>
    <row r="6663" spans="25:25" x14ac:dyDescent="0.2">
      <c r="Y6663" s="1"/>
    </row>
    <row r="6664" spans="25:25" x14ac:dyDescent="0.2">
      <c r="Y6664" s="1"/>
    </row>
    <row r="6665" spans="25:25" x14ac:dyDescent="0.2">
      <c r="Y6665" s="1"/>
    </row>
    <row r="6666" spans="25:25" x14ac:dyDescent="0.2">
      <c r="Y6666" s="1"/>
    </row>
    <row r="6667" spans="25:25" x14ac:dyDescent="0.2">
      <c r="Y6667" s="1"/>
    </row>
    <row r="6668" spans="25:25" x14ac:dyDescent="0.2">
      <c r="Y6668" s="1"/>
    </row>
    <row r="6669" spans="25:25" x14ac:dyDescent="0.2">
      <c r="Y6669" s="1"/>
    </row>
    <row r="6670" spans="25:25" x14ac:dyDescent="0.2">
      <c r="Y6670" s="1"/>
    </row>
    <row r="6671" spans="25:25" x14ac:dyDescent="0.2">
      <c r="Y6671" s="1"/>
    </row>
    <row r="6672" spans="25:25" x14ac:dyDescent="0.2">
      <c r="Y6672" s="1"/>
    </row>
    <row r="6673" spans="25:25" x14ac:dyDescent="0.2">
      <c r="Y6673" s="1"/>
    </row>
    <row r="6674" spans="25:25" x14ac:dyDescent="0.2">
      <c r="Y6674" s="1"/>
    </row>
    <row r="6675" spans="25:25" x14ac:dyDescent="0.2">
      <c r="Y6675" s="1"/>
    </row>
    <row r="6676" spans="25:25" x14ac:dyDescent="0.2">
      <c r="Y6676" s="1"/>
    </row>
    <row r="6677" spans="25:25" x14ac:dyDescent="0.2">
      <c r="Y6677" s="1"/>
    </row>
    <row r="6678" spans="25:25" x14ac:dyDescent="0.2">
      <c r="Y6678" s="1"/>
    </row>
    <row r="6679" spans="25:25" x14ac:dyDescent="0.2">
      <c r="Y6679" s="1"/>
    </row>
    <row r="6680" spans="25:25" x14ac:dyDescent="0.2">
      <c r="Y6680" s="1"/>
    </row>
    <row r="6681" spans="25:25" x14ac:dyDescent="0.2">
      <c r="Y6681" s="1"/>
    </row>
    <row r="6682" spans="25:25" x14ac:dyDescent="0.2">
      <c r="Y6682" s="1"/>
    </row>
    <row r="6683" spans="25:25" x14ac:dyDescent="0.2">
      <c r="Y6683" s="1"/>
    </row>
    <row r="6684" spans="25:25" x14ac:dyDescent="0.2">
      <c r="Y6684" s="1"/>
    </row>
    <row r="6685" spans="25:25" x14ac:dyDescent="0.2">
      <c r="Y6685" s="1"/>
    </row>
    <row r="6686" spans="25:25" x14ac:dyDescent="0.2">
      <c r="Y6686" s="1"/>
    </row>
    <row r="6687" spans="25:25" x14ac:dyDescent="0.2">
      <c r="Y6687" s="1"/>
    </row>
    <row r="6688" spans="25:25" x14ac:dyDescent="0.2">
      <c r="Y6688" s="1"/>
    </row>
    <row r="6689" spans="25:25" x14ac:dyDescent="0.2">
      <c r="Y6689" s="1"/>
    </row>
    <row r="6690" spans="25:25" x14ac:dyDescent="0.2">
      <c r="Y6690" s="1"/>
    </row>
    <row r="6691" spans="25:25" x14ac:dyDescent="0.2">
      <c r="Y6691" s="1"/>
    </row>
    <row r="6692" spans="25:25" x14ac:dyDescent="0.2">
      <c r="Y6692" s="1"/>
    </row>
    <row r="6693" spans="25:25" x14ac:dyDescent="0.2">
      <c r="Y6693" s="1"/>
    </row>
    <row r="6694" spans="25:25" x14ac:dyDescent="0.2">
      <c r="Y6694" s="1"/>
    </row>
    <row r="6695" spans="25:25" x14ac:dyDescent="0.2">
      <c r="Y6695" s="1"/>
    </row>
    <row r="6696" spans="25:25" x14ac:dyDescent="0.2">
      <c r="Y6696" s="1"/>
    </row>
    <row r="6697" spans="25:25" x14ac:dyDescent="0.2">
      <c r="Y6697" s="1"/>
    </row>
    <row r="6698" spans="25:25" x14ac:dyDescent="0.2">
      <c r="Y6698" s="1"/>
    </row>
    <row r="6699" spans="25:25" x14ac:dyDescent="0.2">
      <c r="Y6699" s="1"/>
    </row>
    <row r="6700" spans="25:25" x14ac:dyDescent="0.2">
      <c r="Y6700" s="1"/>
    </row>
    <row r="6701" spans="25:25" x14ac:dyDescent="0.2">
      <c r="Y6701" s="1"/>
    </row>
    <row r="6702" spans="25:25" x14ac:dyDescent="0.2">
      <c r="Y6702" s="1"/>
    </row>
    <row r="6703" spans="25:25" x14ac:dyDescent="0.2">
      <c r="Y6703" s="1"/>
    </row>
    <row r="6704" spans="25:25" x14ac:dyDescent="0.2">
      <c r="Y6704" s="1"/>
    </row>
    <row r="6705" spans="25:25" x14ac:dyDescent="0.2">
      <c r="Y6705" s="1"/>
    </row>
    <row r="6706" spans="25:25" x14ac:dyDescent="0.2">
      <c r="Y6706" s="1"/>
    </row>
    <row r="6707" spans="25:25" x14ac:dyDescent="0.2">
      <c r="Y6707" s="1"/>
    </row>
    <row r="6708" spans="25:25" x14ac:dyDescent="0.2">
      <c r="Y6708" s="1"/>
    </row>
    <row r="6709" spans="25:25" x14ac:dyDescent="0.2">
      <c r="Y6709" s="1"/>
    </row>
    <row r="6710" spans="25:25" x14ac:dyDescent="0.2">
      <c r="Y6710" s="1"/>
    </row>
    <row r="6711" spans="25:25" x14ac:dyDescent="0.2">
      <c r="Y6711" s="1"/>
    </row>
    <row r="6712" spans="25:25" x14ac:dyDescent="0.2">
      <c r="Y6712" s="1"/>
    </row>
    <row r="6713" spans="25:25" x14ac:dyDescent="0.2">
      <c r="Y6713" s="1"/>
    </row>
    <row r="6714" spans="25:25" x14ac:dyDescent="0.2">
      <c r="Y6714" s="1"/>
    </row>
    <row r="6715" spans="25:25" x14ac:dyDescent="0.2">
      <c r="Y6715" s="1"/>
    </row>
    <row r="6716" spans="25:25" x14ac:dyDescent="0.2">
      <c r="Y6716" s="1"/>
    </row>
    <row r="6717" spans="25:25" x14ac:dyDescent="0.2">
      <c r="Y6717" s="1"/>
    </row>
    <row r="6718" spans="25:25" x14ac:dyDescent="0.2">
      <c r="Y6718" s="1"/>
    </row>
    <row r="6719" spans="25:25" x14ac:dyDescent="0.2">
      <c r="Y6719" s="1"/>
    </row>
    <row r="6720" spans="25:25" x14ac:dyDescent="0.2">
      <c r="Y6720" s="1"/>
    </row>
    <row r="6721" spans="25:25" x14ac:dyDescent="0.2">
      <c r="Y6721" s="1"/>
    </row>
    <row r="6722" spans="25:25" x14ac:dyDescent="0.2">
      <c r="Y6722" s="1"/>
    </row>
    <row r="6723" spans="25:25" x14ac:dyDescent="0.2">
      <c r="Y6723" s="1"/>
    </row>
    <row r="6724" spans="25:25" x14ac:dyDescent="0.2">
      <c r="Y6724" s="1"/>
    </row>
    <row r="6725" spans="25:25" x14ac:dyDescent="0.2">
      <c r="Y6725" s="1"/>
    </row>
    <row r="6726" spans="25:25" x14ac:dyDescent="0.2">
      <c r="Y6726" s="1"/>
    </row>
    <row r="6727" spans="25:25" x14ac:dyDescent="0.2">
      <c r="Y6727" s="1"/>
    </row>
    <row r="6728" spans="25:25" x14ac:dyDescent="0.2">
      <c r="Y6728" s="1"/>
    </row>
    <row r="6729" spans="25:25" x14ac:dyDescent="0.2">
      <c r="Y6729" s="1"/>
    </row>
    <row r="6730" spans="25:25" x14ac:dyDescent="0.2">
      <c r="Y6730" s="1"/>
    </row>
    <row r="6731" spans="25:25" x14ac:dyDescent="0.2">
      <c r="Y6731" s="1"/>
    </row>
    <row r="6732" spans="25:25" x14ac:dyDescent="0.2">
      <c r="Y6732" s="1"/>
    </row>
    <row r="6733" spans="25:25" x14ac:dyDescent="0.2">
      <c r="Y6733" s="1"/>
    </row>
    <row r="6734" spans="25:25" x14ac:dyDescent="0.2">
      <c r="Y6734" s="1"/>
    </row>
    <row r="6735" spans="25:25" x14ac:dyDescent="0.2">
      <c r="Y6735" s="1"/>
    </row>
    <row r="6736" spans="25:25" x14ac:dyDescent="0.2">
      <c r="Y6736" s="1"/>
    </row>
    <row r="6737" spans="25:25" x14ac:dyDescent="0.2">
      <c r="Y6737" s="1"/>
    </row>
    <row r="6738" spans="25:25" x14ac:dyDescent="0.2">
      <c r="Y6738" s="1"/>
    </row>
    <row r="6739" spans="25:25" x14ac:dyDescent="0.2">
      <c r="Y6739" s="1"/>
    </row>
    <row r="6740" spans="25:25" x14ac:dyDescent="0.2">
      <c r="Y6740" s="1"/>
    </row>
    <row r="6741" spans="25:25" x14ac:dyDescent="0.2">
      <c r="Y6741" s="1"/>
    </row>
    <row r="6742" spans="25:25" x14ac:dyDescent="0.2">
      <c r="Y6742" s="1"/>
    </row>
    <row r="6743" spans="25:25" x14ac:dyDescent="0.2">
      <c r="Y6743" s="1"/>
    </row>
    <row r="6744" spans="25:25" x14ac:dyDescent="0.2">
      <c r="Y6744" s="1"/>
    </row>
    <row r="6745" spans="25:25" x14ac:dyDescent="0.2">
      <c r="Y6745" s="1"/>
    </row>
    <row r="6746" spans="25:25" x14ac:dyDescent="0.2">
      <c r="Y6746" s="1"/>
    </row>
    <row r="6747" spans="25:25" x14ac:dyDescent="0.2">
      <c r="Y6747" s="1"/>
    </row>
    <row r="6748" spans="25:25" x14ac:dyDescent="0.2">
      <c r="Y6748" s="1"/>
    </row>
    <row r="6749" spans="25:25" x14ac:dyDescent="0.2">
      <c r="Y6749" s="1"/>
    </row>
    <row r="6750" spans="25:25" x14ac:dyDescent="0.2">
      <c r="Y6750" s="1"/>
    </row>
    <row r="6751" spans="25:25" x14ac:dyDescent="0.2">
      <c r="Y6751" s="1"/>
    </row>
    <row r="6752" spans="25:25" x14ac:dyDescent="0.2">
      <c r="Y6752" s="1"/>
    </row>
    <row r="6753" spans="25:25" x14ac:dyDescent="0.2">
      <c r="Y6753" s="1"/>
    </row>
    <row r="6754" spans="25:25" x14ac:dyDescent="0.2">
      <c r="Y6754" s="1"/>
    </row>
    <row r="6755" spans="25:25" x14ac:dyDescent="0.2">
      <c r="Y6755" s="1"/>
    </row>
    <row r="6756" spans="25:25" x14ac:dyDescent="0.2">
      <c r="Y6756" s="1"/>
    </row>
    <row r="6757" spans="25:25" x14ac:dyDescent="0.2">
      <c r="Y6757" s="1"/>
    </row>
    <row r="6758" spans="25:25" x14ac:dyDescent="0.2">
      <c r="Y6758" s="1"/>
    </row>
    <row r="6759" spans="25:25" x14ac:dyDescent="0.2">
      <c r="Y6759" s="1"/>
    </row>
    <row r="6760" spans="25:25" x14ac:dyDescent="0.2">
      <c r="Y6760" s="1"/>
    </row>
    <row r="6761" spans="25:25" x14ac:dyDescent="0.2">
      <c r="Y6761" s="1"/>
    </row>
    <row r="6762" spans="25:25" x14ac:dyDescent="0.2">
      <c r="Y6762" s="1"/>
    </row>
    <row r="6763" spans="25:25" x14ac:dyDescent="0.2">
      <c r="Y6763" s="1"/>
    </row>
    <row r="6764" spans="25:25" x14ac:dyDescent="0.2">
      <c r="Y6764" s="1"/>
    </row>
    <row r="6765" spans="25:25" x14ac:dyDescent="0.2">
      <c r="Y6765" s="1"/>
    </row>
    <row r="6766" spans="25:25" x14ac:dyDescent="0.2">
      <c r="Y6766" s="1"/>
    </row>
    <row r="6767" spans="25:25" x14ac:dyDescent="0.2">
      <c r="Y6767" s="1"/>
    </row>
    <row r="6768" spans="25:25" x14ac:dyDescent="0.2">
      <c r="Y6768" s="1"/>
    </row>
    <row r="6769" spans="25:25" x14ac:dyDescent="0.2">
      <c r="Y6769" s="1"/>
    </row>
    <row r="6770" spans="25:25" x14ac:dyDescent="0.2">
      <c r="Y6770" s="1"/>
    </row>
    <row r="6771" spans="25:25" x14ac:dyDescent="0.2">
      <c r="Y6771" s="1"/>
    </row>
    <row r="6772" spans="25:25" x14ac:dyDescent="0.2">
      <c r="Y6772" s="1"/>
    </row>
    <row r="6773" spans="25:25" x14ac:dyDescent="0.2">
      <c r="Y6773" s="1"/>
    </row>
    <row r="6774" spans="25:25" x14ac:dyDescent="0.2">
      <c r="Y6774" s="1"/>
    </row>
    <row r="6775" spans="25:25" x14ac:dyDescent="0.2">
      <c r="Y6775" s="1"/>
    </row>
    <row r="6776" spans="25:25" x14ac:dyDescent="0.2">
      <c r="Y6776" s="1"/>
    </row>
    <row r="6777" spans="25:25" x14ac:dyDescent="0.2">
      <c r="Y6777" s="1"/>
    </row>
    <row r="6778" spans="25:25" x14ac:dyDescent="0.2">
      <c r="Y6778" s="1"/>
    </row>
    <row r="6779" spans="25:25" x14ac:dyDescent="0.2">
      <c r="Y6779" s="1"/>
    </row>
    <row r="6780" spans="25:25" x14ac:dyDescent="0.2">
      <c r="Y6780" s="1"/>
    </row>
    <row r="6781" spans="25:25" x14ac:dyDescent="0.2">
      <c r="Y6781" s="1"/>
    </row>
    <row r="6782" spans="25:25" x14ac:dyDescent="0.2">
      <c r="Y6782" s="1"/>
    </row>
    <row r="6783" spans="25:25" x14ac:dyDescent="0.2">
      <c r="Y6783" s="1"/>
    </row>
    <row r="6784" spans="25:25" x14ac:dyDescent="0.2">
      <c r="Y6784" s="1"/>
    </row>
    <row r="6785" spans="25:25" x14ac:dyDescent="0.2">
      <c r="Y6785" s="1"/>
    </row>
    <row r="6786" spans="25:25" x14ac:dyDescent="0.2">
      <c r="Y6786" s="1"/>
    </row>
    <row r="6787" spans="25:25" x14ac:dyDescent="0.2">
      <c r="Y6787" s="1"/>
    </row>
    <row r="6788" spans="25:25" x14ac:dyDescent="0.2">
      <c r="Y6788" s="1"/>
    </row>
    <row r="6789" spans="25:25" x14ac:dyDescent="0.2">
      <c r="Y6789" s="1"/>
    </row>
    <row r="6790" spans="25:25" x14ac:dyDescent="0.2">
      <c r="Y6790" s="1"/>
    </row>
    <row r="6791" spans="25:25" x14ac:dyDescent="0.2">
      <c r="Y6791" s="1"/>
    </row>
    <row r="6792" spans="25:25" x14ac:dyDescent="0.2">
      <c r="Y6792" s="1"/>
    </row>
    <row r="6793" spans="25:25" x14ac:dyDescent="0.2">
      <c r="Y6793" s="1"/>
    </row>
    <row r="6794" spans="25:25" x14ac:dyDescent="0.2">
      <c r="Y6794" s="1"/>
    </row>
    <row r="6795" spans="25:25" x14ac:dyDescent="0.2">
      <c r="Y6795" s="1"/>
    </row>
    <row r="6796" spans="25:25" x14ac:dyDescent="0.2">
      <c r="Y6796" s="1"/>
    </row>
    <row r="6797" spans="25:25" x14ac:dyDescent="0.2">
      <c r="Y6797" s="1"/>
    </row>
    <row r="6798" spans="25:25" x14ac:dyDescent="0.2">
      <c r="Y6798" s="1"/>
    </row>
    <row r="6799" spans="25:25" x14ac:dyDescent="0.2">
      <c r="Y6799" s="1"/>
    </row>
    <row r="6800" spans="25:25" x14ac:dyDescent="0.2">
      <c r="Y6800" s="1"/>
    </row>
    <row r="6801" spans="25:25" x14ac:dyDescent="0.2">
      <c r="Y6801" s="1"/>
    </row>
    <row r="6802" spans="25:25" x14ac:dyDescent="0.2">
      <c r="Y6802" s="1"/>
    </row>
    <row r="6803" spans="25:25" x14ac:dyDescent="0.2">
      <c r="Y6803" s="1"/>
    </row>
    <row r="6804" spans="25:25" x14ac:dyDescent="0.2">
      <c r="Y6804" s="1"/>
    </row>
    <row r="6805" spans="25:25" x14ac:dyDescent="0.2">
      <c r="Y6805" s="1"/>
    </row>
    <row r="6806" spans="25:25" x14ac:dyDescent="0.2">
      <c r="Y6806" s="1"/>
    </row>
    <row r="6807" spans="25:25" x14ac:dyDescent="0.2">
      <c r="Y6807" s="1"/>
    </row>
    <row r="6808" spans="25:25" x14ac:dyDescent="0.2">
      <c r="Y6808" s="1"/>
    </row>
    <row r="6809" spans="25:25" x14ac:dyDescent="0.2">
      <c r="Y6809" s="1"/>
    </row>
    <row r="6810" spans="25:25" x14ac:dyDescent="0.2">
      <c r="Y6810" s="1"/>
    </row>
    <row r="6811" spans="25:25" x14ac:dyDescent="0.2">
      <c r="Y6811" s="1"/>
    </row>
    <row r="6812" spans="25:25" x14ac:dyDescent="0.2">
      <c r="Y6812" s="1"/>
    </row>
    <row r="6813" spans="25:25" x14ac:dyDescent="0.2">
      <c r="Y6813" s="1"/>
    </row>
    <row r="6814" spans="25:25" x14ac:dyDescent="0.2">
      <c r="Y6814" s="1"/>
    </row>
    <row r="6815" spans="25:25" x14ac:dyDescent="0.2">
      <c r="Y6815" s="1"/>
    </row>
    <row r="6816" spans="25:25" x14ac:dyDescent="0.2">
      <c r="Y6816" s="1"/>
    </row>
    <row r="6817" spans="25:25" x14ac:dyDescent="0.2">
      <c r="Y6817" s="1"/>
    </row>
    <row r="6818" spans="25:25" x14ac:dyDescent="0.2">
      <c r="Y6818" s="1"/>
    </row>
    <row r="6819" spans="25:25" x14ac:dyDescent="0.2">
      <c r="Y6819" s="1"/>
    </row>
    <row r="6820" spans="25:25" x14ac:dyDescent="0.2">
      <c r="Y6820" s="1"/>
    </row>
    <row r="6821" spans="25:25" x14ac:dyDescent="0.2">
      <c r="Y6821" s="1"/>
    </row>
    <row r="6822" spans="25:25" x14ac:dyDescent="0.2">
      <c r="Y6822" s="1"/>
    </row>
    <row r="6823" spans="25:25" x14ac:dyDescent="0.2">
      <c r="Y6823" s="1"/>
    </row>
    <row r="6824" spans="25:25" x14ac:dyDescent="0.2">
      <c r="Y6824" s="1"/>
    </row>
    <row r="6825" spans="25:25" x14ac:dyDescent="0.2">
      <c r="Y6825" s="1"/>
    </row>
    <row r="6826" spans="25:25" x14ac:dyDescent="0.2">
      <c r="Y6826" s="1"/>
    </row>
    <row r="6827" spans="25:25" x14ac:dyDescent="0.2">
      <c r="Y6827" s="1"/>
    </row>
    <row r="6828" spans="25:25" x14ac:dyDescent="0.2">
      <c r="Y6828" s="1"/>
    </row>
    <row r="6829" spans="25:25" x14ac:dyDescent="0.2">
      <c r="Y6829" s="1"/>
    </row>
    <row r="6830" spans="25:25" x14ac:dyDescent="0.2">
      <c r="Y6830" s="1"/>
    </row>
    <row r="6831" spans="25:25" x14ac:dyDescent="0.2">
      <c r="Y6831" s="1"/>
    </row>
    <row r="6832" spans="25:25" x14ac:dyDescent="0.2">
      <c r="Y6832" s="1"/>
    </row>
    <row r="6833" spans="25:25" x14ac:dyDescent="0.2">
      <c r="Y6833" s="1"/>
    </row>
    <row r="6834" spans="25:25" x14ac:dyDescent="0.2">
      <c r="Y6834" s="1"/>
    </row>
    <row r="6835" spans="25:25" x14ac:dyDescent="0.2">
      <c r="Y6835" s="1"/>
    </row>
    <row r="6836" spans="25:25" x14ac:dyDescent="0.2">
      <c r="Y6836" s="1"/>
    </row>
    <row r="6837" spans="25:25" x14ac:dyDescent="0.2">
      <c r="Y6837" s="1"/>
    </row>
    <row r="6838" spans="25:25" x14ac:dyDescent="0.2">
      <c r="Y6838" s="1"/>
    </row>
    <row r="6839" spans="25:25" x14ac:dyDescent="0.2">
      <c r="Y6839" s="1"/>
    </row>
    <row r="6840" spans="25:25" x14ac:dyDescent="0.2">
      <c r="Y6840" s="1"/>
    </row>
    <row r="6841" spans="25:25" x14ac:dyDescent="0.2">
      <c r="Y6841" s="1"/>
    </row>
    <row r="6842" spans="25:25" x14ac:dyDescent="0.2">
      <c r="Y6842" s="1"/>
    </row>
    <row r="6843" spans="25:25" x14ac:dyDescent="0.2">
      <c r="Y6843" s="1"/>
    </row>
    <row r="6844" spans="25:25" x14ac:dyDescent="0.2">
      <c r="Y6844" s="1"/>
    </row>
    <row r="6845" spans="25:25" x14ac:dyDescent="0.2">
      <c r="Y6845" s="1"/>
    </row>
    <row r="6846" spans="25:25" x14ac:dyDescent="0.2">
      <c r="Y6846" s="1"/>
    </row>
    <row r="6847" spans="25:25" x14ac:dyDescent="0.2">
      <c r="Y6847" s="1"/>
    </row>
    <row r="6848" spans="25:25" x14ac:dyDescent="0.2">
      <c r="Y6848" s="1"/>
    </row>
    <row r="6849" spans="25:25" x14ac:dyDescent="0.2">
      <c r="Y6849" s="1"/>
    </row>
    <row r="6850" spans="25:25" x14ac:dyDescent="0.2">
      <c r="Y6850" s="1"/>
    </row>
    <row r="6851" spans="25:25" x14ac:dyDescent="0.2">
      <c r="Y6851" s="1"/>
    </row>
    <row r="6852" spans="25:25" x14ac:dyDescent="0.2">
      <c r="Y6852" s="1"/>
    </row>
    <row r="6853" spans="25:25" x14ac:dyDescent="0.2">
      <c r="Y6853" s="1"/>
    </row>
    <row r="6854" spans="25:25" x14ac:dyDescent="0.2">
      <c r="Y6854" s="1"/>
    </row>
    <row r="6855" spans="25:25" x14ac:dyDescent="0.2">
      <c r="Y6855" s="1"/>
    </row>
    <row r="6856" spans="25:25" x14ac:dyDescent="0.2">
      <c r="Y6856" s="1"/>
    </row>
    <row r="6857" spans="25:25" x14ac:dyDescent="0.2">
      <c r="Y6857" s="1"/>
    </row>
    <row r="6858" spans="25:25" x14ac:dyDescent="0.2">
      <c r="Y6858" s="1"/>
    </row>
    <row r="6859" spans="25:25" x14ac:dyDescent="0.2">
      <c r="Y6859" s="1"/>
    </row>
    <row r="6860" spans="25:25" x14ac:dyDescent="0.2">
      <c r="Y6860" s="1"/>
    </row>
    <row r="6861" spans="25:25" x14ac:dyDescent="0.2">
      <c r="Y6861" s="1"/>
    </row>
    <row r="6862" spans="25:25" x14ac:dyDescent="0.2">
      <c r="Y6862" s="1"/>
    </row>
    <row r="6863" spans="25:25" x14ac:dyDescent="0.2">
      <c r="Y6863" s="1"/>
    </row>
    <row r="6864" spans="25:25" x14ac:dyDescent="0.2">
      <c r="Y6864" s="1"/>
    </row>
    <row r="6865" spans="25:25" x14ac:dyDescent="0.2">
      <c r="Y6865" s="1"/>
    </row>
    <row r="6866" spans="25:25" x14ac:dyDescent="0.2">
      <c r="Y6866" s="1"/>
    </row>
    <row r="6867" spans="25:25" x14ac:dyDescent="0.2">
      <c r="Y6867" s="1"/>
    </row>
    <row r="6868" spans="25:25" x14ac:dyDescent="0.2">
      <c r="Y6868" s="1"/>
    </row>
    <row r="6869" spans="25:25" x14ac:dyDescent="0.2">
      <c r="Y6869" s="1"/>
    </row>
    <row r="6870" spans="25:25" x14ac:dyDescent="0.2">
      <c r="Y6870" s="1"/>
    </row>
    <row r="6871" spans="25:25" x14ac:dyDescent="0.2">
      <c r="Y6871" s="1"/>
    </row>
    <row r="6872" spans="25:25" x14ac:dyDescent="0.2">
      <c r="Y6872" s="1"/>
    </row>
    <row r="6873" spans="25:25" x14ac:dyDescent="0.2">
      <c r="Y6873" s="1"/>
    </row>
    <row r="6874" spans="25:25" x14ac:dyDescent="0.2">
      <c r="Y6874" s="1"/>
    </row>
    <row r="6875" spans="25:25" x14ac:dyDescent="0.2">
      <c r="Y6875" s="1"/>
    </row>
    <row r="6876" spans="25:25" x14ac:dyDescent="0.2">
      <c r="Y6876" s="1"/>
    </row>
    <row r="6877" spans="25:25" x14ac:dyDescent="0.2">
      <c r="Y6877" s="1"/>
    </row>
    <row r="6878" spans="25:25" x14ac:dyDescent="0.2">
      <c r="Y6878" s="1"/>
    </row>
    <row r="6879" spans="25:25" x14ac:dyDescent="0.2">
      <c r="Y6879" s="1"/>
    </row>
    <row r="6880" spans="25:25" x14ac:dyDescent="0.2">
      <c r="Y6880" s="1"/>
    </row>
    <row r="6881" spans="25:25" x14ac:dyDescent="0.2">
      <c r="Y6881" s="1"/>
    </row>
    <row r="6882" spans="25:25" x14ac:dyDescent="0.2">
      <c r="Y6882" s="1"/>
    </row>
    <row r="6883" spans="25:25" x14ac:dyDescent="0.2">
      <c r="Y6883" s="1"/>
    </row>
    <row r="6884" spans="25:25" x14ac:dyDescent="0.2">
      <c r="Y6884" s="1"/>
    </row>
    <row r="6885" spans="25:25" x14ac:dyDescent="0.2">
      <c r="Y6885" s="1"/>
    </row>
    <row r="6886" spans="25:25" x14ac:dyDescent="0.2">
      <c r="Y6886" s="1"/>
    </row>
    <row r="6887" spans="25:25" x14ac:dyDescent="0.2">
      <c r="Y6887" s="1"/>
    </row>
    <row r="6888" spans="25:25" x14ac:dyDescent="0.2">
      <c r="Y6888" s="1"/>
    </row>
    <row r="6889" spans="25:25" x14ac:dyDescent="0.2">
      <c r="Y6889" s="1"/>
    </row>
    <row r="6890" spans="25:25" x14ac:dyDescent="0.2">
      <c r="Y6890" s="1"/>
    </row>
    <row r="6891" spans="25:25" x14ac:dyDescent="0.2">
      <c r="Y6891" s="1"/>
    </row>
    <row r="6892" spans="25:25" x14ac:dyDescent="0.2">
      <c r="Y6892" s="1"/>
    </row>
    <row r="6893" spans="25:25" x14ac:dyDescent="0.2">
      <c r="Y6893" s="1"/>
    </row>
    <row r="6894" spans="25:25" x14ac:dyDescent="0.2">
      <c r="Y6894" s="1"/>
    </row>
    <row r="6895" spans="25:25" x14ac:dyDescent="0.2">
      <c r="Y6895" s="1"/>
    </row>
    <row r="6896" spans="25:25" x14ac:dyDescent="0.2">
      <c r="Y6896" s="1"/>
    </row>
    <row r="6897" spans="25:25" x14ac:dyDescent="0.2">
      <c r="Y6897" s="1"/>
    </row>
    <row r="6898" spans="25:25" x14ac:dyDescent="0.2">
      <c r="Y6898" s="1"/>
    </row>
    <row r="6899" spans="25:25" x14ac:dyDescent="0.2">
      <c r="Y6899" s="1"/>
    </row>
    <row r="6900" spans="25:25" x14ac:dyDescent="0.2">
      <c r="Y6900" s="1"/>
    </row>
    <row r="6901" spans="25:25" x14ac:dyDescent="0.2">
      <c r="Y6901" s="1"/>
    </row>
    <row r="6902" spans="25:25" x14ac:dyDescent="0.2">
      <c r="Y6902" s="1"/>
    </row>
    <row r="6903" spans="25:25" x14ac:dyDescent="0.2">
      <c r="Y6903" s="1"/>
    </row>
    <row r="6904" spans="25:25" x14ac:dyDescent="0.2">
      <c r="Y6904" s="1"/>
    </row>
    <row r="6905" spans="25:25" x14ac:dyDescent="0.2">
      <c r="Y6905" s="1"/>
    </row>
    <row r="6906" spans="25:25" x14ac:dyDescent="0.2">
      <c r="Y6906" s="1"/>
    </row>
    <row r="6907" spans="25:25" x14ac:dyDescent="0.2">
      <c r="Y6907" s="1"/>
    </row>
    <row r="6908" spans="25:25" x14ac:dyDescent="0.2">
      <c r="Y6908" s="1"/>
    </row>
    <row r="6909" spans="25:25" x14ac:dyDescent="0.2">
      <c r="Y6909" s="1"/>
    </row>
    <row r="6910" spans="25:25" x14ac:dyDescent="0.2">
      <c r="Y6910" s="1"/>
    </row>
    <row r="6911" spans="25:25" x14ac:dyDescent="0.2">
      <c r="Y6911" s="1"/>
    </row>
    <row r="6912" spans="25:25" x14ac:dyDescent="0.2">
      <c r="Y6912" s="1"/>
    </row>
    <row r="6913" spans="25:25" x14ac:dyDescent="0.2">
      <c r="Y6913" s="1"/>
    </row>
    <row r="6914" spans="25:25" x14ac:dyDescent="0.2">
      <c r="Y6914" s="1"/>
    </row>
    <row r="6915" spans="25:25" x14ac:dyDescent="0.2">
      <c r="Y6915" s="1"/>
    </row>
    <row r="6916" spans="25:25" x14ac:dyDescent="0.2">
      <c r="Y6916" s="1"/>
    </row>
    <row r="6917" spans="25:25" x14ac:dyDescent="0.2">
      <c r="Y6917" s="1"/>
    </row>
    <row r="6918" spans="25:25" x14ac:dyDescent="0.2">
      <c r="Y6918" s="1"/>
    </row>
    <row r="6919" spans="25:25" x14ac:dyDescent="0.2">
      <c r="Y6919" s="1"/>
    </row>
    <row r="6920" spans="25:25" x14ac:dyDescent="0.2">
      <c r="Y6920" s="1"/>
    </row>
    <row r="6921" spans="25:25" x14ac:dyDescent="0.2">
      <c r="Y6921" s="1"/>
    </row>
    <row r="6922" spans="25:25" x14ac:dyDescent="0.2">
      <c r="Y6922" s="1"/>
    </row>
    <row r="6923" spans="25:25" x14ac:dyDescent="0.2">
      <c r="Y6923" s="1"/>
    </row>
    <row r="6924" spans="25:25" x14ac:dyDescent="0.2">
      <c r="Y6924" s="1"/>
    </row>
    <row r="6925" spans="25:25" x14ac:dyDescent="0.2">
      <c r="Y6925" s="1"/>
    </row>
    <row r="6926" spans="25:25" x14ac:dyDescent="0.2">
      <c r="Y6926" s="1"/>
    </row>
    <row r="6927" spans="25:25" x14ac:dyDescent="0.2">
      <c r="Y6927" s="1"/>
    </row>
    <row r="6928" spans="25:25" x14ac:dyDescent="0.2">
      <c r="Y6928" s="1"/>
    </row>
    <row r="6929" spans="25:25" x14ac:dyDescent="0.2">
      <c r="Y6929" s="1"/>
    </row>
    <row r="6930" spans="25:25" x14ac:dyDescent="0.2">
      <c r="Y6930" s="1"/>
    </row>
    <row r="6931" spans="25:25" x14ac:dyDescent="0.2">
      <c r="Y6931" s="1"/>
    </row>
    <row r="6932" spans="25:25" x14ac:dyDescent="0.2">
      <c r="Y6932" s="1"/>
    </row>
    <row r="6933" spans="25:25" x14ac:dyDescent="0.2">
      <c r="Y6933" s="1"/>
    </row>
    <row r="6934" spans="25:25" x14ac:dyDescent="0.2">
      <c r="Y6934" s="1"/>
    </row>
    <row r="6935" spans="25:25" x14ac:dyDescent="0.2">
      <c r="Y6935" s="1"/>
    </row>
    <row r="6936" spans="25:25" x14ac:dyDescent="0.2">
      <c r="Y6936" s="1"/>
    </row>
    <row r="6937" spans="25:25" x14ac:dyDescent="0.2">
      <c r="Y6937" s="1"/>
    </row>
    <row r="6938" spans="25:25" x14ac:dyDescent="0.2">
      <c r="Y6938" s="1"/>
    </row>
    <row r="6939" spans="25:25" x14ac:dyDescent="0.2">
      <c r="Y6939" s="1"/>
    </row>
    <row r="6940" spans="25:25" x14ac:dyDescent="0.2">
      <c r="Y6940" s="1"/>
    </row>
    <row r="6941" spans="25:25" x14ac:dyDescent="0.2">
      <c r="Y6941" s="1"/>
    </row>
    <row r="6942" spans="25:25" x14ac:dyDescent="0.2">
      <c r="Y6942" s="1"/>
    </row>
    <row r="6943" spans="25:25" x14ac:dyDescent="0.2">
      <c r="Y6943" s="1"/>
    </row>
    <row r="6944" spans="25:25" x14ac:dyDescent="0.2">
      <c r="Y6944" s="1"/>
    </row>
    <row r="6945" spans="25:25" x14ac:dyDescent="0.2">
      <c r="Y6945" s="1"/>
    </row>
    <row r="6946" spans="25:25" x14ac:dyDescent="0.2">
      <c r="Y6946" s="1"/>
    </row>
    <row r="6947" spans="25:25" x14ac:dyDescent="0.2">
      <c r="Y6947" s="1"/>
    </row>
    <row r="6948" spans="25:25" x14ac:dyDescent="0.2">
      <c r="Y6948" s="1"/>
    </row>
    <row r="6949" spans="25:25" x14ac:dyDescent="0.2">
      <c r="Y6949" s="1"/>
    </row>
    <row r="6950" spans="25:25" x14ac:dyDescent="0.2">
      <c r="Y6950" s="1"/>
    </row>
    <row r="6951" spans="25:25" x14ac:dyDescent="0.2">
      <c r="Y6951" s="1"/>
    </row>
    <row r="6952" spans="25:25" x14ac:dyDescent="0.2">
      <c r="Y6952" s="1"/>
    </row>
    <row r="6953" spans="25:25" x14ac:dyDescent="0.2">
      <c r="Y6953" s="1"/>
    </row>
    <row r="6954" spans="25:25" x14ac:dyDescent="0.2">
      <c r="Y6954" s="1"/>
    </row>
    <row r="6955" spans="25:25" x14ac:dyDescent="0.2">
      <c r="Y6955" s="1"/>
    </row>
    <row r="6956" spans="25:25" x14ac:dyDescent="0.2">
      <c r="Y6956" s="1"/>
    </row>
    <row r="6957" spans="25:25" x14ac:dyDescent="0.2">
      <c r="Y6957" s="1"/>
    </row>
    <row r="6958" spans="25:25" x14ac:dyDescent="0.2">
      <c r="Y6958" s="1"/>
    </row>
    <row r="6959" spans="25:25" x14ac:dyDescent="0.2">
      <c r="Y6959" s="1"/>
    </row>
    <row r="6960" spans="25:25" x14ac:dyDescent="0.2">
      <c r="Y6960" s="1"/>
    </row>
    <row r="6961" spans="25:25" x14ac:dyDescent="0.2">
      <c r="Y6961" s="1"/>
    </row>
    <row r="6962" spans="25:25" x14ac:dyDescent="0.2">
      <c r="Y6962" s="1"/>
    </row>
    <row r="6963" spans="25:25" x14ac:dyDescent="0.2">
      <c r="Y6963" s="1"/>
    </row>
    <row r="6964" spans="25:25" x14ac:dyDescent="0.2">
      <c r="Y6964" s="1"/>
    </row>
    <row r="6965" spans="25:25" x14ac:dyDescent="0.2">
      <c r="Y6965" s="1"/>
    </row>
    <row r="6966" spans="25:25" x14ac:dyDescent="0.2">
      <c r="Y6966" s="1"/>
    </row>
    <row r="6967" spans="25:25" x14ac:dyDescent="0.2">
      <c r="Y6967" s="1"/>
    </row>
    <row r="6968" spans="25:25" x14ac:dyDescent="0.2">
      <c r="Y6968" s="1"/>
    </row>
    <row r="6969" spans="25:25" x14ac:dyDescent="0.2">
      <c r="Y6969" s="1"/>
    </row>
    <row r="6970" spans="25:25" x14ac:dyDescent="0.2">
      <c r="Y6970" s="1"/>
    </row>
    <row r="6971" spans="25:25" x14ac:dyDescent="0.2">
      <c r="Y6971" s="1"/>
    </row>
    <row r="6972" spans="25:25" x14ac:dyDescent="0.2">
      <c r="Y6972" s="1"/>
    </row>
    <row r="6973" spans="25:25" x14ac:dyDescent="0.2">
      <c r="Y6973" s="1"/>
    </row>
    <row r="6974" spans="25:25" x14ac:dyDescent="0.2">
      <c r="Y6974" s="1"/>
    </row>
    <row r="6975" spans="25:25" x14ac:dyDescent="0.2">
      <c r="Y6975" s="1"/>
    </row>
    <row r="6976" spans="25:25" x14ac:dyDescent="0.2">
      <c r="Y6976" s="1"/>
    </row>
    <row r="6977" spans="25:25" x14ac:dyDescent="0.2">
      <c r="Y6977" s="1"/>
    </row>
    <row r="6978" spans="25:25" x14ac:dyDescent="0.2">
      <c r="Y6978" s="1"/>
    </row>
    <row r="6979" spans="25:25" x14ac:dyDescent="0.2">
      <c r="Y6979" s="1"/>
    </row>
    <row r="6980" spans="25:25" x14ac:dyDescent="0.2">
      <c r="Y6980" s="1"/>
    </row>
    <row r="6981" spans="25:25" x14ac:dyDescent="0.2">
      <c r="Y6981" s="1"/>
    </row>
    <row r="6982" spans="25:25" x14ac:dyDescent="0.2">
      <c r="Y6982" s="1"/>
    </row>
    <row r="6983" spans="25:25" x14ac:dyDescent="0.2">
      <c r="Y6983" s="1"/>
    </row>
    <row r="6984" spans="25:25" x14ac:dyDescent="0.2">
      <c r="Y6984" s="1"/>
    </row>
    <row r="6985" spans="25:25" x14ac:dyDescent="0.2">
      <c r="Y6985" s="1"/>
    </row>
    <row r="6986" spans="25:25" x14ac:dyDescent="0.2">
      <c r="Y6986" s="1"/>
    </row>
    <row r="6987" spans="25:25" x14ac:dyDescent="0.2">
      <c r="Y6987" s="1"/>
    </row>
    <row r="6988" spans="25:25" x14ac:dyDescent="0.2">
      <c r="Y6988" s="1"/>
    </row>
    <row r="6989" spans="25:25" x14ac:dyDescent="0.2">
      <c r="Y6989" s="1"/>
    </row>
    <row r="6990" spans="25:25" x14ac:dyDescent="0.2">
      <c r="Y6990" s="1"/>
    </row>
    <row r="6991" spans="25:25" x14ac:dyDescent="0.2">
      <c r="Y6991" s="1"/>
    </row>
    <row r="6992" spans="25:25" x14ac:dyDescent="0.2">
      <c r="Y6992" s="1"/>
    </row>
    <row r="6993" spans="25:25" x14ac:dyDescent="0.2">
      <c r="Y6993" s="1"/>
    </row>
    <row r="6994" spans="25:25" x14ac:dyDescent="0.2">
      <c r="Y6994" s="1"/>
    </row>
    <row r="6995" spans="25:25" x14ac:dyDescent="0.2">
      <c r="Y6995" s="1"/>
    </row>
    <row r="6996" spans="25:25" x14ac:dyDescent="0.2">
      <c r="Y6996" s="1"/>
    </row>
    <row r="6997" spans="25:25" x14ac:dyDescent="0.2">
      <c r="Y6997" s="1"/>
    </row>
    <row r="6998" spans="25:25" x14ac:dyDescent="0.2">
      <c r="Y6998" s="1"/>
    </row>
    <row r="6999" spans="25:25" x14ac:dyDescent="0.2">
      <c r="Y6999" s="1"/>
    </row>
    <row r="7000" spans="25:25" x14ac:dyDescent="0.2">
      <c r="Y7000" s="1"/>
    </row>
    <row r="7001" spans="25:25" x14ac:dyDescent="0.2">
      <c r="Y7001" s="1"/>
    </row>
    <row r="7002" spans="25:25" x14ac:dyDescent="0.2">
      <c r="Y7002" s="1"/>
    </row>
    <row r="7003" spans="25:25" x14ac:dyDescent="0.2">
      <c r="Y7003" s="1"/>
    </row>
    <row r="7004" spans="25:25" x14ac:dyDescent="0.2">
      <c r="Y7004" s="1"/>
    </row>
    <row r="7005" spans="25:25" x14ac:dyDescent="0.2">
      <c r="Y7005" s="1"/>
    </row>
    <row r="7006" spans="25:25" x14ac:dyDescent="0.2">
      <c r="Y7006" s="1"/>
    </row>
    <row r="7007" spans="25:25" x14ac:dyDescent="0.2">
      <c r="Y7007" s="1"/>
    </row>
    <row r="7008" spans="25:25" x14ac:dyDescent="0.2">
      <c r="Y7008" s="1"/>
    </row>
    <row r="7009" spans="25:25" x14ac:dyDescent="0.2">
      <c r="Y7009" s="1"/>
    </row>
    <row r="7010" spans="25:25" x14ac:dyDescent="0.2">
      <c r="Y7010" s="1"/>
    </row>
    <row r="7011" spans="25:25" x14ac:dyDescent="0.2">
      <c r="Y7011" s="1"/>
    </row>
    <row r="7012" spans="25:25" x14ac:dyDescent="0.2">
      <c r="Y7012" s="1"/>
    </row>
    <row r="7013" spans="25:25" x14ac:dyDescent="0.2">
      <c r="Y7013" s="1"/>
    </row>
    <row r="7014" spans="25:25" x14ac:dyDescent="0.2">
      <c r="Y7014" s="1"/>
    </row>
    <row r="7015" spans="25:25" x14ac:dyDescent="0.2">
      <c r="Y7015" s="1"/>
    </row>
    <row r="7016" spans="25:25" x14ac:dyDescent="0.2">
      <c r="Y7016" s="1"/>
    </row>
    <row r="7017" spans="25:25" x14ac:dyDescent="0.2">
      <c r="Y7017" s="1"/>
    </row>
    <row r="7018" spans="25:25" x14ac:dyDescent="0.2">
      <c r="Y7018" s="1"/>
    </row>
    <row r="7019" spans="25:25" x14ac:dyDescent="0.2">
      <c r="Y7019" s="1"/>
    </row>
    <row r="7020" spans="25:25" x14ac:dyDescent="0.2">
      <c r="Y7020" s="1"/>
    </row>
    <row r="7021" spans="25:25" x14ac:dyDescent="0.2">
      <c r="Y7021" s="1"/>
    </row>
    <row r="7022" spans="25:25" x14ac:dyDescent="0.2">
      <c r="Y7022" s="1"/>
    </row>
    <row r="7023" spans="25:25" x14ac:dyDescent="0.2">
      <c r="Y7023" s="1"/>
    </row>
    <row r="7024" spans="25:25" x14ac:dyDescent="0.2">
      <c r="Y7024" s="1"/>
    </row>
    <row r="7025" spans="25:25" x14ac:dyDescent="0.2">
      <c r="Y7025" s="1"/>
    </row>
    <row r="7026" spans="25:25" x14ac:dyDescent="0.2">
      <c r="Y7026" s="1"/>
    </row>
    <row r="7027" spans="25:25" x14ac:dyDescent="0.2">
      <c r="Y7027" s="1"/>
    </row>
    <row r="7028" spans="25:25" x14ac:dyDescent="0.2">
      <c r="Y7028" s="1"/>
    </row>
    <row r="7029" spans="25:25" x14ac:dyDescent="0.2">
      <c r="Y7029" s="1"/>
    </row>
    <row r="7030" spans="25:25" x14ac:dyDescent="0.2">
      <c r="Y7030" s="1"/>
    </row>
    <row r="7031" spans="25:25" x14ac:dyDescent="0.2">
      <c r="Y7031" s="1"/>
    </row>
    <row r="7032" spans="25:25" x14ac:dyDescent="0.2">
      <c r="Y7032" s="1"/>
    </row>
    <row r="7033" spans="25:25" x14ac:dyDescent="0.2">
      <c r="Y7033" s="1"/>
    </row>
    <row r="7034" spans="25:25" x14ac:dyDescent="0.2">
      <c r="Y7034" s="1"/>
    </row>
    <row r="7035" spans="25:25" x14ac:dyDescent="0.2">
      <c r="Y7035" s="1"/>
    </row>
    <row r="7036" spans="25:25" x14ac:dyDescent="0.2">
      <c r="Y7036" s="1"/>
    </row>
    <row r="7037" spans="25:25" x14ac:dyDescent="0.2">
      <c r="Y7037" s="1"/>
    </row>
    <row r="7038" spans="25:25" x14ac:dyDescent="0.2">
      <c r="Y7038" s="1"/>
    </row>
    <row r="7039" spans="25:25" x14ac:dyDescent="0.2">
      <c r="Y7039" s="1"/>
    </row>
    <row r="7040" spans="25:25" x14ac:dyDescent="0.2">
      <c r="Y7040" s="1"/>
    </row>
    <row r="7041" spans="25:25" x14ac:dyDescent="0.2">
      <c r="Y7041" s="1"/>
    </row>
    <row r="7042" spans="25:25" x14ac:dyDescent="0.2">
      <c r="Y7042" s="1"/>
    </row>
    <row r="7043" spans="25:25" x14ac:dyDescent="0.2">
      <c r="Y7043" s="1"/>
    </row>
    <row r="7044" spans="25:25" x14ac:dyDescent="0.2">
      <c r="Y7044" s="1"/>
    </row>
    <row r="7045" spans="25:25" x14ac:dyDescent="0.2">
      <c r="Y7045" s="1"/>
    </row>
    <row r="7046" spans="25:25" x14ac:dyDescent="0.2">
      <c r="Y7046" s="1"/>
    </row>
    <row r="7047" spans="25:25" x14ac:dyDescent="0.2">
      <c r="Y7047" s="1"/>
    </row>
    <row r="7048" spans="25:25" x14ac:dyDescent="0.2">
      <c r="Y7048" s="1"/>
    </row>
    <row r="7049" spans="25:25" x14ac:dyDescent="0.2">
      <c r="Y7049" s="1"/>
    </row>
    <row r="7050" spans="25:25" x14ac:dyDescent="0.2">
      <c r="Y7050" s="1"/>
    </row>
    <row r="7051" spans="25:25" x14ac:dyDescent="0.2">
      <c r="Y7051" s="1"/>
    </row>
    <row r="7052" spans="25:25" x14ac:dyDescent="0.2">
      <c r="Y7052" s="1"/>
    </row>
    <row r="7053" spans="25:25" x14ac:dyDescent="0.2">
      <c r="Y7053" s="1"/>
    </row>
    <row r="7054" spans="25:25" x14ac:dyDescent="0.2">
      <c r="Y7054" s="1"/>
    </row>
    <row r="7055" spans="25:25" x14ac:dyDescent="0.2">
      <c r="Y7055" s="1"/>
    </row>
    <row r="7056" spans="25:25" x14ac:dyDescent="0.2">
      <c r="Y7056" s="1"/>
    </row>
    <row r="7057" spans="25:25" x14ac:dyDescent="0.2">
      <c r="Y7057" s="1"/>
    </row>
    <row r="7058" spans="25:25" x14ac:dyDescent="0.2">
      <c r="Y7058" s="1"/>
    </row>
    <row r="7059" spans="25:25" x14ac:dyDescent="0.2">
      <c r="Y7059" s="1"/>
    </row>
    <row r="7060" spans="25:25" x14ac:dyDescent="0.2">
      <c r="Y7060" s="1"/>
    </row>
    <row r="7061" spans="25:25" x14ac:dyDescent="0.2">
      <c r="Y7061" s="1"/>
    </row>
    <row r="7062" spans="25:25" x14ac:dyDescent="0.2">
      <c r="Y7062" s="1"/>
    </row>
    <row r="7063" spans="25:25" x14ac:dyDescent="0.2">
      <c r="Y7063" s="1"/>
    </row>
    <row r="7064" spans="25:25" x14ac:dyDescent="0.2">
      <c r="Y7064" s="1"/>
    </row>
    <row r="7065" spans="25:25" x14ac:dyDescent="0.2">
      <c r="Y7065" s="1"/>
    </row>
    <row r="7066" spans="25:25" x14ac:dyDescent="0.2">
      <c r="Y7066" s="1"/>
    </row>
    <row r="7067" spans="25:25" x14ac:dyDescent="0.2">
      <c r="Y7067" s="1"/>
    </row>
    <row r="7068" spans="25:25" x14ac:dyDescent="0.2">
      <c r="Y7068" s="1"/>
    </row>
    <row r="7069" spans="25:25" x14ac:dyDescent="0.2">
      <c r="Y7069" s="1"/>
    </row>
    <row r="7070" spans="25:25" x14ac:dyDescent="0.2">
      <c r="Y7070" s="1"/>
    </row>
    <row r="7071" spans="25:25" x14ac:dyDescent="0.2">
      <c r="Y7071" s="1"/>
    </row>
    <row r="7072" spans="25:25" x14ac:dyDescent="0.2">
      <c r="Y7072" s="1"/>
    </row>
    <row r="7073" spans="25:25" x14ac:dyDescent="0.2">
      <c r="Y7073" s="1"/>
    </row>
    <row r="7074" spans="25:25" x14ac:dyDescent="0.2">
      <c r="Y7074" s="1"/>
    </row>
    <row r="7075" spans="25:25" x14ac:dyDescent="0.2">
      <c r="Y7075" s="1"/>
    </row>
    <row r="7076" spans="25:25" x14ac:dyDescent="0.2">
      <c r="Y7076" s="1"/>
    </row>
    <row r="7077" spans="25:25" x14ac:dyDescent="0.2">
      <c r="Y7077" s="1"/>
    </row>
    <row r="7078" spans="25:25" x14ac:dyDescent="0.2">
      <c r="Y7078" s="1"/>
    </row>
    <row r="7079" spans="25:25" x14ac:dyDescent="0.2">
      <c r="Y7079" s="1"/>
    </row>
    <row r="7080" spans="25:25" x14ac:dyDescent="0.2">
      <c r="Y7080" s="1"/>
    </row>
    <row r="7081" spans="25:25" x14ac:dyDescent="0.2">
      <c r="Y7081" s="1"/>
    </row>
    <row r="7082" spans="25:25" x14ac:dyDescent="0.2">
      <c r="Y7082" s="1"/>
    </row>
    <row r="7083" spans="25:25" x14ac:dyDescent="0.2">
      <c r="Y7083" s="1"/>
    </row>
    <row r="7084" spans="25:25" x14ac:dyDescent="0.2">
      <c r="Y7084" s="1"/>
    </row>
    <row r="7085" spans="25:25" x14ac:dyDescent="0.2">
      <c r="Y7085" s="1"/>
    </row>
    <row r="7086" spans="25:25" x14ac:dyDescent="0.2">
      <c r="Y7086" s="1"/>
    </row>
    <row r="7087" spans="25:25" x14ac:dyDescent="0.2">
      <c r="Y7087" s="1"/>
    </row>
    <row r="7088" spans="25:25" x14ac:dyDescent="0.2">
      <c r="Y7088" s="1"/>
    </row>
    <row r="7089" spans="25:25" x14ac:dyDescent="0.2">
      <c r="Y7089" s="1"/>
    </row>
    <row r="7090" spans="25:25" x14ac:dyDescent="0.2">
      <c r="Y7090" s="1"/>
    </row>
    <row r="7091" spans="25:25" x14ac:dyDescent="0.2">
      <c r="Y7091" s="1"/>
    </row>
    <row r="7092" spans="25:25" x14ac:dyDescent="0.2">
      <c r="Y7092" s="1"/>
    </row>
    <row r="7093" spans="25:25" x14ac:dyDescent="0.2">
      <c r="Y7093" s="1"/>
    </row>
    <row r="7094" spans="25:25" x14ac:dyDescent="0.2">
      <c r="Y7094" s="1"/>
    </row>
    <row r="7095" spans="25:25" x14ac:dyDescent="0.2">
      <c r="Y7095" s="1"/>
    </row>
    <row r="7096" spans="25:25" x14ac:dyDescent="0.2">
      <c r="Y7096" s="1"/>
    </row>
    <row r="7097" spans="25:25" x14ac:dyDescent="0.2">
      <c r="Y7097" s="1"/>
    </row>
    <row r="7098" spans="25:25" x14ac:dyDescent="0.2">
      <c r="Y7098" s="1"/>
    </row>
    <row r="7099" spans="25:25" x14ac:dyDescent="0.2">
      <c r="Y7099" s="1"/>
    </row>
    <row r="7100" spans="25:25" x14ac:dyDescent="0.2">
      <c r="Y7100" s="1"/>
    </row>
    <row r="7101" spans="25:25" x14ac:dyDescent="0.2">
      <c r="Y7101" s="1"/>
    </row>
    <row r="7102" spans="25:25" x14ac:dyDescent="0.2">
      <c r="Y7102" s="1"/>
    </row>
    <row r="7103" spans="25:25" x14ac:dyDescent="0.2">
      <c r="Y7103" s="1"/>
    </row>
    <row r="7104" spans="25:25" x14ac:dyDescent="0.2">
      <c r="Y7104" s="1"/>
    </row>
    <row r="7105" spans="25:25" x14ac:dyDescent="0.2">
      <c r="Y7105" s="1"/>
    </row>
    <row r="7106" spans="25:25" x14ac:dyDescent="0.2">
      <c r="Y7106" s="1"/>
    </row>
    <row r="7107" spans="25:25" x14ac:dyDescent="0.2">
      <c r="Y7107" s="1"/>
    </row>
    <row r="7108" spans="25:25" x14ac:dyDescent="0.2">
      <c r="Y7108" s="1"/>
    </row>
    <row r="7109" spans="25:25" x14ac:dyDescent="0.2">
      <c r="Y7109" s="1"/>
    </row>
    <row r="7110" spans="25:25" x14ac:dyDescent="0.2">
      <c r="Y7110" s="1"/>
    </row>
    <row r="7111" spans="25:25" x14ac:dyDescent="0.2">
      <c r="Y7111" s="1"/>
    </row>
    <row r="7112" spans="25:25" x14ac:dyDescent="0.2">
      <c r="Y7112" s="1"/>
    </row>
    <row r="7113" spans="25:25" x14ac:dyDescent="0.2">
      <c r="Y7113" s="1"/>
    </row>
    <row r="7114" spans="25:25" x14ac:dyDescent="0.2">
      <c r="Y7114" s="1"/>
    </row>
    <row r="7115" spans="25:25" x14ac:dyDescent="0.2">
      <c r="Y7115" s="1"/>
    </row>
    <row r="7116" spans="25:25" x14ac:dyDescent="0.2">
      <c r="Y7116" s="1"/>
    </row>
    <row r="7117" spans="25:25" x14ac:dyDescent="0.2">
      <c r="Y7117" s="1"/>
    </row>
    <row r="7118" spans="25:25" x14ac:dyDescent="0.2">
      <c r="Y7118" s="1"/>
    </row>
    <row r="7119" spans="25:25" x14ac:dyDescent="0.2">
      <c r="Y7119" s="1"/>
    </row>
    <row r="7120" spans="25:25" x14ac:dyDescent="0.2">
      <c r="Y7120" s="1"/>
    </row>
    <row r="7121" spans="25:25" x14ac:dyDescent="0.2">
      <c r="Y7121" s="1"/>
    </row>
    <row r="7122" spans="25:25" x14ac:dyDescent="0.2">
      <c r="Y7122" s="1"/>
    </row>
    <row r="7123" spans="25:25" x14ac:dyDescent="0.2">
      <c r="Y7123" s="1"/>
    </row>
    <row r="7124" spans="25:25" x14ac:dyDescent="0.2">
      <c r="Y7124" s="1"/>
    </row>
    <row r="7125" spans="25:25" x14ac:dyDescent="0.2">
      <c r="Y7125" s="1"/>
    </row>
    <row r="7126" spans="25:25" x14ac:dyDescent="0.2">
      <c r="Y7126" s="1"/>
    </row>
    <row r="7127" spans="25:25" x14ac:dyDescent="0.2">
      <c r="Y7127" s="1"/>
    </row>
    <row r="7128" spans="25:25" x14ac:dyDescent="0.2">
      <c r="Y7128" s="1"/>
    </row>
    <row r="7129" spans="25:25" x14ac:dyDescent="0.2">
      <c r="Y7129" s="1"/>
    </row>
    <row r="7130" spans="25:25" x14ac:dyDescent="0.2">
      <c r="Y7130" s="1"/>
    </row>
    <row r="7131" spans="25:25" x14ac:dyDescent="0.2">
      <c r="Y7131" s="1"/>
    </row>
    <row r="7132" spans="25:25" x14ac:dyDescent="0.2">
      <c r="Y7132" s="1"/>
    </row>
    <row r="7133" spans="25:25" x14ac:dyDescent="0.2">
      <c r="Y7133" s="1"/>
    </row>
    <row r="7134" spans="25:25" x14ac:dyDescent="0.2">
      <c r="Y7134" s="1"/>
    </row>
    <row r="7135" spans="25:25" x14ac:dyDescent="0.2">
      <c r="Y7135" s="1"/>
    </row>
    <row r="7136" spans="25:25" x14ac:dyDescent="0.2">
      <c r="Y7136" s="1"/>
    </row>
    <row r="7137" spans="25:25" x14ac:dyDescent="0.2">
      <c r="Y7137" s="1"/>
    </row>
    <row r="7138" spans="25:25" x14ac:dyDescent="0.2">
      <c r="Y7138" s="1"/>
    </row>
    <row r="7139" spans="25:25" x14ac:dyDescent="0.2">
      <c r="Y7139" s="1"/>
    </row>
    <row r="7140" spans="25:25" x14ac:dyDescent="0.2">
      <c r="Y7140" s="1"/>
    </row>
    <row r="7141" spans="25:25" x14ac:dyDescent="0.2">
      <c r="Y7141" s="1"/>
    </row>
    <row r="7142" spans="25:25" x14ac:dyDescent="0.2">
      <c r="Y7142" s="1"/>
    </row>
    <row r="7143" spans="25:25" x14ac:dyDescent="0.2">
      <c r="Y7143" s="1"/>
    </row>
    <row r="7144" spans="25:25" x14ac:dyDescent="0.2">
      <c r="Y7144" s="1"/>
    </row>
    <row r="7145" spans="25:25" x14ac:dyDescent="0.2">
      <c r="Y7145" s="1"/>
    </row>
    <row r="7146" spans="25:25" x14ac:dyDescent="0.2">
      <c r="Y7146" s="1"/>
    </row>
    <row r="7147" spans="25:25" x14ac:dyDescent="0.2">
      <c r="Y7147" s="1"/>
    </row>
    <row r="7148" spans="25:25" x14ac:dyDescent="0.2">
      <c r="Y7148" s="1"/>
    </row>
    <row r="7149" spans="25:25" x14ac:dyDescent="0.2">
      <c r="Y7149" s="1"/>
    </row>
    <row r="7150" spans="25:25" x14ac:dyDescent="0.2">
      <c r="Y7150" s="1"/>
    </row>
    <row r="7151" spans="25:25" x14ac:dyDescent="0.2">
      <c r="Y7151" s="1"/>
    </row>
    <row r="7152" spans="25:25" x14ac:dyDescent="0.2">
      <c r="Y7152" s="1"/>
    </row>
    <row r="7153" spans="25:25" x14ac:dyDescent="0.2">
      <c r="Y7153" s="1"/>
    </row>
    <row r="7154" spans="25:25" x14ac:dyDescent="0.2">
      <c r="Y7154" s="1"/>
    </row>
    <row r="7155" spans="25:25" x14ac:dyDescent="0.2">
      <c r="Y7155" s="1"/>
    </row>
    <row r="7156" spans="25:25" x14ac:dyDescent="0.2">
      <c r="Y7156" s="1"/>
    </row>
    <row r="7157" spans="25:25" x14ac:dyDescent="0.2">
      <c r="Y7157" s="1"/>
    </row>
    <row r="7158" spans="25:25" x14ac:dyDescent="0.2">
      <c r="Y7158" s="1"/>
    </row>
    <row r="7159" spans="25:25" x14ac:dyDescent="0.2">
      <c r="Y7159" s="1"/>
    </row>
    <row r="7160" spans="25:25" x14ac:dyDescent="0.2">
      <c r="Y7160" s="1"/>
    </row>
    <row r="7161" spans="25:25" x14ac:dyDescent="0.2">
      <c r="Y7161" s="1"/>
    </row>
    <row r="7162" spans="25:25" x14ac:dyDescent="0.2">
      <c r="Y7162" s="1"/>
    </row>
    <row r="7163" spans="25:25" x14ac:dyDescent="0.2">
      <c r="Y7163" s="1"/>
    </row>
    <row r="7164" spans="25:25" x14ac:dyDescent="0.2">
      <c r="Y7164" s="1"/>
    </row>
    <row r="7165" spans="25:25" x14ac:dyDescent="0.2">
      <c r="Y7165" s="1"/>
    </row>
    <row r="7166" spans="25:25" x14ac:dyDescent="0.2">
      <c r="Y7166" s="1"/>
    </row>
    <row r="7167" spans="25:25" x14ac:dyDescent="0.2">
      <c r="Y7167" s="1"/>
    </row>
    <row r="7168" spans="25:25" x14ac:dyDescent="0.2">
      <c r="Y7168" s="1"/>
    </row>
    <row r="7169" spans="25:25" x14ac:dyDescent="0.2">
      <c r="Y7169" s="1"/>
    </row>
    <row r="7170" spans="25:25" x14ac:dyDescent="0.2">
      <c r="Y7170" s="1"/>
    </row>
    <row r="7171" spans="25:25" x14ac:dyDescent="0.2">
      <c r="Y7171" s="1"/>
    </row>
    <row r="7172" spans="25:25" x14ac:dyDescent="0.2">
      <c r="Y7172" s="1"/>
    </row>
    <row r="7173" spans="25:25" x14ac:dyDescent="0.2">
      <c r="Y7173" s="1"/>
    </row>
    <row r="7174" spans="25:25" x14ac:dyDescent="0.2">
      <c r="Y7174" s="1"/>
    </row>
    <row r="7175" spans="25:25" x14ac:dyDescent="0.2">
      <c r="Y7175" s="1"/>
    </row>
    <row r="7176" spans="25:25" x14ac:dyDescent="0.2">
      <c r="Y7176" s="1"/>
    </row>
    <row r="7177" spans="25:25" x14ac:dyDescent="0.2">
      <c r="Y7177" s="1"/>
    </row>
    <row r="7178" spans="25:25" x14ac:dyDescent="0.2">
      <c r="Y7178" s="1"/>
    </row>
    <row r="7179" spans="25:25" x14ac:dyDescent="0.2">
      <c r="Y7179" s="1"/>
    </row>
    <row r="7180" spans="25:25" x14ac:dyDescent="0.2">
      <c r="Y7180" s="1"/>
    </row>
    <row r="7181" spans="25:25" x14ac:dyDescent="0.2">
      <c r="Y7181" s="1"/>
    </row>
    <row r="7182" spans="25:25" x14ac:dyDescent="0.2">
      <c r="Y7182" s="1"/>
    </row>
    <row r="7183" spans="25:25" x14ac:dyDescent="0.2">
      <c r="Y7183" s="1"/>
    </row>
    <row r="7184" spans="25:25" x14ac:dyDescent="0.2">
      <c r="Y7184" s="1"/>
    </row>
    <row r="7185" spans="25:25" x14ac:dyDescent="0.2">
      <c r="Y7185" s="1"/>
    </row>
    <row r="7186" spans="25:25" x14ac:dyDescent="0.2">
      <c r="Y7186" s="1"/>
    </row>
    <row r="7187" spans="25:25" x14ac:dyDescent="0.2">
      <c r="Y7187" s="1"/>
    </row>
    <row r="7188" spans="25:25" x14ac:dyDescent="0.2">
      <c r="Y7188" s="1"/>
    </row>
    <row r="7189" spans="25:25" x14ac:dyDescent="0.2">
      <c r="Y7189" s="1"/>
    </row>
    <row r="7190" spans="25:25" x14ac:dyDescent="0.2">
      <c r="Y7190" s="1"/>
    </row>
    <row r="7191" spans="25:25" x14ac:dyDescent="0.2">
      <c r="Y7191" s="1"/>
    </row>
    <row r="7192" spans="25:25" x14ac:dyDescent="0.2">
      <c r="Y7192" s="1"/>
    </row>
    <row r="7193" spans="25:25" x14ac:dyDescent="0.2">
      <c r="Y7193" s="1"/>
    </row>
    <row r="7194" spans="25:25" x14ac:dyDescent="0.2">
      <c r="Y7194" s="1"/>
    </row>
    <row r="7195" spans="25:25" x14ac:dyDescent="0.2">
      <c r="Y7195" s="1"/>
    </row>
    <row r="7196" spans="25:25" x14ac:dyDescent="0.2">
      <c r="Y7196" s="1"/>
    </row>
    <row r="7197" spans="25:25" x14ac:dyDescent="0.2">
      <c r="Y7197" s="1"/>
    </row>
    <row r="7198" spans="25:25" x14ac:dyDescent="0.2">
      <c r="Y7198" s="1"/>
    </row>
    <row r="7199" spans="25:25" x14ac:dyDescent="0.2">
      <c r="Y7199" s="1"/>
    </row>
    <row r="7200" spans="25:25" x14ac:dyDescent="0.2">
      <c r="Y7200" s="1"/>
    </row>
    <row r="7201" spans="25:25" x14ac:dyDescent="0.2">
      <c r="Y7201" s="1"/>
    </row>
    <row r="7202" spans="25:25" x14ac:dyDescent="0.2">
      <c r="Y7202" s="1"/>
    </row>
    <row r="7203" spans="25:25" x14ac:dyDescent="0.2">
      <c r="Y7203" s="1"/>
    </row>
    <row r="7204" spans="25:25" x14ac:dyDescent="0.2">
      <c r="Y7204" s="1"/>
    </row>
    <row r="7205" spans="25:25" x14ac:dyDescent="0.2">
      <c r="Y7205" s="1"/>
    </row>
    <row r="7206" spans="25:25" x14ac:dyDescent="0.2">
      <c r="Y7206" s="1"/>
    </row>
    <row r="7207" spans="25:25" x14ac:dyDescent="0.2">
      <c r="Y7207" s="1"/>
    </row>
    <row r="7208" spans="25:25" x14ac:dyDescent="0.2">
      <c r="Y7208" s="1"/>
    </row>
    <row r="7209" spans="25:25" x14ac:dyDescent="0.2">
      <c r="Y7209" s="1"/>
    </row>
    <row r="7210" spans="25:25" x14ac:dyDescent="0.2">
      <c r="Y7210" s="1"/>
    </row>
    <row r="7211" spans="25:25" x14ac:dyDescent="0.2">
      <c r="Y7211" s="1"/>
    </row>
    <row r="7212" spans="25:25" x14ac:dyDescent="0.2">
      <c r="Y7212" s="1"/>
    </row>
    <row r="7213" spans="25:25" x14ac:dyDescent="0.2">
      <c r="Y7213" s="1"/>
    </row>
    <row r="7214" spans="25:25" x14ac:dyDescent="0.2">
      <c r="Y7214" s="1"/>
    </row>
    <row r="7215" spans="25:25" x14ac:dyDescent="0.2">
      <c r="Y7215" s="1"/>
    </row>
    <row r="7216" spans="25:25" x14ac:dyDescent="0.2">
      <c r="Y7216" s="1"/>
    </row>
    <row r="7217" spans="25:25" x14ac:dyDescent="0.2">
      <c r="Y7217" s="1"/>
    </row>
    <row r="7218" spans="25:25" x14ac:dyDescent="0.2">
      <c r="Y7218" s="1"/>
    </row>
    <row r="7219" spans="25:25" x14ac:dyDescent="0.2">
      <c r="Y7219" s="1"/>
    </row>
    <row r="7220" spans="25:25" x14ac:dyDescent="0.2">
      <c r="Y7220" s="1"/>
    </row>
    <row r="7221" spans="25:25" x14ac:dyDescent="0.2">
      <c r="Y7221" s="1"/>
    </row>
    <row r="7222" spans="25:25" x14ac:dyDescent="0.2">
      <c r="Y7222" s="1"/>
    </row>
    <row r="7223" spans="25:25" x14ac:dyDescent="0.2">
      <c r="Y7223" s="1"/>
    </row>
    <row r="7224" spans="25:25" x14ac:dyDescent="0.2">
      <c r="Y7224" s="1"/>
    </row>
    <row r="7225" spans="25:25" x14ac:dyDescent="0.2">
      <c r="Y7225" s="1"/>
    </row>
    <row r="7226" spans="25:25" x14ac:dyDescent="0.2">
      <c r="Y7226" s="1"/>
    </row>
    <row r="7227" spans="25:25" x14ac:dyDescent="0.2">
      <c r="Y7227" s="1"/>
    </row>
    <row r="7228" spans="25:25" x14ac:dyDescent="0.2">
      <c r="Y7228" s="1"/>
    </row>
    <row r="7229" spans="25:25" x14ac:dyDescent="0.2">
      <c r="Y7229" s="1"/>
    </row>
    <row r="7230" spans="25:25" x14ac:dyDescent="0.2">
      <c r="Y7230" s="1"/>
    </row>
    <row r="7231" spans="25:25" x14ac:dyDescent="0.2">
      <c r="Y7231" s="1"/>
    </row>
    <row r="7232" spans="25:25" x14ac:dyDescent="0.2">
      <c r="Y7232" s="1"/>
    </row>
    <row r="7233" spans="25:25" x14ac:dyDescent="0.2">
      <c r="Y7233" s="1"/>
    </row>
    <row r="7234" spans="25:25" x14ac:dyDescent="0.2">
      <c r="Y7234" s="1"/>
    </row>
    <row r="7235" spans="25:25" x14ac:dyDescent="0.2">
      <c r="Y7235" s="1"/>
    </row>
    <row r="7236" spans="25:25" x14ac:dyDescent="0.2">
      <c r="Y7236" s="1"/>
    </row>
    <row r="7237" spans="25:25" x14ac:dyDescent="0.2">
      <c r="Y7237" s="1"/>
    </row>
    <row r="7238" spans="25:25" x14ac:dyDescent="0.2">
      <c r="Y7238" s="1"/>
    </row>
    <row r="7239" spans="25:25" x14ac:dyDescent="0.2">
      <c r="Y7239" s="1"/>
    </row>
    <row r="7240" spans="25:25" x14ac:dyDescent="0.2">
      <c r="Y7240" s="1"/>
    </row>
    <row r="7241" spans="25:25" x14ac:dyDescent="0.2">
      <c r="Y7241" s="1"/>
    </row>
    <row r="7242" spans="25:25" x14ac:dyDescent="0.2">
      <c r="Y7242" s="1"/>
    </row>
    <row r="7243" spans="25:25" x14ac:dyDescent="0.2">
      <c r="Y7243" s="1"/>
    </row>
    <row r="7244" spans="25:25" x14ac:dyDescent="0.2">
      <c r="Y7244" s="1"/>
    </row>
    <row r="7245" spans="25:25" x14ac:dyDescent="0.2">
      <c r="Y7245" s="1"/>
    </row>
    <row r="7246" spans="25:25" x14ac:dyDescent="0.2">
      <c r="Y7246" s="1"/>
    </row>
    <row r="7247" spans="25:25" x14ac:dyDescent="0.2">
      <c r="Y7247" s="1"/>
    </row>
    <row r="7248" spans="25:25" x14ac:dyDescent="0.2">
      <c r="Y7248" s="1"/>
    </row>
    <row r="7249" spans="25:25" x14ac:dyDescent="0.2">
      <c r="Y7249" s="1"/>
    </row>
    <row r="7250" spans="25:25" x14ac:dyDescent="0.2">
      <c r="Y7250" s="1"/>
    </row>
    <row r="7251" spans="25:25" x14ac:dyDescent="0.2">
      <c r="Y7251" s="1"/>
    </row>
    <row r="7252" spans="25:25" x14ac:dyDescent="0.2">
      <c r="Y7252" s="1"/>
    </row>
    <row r="7253" spans="25:25" x14ac:dyDescent="0.2">
      <c r="Y7253" s="1"/>
    </row>
    <row r="7254" spans="25:25" x14ac:dyDescent="0.2">
      <c r="Y7254" s="1"/>
    </row>
    <row r="7255" spans="25:25" x14ac:dyDescent="0.2">
      <c r="Y7255" s="1"/>
    </row>
    <row r="7256" spans="25:25" x14ac:dyDescent="0.2">
      <c r="Y7256" s="1"/>
    </row>
    <row r="7257" spans="25:25" x14ac:dyDescent="0.2">
      <c r="Y7257" s="1"/>
    </row>
    <row r="7258" spans="25:25" x14ac:dyDescent="0.2">
      <c r="Y7258" s="1"/>
    </row>
    <row r="7259" spans="25:25" x14ac:dyDescent="0.2">
      <c r="Y7259" s="1"/>
    </row>
    <row r="7260" spans="25:25" x14ac:dyDescent="0.2">
      <c r="Y7260" s="1"/>
    </row>
    <row r="7261" spans="25:25" x14ac:dyDescent="0.2">
      <c r="Y7261" s="1"/>
    </row>
    <row r="7262" spans="25:25" x14ac:dyDescent="0.2">
      <c r="Y7262" s="1"/>
    </row>
    <row r="7263" spans="25:25" x14ac:dyDescent="0.2">
      <c r="Y7263" s="1"/>
    </row>
    <row r="7264" spans="25:25" x14ac:dyDescent="0.2">
      <c r="Y7264" s="1"/>
    </row>
    <row r="7265" spans="25:25" x14ac:dyDescent="0.2">
      <c r="Y7265" s="1"/>
    </row>
    <row r="7266" spans="25:25" x14ac:dyDescent="0.2">
      <c r="Y7266" s="1"/>
    </row>
    <row r="7267" spans="25:25" x14ac:dyDescent="0.2">
      <c r="Y7267" s="1"/>
    </row>
    <row r="7268" spans="25:25" x14ac:dyDescent="0.2">
      <c r="Y7268" s="1"/>
    </row>
    <row r="7269" spans="25:25" x14ac:dyDescent="0.2">
      <c r="Y7269" s="1"/>
    </row>
    <row r="7270" spans="25:25" x14ac:dyDescent="0.2">
      <c r="Y7270" s="1"/>
    </row>
    <row r="7271" spans="25:25" x14ac:dyDescent="0.2">
      <c r="Y7271" s="1"/>
    </row>
    <row r="7272" spans="25:25" x14ac:dyDescent="0.2">
      <c r="Y7272" s="1"/>
    </row>
    <row r="7273" spans="25:25" x14ac:dyDescent="0.2">
      <c r="Y7273" s="1"/>
    </row>
    <row r="7274" spans="25:25" x14ac:dyDescent="0.2">
      <c r="Y7274" s="1"/>
    </row>
    <row r="7275" spans="25:25" x14ac:dyDescent="0.2">
      <c r="Y7275" s="1"/>
    </row>
    <row r="7276" spans="25:25" x14ac:dyDescent="0.2">
      <c r="Y7276" s="1"/>
    </row>
    <row r="7277" spans="25:25" x14ac:dyDescent="0.2">
      <c r="Y7277" s="1"/>
    </row>
    <row r="7278" spans="25:25" x14ac:dyDescent="0.2">
      <c r="Y7278" s="1"/>
    </row>
    <row r="7279" spans="25:25" x14ac:dyDescent="0.2">
      <c r="Y7279" s="1"/>
    </row>
    <row r="7280" spans="25:25" x14ac:dyDescent="0.2">
      <c r="Y7280" s="1"/>
    </row>
    <row r="7281" spans="25:25" x14ac:dyDescent="0.2">
      <c r="Y7281" s="1"/>
    </row>
    <row r="7282" spans="25:25" x14ac:dyDescent="0.2">
      <c r="Y7282" s="1"/>
    </row>
    <row r="7283" spans="25:25" x14ac:dyDescent="0.2">
      <c r="Y7283" s="1"/>
    </row>
    <row r="7284" spans="25:25" x14ac:dyDescent="0.2">
      <c r="Y7284" s="1"/>
    </row>
    <row r="7285" spans="25:25" x14ac:dyDescent="0.2">
      <c r="Y7285" s="1"/>
    </row>
    <row r="7286" spans="25:25" x14ac:dyDescent="0.2">
      <c r="Y7286" s="1"/>
    </row>
    <row r="7287" spans="25:25" x14ac:dyDescent="0.2">
      <c r="Y7287" s="1"/>
    </row>
    <row r="7288" spans="25:25" x14ac:dyDescent="0.2">
      <c r="Y7288" s="1"/>
    </row>
    <row r="7289" spans="25:25" x14ac:dyDescent="0.2">
      <c r="Y7289" s="1"/>
    </row>
    <row r="7290" spans="25:25" x14ac:dyDescent="0.2">
      <c r="Y7290" s="1"/>
    </row>
    <row r="7291" spans="25:25" x14ac:dyDescent="0.2">
      <c r="Y7291" s="1"/>
    </row>
    <row r="7292" spans="25:25" x14ac:dyDescent="0.2">
      <c r="Y7292" s="1"/>
    </row>
    <row r="7293" spans="25:25" x14ac:dyDescent="0.2">
      <c r="Y7293" s="1"/>
    </row>
    <row r="7294" spans="25:25" x14ac:dyDescent="0.2">
      <c r="Y7294" s="1"/>
    </row>
    <row r="7295" spans="25:25" x14ac:dyDescent="0.2">
      <c r="Y7295" s="1"/>
    </row>
    <row r="7296" spans="25:25" x14ac:dyDescent="0.2">
      <c r="Y7296" s="1"/>
    </row>
    <row r="7297" spans="25:25" x14ac:dyDescent="0.2">
      <c r="Y7297" s="1"/>
    </row>
    <row r="7298" spans="25:25" x14ac:dyDescent="0.2">
      <c r="Y7298" s="1"/>
    </row>
    <row r="7299" spans="25:25" x14ac:dyDescent="0.2">
      <c r="Y7299" s="1"/>
    </row>
    <row r="7300" spans="25:25" x14ac:dyDescent="0.2">
      <c r="Y7300" s="1"/>
    </row>
    <row r="7301" spans="25:25" x14ac:dyDescent="0.2">
      <c r="Y7301" s="1"/>
    </row>
    <row r="7302" spans="25:25" x14ac:dyDescent="0.2">
      <c r="Y7302" s="1"/>
    </row>
    <row r="7303" spans="25:25" x14ac:dyDescent="0.2">
      <c r="Y7303" s="1"/>
    </row>
    <row r="7304" spans="25:25" x14ac:dyDescent="0.2">
      <c r="Y7304" s="1"/>
    </row>
    <row r="7305" spans="25:25" x14ac:dyDescent="0.2">
      <c r="Y7305" s="1"/>
    </row>
    <row r="7306" spans="25:25" x14ac:dyDescent="0.2">
      <c r="Y7306" s="1"/>
    </row>
    <row r="7307" spans="25:25" x14ac:dyDescent="0.2">
      <c r="Y7307" s="1"/>
    </row>
    <row r="7308" spans="25:25" x14ac:dyDescent="0.2">
      <c r="Y7308" s="1"/>
    </row>
    <row r="7309" spans="25:25" x14ac:dyDescent="0.2">
      <c r="Y7309" s="1"/>
    </row>
    <row r="7310" spans="25:25" x14ac:dyDescent="0.2">
      <c r="Y7310" s="1"/>
    </row>
    <row r="7311" spans="25:25" x14ac:dyDescent="0.2">
      <c r="Y7311" s="1"/>
    </row>
    <row r="7312" spans="25:25" x14ac:dyDescent="0.2">
      <c r="Y7312" s="1"/>
    </row>
    <row r="7313" spans="25:25" x14ac:dyDescent="0.2">
      <c r="Y7313" s="1"/>
    </row>
    <row r="7314" spans="25:25" x14ac:dyDescent="0.2">
      <c r="Y7314" s="1"/>
    </row>
    <row r="7315" spans="25:25" x14ac:dyDescent="0.2">
      <c r="Y7315" s="1"/>
    </row>
    <row r="7316" spans="25:25" x14ac:dyDescent="0.2">
      <c r="Y7316" s="1"/>
    </row>
    <row r="7317" spans="25:25" x14ac:dyDescent="0.2">
      <c r="Y7317" s="1"/>
    </row>
    <row r="7318" spans="25:25" x14ac:dyDescent="0.2">
      <c r="Y7318" s="1"/>
    </row>
    <row r="7319" spans="25:25" x14ac:dyDescent="0.2">
      <c r="Y7319" s="1"/>
    </row>
    <row r="7320" spans="25:25" x14ac:dyDescent="0.2">
      <c r="Y7320" s="1"/>
    </row>
    <row r="7321" spans="25:25" x14ac:dyDescent="0.2">
      <c r="Y7321" s="1"/>
    </row>
    <row r="7322" spans="25:25" x14ac:dyDescent="0.2">
      <c r="Y7322" s="1"/>
    </row>
    <row r="7323" spans="25:25" x14ac:dyDescent="0.2">
      <c r="Y7323" s="1"/>
    </row>
    <row r="7324" spans="25:25" x14ac:dyDescent="0.2">
      <c r="Y7324" s="1"/>
    </row>
    <row r="7325" spans="25:25" x14ac:dyDescent="0.2">
      <c r="Y7325" s="1"/>
    </row>
    <row r="7326" spans="25:25" x14ac:dyDescent="0.2">
      <c r="Y7326" s="1"/>
    </row>
    <row r="7327" spans="25:25" x14ac:dyDescent="0.2">
      <c r="Y7327" s="1"/>
    </row>
    <row r="7328" spans="25:25" x14ac:dyDescent="0.2">
      <c r="Y7328" s="1"/>
    </row>
    <row r="7329" spans="25:25" x14ac:dyDescent="0.2">
      <c r="Y7329" s="1"/>
    </row>
    <row r="7330" spans="25:25" x14ac:dyDescent="0.2">
      <c r="Y7330" s="1"/>
    </row>
    <row r="7331" spans="25:25" x14ac:dyDescent="0.2">
      <c r="Y7331" s="1"/>
    </row>
    <row r="7332" spans="25:25" x14ac:dyDescent="0.2">
      <c r="Y7332" s="1"/>
    </row>
    <row r="7333" spans="25:25" x14ac:dyDescent="0.2">
      <c r="Y7333" s="1"/>
    </row>
    <row r="7334" spans="25:25" x14ac:dyDescent="0.2">
      <c r="Y7334" s="1"/>
    </row>
    <row r="7335" spans="25:25" x14ac:dyDescent="0.2">
      <c r="Y7335" s="1"/>
    </row>
    <row r="7336" spans="25:25" x14ac:dyDescent="0.2">
      <c r="Y7336" s="1"/>
    </row>
    <row r="7337" spans="25:25" x14ac:dyDescent="0.2">
      <c r="Y7337" s="1"/>
    </row>
    <row r="7338" spans="25:25" x14ac:dyDescent="0.2">
      <c r="Y7338" s="1"/>
    </row>
    <row r="7339" spans="25:25" x14ac:dyDescent="0.2">
      <c r="Y7339" s="1"/>
    </row>
    <row r="7340" spans="25:25" x14ac:dyDescent="0.2">
      <c r="Y7340" s="1"/>
    </row>
    <row r="7341" spans="25:25" x14ac:dyDescent="0.2">
      <c r="Y7341" s="1"/>
    </row>
    <row r="7342" spans="25:25" x14ac:dyDescent="0.2">
      <c r="Y7342" s="1"/>
    </row>
    <row r="7343" spans="25:25" x14ac:dyDescent="0.2">
      <c r="Y7343" s="1"/>
    </row>
    <row r="7344" spans="25:25" x14ac:dyDescent="0.2">
      <c r="Y7344" s="1"/>
    </row>
    <row r="7345" spans="25:25" x14ac:dyDescent="0.2">
      <c r="Y7345" s="1"/>
    </row>
    <row r="7346" spans="25:25" x14ac:dyDescent="0.2">
      <c r="Y7346" s="1"/>
    </row>
    <row r="7347" spans="25:25" x14ac:dyDescent="0.2">
      <c r="Y7347" s="1"/>
    </row>
    <row r="7348" spans="25:25" x14ac:dyDescent="0.2">
      <c r="Y7348" s="1"/>
    </row>
    <row r="7349" spans="25:25" x14ac:dyDescent="0.2">
      <c r="Y7349" s="1"/>
    </row>
    <row r="7350" spans="25:25" x14ac:dyDescent="0.2">
      <c r="Y7350" s="1"/>
    </row>
    <row r="7351" spans="25:25" x14ac:dyDescent="0.2">
      <c r="Y7351" s="1"/>
    </row>
    <row r="7352" spans="25:25" x14ac:dyDescent="0.2">
      <c r="Y7352" s="1"/>
    </row>
    <row r="7353" spans="25:25" x14ac:dyDescent="0.2">
      <c r="Y7353" s="1"/>
    </row>
    <row r="7354" spans="25:25" x14ac:dyDescent="0.2">
      <c r="Y7354" s="1"/>
    </row>
    <row r="7355" spans="25:25" x14ac:dyDescent="0.2">
      <c r="Y7355" s="1"/>
    </row>
    <row r="7356" spans="25:25" x14ac:dyDescent="0.2">
      <c r="Y7356" s="1"/>
    </row>
    <row r="7357" spans="25:25" x14ac:dyDescent="0.2">
      <c r="Y7357" s="1"/>
    </row>
    <row r="7358" spans="25:25" x14ac:dyDescent="0.2">
      <c r="Y7358" s="1"/>
    </row>
    <row r="7359" spans="25:25" x14ac:dyDescent="0.2">
      <c r="Y7359" s="1"/>
    </row>
    <row r="7360" spans="25:25" x14ac:dyDescent="0.2">
      <c r="Y7360" s="1"/>
    </row>
    <row r="7361" spans="25:25" x14ac:dyDescent="0.2">
      <c r="Y7361" s="1"/>
    </row>
    <row r="7362" spans="25:25" x14ac:dyDescent="0.2">
      <c r="Y7362" s="1"/>
    </row>
    <row r="7363" spans="25:25" x14ac:dyDescent="0.2">
      <c r="Y7363" s="1"/>
    </row>
    <row r="7364" spans="25:25" x14ac:dyDescent="0.2">
      <c r="Y7364" s="1"/>
    </row>
    <row r="7365" spans="25:25" x14ac:dyDescent="0.2">
      <c r="Y7365" s="1"/>
    </row>
    <row r="7366" spans="25:25" x14ac:dyDescent="0.2">
      <c r="Y7366" s="1"/>
    </row>
    <row r="7367" spans="25:25" x14ac:dyDescent="0.2">
      <c r="Y7367" s="1"/>
    </row>
    <row r="7368" spans="25:25" x14ac:dyDescent="0.2">
      <c r="Y7368" s="1"/>
    </row>
    <row r="7369" spans="25:25" x14ac:dyDescent="0.2">
      <c r="Y7369" s="1"/>
    </row>
    <row r="7370" spans="25:25" x14ac:dyDescent="0.2">
      <c r="Y7370" s="1"/>
    </row>
    <row r="7371" spans="25:25" x14ac:dyDescent="0.2">
      <c r="Y7371" s="1"/>
    </row>
    <row r="7372" spans="25:25" x14ac:dyDescent="0.2">
      <c r="Y7372" s="1"/>
    </row>
    <row r="7373" spans="25:25" x14ac:dyDescent="0.2">
      <c r="Y7373" s="1"/>
    </row>
    <row r="7374" spans="25:25" x14ac:dyDescent="0.2">
      <c r="Y7374" s="1"/>
    </row>
    <row r="7375" spans="25:25" x14ac:dyDescent="0.2">
      <c r="Y7375" s="1"/>
    </row>
    <row r="7376" spans="25:25" x14ac:dyDescent="0.2">
      <c r="Y7376" s="1"/>
    </row>
    <row r="7377" spans="25:25" x14ac:dyDescent="0.2">
      <c r="Y7377" s="1"/>
    </row>
    <row r="7378" spans="25:25" x14ac:dyDescent="0.2">
      <c r="Y7378" s="1"/>
    </row>
    <row r="7379" spans="25:25" x14ac:dyDescent="0.2">
      <c r="Y7379" s="1"/>
    </row>
    <row r="7380" spans="25:25" x14ac:dyDescent="0.2">
      <c r="Y7380" s="1"/>
    </row>
    <row r="7381" spans="25:25" x14ac:dyDescent="0.2">
      <c r="Y7381" s="1"/>
    </row>
    <row r="7382" spans="25:25" x14ac:dyDescent="0.2">
      <c r="Y7382" s="1"/>
    </row>
    <row r="7383" spans="25:25" x14ac:dyDescent="0.2">
      <c r="Y7383" s="1"/>
    </row>
    <row r="7384" spans="25:25" x14ac:dyDescent="0.2">
      <c r="Y7384" s="1"/>
    </row>
    <row r="7385" spans="25:25" x14ac:dyDescent="0.2">
      <c r="Y7385" s="1"/>
    </row>
    <row r="7386" spans="25:25" x14ac:dyDescent="0.2">
      <c r="Y7386" s="1"/>
    </row>
    <row r="7387" spans="25:25" x14ac:dyDescent="0.2">
      <c r="Y7387" s="1"/>
    </row>
    <row r="7388" spans="25:25" x14ac:dyDescent="0.2">
      <c r="Y7388" s="1"/>
    </row>
    <row r="7389" spans="25:25" x14ac:dyDescent="0.2">
      <c r="Y7389" s="1"/>
    </row>
    <row r="7390" spans="25:25" x14ac:dyDescent="0.2">
      <c r="Y7390" s="1"/>
    </row>
    <row r="7391" spans="25:25" x14ac:dyDescent="0.2">
      <c r="Y7391" s="1"/>
    </row>
    <row r="7392" spans="25:25" x14ac:dyDescent="0.2">
      <c r="Y7392" s="1"/>
    </row>
    <row r="7393" spans="25:25" x14ac:dyDescent="0.2">
      <c r="Y7393" s="1"/>
    </row>
    <row r="7394" spans="25:25" x14ac:dyDescent="0.2">
      <c r="Y7394" s="1"/>
    </row>
    <row r="7395" spans="25:25" x14ac:dyDescent="0.2">
      <c r="Y7395" s="1"/>
    </row>
    <row r="7396" spans="25:25" x14ac:dyDescent="0.2">
      <c r="Y7396" s="1"/>
    </row>
    <row r="7397" spans="25:25" x14ac:dyDescent="0.2">
      <c r="Y7397" s="1"/>
    </row>
    <row r="7398" spans="25:25" x14ac:dyDescent="0.2">
      <c r="Y7398" s="1"/>
    </row>
    <row r="7399" spans="25:25" x14ac:dyDescent="0.2">
      <c r="Y7399" s="1"/>
    </row>
    <row r="7400" spans="25:25" x14ac:dyDescent="0.2">
      <c r="Y7400" s="1"/>
    </row>
    <row r="7401" spans="25:25" x14ac:dyDescent="0.2">
      <c r="Y7401" s="1"/>
    </row>
    <row r="7402" spans="25:25" x14ac:dyDescent="0.2">
      <c r="Y7402" s="1"/>
    </row>
    <row r="7403" spans="25:25" x14ac:dyDescent="0.2">
      <c r="Y7403" s="1"/>
    </row>
    <row r="7404" spans="25:25" x14ac:dyDescent="0.2">
      <c r="Y7404" s="1"/>
    </row>
    <row r="7405" spans="25:25" x14ac:dyDescent="0.2">
      <c r="Y7405" s="1"/>
    </row>
    <row r="7406" spans="25:25" x14ac:dyDescent="0.2">
      <c r="Y7406" s="1"/>
    </row>
    <row r="7407" spans="25:25" x14ac:dyDescent="0.2">
      <c r="Y7407" s="1"/>
    </row>
    <row r="7408" spans="25:25" x14ac:dyDescent="0.2">
      <c r="Y7408" s="1"/>
    </row>
    <row r="7409" spans="25:25" x14ac:dyDescent="0.2">
      <c r="Y7409" s="1"/>
    </row>
    <row r="7410" spans="25:25" x14ac:dyDescent="0.2">
      <c r="Y7410" s="1"/>
    </row>
    <row r="7411" spans="25:25" x14ac:dyDescent="0.2">
      <c r="Y7411" s="1"/>
    </row>
    <row r="7412" spans="25:25" x14ac:dyDescent="0.2">
      <c r="Y7412" s="1"/>
    </row>
    <row r="7413" spans="25:25" x14ac:dyDescent="0.2">
      <c r="Y7413" s="1"/>
    </row>
    <row r="7414" spans="25:25" x14ac:dyDescent="0.2">
      <c r="Y7414" s="1"/>
    </row>
    <row r="7415" spans="25:25" x14ac:dyDescent="0.2">
      <c r="Y7415" s="1"/>
    </row>
    <row r="7416" spans="25:25" x14ac:dyDescent="0.2">
      <c r="Y7416" s="1"/>
    </row>
    <row r="7417" spans="25:25" x14ac:dyDescent="0.2">
      <c r="Y7417" s="1"/>
    </row>
    <row r="7418" spans="25:25" x14ac:dyDescent="0.2">
      <c r="Y7418" s="1"/>
    </row>
    <row r="7419" spans="25:25" x14ac:dyDescent="0.2">
      <c r="Y7419" s="1"/>
    </row>
    <row r="7420" spans="25:25" x14ac:dyDescent="0.2">
      <c r="Y7420" s="1"/>
    </row>
    <row r="7421" spans="25:25" x14ac:dyDescent="0.2">
      <c r="Y7421" s="1"/>
    </row>
    <row r="7422" spans="25:25" x14ac:dyDescent="0.2">
      <c r="Y7422" s="1"/>
    </row>
    <row r="7423" spans="25:25" x14ac:dyDescent="0.2">
      <c r="Y7423" s="1"/>
    </row>
    <row r="7424" spans="25:25" x14ac:dyDescent="0.2">
      <c r="Y7424" s="1"/>
    </row>
    <row r="7425" spans="25:25" x14ac:dyDescent="0.2">
      <c r="Y7425" s="1"/>
    </row>
    <row r="7426" spans="25:25" x14ac:dyDescent="0.2">
      <c r="Y7426" s="1"/>
    </row>
    <row r="7427" spans="25:25" x14ac:dyDescent="0.2">
      <c r="Y7427" s="1"/>
    </row>
    <row r="7428" spans="25:25" x14ac:dyDescent="0.2">
      <c r="Y7428" s="1"/>
    </row>
    <row r="7429" spans="25:25" x14ac:dyDescent="0.2">
      <c r="Y7429" s="1"/>
    </row>
    <row r="7430" spans="25:25" x14ac:dyDescent="0.2">
      <c r="Y7430" s="1"/>
    </row>
    <row r="7431" spans="25:25" x14ac:dyDescent="0.2">
      <c r="Y7431" s="1"/>
    </row>
    <row r="7432" spans="25:25" x14ac:dyDescent="0.2">
      <c r="Y7432" s="1"/>
    </row>
    <row r="7433" spans="25:25" x14ac:dyDescent="0.2">
      <c r="Y7433" s="1"/>
    </row>
    <row r="7434" spans="25:25" x14ac:dyDescent="0.2">
      <c r="Y7434" s="1"/>
    </row>
    <row r="7435" spans="25:25" x14ac:dyDescent="0.2">
      <c r="Y7435" s="1"/>
    </row>
    <row r="7436" spans="25:25" x14ac:dyDescent="0.2">
      <c r="Y7436" s="1"/>
    </row>
    <row r="7437" spans="25:25" x14ac:dyDescent="0.2">
      <c r="Y7437" s="1"/>
    </row>
    <row r="7438" spans="25:25" x14ac:dyDescent="0.2">
      <c r="Y7438" s="1"/>
    </row>
    <row r="7439" spans="25:25" x14ac:dyDescent="0.2">
      <c r="Y7439" s="1"/>
    </row>
    <row r="7440" spans="25:25" x14ac:dyDescent="0.2">
      <c r="Y7440" s="1"/>
    </row>
    <row r="7441" spans="25:25" x14ac:dyDescent="0.2">
      <c r="Y7441" s="1"/>
    </row>
    <row r="7442" spans="25:25" x14ac:dyDescent="0.2">
      <c r="Y7442" s="1"/>
    </row>
    <row r="7443" spans="25:25" x14ac:dyDescent="0.2">
      <c r="Y7443" s="1"/>
    </row>
    <row r="7444" spans="25:25" x14ac:dyDescent="0.2">
      <c r="Y7444" s="1"/>
    </row>
    <row r="7445" spans="25:25" x14ac:dyDescent="0.2">
      <c r="Y7445" s="1"/>
    </row>
    <row r="7446" spans="25:25" x14ac:dyDescent="0.2">
      <c r="Y7446" s="1"/>
    </row>
    <row r="7447" spans="25:25" x14ac:dyDescent="0.2">
      <c r="Y7447" s="1"/>
    </row>
    <row r="7448" spans="25:25" x14ac:dyDescent="0.2">
      <c r="Y7448" s="1"/>
    </row>
    <row r="7449" spans="25:25" x14ac:dyDescent="0.2">
      <c r="Y7449" s="1"/>
    </row>
    <row r="7450" spans="25:25" x14ac:dyDescent="0.2">
      <c r="Y7450" s="1"/>
    </row>
    <row r="7451" spans="25:25" x14ac:dyDescent="0.2">
      <c r="Y7451" s="1"/>
    </row>
    <row r="7452" spans="25:25" x14ac:dyDescent="0.2">
      <c r="Y7452" s="1"/>
    </row>
    <row r="7453" spans="25:25" x14ac:dyDescent="0.2">
      <c r="Y7453" s="1"/>
    </row>
    <row r="7454" spans="25:25" x14ac:dyDescent="0.2">
      <c r="Y7454" s="1"/>
    </row>
    <row r="7455" spans="25:25" x14ac:dyDescent="0.2">
      <c r="Y7455" s="1"/>
    </row>
    <row r="7456" spans="25:25" x14ac:dyDescent="0.2">
      <c r="Y7456" s="1"/>
    </row>
    <row r="7457" spans="25:25" x14ac:dyDescent="0.2">
      <c r="Y7457" s="1"/>
    </row>
    <row r="7458" spans="25:25" x14ac:dyDescent="0.2">
      <c r="Y7458" s="1"/>
    </row>
    <row r="7459" spans="25:25" x14ac:dyDescent="0.2">
      <c r="Y7459" s="1"/>
    </row>
    <row r="7460" spans="25:25" x14ac:dyDescent="0.2">
      <c r="Y7460" s="1"/>
    </row>
    <row r="7461" spans="25:25" x14ac:dyDescent="0.2">
      <c r="Y7461" s="1"/>
    </row>
    <row r="7462" spans="25:25" x14ac:dyDescent="0.2">
      <c r="Y7462" s="1"/>
    </row>
    <row r="7463" spans="25:25" x14ac:dyDescent="0.2">
      <c r="Y7463" s="1"/>
    </row>
    <row r="7464" spans="25:25" x14ac:dyDescent="0.2">
      <c r="Y7464" s="1"/>
    </row>
    <row r="7465" spans="25:25" x14ac:dyDescent="0.2">
      <c r="Y7465" s="1"/>
    </row>
    <row r="7466" spans="25:25" x14ac:dyDescent="0.2">
      <c r="Y7466" s="1"/>
    </row>
    <row r="7467" spans="25:25" x14ac:dyDescent="0.2">
      <c r="Y7467" s="1"/>
    </row>
    <row r="7468" spans="25:25" x14ac:dyDescent="0.2">
      <c r="Y7468" s="1"/>
    </row>
    <row r="7469" spans="25:25" x14ac:dyDescent="0.2">
      <c r="Y7469" s="1"/>
    </row>
    <row r="7470" spans="25:25" x14ac:dyDescent="0.2">
      <c r="Y7470" s="1"/>
    </row>
    <row r="7471" spans="25:25" x14ac:dyDescent="0.2">
      <c r="Y7471" s="1"/>
    </row>
    <row r="7472" spans="25:25" x14ac:dyDescent="0.2">
      <c r="Y7472" s="1"/>
    </row>
    <row r="7473" spans="25:25" x14ac:dyDescent="0.2">
      <c r="Y7473" s="1"/>
    </row>
    <row r="7474" spans="25:25" x14ac:dyDescent="0.2">
      <c r="Y7474" s="1"/>
    </row>
    <row r="7475" spans="25:25" x14ac:dyDescent="0.2">
      <c r="Y7475" s="1"/>
    </row>
    <row r="7476" spans="25:25" x14ac:dyDescent="0.2">
      <c r="Y7476" s="1"/>
    </row>
    <row r="7477" spans="25:25" x14ac:dyDescent="0.2">
      <c r="Y7477" s="1"/>
    </row>
    <row r="7478" spans="25:25" x14ac:dyDescent="0.2">
      <c r="Y7478" s="1"/>
    </row>
    <row r="7479" spans="25:25" x14ac:dyDescent="0.2">
      <c r="Y7479" s="1"/>
    </row>
    <row r="7480" spans="25:25" x14ac:dyDescent="0.2">
      <c r="Y7480" s="1"/>
    </row>
    <row r="7481" spans="25:25" x14ac:dyDescent="0.2">
      <c r="Y7481" s="1"/>
    </row>
    <row r="7482" spans="25:25" x14ac:dyDescent="0.2">
      <c r="Y7482" s="1"/>
    </row>
    <row r="7483" spans="25:25" x14ac:dyDescent="0.2">
      <c r="Y7483" s="1"/>
    </row>
    <row r="7484" spans="25:25" x14ac:dyDescent="0.2">
      <c r="Y7484" s="1"/>
    </row>
    <row r="7485" spans="25:25" x14ac:dyDescent="0.2">
      <c r="Y7485" s="1"/>
    </row>
    <row r="7486" spans="25:25" x14ac:dyDescent="0.2">
      <c r="Y7486" s="1"/>
    </row>
    <row r="7487" spans="25:25" x14ac:dyDescent="0.2">
      <c r="Y7487" s="1"/>
    </row>
    <row r="7488" spans="25:25" x14ac:dyDescent="0.2">
      <c r="Y7488" s="1"/>
    </row>
    <row r="7489" spans="25:25" x14ac:dyDescent="0.2">
      <c r="Y7489" s="1"/>
    </row>
    <row r="7490" spans="25:25" x14ac:dyDescent="0.2">
      <c r="Y7490" s="1"/>
    </row>
    <row r="7491" spans="25:25" x14ac:dyDescent="0.2">
      <c r="Y7491" s="1"/>
    </row>
    <row r="7492" spans="25:25" x14ac:dyDescent="0.2">
      <c r="Y7492" s="1"/>
    </row>
    <row r="7493" spans="25:25" x14ac:dyDescent="0.2">
      <c r="Y7493" s="1"/>
    </row>
    <row r="7494" spans="25:25" x14ac:dyDescent="0.2">
      <c r="Y7494" s="1"/>
    </row>
    <row r="7495" spans="25:25" x14ac:dyDescent="0.2">
      <c r="Y7495" s="1"/>
    </row>
    <row r="7496" spans="25:25" x14ac:dyDescent="0.2">
      <c r="Y7496" s="1"/>
    </row>
    <row r="7497" spans="25:25" x14ac:dyDescent="0.2">
      <c r="Y7497" s="1"/>
    </row>
    <row r="7498" spans="25:25" x14ac:dyDescent="0.2">
      <c r="Y7498" s="1"/>
    </row>
    <row r="7499" spans="25:25" x14ac:dyDescent="0.2">
      <c r="Y7499" s="1"/>
    </row>
    <row r="7500" spans="25:25" x14ac:dyDescent="0.2">
      <c r="Y7500" s="1"/>
    </row>
    <row r="7501" spans="25:25" x14ac:dyDescent="0.2">
      <c r="Y7501" s="1"/>
    </row>
    <row r="7502" spans="25:25" x14ac:dyDescent="0.2">
      <c r="Y7502" s="1"/>
    </row>
    <row r="7503" spans="25:25" x14ac:dyDescent="0.2">
      <c r="Y7503" s="1"/>
    </row>
    <row r="7504" spans="25:25" x14ac:dyDescent="0.2">
      <c r="Y7504" s="1"/>
    </row>
    <row r="7505" spans="25:25" x14ac:dyDescent="0.2">
      <c r="Y7505" s="1"/>
    </row>
    <row r="7506" spans="25:25" x14ac:dyDescent="0.2">
      <c r="Y7506" s="1"/>
    </row>
    <row r="7507" spans="25:25" x14ac:dyDescent="0.2">
      <c r="Y7507" s="1"/>
    </row>
    <row r="7508" spans="25:25" x14ac:dyDescent="0.2">
      <c r="Y7508" s="1"/>
    </row>
    <row r="7509" spans="25:25" x14ac:dyDescent="0.2">
      <c r="Y7509" s="1"/>
    </row>
    <row r="7510" spans="25:25" x14ac:dyDescent="0.2">
      <c r="Y7510" s="1"/>
    </row>
    <row r="7511" spans="25:25" x14ac:dyDescent="0.2">
      <c r="Y7511" s="1"/>
    </row>
    <row r="7512" spans="25:25" x14ac:dyDescent="0.2">
      <c r="Y7512" s="1"/>
    </row>
    <row r="7513" spans="25:25" x14ac:dyDescent="0.2">
      <c r="Y7513" s="1"/>
    </row>
    <row r="7514" spans="25:25" x14ac:dyDescent="0.2">
      <c r="Y7514" s="1"/>
    </row>
    <row r="7515" spans="25:25" x14ac:dyDescent="0.2">
      <c r="Y7515" s="1"/>
    </row>
    <row r="7516" spans="25:25" x14ac:dyDescent="0.2">
      <c r="Y7516" s="1"/>
    </row>
    <row r="7517" spans="25:25" x14ac:dyDescent="0.2">
      <c r="Y7517" s="1"/>
    </row>
    <row r="7518" spans="25:25" x14ac:dyDescent="0.2">
      <c r="Y7518" s="1"/>
    </row>
    <row r="7519" spans="25:25" x14ac:dyDescent="0.2">
      <c r="Y7519" s="1"/>
    </row>
    <row r="7520" spans="25:25" x14ac:dyDescent="0.2">
      <c r="Y7520" s="1"/>
    </row>
    <row r="7521" spans="25:25" x14ac:dyDescent="0.2">
      <c r="Y7521" s="1"/>
    </row>
    <row r="7522" spans="25:25" x14ac:dyDescent="0.2">
      <c r="Y7522" s="1"/>
    </row>
    <row r="7523" spans="25:25" x14ac:dyDescent="0.2">
      <c r="Y7523" s="1"/>
    </row>
    <row r="7524" spans="25:25" x14ac:dyDescent="0.2">
      <c r="Y7524" s="1"/>
    </row>
    <row r="7525" spans="25:25" x14ac:dyDescent="0.2">
      <c r="Y7525" s="1"/>
    </row>
    <row r="7526" spans="25:25" x14ac:dyDescent="0.2">
      <c r="Y7526" s="1"/>
    </row>
    <row r="7527" spans="25:25" x14ac:dyDescent="0.2">
      <c r="Y7527" s="1"/>
    </row>
    <row r="7528" spans="25:25" x14ac:dyDescent="0.2">
      <c r="Y7528" s="1"/>
    </row>
    <row r="7529" spans="25:25" x14ac:dyDescent="0.2">
      <c r="Y7529" s="1"/>
    </row>
    <row r="7530" spans="25:25" x14ac:dyDescent="0.2">
      <c r="Y7530" s="1"/>
    </row>
    <row r="7531" spans="25:25" x14ac:dyDescent="0.2">
      <c r="Y7531" s="1"/>
    </row>
    <row r="7532" spans="25:25" x14ac:dyDescent="0.2">
      <c r="Y7532" s="1"/>
    </row>
    <row r="7533" spans="25:25" x14ac:dyDescent="0.2">
      <c r="Y7533" s="1"/>
    </row>
    <row r="7534" spans="25:25" x14ac:dyDescent="0.2">
      <c r="Y7534" s="1"/>
    </row>
    <row r="7535" spans="25:25" x14ac:dyDescent="0.2">
      <c r="Y7535" s="1"/>
    </row>
    <row r="7536" spans="25:25" x14ac:dyDescent="0.2">
      <c r="Y7536" s="1"/>
    </row>
    <row r="7537" spans="25:25" x14ac:dyDescent="0.2">
      <c r="Y7537" s="1"/>
    </row>
    <row r="7538" spans="25:25" x14ac:dyDescent="0.2">
      <c r="Y7538" s="1"/>
    </row>
    <row r="7539" spans="25:25" x14ac:dyDescent="0.2">
      <c r="Y7539" s="1"/>
    </row>
    <row r="7540" spans="25:25" x14ac:dyDescent="0.2">
      <c r="Y7540" s="1"/>
    </row>
    <row r="7541" spans="25:25" x14ac:dyDescent="0.2">
      <c r="Y7541" s="1"/>
    </row>
    <row r="7542" spans="25:25" x14ac:dyDescent="0.2">
      <c r="Y7542" s="1"/>
    </row>
    <row r="7543" spans="25:25" x14ac:dyDescent="0.2">
      <c r="Y7543" s="1"/>
    </row>
    <row r="7544" spans="25:25" x14ac:dyDescent="0.2">
      <c r="Y7544" s="1"/>
    </row>
    <row r="7545" spans="25:25" x14ac:dyDescent="0.2">
      <c r="Y7545" s="1"/>
    </row>
    <row r="7546" spans="25:25" x14ac:dyDescent="0.2">
      <c r="Y7546" s="1"/>
    </row>
    <row r="7547" spans="25:25" x14ac:dyDescent="0.2">
      <c r="Y7547" s="1"/>
    </row>
    <row r="7548" spans="25:25" x14ac:dyDescent="0.2">
      <c r="Y7548" s="1"/>
    </row>
    <row r="7549" spans="25:25" x14ac:dyDescent="0.2">
      <c r="Y7549" s="1"/>
    </row>
    <row r="7550" spans="25:25" x14ac:dyDescent="0.2">
      <c r="Y7550" s="1"/>
    </row>
    <row r="7551" spans="25:25" x14ac:dyDescent="0.2">
      <c r="Y7551" s="1"/>
    </row>
    <row r="7552" spans="25:25" x14ac:dyDescent="0.2">
      <c r="Y7552" s="1"/>
    </row>
    <row r="7553" spans="25:25" x14ac:dyDescent="0.2">
      <c r="Y7553" s="1"/>
    </row>
    <row r="7554" spans="25:25" x14ac:dyDescent="0.2">
      <c r="Y7554" s="1"/>
    </row>
    <row r="7555" spans="25:25" x14ac:dyDescent="0.2">
      <c r="Y7555" s="1"/>
    </row>
    <row r="7556" spans="25:25" x14ac:dyDescent="0.2">
      <c r="Y7556" s="1"/>
    </row>
    <row r="7557" spans="25:25" x14ac:dyDescent="0.2">
      <c r="Y7557" s="1"/>
    </row>
    <row r="7558" spans="25:25" x14ac:dyDescent="0.2">
      <c r="Y7558" s="1"/>
    </row>
    <row r="7559" spans="25:25" x14ac:dyDescent="0.2">
      <c r="Y7559" s="1"/>
    </row>
    <row r="7560" spans="25:25" x14ac:dyDescent="0.2">
      <c r="Y7560" s="1"/>
    </row>
    <row r="7561" spans="25:25" x14ac:dyDescent="0.2">
      <c r="Y7561" s="1"/>
    </row>
    <row r="7562" spans="25:25" x14ac:dyDescent="0.2">
      <c r="Y7562" s="1"/>
    </row>
    <row r="7563" spans="25:25" x14ac:dyDescent="0.2">
      <c r="Y7563" s="1"/>
    </row>
    <row r="7564" spans="25:25" x14ac:dyDescent="0.2">
      <c r="Y7564" s="1"/>
    </row>
    <row r="7565" spans="25:25" x14ac:dyDescent="0.2">
      <c r="Y7565" s="1"/>
    </row>
    <row r="7566" spans="25:25" x14ac:dyDescent="0.2">
      <c r="Y7566" s="1"/>
    </row>
    <row r="7567" spans="25:25" x14ac:dyDescent="0.2">
      <c r="Y7567" s="1"/>
    </row>
    <row r="7568" spans="25:25" x14ac:dyDescent="0.2">
      <c r="Y7568" s="1"/>
    </row>
    <row r="7569" spans="25:25" x14ac:dyDescent="0.2">
      <c r="Y7569" s="1"/>
    </row>
    <row r="7570" spans="25:25" x14ac:dyDescent="0.2">
      <c r="Y7570" s="1"/>
    </row>
    <row r="7571" spans="25:25" x14ac:dyDescent="0.2">
      <c r="Y7571" s="1"/>
    </row>
    <row r="7572" spans="25:25" x14ac:dyDescent="0.2">
      <c r="Y7572" s="1"/>
    </row>
    <row r="7573" spans="25:25" x14ac:dyDescent="0.2">
      <c r="Y7573" s="1"/>
    </row>
    <row r="7574" spans="25:25" x14ac:dyDescent="0.2">
      <c r="Y7574" s="1"/>
    </row>
    <row r="7575" spans="25:25" x14ac:dyDescent="0.2">
      <c r="Y7575" s="1"/>
    </row>
    <row r="7576" spans="25:25" x14ac:dyDescent="0.2">
      <c r="Y7576" s="1"/>
    </row>
    <row r="7577" spans="25:25" x14ac:dyDescent="0.2">
      <c r="Y7577" s="1"/>
    </row>
    <row r="7578" spans="25:25" x14ac:dyDescent="0.2">
      <c r="Y7578" s="1"/>
    </row>
    <row r="7579" spans="25:25" x14ac:dyDescent="0.2">
      <c r="Y7579" s="1"/>
    </row>
    <row r="7580" spans="25:25" x14ac:dyDescent="0.2">
      <c r="Y7580" s="1"/>
    </row>
    <row r="7581" spans="25:25" x14ac:dyDescent="0.2">
      <c r="Y7581" s="1"/>
    </row>
    <row r="7582" spans="25:25" x14ac:dyDescent="0.2">
      <c r="Y7582" s="1"/>
    </row>
    <row r="7583" spans="25:25" x14ac:dyDescent="0.2">
      <c r="Y7583" s="1"/>
    </row>
    <row r="7584" spans="25:25" x14ac:dyDescent="0.2">
      <c r="Y7584" s="1"/>
    </row>
    <row r="7585" spans="25:25" x14ac:dyDescent="0.2">
      <c r="Y7585" s="1"/>
    </row>
    <row r="7586" spans="25:25" x14ac:dyDescent="0.2">
      <c r="Y7586" s="1"/>
    </row>
    <row r="7587" spans="25:25" x14ac:dyDescent="0.2">
      <c r="Y7587" s="1"/>
    </row>
    <row r="7588" spans="25:25" x14ac:dyDescent="0.2">
      <c r="Y7588" s="1"/>
    </row>
    <row r="7589" spans="25:25" x14ac:dyDescent="0.2">
      <c r="Y7589" s="1"/>
    </row>
    <row r="7590" spans="25:25" x14ac:dyDescent="0.2">
      <c r="Y7590" s="1"/>
    </row>
    <row r="7591" spans="25:25" x14ac:dyDescent="0.2">
      <c r="Y7591" s="1"/>
    </row>
    <row r="7592" spans="25:25" x14ac:dyDescent="0.2">
      <c r="Y7592" s="1"/>
    </row>
    <row r="7593" spans="25:25" x14ac:dyDescent="0.2">
      <c r="Y7593" s="1"/>
    </row>
    <row r="7594" spans="25:25" x14ac:dyDescent="0.2">
      <c r="Y7594" s="1"/>
    </row>
    <row r="7595" spans="25:25" x14ac:dyDescent="0.2">
      <c r="Y7595" s="1"/>
    </row>
    <row r="7596" spans="25:25" x14ac:dyDescent="0.2">
      <c r="Y7596" s="1"/>
    </row>
    <row r="7597" spans="25:25" x14ac:dyDescent="0.2">
      <c r="Y7597" s="1"/>
    </row>
    <row r="7598" spans="25:25" x14ac:dyDescent="0.2">
      <c r="Y7598" s="1"/>
    </row>
    <row r="7599" spans="25:25" x14ac:dyDescent="0.2">
      <c r="Y7599" s="1"/>
    </row>
    <row r="7600" spans="25:25" x14ac:dyDescent="0.2">
      <c r="Y7600" s="1"/>
    </row>
    <row r="7601" spans="25:25" x14ac:dyDescent="0.2">
      <c r="Y7601" s="1"/>
    </row>
    <row r="7602" spans="25:25" x14ac:dyDescent="0.2">
      <c r="Y7602" s="1"/>
    </row>
    <row r="7603" spans="25:25" x14ac:dyDescent="0.2">
      <c r="Y7603" s="1"/>
    </row>
    <row r="7604" spans="25:25" x14ac:dyDescent="0.2">
      <c r="Y7604" s="1"/>
    </row>
    <row r="7605" spans="25:25" x14ac:dyDescent="0.2">
      <c r="Y7605" s="1"/>
    </row>
    <row r="7606" spans="25:25" x14ac:dyDescent="0.2">
      <c r="Y7606" s="1"/>
    </row>
    <row r="7607" spans="25:25" x14ac:dyDescent="0.2">
      <c r="Y7607" s="1"/>
    </row>
    <row r="7608" spans="25:25" x14ac:dyDescent="0.2">
      <c r="Y7608" s="1"/>
    </row>
    <row r="7609" spans="25:25" x14ac:dyDescent="0.2">
      <c r="Y7609" s="1"/>
    </row>
    <row r="7610" spans="25:25" x14ac:dyDescent="0.2">
      <c r="Y7610" s="1"/>
    </row>
    <row r="7611" spans="25:25" x14ac:dyDescent="0.2">
      <c r="Y7611" s="1"/>
    </row>
    <row r="7612" spans="25:25" x14ac:dyDescent="0.2">
      <c r="Y7612" s="1"/>
    </row>
    <row r="7613" spans="25:25" x14ac:dyDescent="0.2">
      <c r="Y7613" s="1"/>
    </row>
    <row r="7614" spans="25:25" x14ac:dyDescent="0.2">
      <c r="Y7614" s="1"/>
    </row>
    <row r="7615" spans="25:25" x14ac:dyDescent="0.2">
      <c r="Y7615" s="1"/>
    </row>
    <row r="7616" spans="25:25" x14ac:dyDescent="0.2">
      <c r="Y7616" s="1"/>
    </row>
    <row r="7617" spans="25:25" x14ac:dyDescent="0.2">
      <c r="Y7617" s="1"/>
    </row>
    <row r="7618" spans="25:25" x14ac:dyDescent="0.2">
      <c r="Y7618" s="1"/>
    </row>
    <row r="7619" spans="25:25" x14ac:dyDescent="0.2">
      <c r="Y7619" s="1"/>
    </row>
    <row r="7620" spans="25:25" x14ac:dyDescent="0.2">
      <c r="Y7620" s="1"/>
    </row>
    <row r="7621" spans="25:25" x14ac:dyDescent="0.2">
      <c r="Y7621" s="1"/>
    </row>
    <row r="7622" spans="25:25" x14ac:dyDescent="0.2">
      <c r="Y7622" s="1"/>
    </row>
    <row r="7623" spans="25:25" x14ac:dyDescent="0.2">
      <c r="Y7623" s="1"/>
    </row>
    <row r="7624" spans="25:25" x14ac:dyDescent="0.2">
      <c r="Y7624" s="1"/>
    </row>
    <row r="7625" spans="25:25" x14ac:dyDescent="0.2">
      <c r="Y7625" s="1"/>
    </row>
    <row r="7626" spans="25:25" x14ac:dyDescent="0.2">
      <c r="Y7626" s="1"/>
    </row>
    <row r="7627" spans="25:25" x14ac:dyDescent="0.2">
      <c r="Y7627" s="1"/>
    </row>
    <row r="7628" spans="25:25" x14ac:dyDescent="0.2">
      <c r="Y7628" s="1"/>
    </row>
    <row r="7629" spans="25:25" x14ac:dyDescent="0.2">
      <c r="Y7629" s="1"/>
    </row>
    <row r="7630" spans="25:25" x14ac:dyDescent="0.2">
      <c r="Y7630" s="1"/>
    </row>
    <row r="7631" spans="25:25" x14ac:dyDescent="0.2">
      <c r="Y7631" s="1"/>
    </row>
    <row r="7632" spans="25:25" x14ac:dyDescent="0.2">
      <c r="Y7632" s="1"/>
    </row>
    <row r="7633" spans="25:25" x14ac:dyDescent="0.2">
      <c r="Y7633" s="1"/>
    </row>
    <row r="7634" spans="25:25" x14ac:dyDescent="0.2">
      <c r="Y7634" s="1"/>
    </row>
    <row r="7635" spans="25:25" x14ac:dyDescent="0.2">
      <c r="Y7635" s="1"/>
    </row>
    <row r="7636" spans="25:25" x14ac:dyDescent="0.2">
      <c r="Y7636" s="1"/>
    </row>
    <row r="7637" spans="25:25" x14ac:dyDescent="0.2">
      <c r="Y7637" s="1"/>
    </row>
    <row r="7638" spans="25:25" x14ac:dyDescent="0.2">
      <c r="Y7638" s="1"/>
    </row>
    <row r="7639" spans="25:25" x14ac:dyDescent="0.2">
      <c r="Y7639" s="1"/>
    </row>
    <row r="7640" spans="25:25" x14ac:dyDescent="0.2">
      <c r="Y7640" s="1"/>
    </row>
    <row r="7641" spans="25:25" x14ac:dyDescent="0.2">
      <c r="Y7641" s="1"/>
    </row>
    <row r="7642" spans="25:25" x14ac:dyDescent="0.2">
      <c r="Y7642" s="1"/>
    </row>
    <row r="7643" spans="25:25" x14ac:dyDescent="0.2">
      <c r="Y7643" s="1"/>
    </row>
    <row r="7644" spans="25:25" x14ac:dyDescent="0.2">
      <c r="Y7644" s="1"/>
    </row>
    <row r="7645" spans="25:25" x14ac:dyDescent="0.2">
      <c r="Y7645" s="1"/>
    </row>
    <row r="7646" spans="25:25" x14ac:dyDescent="0.2">
      <c r="Y7646" s="1"/>
    </row>
    <row r="7647" spans="25:25" x14ac:dyDescent="0.2">
      <c r="Y7647" s="1"/>
    </row>
    <row r="7648" spans="25:25" x14ac:dyDescent="0.2">
      <c r="Y7648" s="1"/>
    </row>
    <row r="7649" spans="25:25" x14ac:dyDescent="0.2">
      <c r="Y7649" s="1"/>
    </row>
    <row r="7650" spans="25:25" x14ac:dyDescent="0.2">
      <c r="Y7650" s="1"/>
    </row>
    <row r="7651" spans="25:25" x14ac:dyDescent="0.2">
      <c r="Y7651" s="1"/>
    </row>
    <row r="7652" spans="25:25" x14ac:dyDescent="0.2">
      <c r="Y7652" s="1"/>
    </row>
    <row r="7653" spans="25:25" x14ac:dyDescent="0.2">
      <c r="Y7653" s="1"/>
    </row>
    <row r="7654" spans="25:25" x14ac:dyDescent="0.2">
      <c r="Y7654" s="1"/>
    </row>
    <row r="7655" spans="25:25" x14ac:dyDescent="0.2">
      <c r="Y7655" s="1"/>
    </row>
    <row r="7656" spans="25:25" x14ac:dyDescent="0.2">
      <c r="Y7656" s="1"/>
    </row>
    <row r="7657" spans="25:25" x14ac:dyDescent="0.2">
      <c r="Y7657" s="1"/>
    </row>
    <row r="7658" spans="25:25" x14ac:dyDescent="0.2">
      <c r="Y7658" s="1"/>
    </row>
    <row r="7659" spans="25:25" x14ac:dyDescent="0.2">
      <c r="Y7659" s="1"/>
    </row>
    <row r="7660" spans="25:25" x14ac:dyDescent="0.2">
      <c r="Y7660" s="1"/>
    </row>
    <row r="7661" spans="25:25" x14ac:dyDescent="0.2">
      <c r="Y7661" s="1"/>
    </row>
    <row r="7662" spans="25:25" x14ac:dyDescent="0.2">
      <c r="Y7662" s="1"/>
    </row>
    <row r="7663" spans="25:25" x14ac:dyDescent="0.2">
      <c r="Y7663" s="1"/>
    </row>
    <row r="7664" spans="25:25" x14ac:dyDescent="0.2">
      <c r="Y7664" s="1"/>
    </row>
    <row r="7665" spans="25:25" x14ac:dyDescent="0.2">
      <c r="Y7665" s="1"/>
    </row>
    <row r="7666" spans="25:25" x14ac:dyDescent="0.2">
      <c r="Y7666" s="1"/>
    </row>
    <row r="7667" spans="25:25" x14ac:dyDescent="0.2">
      <c r="Y7667" s="1"/>
    </row>
    <row r="7668" spans="25:25" x14ac:dyDescent="0.2">
      <c r="Y7668" s="1"/>
    </row>
    <row r="7669" spans="25:25" x14ac:dyDescent="0.2">
      <c r="Y7669" s="1"/>
    </row>
    <row r="7670" spans="25:25" x14ac:dyDescent="0.2">
      <c r="Y7670" s="1"/>
    </row>
    <row r="7671" spans="25:25" x14ac:dyDescent="0.2">
      <c r="Y7671" s="1"/>
    </row>
    <row r="7672" spans="25:25" x14ac:dyDescent="0.2">
      <c r="Y7672" s="1"/>
    </row>
    <row r="7673" spans="25:25" x14ac:dyDescent="0.2">
      <c r="Y7673" s="1"/>
    </row>
    <row r="7674" spans="25:25" x14ac:dyDescent="0.2">
      <c r="Y7674" s="1"/>
    </row>
    <row r="7675" spans="25:25" x14ac:dyDescent="0.2">
      <c r="Y7675" s="1"/>
    </row>
    <row r="7676" spans="25:25" x14ac:dyDescent="0.2">
      <c r="Y7676" s="1"/>
    </row>
    <row r="7677" spans="25:25" x14ac:dyDescent="0.2">
      <c r="Y7677" s="1"/>
    </row>
    <row r="7678" spans="25:25" x14ac:dyDescent="0.2">
      <c r="Y7678" s="1"/>
    </row>
    <row r="7679" spans="25:25" x14ac:dyDescent="0.2">
      <c r="Y7679" s="1"/>
    </row>
    <row r="7680" spans="25:25" x14ac:dyDescent="0.2">
      <c r="Y7680" s="1"/>
    </row>
    <row r="7681" spans="25:25" x14ac:dyDescent="0.2">
      <c r="Y7681" s="1"/>
    </row>
    <row r="7682" spans="25:25" x14ac:dyDescent="0.2">
      <c r="Y7682" s="1"/>
    </row>
    <row r="7683" spans="25:25" x14ac:dyDescent="0.2">
      <c r="Y7683" s="1"/>
    </row>
    <row r="7684" spans="25:25" x14ac:dyDescent="0.2">
      <c r="Y7684" s="1"/>
    </row>
    <row r="7685" spans="25:25" x14ac:dyDescent="0.2">
      <c r="Y7685" s="1"/>
    </row>
    <row r="7686" spans="25:25" x14ac:dyDescent="0.2">
      <c r="Y7686" s="1"/>
    </row>
    <row r="7687" spans="25:25" x14ac:dyDescent="0.2">
      <c r="Y7687" s="1"/>
    </row>
    <row r="7688" spans="25:25" x14ac:dyDescent="0.2">
      <c r="Y7688" s="1"/>
    </row>
    <row r="7689" spans="25:25" x14ac:dyDescent="0.2">
      <c r="Y7689" s="1"/>
    </row>
    <row r="7690" spans="25:25" x14ac:dyDescent="0.2">
      <c r="Y7690" s="1"/>
    </row>
    <row r="7691" spans="25:25" x14ac:dyDescent="0.2">
      <c r="Y7691" s="1"/>
    </row>
    <row r="7692" spans="25:25" x14ac:dyDescent="0.2">
      <c r="Y7692" s="1"/>
    </row>
    <row r="7693" spans="25:25" x14ac:dyDescent="0.2">
      <c r="Y7693" s="1"/>
    </row>
    <row r="7694" spans="25:25" x14ac:dyDescent="0.2">
      <c r="Y7694" s="1"/>
    </row>
    <row r="7695" spans="25:25" x14ac:dyDescent="0.2">
      <c r="Y7695" s="1"/>
    </row>
    <row r="7696" spans="25:25" x14ac:dyDescent="0.2">
      <c r="Y7696" s="1"/>
    </row>
    <row r="7697" spans="25:25" x14ac:dyDescent="0.2">
      <c r="Y7697" s="1"/>
    </row>
    <row r="7698" spans="25:25" x14ac:dyDescent="0.2">
      <c r="Y7698" s="1"/>
    </row>
    <row r="7699" spans="25:25" x14ac:dyDescent="0.2">
      <c r="Y7699" s="1"/>
    </row>
    <row r="7700" spans="25:25" x14ac:dyDescent="0.2">
      <c r="Y7700" s="1"/>
    </row>
    <row r="7701" spans="25:25" x14ac:dyDescent="0.2">
      <c r="Y7701" s="1"/>
    </row>
    <row r="7702" spans="25:25" x14ac:dyDescent="0.2">
      <c r="Y7702" s="1"/>
    </row>
    <row r="7703" spans="25:25" x14ac:dyDescent="0.2">
      <c r="Y7703" s="1"/>
    </row>
    <row r="7704" spans="25:25" x14ac:dyDescent="0.2">
      <c r="Y7704" s="1"/>
    </row>
    <row r="7705" spans="25:25" x14ac:dyDescent="0.2">
      <c r="Y7705" s="1"/>
    </row>
    <row r="7706" spans="25:25" x14ac:dyDescent="0.2">
      <c r="Y7706" s="1"/>
    </row>
    <row r="7707" spans="25:25" x14ac:dyDescent="0.2">
      <c r="Y7707" s="1"/>
    </row>
    <row r="7708" spans="25:25" x14ac:dyDescent="0.2">
      <c r="Y7708" s="1"/>
    </row>
    <row r="7709" spans="25:25" x14ac:dyDescent="0.2">
      <c r="Y7709" s="1"/>
    </row>
    <row r="7710" spans="25:25" x14ac:dyDescent="0.2">
      <c r="Y7710" s="1"/>
    </row>
    <row r="7711" spans="25:25" x14ac:dyDescent="0.2">
      <c r="Y7711" s="1"/>
    </row>
    <row r="7712" spans="25:25" x14ac:dyDescent="0.2">
      <c r="Y7712" s="1"/>
    </row>
    <row r="7713" spans="25:25" x14ac:dyDescent="0.2">
      <c r="Y7713" s="1"/>
    </row>
    <row r="7714" spans="25:25" x14ac:dyDescent="0.2">
      <c r="Y7714" s="1"/>
    </row>
    <row r="7715" spans="25:25" x14ac:dyDescent="0.2">
      <c r="Y7715" s="1"/>
    </row>
    <row r="7716" spans="25:25" x14ac:dyDescent="0.2">
      <c r="Y7716" s="1"/>
    </row>
    <row r="7717" spans="25:25" x14ac:dyDescent="0.2">
      <c r="Y7717" s="1"/>
    </row>
    <row r="7718" spans="25:25" x14ac:dyDescent="0.2">
      <c r="Y7718" s="1"/>
    </row>
    <row r="7719" spans="25:25" x14ac:dyDescent="0.2">
      <c r="Y7719" s="1"/>
    </row>
    <row r="7720" spans="25:25" x14ac:dyDescent="0.2">
      <c r="Y7720" s="1"/>
    </row>
    <row r="7721" spans="25:25" x14ac:dyDescent="0.2">
      <c r="Y7721" s="1"/>
    </row>
    <row r="7722" spans="25:25" x14ac:dyDescent="0.2">
      <c r="Y7722" s="1"/>
    </row>
    <row r="7723" spans="25:25" x14ac:dyDescent="0.2">
      <c r="Y7723" s="1"/>
    </row>
    <row r="7724" spans="25:25" x14ac:dyDescent="0.2">
      <c r="Y7724" s="1"/>
    </row>
    <row r="7725" spans="25:25" x14ac:dyDescent="0.2">
      <c r="Y7725" s="1"/>
    </row>
    <row r="7726" spans="25:25" x14ac:dyDescent="0.2">
      <c r="Y7726" s="1"/>
    </row>
    <row r="7727" spans="25:25" x14ac:dyDescent="0.2">
      <c r="Y7727" s="1"/>
    </row>
    <row r="7728" spans="25:25" x14ac:dyDescent="0.2">
      <c r="Y7728" s="1"/>
    </row>
    <row r="7729" spans="25:25" x14ac:dyDescent="0.2">
      <c r="Y7729" s="1"/>
    </row>
    <row r="7730" spans="25:25" x14ac:dyDescent="0.2">
      <c r="Y7730" s="1"/>
    </row>
    <row r="7731" spans="25:25" x14ac:dyDescent="0.2">
      <c r="Y7731" s="1"/>
    </row>
    <row r="7732" spans="25:25" x14ac:dyDescent="0.2">
      <c r="Y7732" s="1"/>
    </row>
    <row r="7733" spans="25:25" x14ac:dyDescent="0.2">
      <c r="Y7733" s="1"/>
    </row>
    <row r="7734" spans="25:25" x14ac:dyDescent="0.2">
      <c r="Y7734" s="1"/>
    </row>
    <row r="7735" spans="25:25" x14ac:dyDescent="0.2">
      <c r="Y7735" s="1"/>
    </row>
    <row r="7736" spans="25:25" x14ac:dyDescent="0.2">
      <c r="Y7736" s="1"/>
    </row>
    <row r="7737" spans="25:25" x14ac:dyDescent="0.2">
      <c r="Y7737" s="1"/>
    </row>
    <row r="7738" spans="25:25" x14ac:dyDescent="0.2">
      <c r="Y7738" s="1"/>
    </row>
    <row r="7739" spans="25:25" x14ac:dyDescent="0.2">
      <c r="Y7739" s="1"/>
    </row>
    <row r="7740" spans="25:25" x14ac:dyDescent="0.2">
      <c r="Y7740" s="1"/>
    </row>
    <row r="7741" spans="25:25" x14ac:dyDescent="0.2">
      <c r="Y7741" s="1"/>
    </row>
    <row r="7742" spans="25:25" x14ac:dyDescent="0.2">
      <c r="Y7742" s="1"/>
    </row>
    <row r="7743" spans="25:25" x14ac:dyDescent="0.2">
      <c r="Y7743" s="1"/>
    </row>
    <row r="7744" spans="25:25" x14ac:dyDescent="0.2">
      <c r="Y7744" s="1"/>
    </row>
    <row r="7745" spans="25:25" x14ac:dyDescent="0.2">
      <c r="Y7745" s="1"/>
    </row>
    <row r="7746" spans="25:25" x14ac:dyDescent="0.2">
      <c r="Y7746" s="1"/>
    </row>
    <row r="7747" spans="25:25" x14ac:dyDescent="0.2">
      <c r="Y7747" s="1"/>
    </row>
    <row r="7748" spans="25:25" x14ac:dyDescent="0.2">
      <c r="Y7748" s="1"/>
    </row>
    <row r="7749" spans="25:25" x14ac:dyDescent="0.2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A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8.5703125" style="117" bestFit="1" customWidth="1"/>
    <col min="5" max="5" width="9.7109375" style="122" customWidth="1"/>
    <col min="6" max="6" width="13.85546875" style="117" customWidth="1"/>
    <col min="7" max="7" width="12.5703125" style="122" customWidth="1"/>
    <col min="8" max="9" width="9.7109375" style="122" customWidth="1"/>
    <col min="10" max="10" width="9.85546875" style="117" customWidth="1"/>
    <col min="11" max="11" width="8.140625" customWidth="1"/>
    <col min="12" max="12" width="8.5703125" customWidth="1"/>
    <col min="13" max="13" width="8.85546875" customWidth="1"/>
    <col min="14" max="15" width="8.140625" customWidth="1"/>
    <col min="16" max="16" width="7.7109375" customWidth="1"/>
    <col min="17" max="17" width="8.140625" customWidth="1"/>
    <col min="18" max="18" width="7.7109375" customWidth="1"/>
    <col min="19" max="19" width="13.85546875" customWidth="1"/>
    <col min="20" max="20" width="5" customWidth="1"/>
    <col min="21" max="21" width="4" customWidth="1"/>
    <col min="22" max="22" width="5.42578125" customWidth="1"/>
    <col min="23" max="23" width="4.85546875" customWidth="1"/>
    <col min="24" max="24" width="3.42578125" customWidth="1"/>
    <col min="25" max="26" width="4.42578125" customWidth="1"/>
  </cols>
  <sheetData>
    <row r="1" spans="1:27" ht="16.5" thickBot="1" x14ac:dyDescent="0.25">
      <c r="A1" t="s">
        <v>41</v>
      </c>
      <c r="B1" s="129"/>
      <c r="C1" s="2"/>
      <c r="D1" s="88" t="s">
        <v>45</v>
      </c>
      <c r="E1" s="119">
        <f>SUM(E4:E65536)</f>
        <v>2795.6010978800018</v>
      </c>
      <c r="F1" s="88" t="s">
        <v>53</v>
      </c>
      <c r="G1" s="119">
        <f>SUM(G4:G65536)</f>
        <v>2379.04309788</v>
      </c>
      <c r="H1" s="128"/>
      <c r="I1" s="128"/>
      <c r="J1" s="127"/>
      <c r="Y1" s="1"/>
      <c r="Z1" s="1"/>
    </row>
    <row r="2" spans="1:27" ht="25.5" x14ac:dyDescent="0.2">
      <c r="B2" s="116" t="s">
        <v>3</v>
      </c>
      <c r="C2" s="12"/>
      <c r="D2" s="12"/>
      <c r="E2" s="120" t="s">
        <v>5</v>
      </c>
      <c r="F2" s="90" t="s">
        <v>76</v>
      </c>
      <c r="G2" s="123" t="s">
        <v>58</v>
      </c>
      <c r="H2" s="124" t="s">
        <v>50</v>
      </c>
      <c r="I2" s="123" t="s">
        <v>52</v>
      </c>
      <c r="J2" s="114" t="s">
        <v>70</v>
      </c>
      <c r="Y2" s="1"/>
      <c r="Z2" s="1"/>
      <c r="AA2" s="1"/>
    </row>
    <row r="3" spans="1:27" s="21" customFormat="1" ht="13.5" thickBot="1" x14ac:dyDescent="0.25">
      <c r="A3" s="21" t="s">
        <v>22</v>
      </c>
      <c r="B3" s="92" t="s">
        <v>4</v>
      </c>
      <c r="C3" s="17" t="s">
        <v>55</v>
      </c>
      <c r="D3" s="17" t="s">
        <v>57</v>
      </c>
      <c r="E3" s="121" t="s">
        <v>6</v>
      </c>
      <c r="F3" s="19" t="s">
        <v>6</v>
      </c>
      <c r="G3" s="121" t="s">
        <v>6</v>
      </c>
      <c r="H3" s="125" t="s">
        <v>51</v>
      </c>
      <c r="I3" s="121" t="s">
        <v>6</v>
      </c>
      <c r="J3" s="115" t="s">
        <v>71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  <c r="AA3" s="20"/>
    </row>
    <row r="4" spans="1:27" s="21" customFormat="1" x14ac:dyDescent="0.2">
      <c r="A4">
        <f>INDEX(BucketTable,MATCH(B4,SumMonths,0),1)</f>
        <v>1</v>
      </c>
      <c r="B4" s="118">
        <v>36647</v>
      </c>
      <c r="C4" s="117" t="s">
        <v>54</v>
      </c>
      <c r="D4" s="117" t="s">
        <v>114</v>
      </c>
      <c r="E4" s="122">
        <v>0</v>
      </c>
      <c r="F4" s="117">
        <v>0</v>
      </c>
      <c r="G4" s="122">
        <v>0</v>
      </c>
      <c r="H4" s="122">
        <v>1</v>
      </c>
      <c r="I4" s="122">
        <v>0</v>
      </c>
      <c r="J4" s="117">
        <v>100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  <c r="Z4" s="20"/>
    </row>
    <row r="5" spans="1:27" x14ac:dyDescent="0.2">
      <c r="A5">
        <f t="shared" ref="A5:A68" si="0">INDEX(BucketTable,MATCH(B5,SumMonths,0),1)</f>
        <v>1</v>
      </c>
      <c r="B5" s="118">
        <v>36647</v>
      </c>
      <c r="C5" s="117" t="s">
        <v>93</v>
      </c>
      <c r="D5" s="117" t="s">
        <v>114</v>
      </c>
      <c r="E5" s="122">
        <v>0</v>
      </c>
      <c r="F5" s="117">
        <v>0</v>
      </c>
      <c r="G5" s="122">
        <v>0</v>
      </c>
      <c r="H5" s="122">
        <v>1</v>
      </c>
      <c r="I5" s="122">
        <v>0</v>
      </c>
      <c r="J5" s="117">
        <v>100</v>
      </c>
      <c r="Y5" s="1"/>
      <c r="Z5" s="1"/>
    </row>
    <row r="6" spans="1:27" x14ac:dyDescent="0.2">
      <c r="A6">
        <f t="shared" si="0"/>
        <v>1</v>
      </c>
      <c r="B6" s="118">
        <v>36647</v>
      </c>
      <c r="C6" s="117" t="s">
        <v>81</v>
      </c>
      <c r="D6" s="117" t="s">
        <v>81</v>
      </c>
      <c r="E6" s="122">
        <v>2.87E-2</v>
      </c>
      <c r="F6" s="117">
        <v>2.87E-2</v>
      </c>
      <c r="G6" s="122">
        <v>0</v>
      </c>
      <c r="H6" s="122">
        <v>0</v>
      </c>
      <c r="I6" s="122">
        <v>0</v>
      </c>
      <c r="J6" s="117">
        <v>100</v>
      </c>
      <c r="Y6" s="1"/>
      <c r="Z6" s="1"/>
    </row>
    <row r="7" spans="1:27" x14ac:dyDescent="0.2">
      <c r="A7">
        <f t="shared" si="0"/>
        <v>1</v>
      </c>
      <c r="B7" s="118">
        <v>36647</v>
      </c>
      <c r="C7" s="117" t="s">
        <v>82</v>
      </c>
      <c r="D7" s="117" t="s">
        <v>82</v>
      </c>
      <c r="E7" s="122">
        <v>-135.8981</v>
      </c>
      <c r="F7" s="117">
        <v>-135.8981</v>
      </c>
      <c r="G7" s="122">
        <v>0</v>
      </c>
      <c r="H7" s="122">
        <v>0</v>
      </c>
      <c r="I7" s="122">
        <v>0</v>
      </c>
      <c r="J7" s="117">
        <v>100</v>
      </c>
      <c r="Y7" s="1"/>
      <c r="Z7" s="1"/>
    </row>
    <row r="8" spans="1:27" x14ac:dyDescent="0.2">
      <c r="A8">
        <f t="shared" si="0"/>
        <v>1</v>
      </c>
      <c r="B8" s="118">
        <v>36647</v>
      </c>
      <c r="C8" s="117" t="s">
        <v>83</v>
      </c>
      <c r="D8" s="117" t="s">
        <v>83</v>
      </c>
      <c r="E8" s="122">
        <v>-0.61180000000000001</v>
      </c>
      <c r="F8" s="117">
        <v>-0.61180000000000001</v>
      </c>
      <c r="G8" s="122">
        <v>0</v>
      </c>
      <c r="H8" s="122">
        <v>0</v>
      </c>
      <c r="I8" s="122">
        <v>0</v>
      </c>
      <c r="J8" s="117">
        <v>100</v>
      </c>
      <c r="Y8" s="1"/>
      <c r="Z8" s="1"/>
    </row>
    <row r="9" spans="1:27" x14ac:dyDescent="0.2">
      <c r="A9">
        <f t="shared" si="0"/>
        <v>1</v>
      </c>
      <c r="B9" s="118">
        <v>36647</v>
      </c>
      <c r="C9" s="117" t="s">
        <v>84</v>
      </c>
      <c r="D9" s="117" t="s">
        <v>84</v>
      </c>
      <c r="E9" s="122">
        <v>-40.734000000000002</v>
      </c>
      <c r="F9" s="117">
        <v>-40.734000000000002</v>
      </c>
      <c r="G9" s="122">
        <v>0</v>
      </c>
      <c r="H9" s="122">
        <v>0</v>
      </c>
      <c r="I9" s="122">
        <v>0</v>
      </c>
      <c r="J9" s="117">
        <v>100</v>
      </c>
      <c r="Y9" s="1"/>
      <c r="Z9" s="1"/>
    </row>
    <row r="10" spans="1:27" x14ac:dyDescent="0.2">
      <c r="A10">
        <f t="shared" si="0"/>
        <v>1</v>
      </c>
      <c r="B10" s="118">
        <v>36647</v>
      </c>
      <c r="C10" s="117" t="s">
        <v>121</v>
      </c>
      <c r="D10" s="117" t="s">
        <v>121</v>
      </c>
      <c r="E10" s="122">
        <v>-0.2</v>
      </c>
      <c r="F10" s="117">
        <v>-0.2</v>
      </c>
      <c r="G10" s="122">
        <v>0</v>
      </c>
      <c r="H10" s="122">
        <v>0</v>
      </c>
      <c r="I10" s="122">
        <v>0</v>
      </c>
      <c r="J10" s="117">
        <v>100</v>
      </c>
      <c r="Y10" s="1"/>
      <c r="Z10" s="1"/>
    </row>
    <row r="11" spans="1:27" x14ac:dyDescent="0.2">
      <c r="A11">
        <f t="shared" si="0"/>
        <v>1</v>
      </c>
      <c r="B11" s="118">
        <v>36647</v>
      </c>
      <c r="C11" s="117" t="s">
        <v>85</v>
      </c>
      <c r="D11" s="117" t="s">
        <v>85</v>
      </c>
      <c r="E11" s="122">
        <v>-18.600000000000001</v>
      </c>
      <c r="F11" s="117">
        <v>-18.600000000000001</v>
      </c>
      <c r="G11" s="122">
        <v>0</v>
      </c>
      <c r="H11" s="122">
        <v>0</v>
      </c>
      <c r="I11" s="122">
        <v>0</v>
      </c>
      <c r="J11" s="117">
        <v>100</v>
      </c>
      <c r="Y11" s="1"/>
      <c r="Z11" s="1"/>
    </row>
    <row r="12" spans="1:27" x14ac:dyDescent="0.2">
      <c r="A12">
        <f t="shared" si="0"/>
        <v>1</v>
      </c>
      <c r="B12" s="118">
        <v>36647</v>
      </c>
      <c r="C12" s="117" t="s">
        <v>86</v>
      </c>
      <c r="D12" s="117" t="s">
        <v>86</v>
      </c>
      <c r="E12" s="122">
        <v>-23.079499999999999</v>
      </c>
      <c r="F12" s="117">
        <v>-23.079499999999999</v>
      </c>
      <c r="G12" s="122">
        <v>0</v>
      </c>
      <c r="H12" s="122">
        <v>0</v>
      </c>
      <c r="I12" s="122">
        <v>0</v>
      </c>
      <c r="J12" s="117">
        <v>100</v>
      </c>
      <c r="Y12" s="1"/>
      <c r="Z12" s="1"/>
    </row>
    <row r="13" spans="1:27" x14ac:dyDescent="0.2">
      <c r="A13">
        <f t="shared" si="0"/>
        <v>1</v>
      </c>
      <c r="B13" s="118">
        <v>36647</v>
      </c>
      <c r="C13" s="117" t="s">
        <v>91</v>
      </c>
      <c r="D13" s="117" t="s">
        <v>91</v>
      </c>
      <c r="E13" s="122">
        <v>23.25</v>
      </c>
      <c r="F13" s="117">
        <v>23.25</v>
      </c>
      <c r="G13" s="122">
        <v>0</v>
      </c>
      <c r="H13" s="122">
        <v>0</v>
      </c>
      <c r="I13" s="122">
        <v>0</v>
      </c>
      <c r="J13" s="117">
        <v>100</v>
      </c>
      <c r="Y13" s="1"/>
      <c r="Z13" s="1"/>
    </row>
    <row r="14" spans="1:27" x14ac:dyDescent="0.2">
      <c r="A14">
        <f t="shared" si="0"/>
        <v>1</v>
      </c>
      <c r="B14" s="118">
        <v>36647</v>
      </c>
      <c r="C14" s="117" t="s">
        <v>92</v>
      </c>
      <c r="D14" s="117" t="s">
        <v>92</v>
      </c>
      <c r="E14" s="122">
        <v>132.63499999999999</v>
      </c>
      <c r="F14" s="117">
        <v>132.63499999999999</v>
      </c>
      <c r="G14" s="122">
        <v>0</v>
      </c>
      <c r="H14" s="122">
        <v>0</v>
      </c>
      <c r="I14" s="122">
        <v>0</v>
      </c>
      <c r="J14" s="117">
        <v>100</v>
      </c>
      <c r="Y14" s="1"/>
      <c r="Z14" s="1"/>
    </row>
    <row r="15" spans="1:27" x14ac:dyDescent="0.2">
      <c r="A15">
        <f t="shared" si="0"/>
        <v>1</v>
      </c>
      <c r="B15" s="118">
        <v>36647</v>
      </c>
      <c r="C15" s="117" t="s">
        <v>107</v>
      </c>
      <c r="D15" s="117" t="s">
        <v>107</v>
      </c>
      <c r="E15" s="122">
        <v>542.5</v>
      </c>
      <c r="F15" s="117">
        <v>542.5</v>
      </c>
      <c r="G15" s="122">
        <v>0</v>
      </c>
      <c r="H15" s="122">
        <v>0</v>
      </c>
      <c r="I15" s="122">
        <v>0</v>
      </c>
      <c r="J15" s="117">
        <v>100</v>
      </c>
      <c r="Y15" s="1"/>
      <c r="Z15" s="1"/>
    </row>
    <row r="16" spans="1:27" x14ac:dyDescent="0.2">
      <c r="A16">
        <f t="shared" si="0"/>
        <v>1</v>
      </c>
      <c r="B16" s="118">
        <v>36647</v>
      </c>
      <c r="C16" s="117" t="s">
        <v>113</v>
      </c>
      <c r="D16" s="117" t="s">
        <v>113</v>
      </c>
      <c r="E16" s="122">
        <v>-170.5</v>
      </c>
      <c r="F16" s="117">
        <v>-170.5</v>
      </c>
      <c r="G16" s="122">
        <v>0</v>
      </c>
      <c r="H16" s="122">
        <v>0</v>
      </c>
      <c r="I16" s="122">
        <v>0</v>
      </c>
      <c r="J16" s="117">
        <v>100</v>
      </c>
      <c r="Y16" s="1"/>
      <c r="Z16" s="1"/>
    </row>
    <row r="17" spans="1:26" x14ac:dyDescent="0.2">
      <c r="A17">
        <f t="shared" si="0"/>
        <v>1</v>
      </c>
      <c r="B17" s="118">
        <v>36647</v>
      </c>
      <c r="C17" s="117" t="s">
        <v>108</v>
      </c>
      <c r="D17" s="117" t="s">
        <v>108</v>
      </c>
      <c r="E17" s="122">
        <v>60.75</v>
      </c>
      <c r="F17" s="117">
        <v>60.75</v>
      </c>
      <c r="G17" s="122">
        <v>0</v>
      </c>
      <c r="H17" s="122">
        <v>0</v>
      </c>
      <c r="I17" s="122">
        <v>0</v>
      </c>
      <c r="J17" s="117">
        <v>100</v>
      </c>
      <c r="Y17" s="1"/>
      <c r="Z17" s="1"/>
    </row>
    <row r="18" spans="1:26" x14ac:dyDescent="0.2">
      <c r="A18">
        <f t="shared" si="0"/>
        <v>1</v>
      </c>
      <c r="B18" s="118">
        <v>36647</v>
      </c>
      <c r="C18" s="117" t="s">
        <v>110</v>
      </c>
      <c r="D18" s="117" t="s">
        <v>110</v>
      </c>
      <c r="E18" s="122">
        <v>-18.8232</v>
      </c>
      <c r="F18" s="117">
        <v>-18.8232</v>
      </c>
      <c r="G18" s="122">
        <v>0</v>
      </c>
      <c r="H18" s="122">
        <v>0</v>
      </c>
      <c r="I18" s="122">
        <v>0</v>
      </c>
      <c r="J18" s="117">
        <v>100</v>
      </c>
      <c r="Y18" s="1"/>
      <c r="Z18" s="1"/>
    </row>
    <row r="19" spans="1:26" x14ac:dyDescent="0.2">
      <c r="A19">
        <f t="shared" si="0"/>
        <v>1</v>
      </c>
      <c r="B19" s="118">
        <v>36647</v>
      </c>
      <c r="C19" s="117" t="s">
        <v>111</v>
      </c>
      <c r="D19" s="117" t="s">
        <v>111</v>
      </c>
      <c r="E19" s="122">
        <v>-40.299999999999997</v>
      </c>
      <c r="F19" s="117">
        <v>-40.299999999999997</v>
      </c>
      <c r="G19" s="122">
        <v>0</v>
      </c>
      <c r="H19" s="122">
        <v>0</v>
      </c>
      <c r="I19" s="122">
        <v>0</v>
      </c>
      <c r="J19" s="117">
        <v>100</v>
      </c>
      <c r="Y19" s="1"/>
      <c r="Z19" s="1"/>
    </row>
    <row r="20" spans="1:26" x14ac:dyDescent="0.2">
      <c r="A20">
        <f t="shared" si="0"/>
        <v>1</v>
      </c>
      <c r="B20" s="118">
        <v>36647</v>
      </c>
      <c r="C20" s="117" t="s">
        <v>140</v>
      </c>
      <c r="D20" s="117" t="s">
        <v>140</v>
      </c>
      <c r="E20" s="122">
        <v>0</v>
      </c>
      <c r="F20" s="117">
        <v>0</v>
      </c>
      <c r="G20" s="122">
        <v>0</v>
      </c>
      <c r="H20" s="122">
        <v>-1.7917752266000001E-3</v>
      </c>
      <c r="I20" s="122">
        <v>0</v>
      </c>
      <c r="J20" s="117">
        <v>100</v>
      </c>
      <c r="Y20" s="1"/>
      <c r="Z20" s="1"/>
    </row>
    <row r="21" spans="1:26" x14ac:dyDescent="0.2">
      <c r="A21">
        <f t="shared" si="0"/>
        <v>1</v>
      </c>
      <c r="B21" s="118">
        <v>36647</v>
      </c>
      <c r="C21" s="117" t="s">
        <v>119</v>
      </c>
      <c r="D21" s="117" t="s">
        <v>119</v>
      </c>
      <c r="E21" s="122">
        <v>0</v>
      </c>
      <c r="F21" s="117">
        <v>0</v>
      </c>
      <c r="G21" s="122">
        <v>0</v>
      </c>
      <c r="H21" s="122">
        <v>-9.3629360199000006E-3</v>
      </c>
      <c r="I21" s="122">
        <v>0</v>
      </c>
      <c r="J21" s="117">
        <v>100</v>
      </c>
      <c r="Y21" s="1"/>
      <c r="Z21" s="1"/>
    </row>
    <row r="22" spans="1:26" x14ac:dyDescent="0.2">
      <c r="A22">
        <f t="shared" si="0"/>
        <v>1</v>
      </c>
      <c r="B22" s="118">
        <v>36647</v>
      </c>
      <c r="C22" s="117" t="s">
        <v>112</v>
      </c>
      <c r="D22" s="117" t="s">
        <v>112</v>
      </c>
      <c r="E22" s="122">
        <v>0</v>
      </c>
      <c r="F22" s="117">
        <v>0</v>
      </c>
      <c r="G22" s="122">
        <v>0</v>
      </c>
      <c r="H22" s="122">
        <v>6.2419176099999998E-3</v>
      </c>
      <c r="I22" s="122">
        <v>0</v>
      </c>
      <c r="J22" s="117">
        <v>100</v>
      </c>
      <c r="Y22" s="1"/>
      <c r="Z22" s="1"/>
    </row>
    <row r="23" spans="1:26" x14ac:dyDescent="0.2">
      <c r="A23">
        <f t="shared" si="0"/>
        <v>1</v>
      </c>
      <c r="B23" s="118">
        <v>36647</v>
      </c>
      <c r="C23" s="117" t="s">
        <v>79</v>
      </c>
      <c r="D23" s="117" t="s">
        <v>79</v>
      </c>
      <c r="E23" s="122">
        <v>0</v>
      </c>
      <c r="F23" s="117">
        <v>0</v>
      </c>
      <c r="G23" s="122">
        <v>0</v>
      </c>
      <c r="H23" s="122">
        <v>0</v>
      </c>
      <c r="I23" s="122">
        <v>0</v>
      </c>
      <c r="J23" s="117">
        <v>100</v>
      </c>
      <c r="Y23" s="1"/>
      <c r="Z23" s="1"/>
    </row>
    <row r="24" spans="1:26" x14ac:dyDescent="0.2">
      <c r="A24">
        <f t="shared" si="0"/>
        <v>1</v>
      </c>
      <c r="B24" s="118">
        <v>36647</v>
      </c>
      <c r="C24" s="117" t="s">
        <v>103</v>
      </c>
      <c r="D24" s="117" t="s">
        <v>103</v>
      </c>
      <c r="E24" s="122">
        <v>110.2174</v>
      </c>
      <c r="F24" s="117">
        <v>110.2174</v>
      </c>
      <c r="G24" s="122">
        <v>0</v>
      </c>
      <c r="H24" s="122">
        <v>0</v>
      </c>
      <c r="I24" s="122">
        <v>0</v>
      </c>
      <c r="J24" s="117">
        <v>100</v>
      </c>
      <c r="Y24" s="1"/>
      <c r="Z24" s="1"/>
    </row>
    <row r="25" spans="1:26" x14ac:dyDescent="0.2">
      <c r="A25">
        <f t="shared" si="0"/>
        <v>1</v>
      </c>
      <c r="B25" s="118">
        <v>36647</v>
      </c>
      <c r="C25" s="117" t="s">
        <v>118</v>
      </c>
      <c r="D25" s="117" t="s">
        <v>118</v>
      </c>
      <c r="E25" s="122">
        <v>0</v>
      </c>
      <c r="F25" s="117">
        <v>0</v>
      </c>
      <c r="G25" s="122">
        <v>0</v>
      </c>
      <c r="H25" s="122">
        <v>2.5000000000000001E-2</v>
      </c>
      <c r="I25" s="122">
        <v>0</v>
      </c>
      <c r="J25" s="117">
        <v>100</v>
      </c>
      <c r="Y25" s="1"/>
      <c r="Z25" s="1"/>
    </row>
    <row r="26" spans="1:26" x14ac:dyDescent="0.2">
      <c r="A26">
        <f t="shared" si="0"/>
        <v>1</v>
      </c>
      <c r="B26" s="118">
        <v>36647</v>
      </c>
      <c r="C26" s="117" t="s">
        <v>87</v>
      </c>
      <c r="D26" s="117" t="s">
        <v>87</v>
      </c>
      <c r="E26" s="122">
        <v>31</v>
      </c>
      <c r="F26" s="117">
        <v>31</v>
      </c>
      <c r="G26" s="122">
        <v>0</v>
      </c>
      <c r="H26" s="122">
        <v>2.5000000000000001E-2</v>
      </c>
      <c r="I26" s="122">
        <v>0.77500000000000002</v>
      </c>
      <c r="J26" s="117">
        <v>100</v>
      </c>
      <c r="Y26" s="1"/>
      <c r="Z26" s="1"/>
    </row>
    <row r="27" spans="1:26" x14ac:dyDescent="0.2">
      <c r="A27">
        <f t="shared" si="0"/>
        <v>1</v>
      </c>
      <c r="B27" s="118">
        <v>36647</v>
      </c>
      <c r="C27" s="117" t="s">
        <v>88</v>
      </c>
      <c r="D27" s="117" t="s">
        <v>88</v>
      </c>
      <c r="E27" s="122">
        <v>-31</v>
      </c>
      <c r="F27" s="117">
        <v>-31</v>
      </c>
      <c r="G27" s="122">
        <v>0</v>
      </c>
      <c r="H27" s="122">
        <v>2.5000000000000001E-2</v>
      </c>
      <c r="I27" s="122">
        <v>-0.77500000000000002</v>
      </c>
      <c r="J27" s="117">
        <v>100</v>
      </c>
      <c r="Y27" s="1"/>
      <c r="Z27" s="1"/>
    </row>
    <row r="28" spans="1:26" x14ac:dyDescent="0.2">
      <c r="A28">
        <f t="shared" si="0"/>
        <v>1</v>
      </c>
      <c r="B28" s="118">
        <v>36647</v>
      </c>
      <c r="C28" s="117" t="s">
        <v>104</v>
      </c>
      <c r="D28" s="117" t="s">
        <v>104</v>
      </c>
      <c r="E28" s="122">
        <v>0</v>
      </c>
      <c r="F28" s="117">
        <v>0</v>
      </c>
      <c r="G28" s="122">
        <v>0</v>
      </c>
      <c r="H28" s="122">
        <v>0</v>
      </c>
      <c r="I28" s="122">
        <v>0</v>
      </c>
      <c r="J28" s="117">
        <v>100</v>
      </c>
      <c r="Y28" s="1"/>
      <c r="Z28" s="1"/>
    </row>
    <row r="29" spans="1:26" x14ac:dyDescent="0.2">
      <c r="A29">
        <f t="shared" si="0"/>
        <v>1</v>
      </c>
      <c r="B29" s="118">
        <v>36647</v>
      </c>
      <c r="C29" s="117" t="s">
        <v>78</v>
      </c>
      <c r="D29" s="117" t="s">
        <v>78</v>
      </c>
      <c r="E29" s="122">
        <v>46.5</v>
      </c>
      <c r="F29" s="117">
        <v>46.5</v>
      </c>
      <c r="G29" s="122">
        <v>0</v>
      </c>
      <c r="H29" s="122">
        <v>2.5000000000000001E-2</v>
      </c>
      <c r="I29" s="122">
        <v>1.1625000000000001</v>
      </c>
      <c r="J29" s="117">
        <v>100</v>
      </c>
      <c r="Y29" s="1"/>
      <c r="Z29" s="1"/>
    </row>
    <row r="30" spans="1:26" x14ac:dyDescent="0.2">
      <c r="A30">
        <f t="shared" si="0"/>
        <v>1</v>
      </c>
      <c r="B30" s="118">
        <v>36647</v>
      </c>
      <c r="C30" s="117" t="s">
        <v>93</v>
      </c>
      <c r="D30" s="117" t="s">
        <v>115</v>
      </c>
      <c r="E30" s="122">
        <v>0</v>
      </c>
      <c r="F30" s="117">
        <v>0</v>
      </c>
      <c r="G30" s="122">
        <v>0</v>
      </c>
      <c r="H30" s="122">
        <v>1</v>
      </c>
      <c r="I30" s="122">
        <v>0</v>
      </c>
      <c r="J30" s="117">
        <v>100</v>
      </c>
      <c r="Y30" s="1"/>
      <c r="Z30" s="1"/>
    </row>
    <row r="31" spans="1:26" x14ac:dyDescent="0.2">
      <c r="A31">
        <f t="shared" si="0"/>
        <v>1</v>
      </c>
      <c r="B31" s="118">
        <v>36647</v>
      </c>
      <c r="C31" s="117" t="s">
        <v>94</v>
      </c>
      <c r="D31" s="117" t="s">
        <v>94</v>
      </c>
      <c r="E31" s="122">
        <v>-28.485900000000001</v>
      </c>
      <c r="F31" s="117">
        <v>-28.485900000000001</v>
      </c>
      <c r="G31" s="122">
        <v>0</v>
      </c>
      <c r="H31" s="122">
        <v>0</v>
      </c>
      <c r="I31" s="122">
        <v>0</v>
      </c>
      <c r="J31" s="117">
        <v>100</v>
      </c>
      <c r="Y31" s="1"/>
      <c r="Z31" s="1"/>
    </row>
    <row r="32" spans="1:26" x14ac:dyDescent="0.2">
      <c r="A32">
        <f t="shared" si="0"/>
        <v>1</v>
      </c>
      <c r="B32" s="118">
        <v>36647</v>
      </c>
      <c r="C32" s="117" t="s">
        <v>54</v>
      </c>
      <c r="D32" s="117" t="s">
        <v>61</v>
      </c>
      <c r="E32" s="122">
        <v>0</v>
      </c>
      <c r="F32" s="117">
        <v>0</v>
      </c>
      <c r="G32" s="122">
        <v>0</v>
      </c>
      <c r="H32" s="122">
        <v>1</v>
      </c>
      <c r="I32" s="122">
        <v>0</v>
      </c>
      <c r="J32" s="117">
        <v>100</v>
      </c>
      <c r="Y32" s="1"/>
      <c r="Z32" s="1"/>
    </row>
    <row r="33" spans="1:26" x14ac:dyDescent="0.2">
      <c r="A33">
        <f t="shared" si="0"/>
        <v>1</v>
      </c>
      <c r="B33" s="118">
        <v>36647</v>
      </c>
      <c r="C33" s="117" t="s">
        <v>54</v>
      </c>
      <c r="D33" s="117" t="s">
        <v>63</v>
      </c>
      <c r="E33" s="122">
        <v>0</v>
      </c>
      <c r="F33" s="117">
        <v>0</v>
      </c>
      <c r="G33" s="122">
        <v>0</v>
      </c>
      <c r="H33" s="122">
        <v>1</v>
      </c>
      <c r="I33" s="122">
        <v>0</v>
      </c>
      <c r="J33" s="117">
        <v>100</v>
      </c>
      <c r="Y33" s="1"/>
      <c r="Z33" s="1"/>
    </row>
    <row r="34" spans="1:26" x14ac:dyDescent="0.2">
      <c r="A34">
        <f t="shared" si="0"/>
        <v>1</v>
      </c>
      <c r="B34" s="118">
        <v>36647</v>
      </c>
      <c r="C34" s="117" t="s">
        <v>54</v>
      </c>
      <c r="D34" s="117" t="s">
        <v>141</v>
      </c>
      <c r="E34" s="122">
        <v>0</v>
      </c>
      <c r="F34" s="117">
        <v>0</v>
      </c>
      <c r="G34" s="122">
        <v>0</v>
      </c>
      <c r="H34" s="122">
        <v>1</v>
      </c>
      <c r="I34" s="122">
        <v>0</v>
      </c>
      <c r="J34" s="117">
        <v>100</v>
      </c>
      <c r="Y34" s="1"/>
      <c r="Z34" s="1"/>
    </row>
    <row r="35" spans="1:26" x14ac:dyDescent="0.2">
      <c r="A35">
        <f t="shared" si="0"/>
        <v>1</v>
      </c>
      <c r="B35" s="118">
        <v>36647</v>
      </c>
      <c r="C35" s="117" t="s">
        <v>95</v>
      </c>
      <c r="D35" s="117" t="s">
        <v>95</v>
      </c>
      <c r="E35" s="122">
        <v>40.817700000000002</v>
      </c>
      <c r="F35" s="117">
        <v>40.817700000000002</v>
      </c>
      <c r="G35" s="122">
        <v>0</v>
      </c>
      <c r="H35" s="122">
        <v>0</v>
      </c>
      <c r="I35" s="122">
        <v>0</v>
      </c>
      <c r="J35" s="117">
        <v>100</v>
      </c>
      <c r="Y35" s="1"/>
      <c r="Z35" s="1"/>
    </row>
    <row r="36" spans="1:26" x14ac:dyDescent="0.2">
      <c r="A36">
        <f t="shared" si="0"/>
        <v>1</v>
      </c>
      <c r="B36" s="118">
        <v>36647</v>
      </c>
      <c r="C36" s="117" t="s">
        <v>105</v>
      </c>
      <c r="D36" s="117" t="s">
        <v>105</v>
      </c>
      <c r="E36" s="122">
        <v>28.485900000000001</v>
      </c>
      <c r="F36" s="117">
        <v>28.485900000000001</v>
      </c>
      <c r="G36" s="122">
        <v>0</v>
      </c>
      <c r="H36" s="122">
        <v>0</v>
      </c>
      <c r="I36" s="122">
        <v>0</v>
      </c>
      <c r="J36" s="117">
        <v>100</v>
      </c>
      <c r="Y36" s="1"/>
      <c r="Z36" s="1"/>
    </row>
    <row r="37" spans="1:26" x14ac:dyDescent="0.2">
      <c r="A37">
        <f t="shared" si="0"/>
        <v>1</v>
      </c>
      <c r="B37" s="118">
        <v>36647</v>
      </c>
      <c r="C37" s="117" t="s">
        <v>106</v>
      </c>
      <c r="D37" s="117" t="s">
        <v>106</v>
      </c>
      <c r="E37" s="122">
        <v>0</v>
      </c>
      <c r="F37" s="117">
        <v>0</v>
      </c>
      <c r="G37" s="122">
        <v>0</v>
      </c>
      <c r="H37" s="122">
        <v>0</v>
      </c>
      <c r="I37" s="122">
        <v>0</v>
      </c>
      <c r="J37" s="117">
        <v>100</v>
      </c>
      <c r="Y37" s="1"/>
      <c r="Z37" s="1"/>
    </row>
    <row r="38" spans="1:26" x14ac:dyDescent="0.2">
      <c r="A38">
        <f t="shared" si="0"/>
        <v>1</v>
      </c>
      <c r="B38" s="118">
        <v>36647</v>
      </c>
      <c r="C38" s="117" t="s">
        <v>96</v>
      </c>
      <c r="D38" s="117" t="s">
        <v>96</v>
      </c>
      <c r="E38" s="122">
        <v>0</v>
      </c>
      <c r="F38" s="117">
        <v>0</v>
      </c>
      <c r="G38" s="122">
        <v>0</v>
      </c>
      <c r="H38" s="122">
        <v>0</v>
      </c>
      <c r="I38" s="122">
        <v>0</v>
      </c>
      <c r="J38" s="117">
        <v>100</v>
      </c>
      <c r="Y38" s="1"/>
      <c r="Z38" s="1"/>
    </row>
    <row r="39" spans="1:26" x14ac:dyDescent="0.2">
      <c r="A39">
        <f t="shared" si="0"/>
        <v>1</v>
      </c>
      <c r="B39" s="118">
        <v>36647</v>
      </c>
      <c r="C39" s="117" t="s">
        <v>98</v>
      </c>
      <c r="D39" s="117" t="s">
        <v>98</v>
      </c>
      <c r="E39" s="122">
        <v>-91.394199999999998</v>
      </c>
      <c r="F39" s="117">
        <v>-91.394199999999998</v>
      </c>
      <c r="G39" s="122">
        <v>0</v>
      </c>
      <c r="H39" s="122">
        <v>0</v>
      </c>
      <c r="I39" s="122">
        <v>0</v>
      </c>
      <c r="J39" s="117">
        <v>100</v>
      </c>
      <c r="Y39" s="1"/>
      <c r="Z39" s="1"/>
    </row>
    <row r="40" spans="1:26" x14ac:dyDescent="0.2">
      <c r="A40">
        <f t="shared" si="0"/>
        <v>2</v>
      </c>
      <c r="B40" s="118">
        <v>36678</v>
      </c>
      <c r="C40" s="117" t="s">
        <v>54</v>
      </c>
      <c r="D40" s="117" t="s">
        <v>114</v>
      </c>
      <c r="E40" s="122">
        <v>0</v>
      </c>
      <c r="F40" s="117">
        <v>0</v>
      </c>
      <c r="G40" s="122">
        <v>0</v>
      </c>
      <c r="H40" s="122">
        <v>1</v>
      </c>
      <c r="I40" s="122">
        <v>0</v>
      </c>
      <c r="J40" s="117">
        <v>0</v>
      </c>
      <c r="Y40" s="1"/>
      <c r="Z40" s="1"/>
    </row>
    <row r="41" spans="1:26" x14ac:dyDescent="0.2">
      <c r="A41">
        <f t="shared" si="0"/>
        <v>2</v>
      </c>
      <c r="B41" s="118">
        <v>36678</v>
      </c>
      <c r="C41" s="117" t="s">
        <v>93</v>
      </c>
      <c r="D41" s="117" t="s">
        <v>114</v>
      </c>
      <c r="E41" s="122">
        <v>0</v>
      </c>
      <c r="F41" s="117">
        <v>0</v>
      </c>
      <c r="G41" s="122">
        <v>0</v>
      </c>
      <c r="H41" s="122">
        <v>1</v>
      </c>
      <c r="I41" s="122">
        <v>0</v>
      </c>
      <c r="J41" s="117">
        <v>0</v>
      </c>
      <c r="Y41" s="1"/>
      <c r="Z41" s="1"/>
    </row>
    <row r="42" spans="1:26" x14ac:dyDescent="0.2">
      <c r="A42">
        <f t="shared" si="0"/>
        <v>2</v>
      </c>
      <c r="B42" s="118">
        <v>36678</v>
      </c>
      <c r="C42" s="117" t="s">
        <v>81</v>
      </c>
      <c r="D42" s="117" t="s">
        <v>81</v>
      </c>
      <c r="E42" s="122">
        <v>8.9862277600000002</v>
      </c>
      <c r="F42" s="117">
        <v>0</v>
      </c>
      <c r="G42" s="122">
        <v>8.9862277600000002</v>
      </c>
      <c r="H42" s="122">
        <v>0</v>
      </c>
      <c r="I42" s="122">
        <v>0</v>
      </c>
      <c r="J42" s="117">
        <v>0</v>
      </c>
      <c r="Y42" s="1"/>
      <c r="Z42" s="1"/>
    </row>
    <row r="43" spans="1:26" x14ac:dyDescent="0.2">
      <c r="A43">
        <f t="shared" si="0"/>
        <v>2</v>
      </c>
      <c r="B43" s="118">
        <v>36678</v>
      </c>
      <c r="C43" s="117" t="s">
        <v>82</v>
      </c>
      <c r="D43" s="117" t="s">
        <v>82</v>
      </c>
      <c r="E43" s="122">
        <v>-270.13203935000001</v>
      </c>
      <c r="F43" s="117">
        <v>0</v>
      </c>
      <c r="G43" s="122">
        <v>-270.13203935000001</v>
      </c>
      <c r="H43" s="122">
        <v>0</v>
      </c>
      <c r="I43" s="122">
        <v>0</v>
      </c>
      <c r="J43" s="117">
        <v>0</v>
      </c>
      <c r="Y43" s="1"/>
      <c r="Z43" s="1"/>
    </row>
    <row r="44" spans="1:26" x14ac:dyDescent="0.2">
      <c r="A44">
        <f t="shared" si="0"/>
        <v>2</v>
      </c>
      <c r="B44" s="118">
        <v>36678</v>
      </c>
      <c r="C44" s="117" t="s">
        <v>83</v>
      </c>
      <c r="D44" s="117" t="s">
        <v>83</v>
      </c>
      <c r="E44" s="122">
        <v>134.80390098000001</v>
      </c>
      <c r="F44" s="117">
        <v>0</v>
      </c>
      <c r="G44" s="122">
        <v>134.80390098000001</v>
      </c>
      <c r="H44" s="122">
        <v>0</v>
      </c>
      <c r="I44" s="122">
        <v>0</v>
      </c>
      <c r="J44" s="117">
        <v>0</v>
      </c>
      <c r="Y44" s="1"/>
      <c r="Z44" s="1"/>
    </row>
    <row r="45" spans="1:26" x14ac:dyDescent="0.2">
      <c r="A45">
        <f t="shared" si="0"/>
        <v>2</v>
      </c>
      <c r="B45" s="118">
        <v>36678</v>
      </c>
      <c r="C45" s="117" t="s">
        <v>84</v>
      </c>
      <c r="D45" s="117" t="s">
        <v>84</v>
      </c>
      <c r="E45" s="122">
        <v>-39.362739089999998</v>
      </c>
      <c r="F45" s="117">
        <v>0</v>
      </c>
      <c r="G45" s="122">
        <v>-39.362739089999998</v>
      </c>
      <c r="H45" s="122">
        <v>0</v>
      </c>
      <c r="I45" s="122">
        <v>0</v>
      </c>
      <c r="J45" s="117">
        <v>0</v>
      </c>
      <c r="Y45" s="1"/>
      <c r="Z45" s="1"/>
    </row>
    <row r="46" spans="1:26" x14ac:dyDescent="0.2">
      <c r="A46">
        <f t="shared" si="0"/>
        <v>2</v>
      </c>
      <c r="B46" s="118">
        <v>36678</v>
      </c>
      <c r="C46" s="117" t="s">
        <v>121</v>
      </c>
      <c r="D46" s="117" t="s">
        <v>121</v>
      </c>
      <c r="E46" s="122">
        <v>53.921560390000003</v>
      </c>
      <c r="F46" s="117">
        <v>0</v>
      </c>
      <c r="G46" s="122">
        <v>53.921560390000003</v>
      </c>
      <c r="H46" s="122">
        <v>0</v>
      </c>
      <c r="I46" s="122">
        <v>0</v>
      </c>
      <c r="J46" s="117">
        <v>0</v>
      </c>
      <c r="Y46" s="1"/>
      <c r="Z46" s="1"/>
    </row>
    <row r="47" spans="1:26" x14ac:dyDescent="0.2">
      <c r="A47">
        <f t="shared" si="0"/>
        <v>2</v>
      </c>
      <c r="B47" s="118">
        <v>36678</v>
      </c>
      <c r="C47" s="117" t="s">
        <v>85</v>
      </c>
      <c r="D47" s="117" t="s">
        <v>85</v>
      </c>
      <c r="E47" s="122">
        <v>29.956422440000001</v>
      </c>
      <c r="F47" s="117">
        <v>0</v>
      </c>
      <c r="G47" s="122">
        <v>29.956422440000001</v>
      </c>
      <c r="H47" s="122">
        <v>0</v>
      </c>
      <c r="I47" s="122">
        <v>0</v>
      </c>
      <c r="J47" s="117">
        <v>0</v>
      </c>
      <c r="Y47" s="1"/>
      <c r="Z47" s="1"/>
    </row>
    <row r="48" spans="1:26" x14ac:dyDescent="0.2">
      <c r="A48">
        <f t="shared" si="0"/>
        <v>2</v>
      </c>
      <c r="B48" s="118">
        <v>36678</v>
      </c>
      <c r="C48" s="117" t="s">
        <v>86</v>
      </c>
      <c r="D48" s="117" t="s">
        <v>86</v>
      </c>
      <c r="E48" s="122">
        <v>-22.302556500000001</v>
      </c>
      <c r="F48" s="117">
        <v>0</v>
      </c>
      <c r="G48" s="122">
        <v>-22.302556500000001</v>
      </c>
      <c r="H48" s="122">
        <v>0</v>
      </c>
      <c r="I48" s="122">
        <v>0</v>
      </c>
      <c r="J48" s="117">
        <v>0</v>
      </c>
      <c r="Y48" s="1"/>
      <c r="Z48" s="1"/>
    </row>
    <row r="49" spans="1:26" x14ac:dyDescent="0.2">
      <c r="A49">
        <f t="shared" si="0"/>
        <v>2</v>
      </c>
      <c r="B49" s="118">
        <v>36678</v>
      </c>
      <c r="C49" s="117" t="s">
        <v>92</v>
      </c>
      <c r="D49" s="117" t="s">
        <v>92</v>
      </c>
      <c r="E49" s="122">
        <v>-14.97821122</v>
      </c>
      <c r="F49" s="117">
        <v>0</v>
      </c>
      <c r="G49" s="122">
        <v>-14.97821122</v>
      </c>
      <c r="H49" s="122">
        <v>0</v>
      </c>
      <c r="I49" s="122">
        <v>0</v>
      </c>
      <c r="J49" s="117">
        <v>0</v>
      </c>
      <c r="Y49" s="1"/>
      <c r="Z49" s="1"/>
    </row>
    <row r="50" spans="1:26" x14ac:dyDescent="0.2">
      <c r="A50">
        <f t="shared" si="0"/>
        <v>2</v>
      </c>
      <c r="B50" s="118">
        <v>36678</v>
      </c>
      <c r="C50" s="117" t="s">
        <v>107</v>
      </c>
      <c r="D50" s="117" t="s">
        <v>107</v>
      </c>
      <c r="E50" s="122">
        <v>329.52064683999998</v>
      </c>
      <c r="F50" s="117">
        <v>0</v>
      </c>
      <c r="G50" s="122">
        <v>329.52064683999998</v>
      </c>
      <c r="H50" s="122">
        <v>0</v>
      </c>
      <c r="I50" s="122">
        <v>0</v>
      </c>
      <c r="J50" s="117">
        <v>0</v>
      </c>
      <c r="Y50" s="1"/>
      <c r="Z50" s="1"/>
    </row>
    <row r="51" spans="1:26" x14ac:dyDescent="0.2">
      <c r="A51">
        <f t="shared" si="0"/>
        <v>2</v>
      </c>
      <c r="B51" s="118">
        <v>36678</v>
      </c>
      <c r="C51" s="117" t="s">
        <v>108</v>
      </c>
      <c r="D51" s="117" t="s">
        <v>108</v>
      </c>
      <c r="E51" s="122">
        <v>12.98111639</v>
      </c>
      <c r="F51" s="117">
        <v>0</v>
      </c>
      <c r="G51" s="122">
        <v>12.98111639</v>
      </c>
      <c r="H51" s="122">
        <v>0</v>
      </c>
      <c r="I51" s="122">
        <v>0</v>
      </c>
      <c r="J51" s="117">
        <v>0</v>
      </c>
      <c r="Y51" s="1"/>
      <c r="Z51" s="1"/>
    </row>
    <row r="52" spans="1:26" x14ac:dyDescent="0.2">
      <c r="A52">
        <f t="shared" si="0"/>
        <v>2</v>
      </c>
      <c r="B52" s="118">
        <v>36678</v>
      </c>
      <c r="C52" s="117" t="s">
        <v>110</v>
      </c>
      <c r="D52" s="117" t="s">
        <v>110</v>
      </c>
      <c r="E52" s="122">
        <v>-18.189539709999998</v>
      </c>
      <c r="F52" s="117">
        <v>0</v>
      </c>
      <c r="G52" s="122">
        <v>-18.189539709999998</v>
      </c>
      <c r="H52" s="122">
        <v>0</v>
      </c>
      <c r="I52" s="122">
        <v>0</v>
      </c>
      <c r="J52" s="117">
        <v>0</v>
      </c>
      <c r="Y52" s="1"/>
      <c r="Z52" s="1"/>
    </row>
    <row r="53" spans="1:26" x14ac:dyDescent="0.2">
      <c r="A53">
        <f t="shared" si="0"/>
        <v>2</v>
      </c>
      <c r="B53" s="118">
        <v>36678</v>
      </c>
      <c r="C53" s="117" t="s">
        <v>111</v>
      </c>
      <c r="D53" s="117" t="s">
        <v>111</v>
      </c>
      <c r="E53" s="122">
        <v>-38.943349169999998</v>
      </c>
      <c r="F53" s="117">
        <v>0</v>
      </c>
      <c r="G53" s="122">
        <v>-38.943349169999998</v>
      </c>
      <c r="H53" s="122">
        <v>0</v>
      </c>
      <c r="I53" s="122">
        <v>0</v>
      </c>
      <c r="J53" s="117">
        <v>0</v>
      </c>
      <c r="Y53" s="1"/>
      <c r="Z53" s="1"/>
    </row>
    <row r="54" spans="1:26" x14ac:dyDescent="0.2">
      <c r="A54">
        <f t="shared" si="0"/>
        <v>2</v>
      </c>
      <c r="B54" s="118">
        <v>36678</v>
      </c>
      <c r="C54" s="117" t="s">
        <v>140</v>
      </c>
      <c r="D54" s="117" t="s">
        <v>140</v>
      </c>
      <c r="E54" s="122">
        <v>0</v>
      </c>
      <c r="F54" s="117">
        <v>0</v>
      </c>
      <c r="G54" s="122">
        <v>0</v>
      </c>
      <c r="H54" s="122">
        <v>1.0921955099999999E-3</v>
      </c>
      <c r="I54" s="122">
        <v>0</v>
      </c>
      <c r="J54" s="117">
        <v>0</v>
      </c>
      <c r="Y54" s="1"/>
      <c r="Z54" s="1"/>
    </row>
    <row r="55" spans="1:26" x14ac:dyDescent="0.2">
      <c r="A55">
        <f t="shared" si="0"/>
        <v>2</v>
      </c>
      <c r="B55" s="118">
        <v>36678</v>
      </c>
      <c r="C55" s="117" t="s">
        <v>119</v>
      </c>
      <c r="D55" s="117" t="s">
        <v>119</v>
      </c>
      <c r="E55" s="122">
        <v>59.912844880000002</v>
      </c>
      <c r="F55" s="117">
        <v>0</v>
      </c>
      <c r="G55" s="122">
        <v>59.912844880000002</v>
      </c>
      <c r="H55" s="122">
        <v>2.7352571486999998E-2</v>
      </c>
      <c r="I55" s="122">
        <v>1.6387703725697418</v>
      </c>
      <c r="J55" s="117">
        <v>0</v>
      </c>
      <c r="Y55" s="1"/>
      <c r="Z55" s="1"/>
    </row>
    <row r="56" spans="1:26" x14ac:dyDescent="0.2">
      <c r="A56">
        <f t="shared" si="0"/>
        <v>2</v>
      </c>
      <c r="B56" s="118">
        <v>36678</v>
      </c>
      <c r="C56" s="117" t="s">
        <v>74</v>
      </c>
      <c r="D56" s="117" t="s">
        <v>74</v>
      </c>
      <c r="E56" s="122">
        <v>0</v>
      </c>
      <c r="F56" s="117">
        <v>0</v>
      </c>
      <c r="G56" s="122">
        <v>0</v>
      </c>
      <c r="H56" s="122">
        <v>0</v>
      </c>
      <c r="I56" s="122">
        <v>0</v>
      </c>
      <c r="J56" s="117">
        <v>0</v>
      </c>
      <c r="Y56" s="1"/>
      <c r="Z56" s="1"/>
    </row>
    <row r="57" spans="1:26" x14ac:dyDescent="0.2">
      <c r="A57">
        <f t="shared" si="0"/>
        <v>2</v>
      </c>
      <c r="B57" s="118">
        <v>36678</v>
      </c>
      <c r="C57" s="117" t="s">
        <v>147</v>
      </c>
      <c r="D57" s="117" t="s">
        <v>147</v>
      </c>
      <c r="E57" s="122">
        <v>-14.97821122</v>
      </c>
      <c r="F57" s="117">
        <v>0</v>
      </c>
      <c r="G57" s="122">
        <v>-14.97821122</v>
      </c>
      <c r="H57" s="122">
        <v>-1.2500000000000001E-2</v>
      </c>
      <c r="I57" s="122">
        <v>0.18722764025000002</v>
      </c>
      <c r="J57" s="117">
        <v>0</v>
      </c>
      <c r="Y57" s="1"/>
      <c r="Z57" s="1"/>
    </row>
    <row r="58" spans="1:26" x14ac:dyDescent="0.2">
      <c r="A58">
        <f t="shared" si="0"/>
        <v>2</v>
      </c>
      <c r="B58" s="118">
        <v>36678</v>
      </c>
      <c r="C58" s="117" t="s">
        <v>103</v>
      </c>
      <c r="D58" s="117" t="s">
        <v>103</v>
      </c>
      <c r="E58" s="122">
        <v>106.50706434</v>
      </c>
      <c r="F58" s="117">
        <v>0</v>
      </c>
      <c r="G58" s="122">
        <v>106.50706434</v>
      </c>
      <c r="H58" s="122">
        <v>0</v>
      </c>
      <c r="I58" s="122">
        <v>0</v>
      </c>
      <c r="J58" s="117">
        <v>0</v>
      </c>
      <c r="Y58" s="1"/>
      <c r="Z58" s="1"/>
    </row>
    <row r="59" spans="1:26" x14ac:dyDescent="0.2">
      <c r="A59">
        <f t="shared" si="0"/>
        <v>2</v>
      </c>
      <c r="B59" s="118">
        <v>36678</v>
      </c>
      <c r="C59" s="117" t="s">
        <v>118</v>
      </c>
      <c r="D59" s="117" t="s">
        <v>118</v>
      </c>
      <c r="E59" s="122">
        <v>0</v>
      </c>
      <c r="F59" s="117">
        <v>0</v>
      </c>
      <c r="G59" s="122">
        <v>0</v>
      </c>
      <c r="H59" s="122">
        <v>2.5000000000000001E-2</v>
      </c>
      <c r="I59" s="122">
        <v>0</v>
      </c>
      <c r="J59" s="117">
        <v>0</v>
      </c>
      <c r="Y59" s="1"/>
      <c r="Z59" s="1"/>
    </row>
    <row r="60" spans="1:26" x14ac:dyDescent="0.2">
      <c r="A60">
        <f t="shared" si="0"/>
        <v>2</v>
      </c>
      <c r="B60" s="118">
        <v>36678</v>
      </c>
      <c r="C60" s="117" t="s">
        <v>87</v>
      </c>
      <c r="D60" s="117" t="s">
        <v>87</v>
      </c>
      <c r="E60" s="122">
        <v>-29.956422440000001</v>
      </c>
      <c r="F60" s="117">
        <v>0</v>
      </c>
      <c r="G60" s="122">
        <v>-29.956422440000001</v>
      </c>
      <c r="H60" s="122">
        <v>2.5000000000000001E-2</v>
      </c>
      <c r="I60" s="122">
        <v>-0.74891056100000009</v>
      </c>
      <c r="J60" s="117">
        <v>0</v>
      </c>
      <c r="Y60" s="1"/>
      <c r="Z60" s="1"/>
    </row>
    <row r="61" spans="1:26" x14ac:dyDescent="0.2">
      <c r="A61">
        <f t="shared" si="0"/>
        <v>2</v>
      </c>
      <c r="B61" s="118">
        <v>36678</v>
      </c>
      <c r="C61" s="117" t="s">
        <v>88</v>
      </c>
      <c r="D61" s="117" t="s">
        <v>88</v>
      </c>
      <c r="E61" s="122">
        <v>-29.956422440000001</v>
      </c>
      <c r="F61" s="117">
        <v>0</v>
      </c>
      <c r="G61" s="122">
        <v>-29.956422440000001</v>
      </c>
      <c r="H61" s="122">
        <v>2.5000000000000001E-2</v>
      </c>
      <c r="I61" s="122">
        <v>-0.74891056100000009</v>
      </c>
      <c r="J61" s="117">
        <v>0</v>
      </c>
      <c r="Y61" s="1"/>
      <c r="Z61" s="1"/>
    </row>
    <row r="62" spans="1:26" x14ac:dyDescent="0.2">
      <c r="A62">
        <f t="shared" si="0"/>
        <v>2</v>
      </c>
      <c r="B62" s="118">
        <v>36678</v>
      </c>
      <c r="C62" s="117" t="s">
        <v>104</v>
      </c>
      <c r="D62" s="117" t="s">
        <v>104</v>
      </c>
      <c r="E62" s="122">
        <v>0</v>
      </c>
      <c r="F62" s="117">
        <v>0</v>
      </c>
      <c r="G62" s="122">
        <v>0</v>
      </c>
      <c r="H62" s="122">
        <v>0</v>
      </c>
      <c r="I62" s="122">
        <v>0</v>
      </c>
      <c r="J62" s="117">
        <v>0</v>
      </c>
      <c r="Y62" s="1"/>
      <c r="Z62" s="1"/>
    </row>
    <row r="63" spans="1:26" x14ac:dyDescent="0.2">
      <c r="A63">
        <f t="shared" si="0"/>
        <v>2</v>
      </c>
      <c r="B63" s="118">
        <v>36678</v>
      </c>
      <c r="C63" s="117" t="s">
        <v>78</v>
      </c>
      <c r="D63" s="117" t="s">
        <v>78</v>
      </c>
      <c r="E63" s="122">
        <v>44.934633660000003</v>
      </c>
      <c r="F63" s="117">
        <v>0</v>
      </c>
      <c r="G63" s="122">
        <v>44.934633660000003</v>
      </c>
      <c r="H63" s="122">
        <v>2.5000000000000001E-2</v>
      </c>
      <c r="I63" s="122">
        <v>1.1233658415000001</v>
      </c>
      <c r="J63" s="117">
        <v>0</v>
      </c>
      <c r="Y63" s="1"/>
      <c r="Z63" s="1"/>
    </row>
    <row r="64" spans="1:26" x14ac:dyDescent="0.2">
      <c r="A64">
        <f t="shared" si="0"/>
        <v>2</v>
      </c>
      <c r="B64" s="118">
        <v>36678</v>
      </c>
      <c r="C64" s="117" t="s">
        <v>93</v>
      </c>
      <c r="D64" s="117" t="s">
        <v>115</v>
      </c>
      <c r="E64" s="122">
        <v>0</v>
      </c>
      <c r="F64" s="117">
        <v>0</v>
      </c>
      <c r="G64" s="122">
        <v>0</v>
      </c>
      <c r="H64" s="122">
        <v>1</v>
      </c>
      <c r="I64" s="122">
        <v>0</v>
      </c>
      <c r="J64" s="117">
        <v>0</v>
      </c>
      <c r="Y64" s="1"/>
      <c r="Z64" s="1"/>
    </row>
    <row r="65" spans="1:26" x14ac:dyDescent="0.2">
      <c r="A65">
        <f t="shared" si="0"/>
        <v>2</v>
      </c>
      <c r="B65" s="118">
        <v>36678</v>
      </c>
      <c r="C65" s="117" t="s">
        <v>94</v>
      </c>
      <c r="D65" s="117" t="s">
        <v>94</v>
      </c>
      <c r="E65" s="122">
        <v>-27.52695658</v>
      </c>
      <c r="F65" s="117">
        <v>0</v>
      </c>
      <c r="G65" s="122">
        <v>-27.52695658</v>
      </c>
      <c r="H65" s="122">
        <v>0</v>
      </c>
      <c r="I65" s="122">
        <v>0</v>
      </c>
      <c r="J65" s="117">
        <v>0</v>
      </c>
      <c r="Y65" s="1"/>
      <c r="Z65" s="1"/>
    </row>
    <row r="66" spans="1:26" x14ac:dyDescent="0.2">
      <c r="A66">
        <f t="shared" si="0"/>
        <v>2</v>
      </c>
      <c r="B66" s="118">
        <v>36678</v>
      </c>
      <c r="C66" s="117" t="s">
        <v>54</v>
      </c>
      <c r="D66" s="117" t="s">
        <v>61</v>
      </c>
      <c r="E66" s="122">
        <v>-194.71674586</v>
      </c>
      <c r="F66" s="117">
        <v>0</v>
      </c>
      <c r="G66" s="122">
        <v>-194.71674586</v>
      </c>
      <c r="H66" s="122">
        <v>1</v>
      </c>
      <c r="I66" s="122">
        <v>-194.71674586</v>
      </c>
      <c r="J66" s="117">
        <v>0</v>
      </c>
      <c r="Y66" s="1"/>
      <c r="Z66" s="1"/>
    </row>
    <row r="67" spans="1:26" x14ac:dyDescent="0.2">
      <c r="A67">
        <f t="shared" si="0"/>
        <v>2</v>
      </c>
      <c r="B67" s="118">
        <v>36678</v>
      </c>
      <c r="C67" s="117" t="s">
        <v>54</v>
      </c>
      <c r="D67" s="117" t="s">
        <v>60</v>
      </c>
      <c r="E67" s="122">
        <v>249.74555447</v>
      </c>
      <c r="F67" s="117">
        <v>0</v>
      </c>
      <c r="G67" s="122">
        <v>249.74555447</v>
      </c>
      <c r="H67" s="122">
        <v>1</v>
      </c>
      <c r="I67" s="122">
        <v>249.74555447</v>
      </c>
      <c r="J67" s="117">
        <v>0</v>
      </c>
      <c r="Y67" s="1"/>
      <c r="Z67" s="1"/>
    </row>
    <row r="68" spans="1:26" x14ac:dyDescent="0.2">
      <c r="A68">
        <f t="shared" si="0"/>
        <v>2</v>
      </c>
      <c r="B68" s="118">
        <v>36678</v>
      </c>
      <c r="C68" s="117" t="s">
        <v>95</v>
      </c>
      <c r="D68" s="117" t="s">
        <v>95</v>
      </c>
      <c r="E68" s="122">
        <v>44.790842840000003</v>
      </c>
      <c r="F68" s="117">
        <v>0</v>
      </c>
      <c r="G68" s="122">
        <v>44.790842840000003</v>
      </c>
      <c r="H68" s="122">
        <v>0</v>
      </c>
      <c r="I68" s="122">
        <v>0</v>
      </c>
      <c r="J68" s="117">
        <v>0</v>
      </c>
      <c r="Y68" s="1"/>
      <c r="Z68" s="1"/>
    </row>
    <row r="69" spans="1:26" x14ac:dyDescent="0.2">
      <c r="A69">
        <f t="shared" ref="A69:A132" si="1">INDEX(BucketTable,MATCH(B69,SumMonths,0),1)</f>
        <v>2</v>
      </c>
      <c r="B69" s="118">
        <v>36678</v>
      </c>
      <c r="C69" s="117" t="s">
        <v>105</v>
      </c>
      <c r="D69" s="117" t="s">
        <v>105</v>
      </c>
      <c r="E69" s="122">
        <v>27.52695658</v>
      </c>
      <c r="F69" s="117">
        <v>0</v>
      </c>
      <c r="G69" s="122">
        <v>27.52695658</v>
      </c>
      <c r="H69" s="122">
        <v>0</v>
      </c>
      <c r="I69" s="122">
        <v>0</v>
      </c>
      <c r="J69" s="117">
        <v>0</v>
      </c>
      <c r="Y69" s="1"/>
      <c r="Z69" s="1"/>
    </row>
    <row r="70" spans="1:26" x14ac:dyDescent="0.2">
      <c r="A70">
        <f t="shared" si="1"/>
        <v>2</v>
      </c>
      <c r="B70" s="118">
        <v>36678</v>
      </c>
      <c r="C70" s="117" t="s">
        <v>106</v>
      </c>
      <c r="D70" s="117" t="s">
        <v>106</v>
      </c>
      <c r="E70" s="122">
        <v>0</v>
      </c>
      <c r="F70" s="117">
        <v>0</v>
      </c>
      <c r="G70" s="122">
        <v>0</v>
      </c>
      <c r="H70" s="122">
        <v>0</v>
      </c>
      <c r="I70" s="122">
        <v>0</v>
      </c>
      <c r="J70" s="117">
        <v>0</v>
      </c>
      <c r="Y70" s="1"/>
      <c r="Z70" s="1"/>
    </row>
    <row r="71" spans="1:26" x14ac:dyDescent="0.2">
      <c r="A71">
        <f t="shared" si="1"/>
        <v>2</v>
      </c>
      <c r="B71" s="118">
        <v>36678</v>
      </c>
      <c r="C71" s="117" t="s">
        <v>96</v>
      </c>
      <c r="D71" s="117" t="s">
        <v>96</v>
      </c>
      <c r="E71" s="122">
        <v>0</v>
      </c>
      <c r="F71" s="117">
        <v>0</v>
      </c>
      <c r="G71" s="122">
        <v>0</v>
      </c>
      <c r="H71" s="122">
        <v>0</v>
      </c>
      <c r="I71" s="122">
        <v>0</v>
      </c>
      <c r="J71" s="117">
        <v>0</v>
      </c>
      <c r="Y71" s="1"/>
      <c r="Z71" s="1"/>
    </row>
    <row r="72" spans="1:26" x14ac:dyDescent="0.2">
      <c r="A72">
        <f t="shared" si="1"/>
        <v>2</v>
      </c>
      <c r="B72" s="118">
        <v>36678</v>
      </c>
      <c r="C72" s="117" t="s">
        <v>98</v>
      </c>
      <c r="D72" s="117" t="s">
        <v>98</v>
      </c>
      <c r="E72" s="122">
        <v>-88.317524629999994</v>
      </c>
      <c r="F72" s="117">
        <v>0</v>
      </c>
      <c r="G72" s="122">
        <v>-88.317524629999994</v>
      </c>
      <c r="H72" s="122">
        <v>0</v>
      </c>
      <c r="I72" s="122">
        <v>0</v>
      </c>
      <c r="J72" s="117">
        <v>0</v>
      </c>
      <c r="Y72" s="1"/>
      <c r="Z72" s="1"/>
    </row>
    <row r="73" spans="1:26" x14ac:dyDescent="0.2">
      <c r="A73">
        <f t="shared" si="1"/>
        <v>3</v>
      </c>
      <c r="B73" s="118">
        <v>36708</v>
      </c>
      <c r="C73" s="117" t="s">
        <v>54</v>
      </c>
      <c r="D73" s="117" t="s">
        <v>114</v>
      </c>
      <c r="E73" s="122">
        <v>0</v>
      </c>
      <c r="F73" s="117">
        <v>0</v>
      </c>
      <c r="G73" s="122">
        <v>0</v>
      </c>
      <c r="H73" s="122">
        <v>1</v>
      </c>
      <c r="I73" s="122">
        <v>0</v>
      </c>
      <c r="J73" s="117">
        <v>0</v>
      </c>
      <c r="Y73" s="1"/>
      <c r="Z73" s="1"/>
    </row>
    <row r="74" spans="1:26" x14ac:dyDescent="0.2">
      <c r="A74">
        <f t="shared" si="1"/>
        <v>3</v>
      </c>
      <c r="B74" s="118">
        <v>36708</v>
      </c>
      <c r="C74" s="117" t="s">
        <v>93</v>
      </c>
      <c r="D74" s="117" t="s">
        <v>114</v>
      </c>
      <c r="E74" s="122">
        <v>0</v>
      </c>
      <c r="F74" s="117">
        <v>0</v>
      </c>
      <c r="G74" s="122">
        <v>0</v>
      </c>
      <c r="H74" s="122">
        <v>1</v>
      </c>
      <c r="I74" s="122">
        <v>0</v>
      </c>
      <c r="J74" s="117">
        <v>0</v>
      </c>
      <c r="Y74" s="1"/>
      <c r="Z74" s="1"/>
    </row>
    <row r="75" spans="1:26" x14ac:dyDescent="0.2">
      <c r="A75">
        <f t="shared" si="1"/>
        <v>3</v>
      </c>
      <c r="B75" s="118">
        <v>36708</v>
      </c>
      <c r="C75" s="117" t="s">
        <v>81</v>
      </c>
      <c r="D75" s="117" t="s">
        <v>81</v>
      </c>
      <c r="E75" s="122">
        <v>-5.5178354599999997</v>
      </c>
      <c r="F75" s="117">
        <v>0</v>
      </c>
      <c r="G75" s="122">
        <v>-5.5178354599999997</v>
      </c>
      <c r="H75" s="122">
        <v>0</v>
      </c>
      <c r="I75" s="122">
        <v>0</v>
      </c>
      <c r="J75" s="117">
        <v>0</v>
      </c>
      <c r="Y75" s="1"/>
      <c r="Z75" s="1"/>
    </row>
    <row r="76" spans="1:26" x14ac:dyDescent="0.2">
      <c r="A76">
        <f t="shared" si="1"/>
        <v>3</v>
      </c>
      <c r="B76" s="118">
        <v>36708</v>
      </c>
      <c r="C76" s="117" t="s">
        <v>82</v>
      </c>
      <c r="D76" s="117" t="s">
        <v>82</v>
      </c>
      <c r="E76" s="122">
        <v>-46.715998689999999</v>
      </c>
      <c r="F76" s="117">
        <v>0</v>
      </c>
      <c r="G76" s="122">
        <v>-46.715998689999999</v>
      </c>
      <c r="H76" s="122">
        <v>0</v>
      </c>
      <c r="I76" s="122">
        <v>0</v>
      </c>
      <c r="J76" s="117">
        <v>0</v>
      </c>
      <c r="Y76" s="1"/>
      <c r="Z76" s="1"/>
    </row>
    <row r="77" spans="1:26" x14ac:dyDescent="0.2">
      <c r="A77">
        <f t="shared" si="1"/>
        <v>3</v>
      </c>
      <c r="B77" s="118">
        <v>36708</v>
      </c>
      <c r="C77" s="117" t="s">
        <v>83</v>
      </c>
      <c r="D77" s="117" t="s">
        <v>83</v>
      </c>
      <c r="E77" s="122">
        <v>230.88631975999999</v>
      </c>
      <c r="F77" s="117">
        <v>0</v>
      </c>
      <c r="G77" s="122">
        <v>230.88631975999999</v>
      </c>
      <c r="H77" s="122">
        <v>0</v>
      </c>
      <c r="I77" s="122">
        <v>0</v>
      </c>
      <c r="J77" s="117">
        <v>0</v>
      </c>
      <c r="Y77" s="1"/>
      <c r="Z77" s="1"/>
    </row>
    <row r="78" spans="1:26" x14ac:dyDescent="0.2">
      <c r="A78">
        <f t="shared" si="1"/>
        <v>3</v>
      </c>
      <c r="B78" s="118">
        <v>36708</v>
      </c>
      <c r="C78" s="117" t="s">
        <v>84</v>
      </c>
      <c r="D78" s="117" t="s">
        <v>84</v>
      </c>
      <c r="E78" s="122">
        <v>-40.45128321</v>
      </c>
      <c r="F78" s="117">
        <v>0</v>
      </c>
      <c r="G78" s="122">
        <v>-40.45128321</v>
      </c>
      <c r="H78" s="122">
        <v>0</v>
      </c>
      <c r="I78" s="122">
        <v>0</v>
      </c>
      <c r="J78" s="117">
        <v>0</v>
      </c>
      <c r="Y78" s="1"/>
      <c r="Z78" s="1"/>
    </row>
    <row r="79" spans="1:26" x14ac:dyDescent="0.2">
      <c r="A79">
        <f t="shared" si="1"/>
        <v>3</v>
      </c>
      <c r="B79" s="118">
        <v>36708</v>
      </c>
      <c r="C79" s="117" t="s">
        <v>121</v>
      </c>
      <c r="D79" s="117" t="s">
        <v>121</v>
      </c>
      <c r="E79" s="122">
        <v>55.412716750000001</v>
      </c>
      <c r="F79" s="117">
        <v>0</v>
      </c>
      <c r="G79" s="122">
        <v>55.412716750000001</v>
      </c>
      <c r="H79" s="122">
        <v>0</v>
      </c>
      <c r="I79" s="122">
        <v>0</v>
      </c>
      <c r="J79" s="117">
        <v>0</v>
      </c>
      <c r="Y79" s="1"/>
      <c r="Z79" s="1"/>
    </row>
    <row r="80" spans="1:26" x14ac:dyDescent="0.2">
      <c r="A80">
        <f t="shared" si="1"/>
        <v>3</v>
      </c>
      <c r="B80" s="118">
        <v>36708</v>
      </c>
      <c r="C80" s="117" t="s">
        <v>85</v>
      </c>
      <c r="D80" s="117" t="s">
        <v>85</v>
      </c>
      <c r="E80" s="122">
        <v>30.78484263</v>
      </c>
      <c r="F80" s="117">
        <v>0</v>
      </c>
      <c r="G80" s="122">
        <v>30.78484263</v>
      </c>
      <c r="H80" s="122">
        <v>0</v>
      </c>
      <c r="I80" s="122">
        <v>0</v>
      </c>
      <c r="J80" s="117">
        <v>0</v>
      </c>
      <c r="Y80" s="1"/>
      <c r="Z80" s="1"/>
    </row>
    <row r="81" spans="1:26" x14ac:dyDescent="0.2">
      <c r="A81">
        <f t="shared" si="1"/>
        <v>3</v>
      </c>
      <c r="B81" s="118">
        <v>36708</v>
      </c>
      <c r="C81" s="117" t="s">
        <v>86</v>
      </c>
      <c r="D81" s="117" t="s">
        <v>86</v>
      </c>
      <c r="E81" s="122">
        <v>-22.91931533</v>
      </c>
      <c r="F81" s="117">
        <v>0</v>
      </c>
      <c r="G81" s="122">
        <v>-22.91931533</v>
      </c>
      <c r="H81" s="122">
        <v>0</v>
      </c>
      <c r="I81" s="122">
        <v>0</v>
      </c>
      <c r="J81" s="117">
        <v>0</v>
      </c>
      <c r="Y81" s="1"/>
      <c r="Z81" s="1"/>
    </row>
    <row r="82" spans="1:26" x14ac:dyDescent="0.2">
      <c r="A82">
        <f t="shared" si="1"/>
        <v>3</v>
      </c>
      <c r="B82" s="118">
        <v>36708</v>
      </c>
      <c r="C82" s="117" t="s">
        <v>92</v>
      </c>
      <c r="D82" s="117" t="s">
        <v>92</v>
      </c>
      <c r="E82" s="122">
        <v>9.4340646800000005</v>
      </c>
      <c r="F82" s="117">
        <v>0</v>
      </c>
      <c r="G82" s="122">
        <v>9.4340646800000005</v>
      </c>
      <c r="H82" s="122">
        <v>0</v>
      </c>
      <c r="I82" s="122">
        <v>0</v>
      </c>
      <c r="J82" s="117">
        <v>0</v>
      </c>
      <c r="Y82" s="1"/>
      <c r="Z82" s="1"/>
    </row>
    <row r="83" spans="1:26" x14ac:dyDescent="0.2">
      <c r="A83">
        <f t="shared" si="1"/>
        <v>3</v>
      </c>
      <c r="B83" s="118">
        <v>36708</v>
      </c>
      <c r="C83" s="117" t="s">
        <v>107</v>
      </c>
      <c r="D83" s="117" t="s">
        <v>107</v>
      </c>
      <c r="E83" s="122">
        <v>1E-8</v>
      </c>
      <c r="F83" s="117">
        <v>0</v>
      </c>
      <c r="G83" s="122">
        <v>1E-8</v>
      </c>
      <c r="H83" s="122">
        <v>0</v>
      </c>
      <c r="I83" s="122">
        <v>0</v>
      </c>
      <c r="J83" s="117">
        <v>0</v>
      </c>
      <c r="Y83" s="1"/>
      <c r="Z83" s="1"/>
    </row>
    <row r="84" spans="1:26" x14ac:dyDescent="0.2">
      <c r="A84">
        <f t="shared" si="1"/>
        <v>3</v>
      </c>
      <c r="B84" s="118">
        <v>36708</v>
      </c>
      <c r="C84" s="117" t="s">
        <v>108</v>
      </c>
      <c r="D84" s="117" t="s">
        <v>108</v>
      </c>
      <c r="E84" s="122">
        <v>9.1857998199999997</v>
      </c>
      <c r="F84" s="117">
        <v>0</v>
      </c>
      <c r="G84" s="122">
        <v>9.1857998199999997</v>
      </c>
      <c r="H84" s="122">
        <v>0</v>
      </c>
      <c r="I84" s="122">
        <v>0</v>
      </c>
      <c r="J84" s="117">
        <v>0</v>
      </c>
      <c r="Y84" s="1"/>
      <c r="Z84" s="1"/>
    </row>
    <row r="85" spans="1:26" x14ac:dyDescent="0.2">
      <c r="A85">
        <f t="shared" si="1"/>
        <v>3</v>
      </c>
      <c r="B85" s="118">
        <v>36708</v>
      </c>
      <c r="C85" s="117" t="s">
        <v>110</v>
      </c>
      <c r="D85" s="117" t="s">
        <v>110</v>
      </c>
      <c r="E85" s="122">
        <v>-18.692556450000001</v>
      </c>
      <c r="F85" s="117">
        <v>0</v>
      </c>
      <c r="G85" s="122">
        <v>-18.692556450000001</v>
      </c>
      <c r="H85" s="122">
        <v>0</v>
      </c>
      <c r="I85" s="122">
        <v>0</v>
      </c>
      <c r="J85" s="117">
        <v>0</v>
      </c>
      <c r="Y85" s="1"/>
      <c r="Z85" s="1"/>
    </row>
    <row r="86" spans="1:26" x14ac:dyDescent="0.2">
      <c r="A86">
        <f t="shared" si="1"/>
        <v>3</v>
      </c>
      <c r="B86" s="118">
        <v>36708</v>
      </c>
      <c r="C86" s="117" t="s">
        <v>111</v>
      </c>
      <c r="D86" s="117" t="s">
        <v>111</v>
      </c>
      <c r="E86" s="122">
        <v>-40.020295429999997</v>
      </c>
      <c r="F86" s="117">
        <v>0</v>
      </c>
      <c r="G86" s="122">
        <v>-40.020295429999997</v>
      </c>
      <c r="H86" s="122">
        <v>0</v>
      </c>
      <c r="I86" s="122">
        <v>0</v>
      </c>
      <c r="J86" s="117">
        <v>0</v>
      </c>
      <c r="Y86" s="1"/>
      <c r="Z86" s="1"/>
    </row>
    <row r="87" spans="1:26" x14ac:dyDescent="0.2">
      <c r="A87">
        <f t="shared" si="1"/>
        <v>3</v>
      </c>
      <c r="B87" s="118">
        <v>36708</v>
      </c>
      <c r="C87" s="117" t="s">
        <v>140</v>
      </c>
      <c r="D87" s="117" t="s">
        <v>140</v>
      </c>
      <c r="E87" s="122">
        <v>0</v>
      </c>
      <c r="F87" s="117">
        <v>0</v>
      </c>
      <c r="G87" s="122">
        <v>0</v>
      </c>
      <c r="H87" s="122">
        <v>4.5411586759999999E-3</v>
      </c>
      <c r="I87" s="122">
        <v>0</v>
      </c>
      <c r="J87" s="117">
        <v>0</v>
      </c>
      <c r="Y87" s="1"/>
      <c r="Z87" s="1"/>
    </row>
    <row r="88" spans="1:26" x14ac:dyDescent="0.2">
      <c r="A88">
        <f t="shared" si="1"/>
        <v>3</v>
      </c>
      <c r="B88" s="118">
        <v>36708</v>
      </c>
      <c r="C88" s="117" t="s">
        <v>119</v>
      </c>
      <c r="D88" s="117" t="s">
        <v>119</v>
      </c>
      <c r="E88" s="122">
        <v>61.56968526</v>
      </c>
      <c r="F88" s="117">
        <v>0</v>
      </c>
      <c r="G88" s="122">
        <v>61.56968526</v>
      </c>
      <c r="H88" s="122">
        <v>3.7956476210999998E-2</v>
      </c>
      <c r="I88" s="122">
        <v>2.3369682938899472</v>
      </c>
      <c r="J88" s="117">
        <v>0</v>
      </c>
      <c r="Y88" s="1"/>
      <c r="Z88" s="1"/>
    </row>
    <row r="89" spans="1:26" x14ac:dyDescent="0.2">
      <c r="A89">
        <f t="shared" si="1"/>
        <v>3</v>
      </c>
      <c r="B89" s="118">
        <v>36708</v>
      </c>
      <c r="C89" s="117" t="s">
        <v>74</v>
      </c>
      <c r="D89" s="117" t="s">
        <v>74</v>
      </c>
      <c r="E89" s="122">
        <v>0</v>
      </c>
      <c r="F89" s="117">
        <v>0</v>
      </c>
      <c r="G89" s="122">
        <v>0</v>
      </c>
      <c r="H89" s="122">
        <v>-1.78676843644E-3</v>
      </c>
      <c r="I89" s="122">
        <v>0</v>
      </c>
      <c r="J89" s="117">
        <v>0</v>
      </c>
      <c r="Y89" s="1"/>
      <c r="Z89" s="1"/>
    </row>
    <row r="90" spans="1:26" x14ac:dyDescent="0.2">
      <c r="A90">
        <f t="shared" si="1"/>
        <v>3</v>
      </c>
      <c r="B90" s="118">
        <v>36708</v>
      </c>
      <c r="C90" s="117" t="s">
        <v>103</v>
      </c>
      <c r="D90" s="117" t="s">
        <v>103</v>
      </c>
      <c r="E90" s="122">
        <v>109.45242949999999</v>
      </c>
      <c r="F90" s="117">
        <v>0</v>
      </c>
      <c r="G90" s="122">
        <v>109.45242949999999</v>
      </c>
      <c r="H90" s="122">
        <v>0</v>
      </c>
      <c r="I90" s="122">
        <v>0</v>
      </c>
      <c r="J90" s="117">
        <v>0</v>
      </c>
      <c r="Y90" s="1"/>
      <c r="Z90" s="1"/>
    </row>
    <row r="91" spans="1:26" x14ac:dyDescent="0.2">
      <c r="A91">
        <f t="shared" si="1"/>
        <v>3</v>
      </c>
      <c r="B91" s="118">
        <v>36708</v>
      </c>
      <c r="C91" s="117" t="s">
        <v>118</v>
      </c>
      <c r="D91" s="117" t="s">
        <v>118</v>
      </c>
      <c r="E91" s="122">
        <v>1E-8</v>
      </c>
      <c r="F91" s="117">
        <v>0</v>
      </c>
      <c r="G91" s="122">
        <v>1E-8</v>
      </c>
      <c r="H91" s="122">
        <v>2.5000000000000001E-2</v>
      </c>
      <c r="I91" s="122">
        <v>2.5000000000000002E-10</v>
      </c>
      <c r="J91" s="117">
        <v>0</v>
      </c>
      <c r="Y91" s="1"/>
      <c r="Z91" s="1"/>
    </row>
    <row r="92" spans="1:26" x14ac:dyDescent="0.2">
      <c r="A92">
        <f t="shared" si="1"/>
        <v>3</v>
      </c>
      <c r="B92" s="118">
        <v>36708</v>
      </c>
      <c r="C92" s="117" t="s">
        <v>87</v>
      </c>
      <c r="D92" s="117" t="s">
        <v>87</v>
      </c>
      <c r="E92" s="122">
        <v>1E-8</v>
      </c>
      <c r="F92" s="117">
        <v>0</v>
      </c>
      <c r="G92" s="122">
        <v>1E-8</v>
      </c>
      <c r="H92" s="122">
        <v>2.5000000000000001E-2</v>
      </c>
      <c r="I92" s="122">
        <v>2.5000000000000002E-10</v>
      </c>
      <c r="J92" s="117">
        <v>0</v>
      </c>
      <c r="Y92" s="1"/>
      <c r="Z92" s="1"/>
    </row>
    <row r="93" spans="1:26" x14ac:dyDescent="0.2">
      <c r="A93">
        <f t="shared" si="1"/>
        <v>3</v>
      </c>
      <c r="B93" s="118">
        <v>36708</v>
      </c>
      <c r="C93" s="117" t="s">
        <v>88</v>
      </c>
      <c r="D93" s="117" t="s">
        <v>88</v>
      </c>
      <c r="E93" s="122">
        <v>-30.78484263</v>
      </c>
      <c r="F93" s="117">
        <v>0</v>
      </c>
      <c r="G93" s="122">
        <v>-30.78484263</v>
      </c>
      <c r="H93" s="122">
        <v>2.5000000000000001E-2</v>
      </c>
      <c r="I93" s="122">
        <v>-0.76962106575</v>
      </c>
      <c r="J93" s="117">
        <v>0</v>
      </c>
      <c r="Y93" s="1"/>
      <c r="Z93" s="1"/>
    </row>
    <row r="94" spans="1:26" x14ac:dyDescent="0.2">
      <c r="A94">
        <f t="shared" si="1"/>
        <v>3</v>
      </c>
      <c r="B94" s="118">
        <v>36708</v>
      </c>
      <c r="C94" s="117" t="s">
        <v>104</v>
      </c>
      <c r="D94" s="117" t="s">
        <v>104</v>
      </c>
      <c r="E94" s="122">
        <v>0</v>
      </c>
      <c r="F94" s="117">
        <v>0</v>
      </c>
      <c r="G94" s="122">
        <v>0</v>
      </c>
      <c r="H94" s="122">
        <v>0</v>
      </c>
      <c r="I94" s="122">
        <v>0</v>
      </c>
      <c r="J94" s="117">
        <v>0</v>
      </c>
      <c r="Y94" s="1"/>
      <c r="Z94" s="1"/>
    </row>
    <row r="95" spans="1:26" x14ac:dyDescent="0.2">
      <c r="A95">
        <f t="shared" si="1"/>
        <v>3</v>
      </c>
      <c r="B95" s="118">
        <v>36708</v>
      </c>
      <c r="C95" s="117" t="s">
        <v>78</v>
      </c>
      <c r="D95" s="117" t="s">
        <v>78</v>
      </c>
      <c r="E95" s="122">
        <v>92.354527899999994</v>
      </c>
      <c r="F95" s="117">
        <v>0</v>
      </c>
      <c r="G95" s="122">
        <v>92.354527899999994</v>
      </c>
      <c r="H95" s="122">
        <v>2.5000000000000001E-2</v>
      </c>
      <c r="I95" s="122">
        <v>2.3088631975</v>
      </c>
      <c r="J95" s="117">
        <v>0</v>
      </c>
      <c r="Y95" s="1"/>
      <c r="Z95" s="1"/>
    </row>
    <row r="96" spans="1:26" x14ac:dyDescent="0.2">
      <c r="A96">
        <f t="shared" si="1"/>
        <v>3</v>
      </c>
      <c r="B96" s="118">
        <v>36708</v>
      </c>
      <c r="C96" s="117" t="s">
        <v>93</v>
      </c>
      <c r="D96" s="117" t="s">
        <v>115</v>
      </c>
      <c r="E96" s="122">
        <v>0</v>
      </c>
      <c r="F96" s="117">
        <v>0</v>
      </c>
      <c r="G96" s="122">
        <v>0</v>
      </c>
      <c r="H96" s="122">
        <v>1</v>
      </c>
      <c r="I96" s="122">
        <v>0</v>
      </c>
      <c r="J96" s="117">
        <v>0</v>
      </c>
      <c r="Y96" s="1"/>
      <c r="Z96" s="1"/>
    </row>
    <row r="97" spans="1:26" x14ac:dyDescent="0.2">
      <c r="A97">
        <f t="shared" si="1"/>
        <v>3</v>
      </c>
      <c r="B97" s="118">
        <v>36708</v>
      </c>
      <c r="C97" s="117" t="s">
        <v>94</v>
      </c>
      <c r="D97" s="117" t="s">
        <v>94</v>
      </c>
      <c r="E97" s="122">
        <v>-28.288191900000001</v>
      </c>
      <c r="F97" s="117">
        <v>0</v>
      </c>
      <c r="G97" s="122">
        <v>-28.288191900000001</v>
      </c>
      <c r="H97" s="122">
        <v>0</v>
      </c>
      <c r="I97" s="122">
        <v>0</v>
      </c>
      <c r="J97" s="117">
        <v>0</v>
      </c>
      <c r="Y97" s="1"/>
      <c r="Z97" s="1"/>
    </row>
    <row r="98" spans="1:26" x14ac:dyDescent="0.2">
      <c r="A98">
        <f t="shared" si="1"/>
        <v>3</v>
      </c>
      <c r="B98" s="118">
        <v>36708</v>
      </c>
      <c r="C98" s="117" t="s">
        <v>54</v>
      </c>
      <c r="D98" s="117" t="s">
        <v>61</v>
      </c>
      <c r="E98" s="122">
        <v>-49.652971989999998</v>
      </c>
      <c r="F98" s="117">
        <v>0</v>
      </c>
      <c r="G98" s="122">
        <v>-49.652971989999998</v>
      </c>
      <c r="H98" s="122">
        <v>1</v>
      </c>
      <c r="I98" s="122">
        <v>-49.652971989999998</v>
      </c>
      <c r="J98" s="117">
        <v>0</v>
      </c>
      <c r="Y98" s="1"/>
      <c r="Z98" s="1"/>
    </row>
    <row r="99" spans="1:26" x14ac:dyDescent="0.2">
      <c r="A99">
        <f t="shared" si="1"/>
        <v>3</v>
      </c>
      <c r="B99" s="118">
        <v>36708</v>
      </c>
      <c r="C99" s="117" t="s">
        <v>95</v>
      </c>
      <c r="D99" s="117" t="s">
        <v>95</v>
      </c>
      <c r="E99" s="122">
        <v>46.029496709999997</v>
      </c>
      <c r="F99" s="117">
        <v>0</v>
      </c>
      <c r="G99" s="122">
        <v>46.029496709999997</v>
      </c>
      <c r="H99" s="122">
        <v>0</v>
      </c>
      <c r="I99" s="122">
        <v>0</v>
      </c>
      <c r="J99" s="117">
        <v>0</v>
      </c>
      <c r="Y99" s="1"/>
      <c r="Z99" s="1"/>
    </row>
    <row r="100" spans="1:26" x14ac:dyDescent="0.2">
      <c r="A100">
        <f t="shared" si="1"/>
        <v>3</v>
      </c>
      <c r="B100" s="118">
        <v>36708</v>
      </c>
      <c r="C100" s="117" t="s">
        <v>105</v>
      </c>
      <c r="D100" s="117" t="s">
        <v>105</v>
      </c>
      <c r="E100" s="122">
        <v>28.288191900000001</v>
      </c>
      <c r="F100" s="117">
        <v>0</v>
      </c>
      <c r="G100" s="122">
        <v>28.288191900000001</v>
      </c>
      <c r="H100" s="122">
        <v>0</v>
      </c>
      <c r="I100" s="122">
        <v>0</v>
      </c>
      <c r="J100" s="117">
        <v>0</v>
      </c>
      <c r="Y100" s="1"/>
      <c r="Z100" s="1"/>
    </row>
    <row r="101" spans="1:26" x14ac:dyDescent="0.2">
      <c r="A101">
        <f t="shared" si="1"/>
        <v>3</v>
      </c>
      <c r="B101" s="118">
        <v>36708</v>
      </c>
      <c r="C101" s="117" t="s">
        <v>106</v>
      </c>
      <c r="D101" s="117" t="s">
        <v>106</v>
      </c>
      <c r="E101" s="122">
        <v>0</v>
      </c>
      <c r="F101" s="117">
        <v>0</v>
      </c>
      <c r="G101" s="122">
        <v>0</v>
      </c>
      <c r="H101" s="122">
        <v>0</v>
      </c>
      <c r="I101" s="122">
        <v>0</v>
      </c>
      <c r="J101" s="117">
        <v>0</v>
      </c>
      <c r="Y101" s="1"/>
      <c r="Z101" s="1"/>
    </row>
    <row r="102" spans="1:26" x14ac:dyDescent="0.2">
      <c r="A102">
        <f t="shared" si="1"/>
        <v>3</v>
      </c>
      <c r="B102" s="118">
        <v>36708</v>
      </c>
      <c r="C102" s="117" t="s">
        <v>96</v>
      </c>
      <c r="D102" s="117" t="s">
        <v>96</v>
      </c>
      <c r="E102" s="122">
        <v>0</v>
      </c>
      <c r="F102" s="117">
        <v>0</v>
      </c>
      <c r="G102" s="122">
        <v>0</v>
      </c>
      <c r="H102" s="122">
        <v>0</v>
      </c>
      <c r="I102" s="122">
        <v>0</v>
      </c>
      <c r="J102" s="117">
        <v>0</v>
      </c>
      <c r="Y102" s="1"/>
      <c r="Z102" s="1"/>
    </row>
    <row r="103" spans="1:26" x14ac:dyDescent="0.2">
      <c r="A103">
        <f t="shared" si="1"/>
        <v>3</v>
      </c>
      <c r="B103" s="118">
        <v>36708</v>
      </c>
      <c r="C103" s="117" t="s">
        <v>98</v>
      </c>
      <c r="D103" s="117" t="s">
        <v>98</v>
      </c>
      <c r="E103" s="122">
        <v>-90.759873049999996</v>
      </c>
      <c r="F103" s="117">
        <v>0</v>
      </c>
      <c r="G103" s="122">
        <v>-90.759873049999996</v>
      </c>
      <c r="H103" s="122">
        <v>0</v>
      </c>
      <c r="I103" s="122">
        <v>0</v>
      </c>
      <c r="J103" s="117">
        <v>0</v>
      </c>
      <c r="Y103" s="1"/>
      <c r="Z103" s="1"/>
    </row>
    <row r="104" spans="1:26" x14ac:dyDescent="0.2">
      <c r="A104">
        <f t="shared" si="1"/>
        <v>4</v>
      </c>
      <c r="B104" s="118">
        <v>36739</v>
      </c>
      <c r="C104" s="117" t="s">
        <v>54</v>
      </c>
      <c r="D104" s="117" t="s">
        <v>114</v>
      </c>
      <c r="E104" s="122">
        <v>0</v>
      </c>
      <c r="F104" s="117">
        <v>0</v>
      </c>
      <c r="G104" s="122">
        <v>0</v>
      </c>
      <c r="H104" s="122">
        <v>1</v>
      </c>
      <c r="I104" s="122">
        <v>0</v>
      </c>
      <c r="J104" s="117">
        <v>0</v>
      </c>
      <c r="Y104" s="1"/>
      <c r="Z104" s="1"/>
    </row>
    <row r="105" spans="1:26" x14ac:dyDescent="0.2">
      <c r="A105">
        <f t="shared" si="1"/>
        <v>4</v>
      </c>
      <c r="B105" s="118">
        <v>36739</v>
      </c>
      <c r="C105" s="117" t="s">
        <v>93</v>
      </c>
      <c r="D105" s="117" t="s">
        <v>114</v>
      </c>
      <c r="E105" s="122">
        <v>0</v>
      </c>
      <c r="F105" s="117">
        <v>0</v>
      </c>
      <c r="G105" s="122">
        <v>0</v>
      </c>
      <c r="H105" s="122">
        <v>1</v>
      </c>
      <c r="I105" s="122">
        <v>0</v>
      </c>
      <c r="J105" s="117">
        <v>0</v>
      </c>
      <c r="Y105" s="1"/>
      <c r="Z105" s="1"/>
    </row>
    <row r="106" spans="1:26" x14ac:dyDescent="0.2">
      <c r="A106">
        <f t="shared" si="1"/>
        <v>4</v>
      </c>
      <c r="B106" s="118">
        <v>36739</v>
      </c>
      <c r="C106" s="117" t="s">
        <v>81</v>
      </c>
      <c r="D106" s="117" t="s">
        <v>81</v>
      </c>
      <c r="E106" s="122">
        <v>-6.1395223000000003</v>
      </c>
      <c r="F106" s="117">
        <v>0</v>
      </c>
      <c r="G106" s="122">
        <v>-6.1395223000000003</v>
      </c>
      <c r="H106" s="122">
        <v>0</v>
      </c>
      <c r="I106" s="122">
        <v>0</v>
      </c>
      <c r="J106" s="117">
        <v>0</v>
      </c>
      <c r="Y106" s="1"/>
      <c r="Z106" s="1"/>
    </row>
    <row r="107" spans="1:26" x14ac:dyDescent="0.2">
      <c r="A107">
        <f t="shared" si="1"/>
        <v>4</v>
      </c>
      <c r="B107" s="118">
        <v>36739</v>
      </c>
      <c r="C107" s="117" t="s">
        <v>82</v>
      </c>
      <c r="D107" s="117" t="s">
        <v>82</v>
      </c>
      <c r="E107" s="122">
        <v>30.070192720000001</v>
      </c>
      <c r="F107" s="117">
        <v>0</v>
      </c>
      <c r="G107" s="122">
        <v>30.070192720000001</v>
      </c>
      <c r="H107" s="122">
        <v>0</v>
      </c>
      <c r="I107" s="122">
        <v>0</v>
      </c>
      <c r="J107" s="117">
        <v>0</v>
      </c>
      <c r="Y107" s="1"/>
      <c r="Z107" s="1"/>
    </row>
    <row r="108" spans="1:26" x14ac:dyDescent="0.2">
      <c r="A108">
        <f t="shared" si="1"/>
        <v>4</v>
      </c>
      <c r="B108" s="118">
        <v>36739</v>
      </c>
      <c r="C108" s="117" t="s">
        <v>83</v>
      </c>
      <c r="D108" s="117" t="s">
        <v>83</v>
      </c>
      <c r="E108" s="122">
        <v>229.54345585999999</v>
      </c>
      <c r="F108" s="117">
        <v>0</v>
      </c>
      <c r="G108" s="122">
        <v>229.54345585999999</v>
      </c>
      <c r="H108" s="122">
        <v>0</v>
      </c>
      <c r="I108" s="122">
        <v>0</v>
      </c>
      <c r="J108" s="117">
        <v>0</v>
      </c>
      <c r="Y108" s="1"/>
      <c r="Z108" s="1"/>
    </row>
    <row r="109" spans="1:26" x14ac:dyDescent="0.2">
      <c r="A109">
        <f t="shared" si="1"/>
        <v>4</v>
      </c>
      <c r="B109" s="118">
        <v>36739</v>
      </c>
      <c r="C109" s="117" t="s">
        <v>84</v>
      </c>
      <c r="D109" s="117" t="s">
        <v>84</v>
      </c>
      <c r="E109" s="122">
        <v>-40.216013449999998</v>
      </c>
      <c r="F109" s="117">
        <v>0</v>
      </c>
      <c r="G109" s="122">
        <v>-40.216013449999998</v>
      </c>
      <c r="H109" s="122">
        <v>0</v>
      </c>
      <c r="I109" s="122">
        <v>0</v>
      </c>
      <c r="J109" s="117">
        <v>0</v>
      </c>
      <c r="Y109" s="1"/>
      <c r="Z109" s="1"/>
    </row>
    <row r="110" spans="1:26" x14ac:dyDescent="0.2">
      <c r="A110">
        <f t="shared" si="1"/>
        <v>4</v>
      </c>
      <c r="B110" s="118">
        <v>36739</v>
      </c>
      <c r="C110" s="117" t="s">
        <v>121</v>
      </c>
      <c r="D110" s="117" t="s">
        <v>121</v>
      </c>
      <c r="E110" s="122">
        <v>55.090429409999999</v>
      </c>
      <c r="F110" s="117">
        <v>0</v>
      </c>
      <c r="G110" s="122">
        <v>55.090429409999999</v>
      </c>
      <c r="H110" s="122">
        <v>0</v>
      </c>
      <c r="I110" s="122">
        <v>0</v>
      </c>
      <c r="J110" s="117">
        <v>0</v>
      </c>
      <c r="Y110" s="1"/>
      <c r="Z110" s="1"/>
    </row>
    <row r="111" spans="1:26" x14ac:dyDescent="0.2">
      <c r="A111">
        <f t="shared" si="1"/>
        <v>4</v>
      </c>
      <c r="B111" s="118">
        <v>36739</v>
      </c>
      <c r="C111" s="117" t="s">
        <v>85</v>
      </c>
      <c r="D111" s="117" t="s">
        <v>85</v>
      </c>
      <c r="E111" s="122">
        <v>30.605794110000001</v>
      </c>
      <c r="F111" s="117">
        <v>0</v>
      </c>
      <c r="G111" s="122">
        <v>30.605794110000001</v>
      </c>
      <c r="H111" s="122">
        <v>0</v>
      </c>
      <c r="I111" s="122">
        <v>0</v>
      </c>
      <c r="J111" s="117">
        <v>0</v>
      </c>
      <c r="Y111" s="1"/>
      <c r="Z111" s="1"/>
    </row>
    <row r="112" spans="1:26" x14ac:dyDescent="0.2">
      <c r="A112">
        <f t="shared" si="1"/>
        <v>4</v>
      </c>
      <c r="B112" s="118">
        <v>36739</v>
      </c>
      <c r="C112" s="117" t="s">
        <v>86</v>
      </c>
      <c r="D112" s="117" t="s">
        <v>86</v>
      </c>
      <c r="E112" s="122">
        <v>-22.78601372</v>
      </c>
      <c r="F112" s="117">
        <v>0</v>
      </c>
      <c r="G112" s="122">
        <v>-22.78601372</v>
      </c>
      <c r="H112" s="122">
        <v>0</v>
      </c>
      <c r="I112" s="122">
        <v>0</v>
      </c>
      <c r="J112" s="117">
        <v>0</v>
      </c>
      <c r="Y112" s="1"/>
      <c r="Z112" s="1"/>
    </row>
    <row r="113" spans="1:26" x14ac:dyDescent="0.2">
      <c r="A113">
        <f t="shared" si="1"/>
        <v>4</v>
      </c>
      <c r="B113" s="118">
        <v>36739</v>
      </c>
      <c r="C113" s="117" t="s">
        <v>92</v>
      </c>
      <c r="D113" s="117" t="s">
        <v>92</v>
      </c>
      <c r="E113" s="122">
        <v>12.834687860000001</v>
      </c>
      <c r="F113" s="117">
        <v>0</v>
      </c>
      <c r="G113" s="122">
        <v>12.834687860000001</v>
      </c>
      <c r="H113" s="122">
        <v>0</v>
      </c>
      <c r="I113" s="122">
        <v>0</v>
      </c>
      <c r="J113" s="117">
        <v>0</v>
      </c>
      <c r="Y113" s="1"/>
      <c r="Z113" s="1"/>
    </row>
    <row r="114" spans="1:26" x14ac:dyDescent="0.2">
      <c r="A114">
        <f t="shared" si="1"/>
        <v>4</v>
      </c>
      <c r="B114" s="118">
        <v>36739</v>
      </c>
      <c r="C114" s="117" t="s">
        <v>107</v>
      </c>
      <c r="D114" s="117" t="s">
        <v>107</v>
      </c>
      <c r="E114" s="122">
        <v>1E-8</v>
      </c>
      <c r="F114" s="117">
        <v>0</v>
      </c>
      <c r="G114" s="122">
        <v>1E-8</v>
      </c>
      <c r="H114" s="122">
        <v>0</v>
      </c>
      <c r="I114" s="122">
        <v>0</v>
      </c>
      <c r="J114" s="117">
        <v>0</v>
      </c>
      <c r="Y114" s="1"/>
      <c r="Z114" s="1"/>
    </row>
    <row r="115" spans="1:26" x14ac:dyDescent="0.2">
      <c r="A115">
        <f t="shared" si="1"/>
        <v>4</v>
      </c>
      <c r="B115" s="118">
        <v>36739</v>
      </c>
      <c r="C115" s="117" t="s">
        <v>108</v>
      </c>
      <c r="D115" s="117" t="s">
        <v>108</v>
      </c>
      <c r="E115" s="122">
        <v>9.1323740600000001</v>
      </c>
      <c r="F115" s="117">
        <v>0</v>
      </c>
      <c r="G115" s="122">
        <v>9.1323740600000001</v>
      </c>
      <c r="H115" s="122">
        <v>0</v>
      </c>
      <c r="I115" s="122">
        <v>0</v>
      </c>
      <c r="J115" s="117">
        <v>0</v>
      </c>
      <c r="Y115" s="1"/>
      <c r="Z115" s="1"/>
    </row>
    <row r="116" spans="1:26" x14ac:dyDescent="0.2">
      <c r="A116">
        <f t="shared" si="1"/>
        <v>4</v>
      </c>
      <c r="B116" s="118">
        <v>36739</v>
      </c>
      <c r="C116" s="117" t="s">
        <v>110</v>
      </c>
      <c r="D116" s="117" t="s">
        <v>110</v>
      </c>
      <c r="E116" s="122">
        <v>-18.583838190000002</v>
      </c>
      <c r="F116" s="117">
        <v>0</v>
      </c>
      <c r="G116" s="122">
        <v>-18.583838190000002</v>
      </c>
      <c r="H116" s="122">
        <v>0</v>
      </c>
      <c r="I116" s="122">
        <v>0</v>
      </c>
      <c r="J116" s="117">
        <v>0</v>
      </c>
      <c r="Y116" s="1"/>
      <c r="Z116" s="1"/>
    </row>
    <row r="117" spans="1:26" x14ac:dyDescent="0.2">
      <c r="A117">
        <f t="shared" si="1"/>
        <v>4</v>
      </c>
      <c r="B117" s="118">
        <v>36739</v>
      </c>
      <c r="C117" s="117" t="s">
        <v>111</v>
      </c>
      <c r="D117" s="117" t="s">
        <v>111</v>
      </c>
      <c r="E117" s="122">
        <v>-39.787532349999999</v>
      </c>
      <c r="F117" s="117">
        <v>0</v>
      </c>
      <c r="G117" s="122">
        <v>-39.787532349999999</v>
      </c>
      <c r="H117" s="122">
        <v>0</v>
      </c>
      <c r="I117" s="122">
        <v>0</v>
      </c>
      <c r="J117" s="117">
        <v>0</v>
      </c>
      <c r="Y117" s="1"/>
      <c r="Z117" s="1"/>
    </row>
    <row r="118" spans="1:26" x14ac:dyDescent="0.2">
      <c r="A118">
        <f t="shared" si="1"/>
        <v>4</v>
      </c>
      <c r="B118" s="118">
        <v>36739</v>
      </c>
      <c r="C118" s="117" t="s">
        <v>140</v>
      </c>
      <c r="D118" s="117" t="s">
        <v>140</v>
      </c>
      <c r="E118" s="122">
        <v>0</v>
      </c>
      <c r="F118" s="117">
        <v>0</v>
      </c>
      <c r="G118" s="122">
        <v>0</v>
      </c>
      <c r="H118" s="122">
        <v>7.5911283489999998E-3</v>
      </c>
      <c r="I118" s="122">
        <v>0</v>
      </c>
      <c r="J118" s="117">
        <v>0</v>
      </c>
      <c r="Y118" s="1"/>
      <c r="Z118" s="1"/>
    </row>
    <row r="119" spans="1:26" x14ac:dyDescent="0.2">
      <c r="A119">
        <f t="shared" si="1"/>
        <v>4</v>
      </c>
      <c r="B119" s="118">
        <v>36739</v>
      </c>
      <c r="C119" s="117" t="s">
        <v>119</v>
      </c>
      <c r="D119" s="117" t="s">
        <v>119</v>
      </c>
      <c r="E119" s="122">
        <v>61.211588220000003</v>
      </c>
      <c r="F119" s="117">
        <v>0</v>
      </c>
      <c r="G119" s="122">
        <v>61.211588220000003</v>
      </c>
      <c r="H119" s="122">
        <v>7.95125961E-4</v>
      </c>
      <c r="I119" s="122">
        <v>4.8670922907763779E-2</v>
      </c>
      <c r="J119" s="117">
        <v>0</v>
      </c>
      <c r="Y119" s="1"/>
      <c r="Z119" s="1"/>
    </row>
    <row r="120" spans="1:26" x14ac:dyDescent="0.2">
      <c r="A120">
        <f t="shared" si="1"/>
        <v>4</v>
      </c>
      <c r="B120" s="118">
        <v>36739</v>
      </c>
      <c r="C120" s="117" t="s">
        <v>74</v>
      </c>
      <c r="D120" s="117" t="s">
        <v>74</v>
      </c>
      <c r="E120" s="122">
        <v>0</v>
      </c>
      <c r="F120" s="117">
        <v>0</v>
      </c>
      <c r="G120" s="122">
        <v>0</v>
      </c>
      <c r="H120" s="122">
        <v>-1.69551372529E-3</v>
      </c>
      <c r="I120" s="122">
        <v>0</v>
      </c>
      <c r="J120" s="117">
        <v>0</v>
      </c>
      <c r="Y120" s="1"/>
      <c r="Z120" s="1"/>
    </row>
    <row r="121" spans="1:26" x14ac:dyDescent="0.2">
      <c r="A121">
        <f t="shared" si="1"/>
        <v>4</v>
      </c>
      <c r="B121" s="118">
        <v>36739</v>
      </c>
      <c r="C121" s="117" t="s">
        <v>103</v>
      </c>
      <c r="D121" s="117" t="s">
        <v>103</v>
      </c>
      <c r="E121" s="122">
        <v>108.81584039000001</v>
      </c>
      <c r="F121" s="117">
        <v>0</v>
      </c>
      <c r="G121" s="122">
        <v>108.81584039000001</v>
      </c>
      <c r="H121" s="122">
        <v>0</v>
      </c>
      <c r="I121" s="122">
        <v>0</v>
      </c>
      <c r="J121" s="117">
        <v>0</v>
      </c>
      <c r="Y121" s="1"/>
      <c r="Z121" s="1"/>
    </row>
    <row r="122" spans="1:26" x14ac:dyDescent="0.2">
      <c r="A122">
        <f t="shared" si="1"/>
        <v>4</v>
      </c>
      <c r="B122" s="118">
        <v>36739</v>
      </c>
      <c r="C122" s="117" t="s">
        <v>118</v>
      </c>
      <c r="D122" s="117" t="s">
        <v>118</v>
      </c>
      <c r="E122" s="122">
        <v>1E-8</v>
      </c>
      <c r="F122" s="117">
        <v>0</v>
      </c>
      <c r="G122" s="122">
        <v>1E-8</v>
      </c>
      <c r="H122" s="122">
        <v>2.5000000000000001E-2</v>
      </c>
      <c r="I122" s="122">
        <v>2.5000000000000002E-10</v>
      </c>
      <c r="J122" s="117">
        <v>0</v>
      </c>
      <c r="Y122" s="1"/>
      <c r="Z122" s="1"/>
    </row>
    <row r="123" spans="1:26" x14ac:dyDescent="0.2">
      <c r="A123">
        <f t="shared" si="1"/>
        <v>4</v>
      </c>
      <c r="B123" s="118">
        <v>36739</v>
      </c>
      <c r="C123" s="117" t="s">
        <v>87</v>
      </c>
      <c r="D123" s="117" t="s">
        <v>87</v>
      </c>
      <c r="E123" s="122">
        <v>1E-8</v>
      </c>
      <c r="F123" s="117">
        <v>0</v>
      </c>
      <c r="G123" s="122">
        <v>1E-8</v>
      </c>
      <c r="H123" s="122">
        <v>2.5000000000000001E-2</v>
      </c>
      <c r="I123" s="122">
        <v>2.5000000000000002E-10</v>
      </c>
      <c r="J123" s="117">
        <v>0</v>
      </c>
      <c r="Y123" s="1"/>
      <c r="Z123" s="1"/>
    </row>
    <row r="124" spans="1:26" x14ac:dyDescent="0.2">
      <c r="A124">
        <f t="shared" si="1"/>
        <v>4</v>
      </c>
      <c r="B124" s="118">
        <v>36739</v>
      </c>
      <c r="C124" s="117" t="s">
        <v>88</v>
      </c>
      <c r="D124" s="117" t="s">
        <v>88</v>
      </c>
      <c r="E124" s="122">
        <v>-30.605794110000001</v>
      </c>
      <c r="F124" s="117">
        <v>0</v>
      </c>
      <c r="G124" s="122">
        <v>-30.605794110000001</v>
      </c>
      <c r="H124" s="122">
        <v>2.5000000000000001E-2</v>
      </c>
      <c r="I124" s="122">
        <v>-0.7651448527500001</v>
      </c>
      <c r="J124" s="117">
        <v>0</v>
      </c>
      <c r="Y124" s="1"/>
      <c r="Z124" s="1"/>
    </row>
    <row r="125" spans="1:26" x14ac:dyDescent="0.2">
      <c r="A125">
        <f t="shared" si="1"/>
        <v>4</v>
      </c>
      <c r="B125" s="118">
        <v>36739</v>
      </c>
      <c r="C125" s="117" t="s">
        <v>104</v>
      </c>
      <c r="D125" s="117" t="s">
        <v>104</v>
      </c>
      <c r="E125" s="122">
        <v>0</v>
      </c>
      <c r="F125" s="117">
        <v>0</v>
      </c>
      <c r="G125" s="122">
        <v>0</v>
      </c>
      <c r="H125" s="122">
        <v>0</v>
      </c>
      <c r="I125" s="122">
        <v>0</v>
      </c>
      <c r="J125" s="117">
        <v>0</v>
      </c>
      <c r="Y125" s="1"/>
      <c r="Z125" s="1"/>
    </row>
    <row r="126" spans="1:26" x14ac:dyDescent="0.2">
      <c r="A126">
        <f t="shared" si="1"/>
        <v>4</v>
      </c>
      <c r="B126" s="118">
        <v>36739</v>
      </c>
      <c r="C126" s="117" t="s">
        <v>78</v>
      </c>
      <c r="D126" s="117" t="s">
        <v>78</v>
      </c>
      <c r="E126" s="122">
        <v>91.817382339999995</v>
      </c>
      <c r="F126" s="117">
        <v>0</v>
      </c>
      <c r="G126" s="122">
        <v>91.817382339999995</v>
      </c>
      <c r="H126" s="122">
        <v>2.5000000000000001E-2</v>
      </c>
      <c r="I126" s="122">
        <v>2.2954345584999998</v>
      </c>
      <c r="J126" s="117">
        <v>0</v>
      </c>
      <c r="Y126" s="1"/>
      <c r="Z126" s="1"/>
    </row>
    <row r="127" spans="1:26" x14ac:dyDescent="0.2">
      <c r="A127">
        <f t="shared" si="1"/>
        <v>4</v>
      </c>
      <c r="B127" s="118">
        <v>36739</v>
      </c>
      <c r="C127" s="117" t="s">
        <v>93</v>
      </c>
      <c r="D127" s="117" t="s">
        <v>115</v>
      </c>
      <c r="E127" s="122">
        <v>0</v>
      </c>
      <c r="F127" s="117">
        <v>0</v>
      </c>
      <c r="G127" s="122">
        <v>0</v>
      </c>
      <c r="H127" s="122">
        <v>1</v>
      </c>
      <c r="I127" s="122">
        <v>0</v>
      </c>
      <c r="J127" s="117">
        <v>0</v>
      </c>
      <c r="Y127" s="1"/>
      <c r="Z127" s="1"/>
    </row>
    <row r="128" spans="1:26" x14ac:dyDescent="0.2">
      <c r="A128">
        <f t="shared" si="1"/>
        <v>4</v>
      </c>
      <c r="B128" s="118">
        <v>36739</v>
      </c>
      <c r="C128" s="117" t="s">
        <v>94</v>
      </c>
      <c r="D128" s="117" t="s">
        <v>94</v>
      </c>
      <c r="E128" s="122">
        <v>-28.123664210000001</v>
      </c>
      <c r="F128" s="117">
        <v>0</v>
      </c>
      <c r="G128" s="122">
        <v>-28.123664210000001</v>
      </c>
      <c r="H128" s="122">
        <v>0</v>
      </c>
      <c r="I128" s="122">
        <v>0</v>
      </c>
      <c r="J128" s="117">
        <v>0</v>
      </c>
      <c r="Y128" s="1"/>
      <c r="Z128" s="1"/>
    </row>
    <row r="129" spans="1:26" x14ac:dyDescent="0.2">
      <c r="A129">
        <f t="shared" si="1"/>
        <v>4</v>
      </c>
      <c r="B129" s="118">
        <v>36739</v>
      </c>
      <c r="C129" s="117" t="s">
        <v>54</v>
      </c>
      <c r="D129" s="117" t="s">
        <v>61</v>
      </c>
      <c r="E129" s="122">
        <v>61.211588249999998</v>
      </c>
      <c r="F129" s="117">
        <v>0</v>
      </c>
      <c r="G129" s="122">
        <v>61.211588249999998</v>
      </c>
      <c r="H129" s="122">
        <v>1</v>
      </c>
      <c r="I129" s="122">
        <v>61.211588249999998</v>
      </c>
      <c r="J129" s="117">
        <v>0</v>
      </c>
      <c r="Y129" s="1"/>
      <c r="Z129" s="1"/>
    </row>
    <row r="130" spans="1:26" x14ac:dyDescent="0.2">
      <c r="A130">
        <f t="shared" si="1"/>
        <v>4</v>
      </c>
      <c r="B130" s="118">
        <v>36739</v>
      </c>
      <c r="C130" s="117" t="s">
        <v>95</v>
      </c>
      <c r="D130" s="117" t="s">
        <v>95</v>
      </c>
      <c r="E130" s="122">
        <v>-0.36114837</v>
      </c>
      <c r="F130" s="117">
        <v>0</v>
      </c>
      <c r="G130" s="122">
        <v>-0.36114837</v>
      </c>
      <c r="H130" s="122">
        <v>0</v>
      </c>
      <c r="I130" s="122">
        <v>0</v>
      </c>
      <c r="J130" s="117">
        <v>0</v>
      </c>
      <c r="Y130" s="1"/>
      <c r="Z130" s="1"/>
    </row>
    <row r="131" spans="1:26" x14ac:dyDescent="0.2">
      <c r="A131">
        <f t="shared" si="1"/>
        <v>4</v>
      </c>
      <c r="B131" s="118">
        <v>36739</v>
      </c>
      <c r="C131" s="117" t="s">
        <v>105</v>
      </c>
      <c r="D131" s="117" t="s">
        <v>105</v>
      </c>
      <c r="E131" s="122">
        <v>28.123664210000001</v>
      </c>
      <c r="F131" s="117">
        <v>0</v>
      </c>
      <c r="G131" s="122">
        <v>28.123664210000001</v>
      </c>
      <c r="H131" s="122">
        <v>0</v>
      </c>
      <c r="I131" s="122">
        <v>0</v>
      </c>
      <c r="J131" s="117">
        <v>0</v>
      </c>
      <c r="Y131" s="1"/>
      <c r="Z131" s="1"/>
    </row>
    <row r="132" spans="1:26" x14ac:dyDescent="0.2">
      <c r="A132">
        <f t="shared" si="1"/>
        <v>4</v>
      </c>
      <c r="B132" s="118">
        <v>36739</v>
      </c>
      <c r="C132" s="117" t="s">
        <v>106</v>
      </c>
      <c r="D132" s="117" t="s">
        <v>106</v>
      </c>
      <c r="E132" s="122">
        <v>0</v>
      </c>
      <c r="F132" s="117">
        <v>0</v>
      </c>
      <c r="G132" s="122">
        <v>0</v>
      </c>
      <c r="H132" s="122">
        <v>0</v>
      </c>
      <c r="I132" s="122">
        <v>0</v>
      </c>
      <c r="J132" s="117">
        <v>0</v>
      </c>
      <c r="Y132" s="1"/>
      <c r="Z132" s="1"/>
    </row>
    <row r="133" spans="1:26" x14ac:dyDescent="0.2">
      <c r="A133">
        <f t="shared" ref="A133:A196" si="2">INDEX(BucketTable,MATCH(B133,SumMonths,0),1)</f>
        <v>4</v>
      </c>
      <c r="B133" s="118">
        <v>36739</v>
      </c>
      <c r="C133" s="117" t="s">
        <v>96</v>
      </c>
      <c r="D133" s="117" t="s">
        <v>96</v>
      </c>
      <c r="E133" s="122">
        <v>0</v>
      </c>
      <c r="F133" s="117">
        <v>0</v>
      </c>
      <c r="G133" s="122">
        <v>0</v>
      </c>
      <c r="H133" s="122">
        <v>0</v>
      </c>
      <c r="I133" s="122">
        <v>0</v>
      </c>
      <c r="J133" s="117">
        <v>0</v>
      </c>
      <c r="Y133" s="1"/>
      <c r="Z133" s="1"/>
    </row>
    <row r="134" spans="1:26" x14ac:dyDescent="0.2">
      <c r="A134">
        <f t="shared" si="2"/>
        <v>4</v>
      </c>
      <c r="B134" s="118">
        <v>36739</v>
      </c>
      <c r="C134" s="117" t="s">
        <v>98</v>
      </c>
      <c r="D134" s="117" t="s">
        <v>98</v>
      </c>
      <c r="E134" s="122">
        <v>-90.232002199999997</v>
      </c>
      <c r="F134" s="117">
        <v>0</v>
      </c>
      <c r="G134" s="122">
        <v>-90.232002199999997</v>
      </c>
      <c r="H134" s="122">
        <v>0</v>
      </c>
      <c r="I134" s="122">
        <v>0</v>
      </c>
      <c r="J134" s="117">
        <v>0</v>
      </c>
      <c r="Y134" s="1"/>
      <c r="Z134" s="1"/>
    </row>
    <row r="135" spans="1:26" x14ac:dyDescent="0.2">
      <c r="A135">
        <f t="shared" si="2"/>
        <v>5</v>
      </c>
      <c r="B135" s="118">
        <v>36770</v>
      </c>
      <c r="C135" s="117" t="s">
        <v>54</v>
      </c>
      <c r="D135" s="117" t="s">
        <v>114</v>
      </c>
      <c r="E135" s="122">
        <v>0</v>
      </c>
      <c r="F135" s="117">
        <v>0</v>
      </c>
      <c r="G135" s="122">
        <v>0</v>
      </c>
      <c r="H135" s="122">
        <v>1</v>
      </c>
      <c r="I135" s="122">
        <v>0</v>
      </c>
      <c r="J135" s="117">
        <v>0</v>
      </c>
      <c r="Y135" s="1"/>
      <c r="Z135" s="1"/>
    </row>
    <row r="136" spans="1:26" x14ac:dyDescent="0.2">
      <c r="A136">
        <f t="shared" si="2"/>
        <v>5</v>
      </c>
      <c r="B136" s="118">
        <v>36770</v>
      </c>
      <c r="C136" s="117" t="s">
        <v>93</v>
      </c>
      <c r="D136" s="117" t="s">
        <v>114</v>
      </c>
      <c r="E136" s="122">
        <v>0</v>
      </c>
      <c r="F136" s="117">
        <v>0</v>
      </c>
      <c r="G136" s="122">
        <v>0</v>
      </c>
      <c r="H136" s="122">
        <v>1</v>
      </c>
      <c r="I136" s="122">
        <v>0</v>
      </c>
      <c r="J136" s="117">
        <v>0</v>
      </c>
      <c r="Y136" s="1"/>
      <c r="Z136" s="1"/>
    </row>
    <row r="137" spans="1:26" x14ac:dyDescent="0.2">
      <c r="A137">
        <f t="shared" si="2"/>
        <v>5</v>
      </c>
      <c r="B137" s="118">
        <v>36770</v>
      </c>
      <c r="C137" s="117" t="s">
        <v>81</v>
      </c>
      <c r="D137" s="117" t="s">
        <v>81</v>
      </c>
      <c r="E137" s="122">
        <v>-5.9823329999999997</v>
      </c>
      <c r="F137" s="117">
        <v>0</v>
      </c>
      <c r="G137" s="122">
        <v>-5.9823329999999997</v>
      </c>
      <c r="H137" s="122">
        <v>0</v>
      </c>
      <c r="I137" s="122">
        <v>0</v>
      </c>
      <c r="J137" s="117">
        <v>0</v>
      </c>
      <c r="Y137" s="1"/>
      <c r="Z137" s="1"/>
    </row>
    <row r="138" spans="1:26" x14ac:dyDescent="0.2">
      <c r="A138">
        <f t="shared" si="2"/>
        <v>5</v>
      </c>
      <c r="B138" s="118">
        <v>36770</v>
      </c>
      <c r="C138" s="117" t="s">
        <v>82</v>
      </c>
      <c r="D138" s="117" t="s">
        <v>82</v>
      </c>
      <c r="E138" s="122">
        <v>57.412025079999999</v>
      </c>
      <c r="F138" s="117">
        <v>0</v>
      </c>
      <c r="G138" s="122">
        <v>57.412025079999999</v>
      </c>
      <c r="H138" s="122">
        <v>0</v>
      </c>
      <c r="I138" s="122">
        <v>0</v>
      </c>
      <c r="J138" s="117">
        <v>0</v>
      </c>
      <c r="Y138" s="1"/>
      <c r="Z138" s="1"/>
    </row>
    <row r="139" spans="1:26" x14ac:dyDescent="0.2">
      <c r="A139">
        <f t="shared" si="2"/>
        <v>5</v>
      </c>
      <c r="B139" s="118">
        <v>36770</v>
      </c>
      <c r="C139" s="117" t="s">
        <v>83</v>
      </c>
      <c r="D139" s="117" t="s">
        <v>83</v>
      </c>
      <c r="E139" s="122">
        <v>220.81548086000001</v>
      </c>
      <c r="F139" s="117">
        <v>0</v>
      </c>
      <c r="G139" s="122">
        <v>220.81548086000001</v>
      </c>
      <c r="H139" s="122">
        <v>0</v>
      </c>
      <c r="I139" s="122">
        <v>0</v>
      </c>
      <c r="J139" s="117">
        <v>0</v>
      </c>
      <c r="Y139" s="1"/>
      <c r="Z139" s="1"/>
    </row>
    <row r="140" spans="1:26" x14ac:dyDescent="0.2">
      <c r="A140">
        <f t="shared" si="2"/>
        <v>5</v>
      </c>
      <c r="B140" s="118">
        <v>36770</v>
      </c>
      <c r="C140" s="117" t="s">
        <v>84</v>
      </c>
      <c r="D140" s="117" t="s">
        <v>84</v>
      </c>
      <c r="E140" s="122">
        <v>-38.686872229999999</v>
      </c>
      <c r="F140" s="117">
        <v>0</v>
      </c>
      <c r="G140" s="122">
        <v>-38.686872229999999</v>
      </c>
      <c r="H140" s="122">
        <v>0</v>
      </c>
      <c r="I140" s="122">
        <v>0</v>
      </c>
      <c r="J140" s="117">
        <v>0</v>
      </c>
      <c r="Y140" s="1"/>
      <c r="Z140" s="1"/>
    </row>
    <row r="141" spans="1:26" x14ac:dyDescent="0.2">
      <c r="A141">
        <f t="shared" si="2"/>
        <v>5</v>
      </c>
      <c r="B141" s="118">
        <v>36770</v>
      </c>
      <c r="C141" s="117" t="s">
        <v>121</v>
      </c>
      <c r="D141" s="117" t="s">
        <v>121</v>
      </c>
      <c r="E141" s="122">
        <v>52.995715410000003</v>
      </c>
      <c r="F141" s="117">
        <v>0</v>
      </c>
      <c r="G141" s="122">
        <v>52.995715410000003</v>
      </c>
      <c r="H141" s="122">
        <v>0</v>
      </c>
      <c r="I141" s="122">
        <v>0</v>
      </c>
      <c r="J141" s="117">
        <v>0</v>
      </c>
      <c r="Y141" s="1"/>
      <c r="Z141" s="1"/>
    </row>
    <row r="142" spans="1:26" x14ac:dyDescent="0.2">
      <c r="A142">
        <f t="shared" si="2"/>
        <v>5</v>
      </c>
      <c r="B142" s="118">
        <v>36770</v>
      </c>
      <c r="C142" s="117" t="s">
        <v>85</v>
      </c>
      <c r="D142" s="117" t="s">
        <v>85</v>
      </c>
      <c r="E142" s="122">
        <v>29.44206411</v>
      </c>
      <c r="F142" s="117">
        <v>0</v>
      </c>
      <c r="G142" s="122">
        <v>29.44206411</v>
      </c>
      <c r="H142" s="122">
        <v>0</v>
      </c>
      <c r="I142" s="122">
        <v>0</v>
      </c>
      <c r="J142" s="117">
        <v>0</v>
      </c>
      <c r="Y142" s="1"/>
      <c r="Z142" s="1"/>
    </row>
    <row r="143" spans="1:26" x14ac:dyDescent="0.2">
      <c r="A143">
        <f t="shared" si="2"/>
        <v>5</v>
      </c>
      <c r="B143" s="118">
        <v>36770</v>
      </c>
      <c r="C143" s="117" t="s">
        <v>86</v>
      </c>
      <c r="D143" s="117" t="s">
        <v>86</v>
      </c>
      <c r="E143" s="122">
        <v>-21.919616730000001</v>
      </c>
      <c r="F143" s="117">
        <v>0</v>
      </c>
      <c r="G143" s="122">
        <v>-21.919616730000001</v>
      </c>
      <c r="H143" s="122">
        <v>0</v>
      </c>
      <c r="I143" s="122">
        <v>0</v>
      </c>
      <c r="J143" s="117">
        <v>0</v>
      </c>
      <c r="Y143" s="1"/>
      <c r="Z143" s="1"/>
    </row>
    <row r="144" spans="1:26" x14ac:dyDescent="0.2">
      <c r="A144">
        <f t="shared" si="2"/>
        <v>5</v>
      </c>
      <c r="B144" s="118">
        <v>36770</v>
      </c>
      <c r="C144" s="117" t="s">
        <v>92</v>
      </c>
      <c r="D144" s="117" t="s">
        <v>92</v>
      </c>
      <c r="E144" s="122">
        <v>-94.705306219999997</v>
      </c>
      <c r="F144" s="117">
        <v>0</v>
      </c>
      <c r="G144" s="122">
        <v>-94.705306219999997</v>
      </c>
      <c r="H144" s="122">
        <v>0</v>
      </c>
      <c r="I144" s="122">
        <v>0</v>
      </c>
      <c r="J144" s="117">
        <v>0</v>
      </c>
      <c r="Y144" s="1"/>
      <c r="Z144" s="1"/>
    </row>
    <row r="145" spans="1:26" x14ac:dyDescent="0.2">
      <c r="A145">
        <f t="shared" si="2"/>
        <v>5</v>
      </c>
      <c r="B145" s="118">
        <v>36770</v>
      </c>
      <c r="C145" s="117" t="s">
        <v>107</v>
      </c>
      <c r="D145" s="117" t="s">
        <v>107</v>
      </c>
      <c r="E145" s="122">
        <v>1E-8</v>
      </c>
      <c r="F145" s="117">
        <v>0</v>
      </c>
      <c r="G145" s="122">
        <v>1E-8</v>
      </c>
      <c r="H145" s="122">
        <v>0</v>
      </c>
      <c r="I145" s="122">
        <v>0</v>
      </c>
      <c r="J145" s="117">
        <v>0</v>
      </c>
      <c r="Y145" s="1"/>
      <c r="Z145" s="1"/>
    </row>
    <row r="146" spans="1:26" x14ac:dyDescent="0.2">
      <c r="A146">
        <f t="shared" si="2"/>
        <v>5</v>
      </c>
      <c r="B146" s="118">
        <v>36770</v>
      </c>
      <c r="C146" s="117" t="s">
        <v>108</v>
      </c>
      <c r="D146" s="117" t="s">
        <v>108</v>
      </c>
      <c r="E146" s="122">
        <v>8.8326192300000006</v>
      </c>
      <c r="F146" s="117">
        <v>0</v>
      </c>
      <c r="G146" s="122">
        <v>8.8326192300000006</v>
      </c>
      <c r="H146" s="122">
        <v>0</v>
      </c>
      <c r="I146" s="122">
        <v>0</v>
      </c>
      <c r="J146" s="117">
        <v>0</v>
      </c>
      <c r="Y146" s="1"/>
      <c r="Z146" s="1"/>
    </row>
    <row r="147" spans="1:26" x14ac:dyDescent="0.2">
      <c r="A147">
        <f t="shared" si="2"/>
        <v>5</v>
      </c>
      <c r="B147" s="118">
        <v>36770</v>
      </c>
      <c r="C147" s="117" t="s">
        <v>110</v>
      </c>
      <c r="D147" s="117" t="s">
        <v>110</v>
      </c>
      <c r="E147" s="122">
        <v>-17.877221330000001</v>
      </c>
      <c r="F147" s="117">
        <v>0</v>
      </c>
      <c r="G147" s="122">
        <v>-17.877221330000001</v>
      </c>
      <c r="H147" s="122">
        <v>0</v>
      </c>
      <c r="I147" s="122">
        <v>0</v>
      </c>
      <c r="J147" s="117">
        <v>0</v>
      </c>
      <c r="Y147" s="1"/>
      <c r="Z147" s="1"/>
    </row>
    <row r="148" spans="1:26" x14ac:dyDescent="0.2">
      <c r="A148">
        <f t="shared" si="2"/>
        <v>5</v>
      </c>
      <c r="B148" s="118">
        <v>36770</v>
      </c>
      <c r="C148" s="117" t="s">
        <v>111</v>
      </c>
      <c r="D148" s="117" t="s">
        <v>111</v>
      </c>
      <c r="E148" s="122">
        <v>-38.274683349999997</v>
      </c>
      <c r="F148" s="117">
        <v>0</v>
      </c>
      <c r="G148" s="122">
        <v>-38.274683349999997</v>
      </c>
      <c r="H148" s="122">
        <v>0</v>
      </c>
      <c r="I148" s="122">
        <v>0</v>
      </c>
      <c r="J148" s="117">
        <v>0</v>
      </c>
      <c r="Y148" s="1"/>
      <c r="Z148" s="1"/>
    </row>
    <row r="149" spans="1:26" x14ac:dyDescent="0.2">
      <c r="A149">
        <f t="shared" si="2"/>
        <v>5</v>
      </c>
      <c r="B149" s="118">
        <v>36770</v>
      </c>
      <c r="C149" s="117" t="s">
        <v>140</v>
      </c>
      <c r="D149" s="117" t="s">
        <v>140</v>
      </c>
      <c r="E149" s="122">
        <v>0</v>
      </c>
      <c r="F149" s="117">
        <v>0</v>
      </c>
      <c r="G149" s="122">
        <v>0</v>
      </c>
      <c r="H149" s="122">
        <v>3.5713911050000002E-3</v>
      </c>
      <c r="I149" s="122">
        <v>0</v>
      </c>
      <c r="J149" s="117">
        <v>0</v>
      </c>
      <c r="Y149" s="1"/>
      <c r="Z149" s="1"/>
    </row>
    <row r="150" spans="1:26" x14ac:dyDescent="0.2">
      <c r="A150">
        <f t="shared" si="2"/>
        <v>5</v>
      </c>
      <c r="B150" s="118">
        <v>36770</v>
      </c>
      <c r="C150" s="117" t="s">
        <v>119</v>
      </c>
      <c r="D150" s="117" t="s">
        <v>119</v>
      </c>
      <c r="E150" s="122">
        <v>58.884128220000001</v>
      </c>
      <c r="F150" s="117">
        <v>0</v>
      </c>
      <c r="G150" s="122">
        <v>58.884128220000001</v>
      </c>
      <c r="H150" s="122">
        <v>7.3361396699999997E-4</v>
      </c>
      <c r="I150" s="122">
        <v>4.3198218896810844E-2</v>
      </c>
      <c r="J150" s="117">
        <v>0</v>
      </c>
      <c r="Y150" s="1"/>
      <c r="Z150" s="1"/>
    </row>
    <row r="151" spans="1:26" x14ac:dyDescent="0.2">
      <c r="A151">
        <f t="shared" si="2"/>
        <v>5</v>
      </c>
      <c r="B151" s="118">
        <v>36770</v>
      </c>
      <c r="C151" s="117" t="s">
        <v>74</v>
      </c>
      <c r="D151" s="117" t="s">
        <v>74</v>
      </c>
      <c r="E151" s="122">
        <v>0</v>
      </c>
      <c r="F151" s="117">
        <v>0</v>
      </c>
      <c r="G151" s="122">
        <v>0</v>
      </c>
      <c r="H151" s="122">
        <v>-1.7119646072400001E-3</v>
      </c>
      <c r="I151" s="122">
        <v>0</v>
      </c>
      <c r="J151" s="117">
        <v>0</v>
      </c>
      <c r="Y151" s="1"/>
      <c r="Z151" s="1"/>
    </row>
    <row r="152" spans="1:26" x14ac:dyDescent="0.2">
      <c r="A152">
        <f t="shared" si="2"/>
        <v>5</v>
      </c>
      <c r="B152" s="118">
        <v>36770</v>
      </c>
      <c r="C152" s="117" t="s">
        <v>103</v>
      </c>
      <c r="D152" s="117" t="s">
        <v>103</v>
      </c>
      <c r="E152" s="122">
        <v>104.67831474</v>
      </c>
      <c r="F152" s="117">
        <v>0</v>
      </c>
      <c r="G152" s="122">
        <v>104.67831474</v>
      </c>
      <c r="H152" s="122">
        <v>0</v>
      </c>
      <c r="I152" s="122">
        <v>0</v>
      </c>
      <c r="J152" s="117">
        <v>0</v>
      </c>
      <c r="Y152" s="1"/>
      <c r="Z152" s="1"/>
    </row>
    <row r="153" spans="1:26" x14ac:dyDescent="0.2">
      <c r="A153">
        <f t="shared" si="2"/>
        <v>5</v>
      </c>
      <c r="B153" s="118">
        <v>36770</v>
      </c>
      <c r="C153" s="117" t="s">
        <v>118</v>
      </c>
      <c r="D153" s="117" t="s">
        <v>118</v>
      </c>
      <c r="E153" s="122">
        <v>1E-8</v>
      </c>
      <c r="F153" s="117">
        <v>0</v>
      </c>
      <c r="G153" s="122">
        <v>1E-8</v>
      </c>
      <c r="H153" s="122">
        <v>2.5000000000000001E-2</v>
      </c>
      <c r="I153" s="122">
        <v>2.5000000000000002E-10</v>
      </c>
      <c r="J153" s="117">
        <v>0</v>
      </c>
      <c r="Y153" s="1"/>
      <c r="Z153" s="1"/>
    </row>
    <row r="154" spans="1:26" x14ac:dyDescent="0.2">
      <c r="A154">
        <f t="shared" si="2"/>
        <v>5</v>
      </c>
      <c r="B154" s="118">
        <v>36770</v>
      </c>
      <c r="C154" s="117" t="s">
        <v>87</v>
      </c>
      <c r="D154" s="117" t="s">
        <v>87</v>
      </c>
      <c r="E154" s="122">
        <v>2.9999999999999997E-8</v>
      </c>
      <c r="F154" s="117">
        <v>0</v>
      </c>
      <c r="G154" s="122">
        <v>2.9999999999999997E-8</v>
      </c>
      <c r="H154" s="122">
        <v>2.5000000000000001E-2</v>
      </c>
      <c r="I154" s="122">
        <v>7.5E-10</v>
      </c>
      <c r="J154" s="117">
        <v>0</v>
      </c>
      <c r="Y154" s="1"/>
      <c r="Z154" s="1"/>
    </row>
    <row r="155" spans="1:26" x14ac:dyDescent="0.2">
      <c r="A155">
        <f t="shared" si="2"/>
        <v>5</v>
      </c>
      <c r="B155" s="118">
        <v>36770</v>
      </c>
      <c r="C155" s="117" t="s">
        <v>88</v>
      </c>
      <c r="D155" s="117" t="s">
        <v>88</v>
      </c>
      <c r="E155" s="122">
        <v>-29.44206411</v>
      </c>
      <c r="F155" s="117">
        <v>0</v>
      </c>
      <c r="G155" s="122">
        <v>-29.44206411</v>
      </c>
      <c r="H155" s="122">
        <v>2.5000000000000001E-2</v>
      </c>
      <c r="I155" s="122">
        <v>-0.73605160275000003</v>
      </c>
      <c r="J155" s="117">
        <v>0</v>
      </c>
      <c r="Y155" s="1"/>
      <c r="Z155" s="1"/>
    </row>
    <row r="156" spans="1:26" x14ac:dyDescent="0.2">
      <c r="A156">
        <f t="shared" si="2"/>
        <v>5</v>
      </c>
      <c r="B156" s="118">
        <v>36770</v>
      </c>
      <c r="C156" s="117" t="s">
        <v>104</v>
      </c>
      <c r="D156" s="117" t="s">
        <v>104</v>
      </c>
      <c r="E156" s="122">
        <v>0</v>
      </c>
      <c r="F156" s="117">
        <v>0</v>
      </c>
      <c r="G156" s="122">
        <v>0</v>
      </c>
      <c r="H156" s="122">
        <v>0</v>
      </c>
      <c r="I156" s="122">
        <v>0</v>
      </c>
      <c r="J156" s="117">
        <v>0</v>
      </c>
      <c r="Y156" s="1"/>
      <c r="Z156" s="1"/>
    </row>
    <row r="157" spans="1:26" x14ac:dyDescent="0.2">
      <c r="A157">
        <f t="shared" si="2"/>
        <v>5</v>
      </c>
      <c r="B157" s="118">
        <v>36770</v>
      </c>
      <c r="C157" s="117" t="s">
        <v>78</v>
      </c>
      <c r="D157" s="117" t="s">
        <v>78</v>
      </c>
      <c r="E157" s="122">
        <v>88.326192340000006</v>
      </c>
      <c r="F157" s="117">
        <v>0</v>
      </c>
      <c r="G157" s="122">
        <v>88.326192340000006</v>
      </c>
      <c r="H157" s="122">
        <v>2.5000000000000001E-2</v>
      </c>
      <c r="I157" s="122">
        <v>2.2081548085000002</v>
      </c>
      <c r="J157" s="117">
        <v>0</v>
      </c>
      <c r="Y157" s="1"/>
      <c r="Z157" s="1"/>
    </row>
    <row r="158" spans="1:26" x14ac:dyDescent="0.2">
      <c r="A158">
        <f t="shared" si="2"/>
        <v>5</v>
      </c>
      <c r="B158" s="118">
        <v>36770</v>
      </c>
      <c r="C158" s="117" t="s">
        <v>93</v>
      </c>
      <c r="D158" s="117" t="s">
        <v>115</v>
      </c>
      <c r="E158" s="122">
        <v>0</v>
      </c>
      <c r="F158" s="117">
        <v>0</v>
      </c>
      <c r="G158" s="122">
        <v>0</v>
      </c>
      <c r="H158" s="122">
        <v>1</v>
      </c>
      <c r="I158" s="122">
        <v>0</v>
      </c>
      <c r="J158" s="117">
        <v>0</v>
      </c>
      <c r="Y158" s="1"/>
      <c r="Z158" s="1"/>
    </row>
    <row r="159" spans="1:26" x14ac:dyDescent="0.2">
      <c r="A159">
        <f t="shared" si="2"/>
        <v>5</v>
      </c>
      <c r="B159" s="118">
        <v>36770</v>
      </c>
      <c r="C159" s="117" t="s">
        <v>94</v>
      </c>
      <c r="D159" s="117" t="s">
        <v>94</v>
      </c>
      <c r="E159" s="122">
        <v>-27.054312710000001</v>
      </c>
      <c r="F159" s="117">
        <v>0</v>
      </c>
      <c r="G159" s="122">
        <v>-27.054312710000001</v>
      </c>
      <c r="H159" s="122">
        <v>0</v>
      </c>
      <c r="I159" s="122">
        <v>0</v>
      </c>
      <c r="J159" s="117">
        <v>0</v>
      </c>
      <c r="Y159" s="1"/>
      <c r="Z159" s="1"/>
    </row>
    <row r="160" spans="1:26" x14ac:dyDescent="0.2">
      <c r="A160">
        <f t="shared" si="2"/>
        <v>5</v>
      </c>
      <c r="B160" s="118">
        <v>36770</v>
      </c>
      <c r="C160" s="117" t="s">
        <v>54</v>
      </c>
      <c r="D160" s="117" t="s">
        <v>61</v>
      </c>
      <c r="E160" s="122">
        <v>98.140213700000004</v>
      </c>
      <c r="F160" s="117">
        <v>0</v>
      </c>
      <c r="G160" s="122">
        <v>98.140213700000004</v>
      </c>
      <c r="H160" s="122">
        <v>1</v>
      </c>
      <c r="I160" s="122">
        <v>98.140213700000004</v>
      </c>
      <c r="J160" s="117">
        <v>0</v>
      </c>
      <c r="Y160" s="1"/>
      <c r="Z160" s="1"/>
    </row>
    <row r="161" spans="1:26" x14ac:dyDescent="0.2">
      <c r="A161">
        <f t="shared" si="2"/>
        <v>5</v>
      </c>
      <c r="B161" s="118">
        <v>36770</v>
      </c>
      <c r="C161" s="117" t="s">
        <v>95</v>
      </c>
      <c r="D161" s="117" t="s">
        <v>95</v>
      </c>
      <c r="E161" s="122">
        <v>-0.34741635999999998</v>
      </c>
      <c r="F161" s="117">
        <v>0</v>
      </c>
      <c r="G161" s="122">
        <v>-0.34741635999999998</v>
      </c>
      <c r="H161" s="122">
        <v>0</v>
      </c>
      <c r="I161" s="122">
        <v>0</v>
      </c>
      <c r="J161" s="117">
        <v>0</v>
      </c>
      <c r="Y161" s="1"/>
      <c r="Z161" s="1"/>
    </row>
    <row r="162" spans="1:26" x14ac:dyDescent="0.2">
      <c r="A162">
        <f t="shared" si="2"/>
        <v>5</v>
      </c>
      <c r="B162" s="118">
        <v>36770</v>
      </c>
      <c r="C162" s="117" t="s">
        <v>105</v>
      </c>
      <c r="D162" s="117" t="s">
        <v>105</v>
      </c>
      <c r="E162" s="122">
        <v>27.054312710000001</v>
      </c>
      <c r="F162" s="117">
        <v>0</v>
      </c>
      <c r="G162" s="122">
        <v>27.054312710000001</v>
      </c>
      <c r="H162" s="122">
        <v>0</v>
      </c>
      <c r="I162" s="122">
        <v>0</v>
      </c>
      <c r="J162" s="117">
        <v>0</v>
      </c>
      <c r="Y162" s="1"/>
      <c r="Z162" s="1"/>
    </row>
    <row r="163" spans="1:26" x14ac:dyDescent="0.2">
      <c r="A163">
        <f t="shared" si="2"/>
        <v>5</v>
      </c>
      <c r="B163" s="118">
        <v>36770</v>
      </c>
      <c r="C163" s="117" t="s">
        <v>106</v>
      </c>
      <c r="D163" s="117" t="s">
        <v>106</v>
      </c>
      <c r="E163" s="122">
        <v>0</v>
      </c>
      <c r="F163" s="117">
        <v>0</v>
      </c>
      <c r="G163" s="122">
        <v>0</v>
      </c>
      <c r="H163" s="122">
        <v>0</v>
      </c>
      <c r="I163" s="122">
        <v>0</v>
      </c>
      <c r="J163" s="117">
        <v>0</v>
      </c>
      <c r="Y163" s="1"/>
      <c r="Z163" s="1"/>
    </row>
    <row r="164" spans="1:26" x14ac:dyDescent="0.2">
      <c r="A164">
        <f t="shared" si="2"/>
        <v>5</v>
      </c>
      <c r="B164" s="118">
        <v>36770</v>
      </c>
      <c r="C164" s="117" t="s">
        <v>96</v>
      </c>
      <c r="D164" s="117" t="s">
        <v>96</v>
      </c>
      <c r="E164" s="122">
        <v>0</v>
      </c>
      <c r="F164" s="117">
        <v>0</v>
      </c>
      <c r="G164" s="122">
        <v>0</v>
      </c>
      <c r="H164" s="122">
        <v>0</v>
      </c>
      <c r="I164" s="122">
        <v>0</v>
      </c>
      <c r="J164" s="117">
        <v>0</v>
      </c>
      <c r="Y164" s="1"/>
      <c r="Z164" s="1"/>
    </row>
    <row r="165" spans="1:26" x14ac:dyDescent="0.2">
      <c r="A165">
        <f t="shared" si="2"/>
        <v>5</v>
      </c>
      <c r="B165" s="118">
        <v>36770</v>
      </c>
      <c r="C165" s="117" t="s">
        <v>98</v>
      </c>
      <c r="D165" s="117" t="s">
        <v>98</v>
      </c>
      <c r="E165" s="122">
        <v>-86.801093409999993</v>
      </c>
      <c r="F165" s="117">
        <v>0</v>
      </c>
      <c r="G165" s="122">
        <v>-86.801093409999993</v>
      </c>
      <c r="H165" s="122">
        <v>0</v>
      </c>
      <c r="I165" s="122">
        <v>0</v>
      </c>
      <c r="J165" s="117">
        <v>0</v>
      </c>
      <c r="Y165" s="1"/>
      <c r="Z165" s="1"/>
    </row>
    <row r="166" spans="1:26" x14ac:dyDescent="0.2">
      <c r="A166">
        <f t="shared" si="2"/>
        <v>6</v>
      </c>
      <c r="B166" s="118">
        <v>36800</v>
      </c>
      <c r="C166" s="117" t="s">
        <v>54</v>
      </c>
      <c r="D166" s="117" t="s">
        <v>114</v>
      </c>
      <c r="E166" s="122">
        <v>0</v>
      </c>
      <c r="F166" s="117">
        <v>0</v>
      </c>
      <c r="G166" s="122">
        <v>0</v>
      </c>
      <c r="H166" s="122">
        <v>1</v>
      </c>
      <c r="I166" s="122">
        <v>0</v>
      </c>
      <c r="J166" s="117">
        <v>0</v>
      </c>
      <c r="Y166" s="1"/>
      <c r="Z166" s="1"/>
    </row>
    <row r="167" spans="1:26" x14ac:dyDescent="0.2">
      <c r="A167">
        <f t="shared" si="2"/>
        <v>6</v>
      </c>
      <c r="B167" s="118">
        <v>36800</v>
      </c>
      <c r="C167" s="117" t="s">
        <v>93</v>
      </c>
      <c r="D167" s="117" t="s">
        <v>114</v>
      </c>
      <c r="E167" s="122">
        <v>0</v>
      </c>
      <c r="F167" s="117">
        <v>0</v>
      </c>
      <c r="G167" s="122">
        <v>0</v>
      </c>
      <c r="H167" s="122">
        <v>1</v>
      </c>
      <c r="I167" s="122">
        <v>0</v>
      </c>
      <c r="J167" s="117">
        <v>0</v>
      </c>
      <c r="Y167" s="1"/>
      <c r="Z167" s="1"/>
    </row>
    <row r="168" spans="1:26" x14ac:dyDescent="0.2">
      <c r="A168">
        <f t="shared" si="2"/>
        <v>6</v>
      </c>
      <c r="B168" s="118">
        <v>36800</v>
      </c>
      <c r="C168" s="117" t="s">
        <v>81</v>
      </c>
      <c r="D168" s="117" t="s">
        <v>81</v>
      </c>
      <c r="E168" s="122">
        <v>-7.3182790799999999</v>
      </c>
      <c r="F168" s="117">
        <v>0</v>
      </c>
      <c r="G168" s="122">
        <v>-7.3182790799999999</v>
      </c>
      <c r="H168" s="122">
        <v>0</v>
      </c>
      <c r="I168" s="122">
        <v>0</v>
      </c>
      <c r="J168" s="117">
        <v>0</v>
      </c>
      <c r="Y168" s="1"/>
      <c r="Z168" s="1"/>
    </row>
    <row r="169" spans="1:26" x14ac:dyDescent="0.2">
      <c r="A169">
        <f t="shared" si="2"/>
        <v>6</v>
      </c>
      <c r="B169" s="118">
        <v>36800</v>
      </c>
      <c r="C169" s="117" t="s">
        <v>82</v>
      </c>
      <c r="D169" s="117" t="s">
        <v>82</v>
      </c>
      <c r="E169" s="122">
        <v>-31.759637269999999</v>
      </c>
      <c r="F169" s="117">
        <v>0</v>
      </c>
      <c r="G169" s="122">
        <v>-31.759637269999999</v>
      </c>
      <c r="H169" s="122">
        <v>0</v>
      </c>
      <c r="I169" s="122">
        <v>0</v>
      </c>
      <c r="J169" s="117">
        <v>0</v>
      </c>
      <c r="Y169" s="1"/>
      <c r="Z169" s="1"/>
    </row>
    <row r="170" spans="1:26" x14ac:dyDescent="0.2">
      <c r="A170">
        <f t="shared" si="2"/>
        <v>6</v>
      </c>
      <c r="B170" s="118">
        <v>36800</v>
      </c>
      <c r="C170" s="117" t="s">
        <v>83</v>
      </c>
      <c r="D170" s="117" t="s">
        <v>83</v>
      </c>
      <c r="E170" s="122">
        <v>226.85455241</v>
      </c>
      <c r="F170" s="117">
        <v>0</v>
      </c>
      <c r="G170" s="122">
        <v>226.85455241</v>
      </c>
      <c r="H170" s="122">
        <v>0</v>
      </c>
      <c r="I170" s="122">
        <v>0</v>
      </c>
      <c r="J170" s="117">
        <v>0</v>
      </c>
      <c r="Y170" s="1"/>
      <c r="Z170" s="1"/>
    </row>
    <row r="171" spans="1:26" x14ac:dyDescent="0.2">
      <c r="A171">
        <f t="shared" si="2"/>
        <v>6</v>
      </c>
      <c r="B171" s="118">
        <v>36800</v>
      </c>
      <c r="C171" s="117" t="s">
        <v>84</v>
      </c>
      <c r="D171" s="117" t="s">
        <v>84</v>
      </c>
      <c r="E171" s="122">
        <v>-39.744917540000003</v>
      </c>
      <c r="F171" s="117">
        <v>0</v>
      </c>
      <c r="G171" s="122">
        <v>-39.744917540000003</v>
      </c>
      <c r="H171" s="122">
        <v>0</v>
      </c>
      <c r="I171" s="122">
        <v>0</v>
      </c>
      <c r="J171" s="117">
        <v>0</v>
      </c>
      <c r="Y171" s="1"/>
      <c r="Z171" s="1"/>
    </row>
    <row r="172" spans="1:26" x14ac:dyDescent="0.2">
      <c r="A172">
        <f t="shared" si="2"/>
        <v>6</v>
      </c>
      <c r="B172" s="118">
        <v>36800</v>
      </c>
      <c r="C172" s="117" t="s">
        <v>121</v>
      </c>
      <c r="D172" s="117" t="s">
        <v>121</v>
      </c>
      <c r="E172" s="122">
        <v>54.445092580000001</v>
      </c>
      <c r="F172" s="117">
        <v>0</v>
      </c>
      <c r="G172" s="122">
        <v>54.445092580000001</v>
      </c>
      <c r="H172" s="122">
        <v>0</v>
      </c>
      <c r="I172" s="122">
        <v>0</v>
      </c>
      <c r="J172" s="117">
        <v>0</v>
      </c>
      <c r="Y172" s="1"/>
      <c r="Z172" s="1"/>
    </row>
    <row r="173" spans="1:26" x14ac:dyDescent="0.2">
      <c r="A173">
        <f t="shared" si="2"/>
        <v>6</v>
      </c>
      <c r="B173" s="118">
        <v>36800</v>
      </c>
      <c r="C173" s="117" t="s">
        <v>85</v>
      </c>
      <c r="D173" s="117" t="s">
        <v>85</v>
      </c>
      <c r="E173" s="122">
        <v>30.24727365</v>
      </c>
      <c r="F173" s="117">
        <v>0</v>
      </c>
      <c r="G173" s="122">
        <v>30.24727365</v>
      </c>
      <c r="H173" s="122">
        <v>0</v>
      </c>
      <c r="I173" s="122">
        <v>0</v>
      </c>
      <c r="J173" s="117">
        <v>0</v>
      </c>
      <c r="Y173" s="1"/>
      <c r="Z173" s="1"/>
    </row>
    <row r="174" spans="1:26" x14ac:dyDescent="0.2">
      <c r="A174">
        <f t="shared" si="2"/>
        <v>6</v>
      </c>
      <c r="B174" s="118">
        <v>36800</v>
      </c>
      <c r="C174" s="117" t="s">
        <v>86</v>
      </c>
      <c r="D174" s="117" t="s">
        <v>86</v>
      </c>
      <c r="E174" s="122">
        <v>-22.519095239999999</v>
      </c>
      <c r="F174" s="117">
        <v>0</v>
      </c>
      <c r="G174" s="122">
        <v>-22.519095239999999</v>
      </c>
      <c r="H174" s="122">
        <v>0</v>
      </c>
      <c r="I174" s="122">
        <v>0</v>
      </c>
      <c r="J174" s="117">
        <v>0</v>
      </c>
      <c r="Y174" s="1"/>
      <c r="Z174" s="1"/>
    </row>
    <row r="175" spans="1:26" x14ac:dyDescent="0.2">
      <c r="A175">
        <f t="shared" si="2"/>
        <v>6</v>
      </c>
      <c r="B175" s="118">
        <v>36800</v>
      </c>
      <c r="C175" s="117" t="s">
        <v>92</v>
      </c>
      <c r="D175" s="117" t="s">
        <v>92</v>
      </c>
      <c r="E175" s="122">
        <v>60.494547300000001</v>
      </c>
      <c r="F175" s="117">
        <v>0</v>
      </c>
      <c r="G175" s="122">
        <v>60.494547300000001</v>
      </c>
      <c r="H175" s="122">
        <v>0</v>
      </c>
      <c r="I175" s="122">
        <v>0</v>
      </c>
      <c r="J175" s="117">
        <v>0</v>
      </c>
      <c r="Y175" s="1"/>
      <c r="Z175" s="1"/>
    </row>
    <row r="176" spans="1:26" x14ac:dyDescent="0.2">
      <c r="A176">
        <f t="shared" si="2"/>
        <v>6</v>
      </c>
      <c r="B176" s="118">
        <v>36800</v>
      </c>
      <c r="C176" s="117" t="s">
        <v>107</v>
      </c>
      <c r="D176" s="117" t="s">
        <v>107</v>
      </c>
      <c r="E176" s="122">
        <v>1E-8</v>
      </c>
      <c r="F176" s="117">
        <v>0</v>
      </c>
      <c r="G176" s="122">
        <v>1E-8</v>
      </c>
      <c r="H176" s="122">
        <v>0</v>
      </c>
      <c r="I176" s="122">
        <v>0</v>
      </c>
      <c r="J176" s="117">
        <v>0</v>
      </c>
      <c r="Y176" s="1"/>
      <c r="Z176" s="1"/>
    </row>
    <row r="177" spans="1:26" x14ac:dyDescent="0.2">
      <c r="A177">
        <f t="shared" si="2"/>
        <v>6</v>
      </c>
      <c r="B177" s="118">
        <v>36800</v>
      </c>
      <c r="C177" s="117" t="s">
        <v>108</v>
      </c>
      <c r="D177" s="117" t="s">
        <v>108</v>
      </c>
      <c r="E177" s="122">
        <v>9.0253961700000005</v>
      </c>
      <c r="F177" s="117">
        <v>0</v>
      </c>
      <c r="G177" s="122">
        <v>9.0253961700000005</v>
      </c>
      <c r="H177" s="122">
        <v>0</v>
      </c>
      <c r="I177" s="122">
        <v>0</v>
      </c>
      <c r="J177" s="117">
        <v>0</v>
      </c>
      <c r="Y177" s="1"/>
      <c r="Z177" s="1"/>
    </row>
    <row r="178" spans="1:26" x14ac:dyDescent="0.2">
      <c r="A178">
        <f t="shared" si="2"/>
        <v>6</v>
      </c>
      <c r="B178" s="118">
        <v>36800</v>
      </c>
      <c r="C178" s="117" t="s">
        <v>110</v>
      </c>
      <c r="D178" s="117" t="s">
        <v>110</v>
      </c>
      <c r="E178" s="122">
        <v>-18.366144559999999</v>
      </c>
      <c r="F178" s="117">
        <v>0</v>
      </c>
      <c r="G178" s="122">
        <v>-18.366144559999999</v>
      </c>
      <c r="H178" s="122">
        <v>0</v>
      </c>
      <c r="I178" s="122">
        <v>0</v>
      </c>
      <c r="J178" s="117">
        <v>0</v>
      </c>
      <c r="Y178" s="1"/>
      <c r="Z178" s="1"/>
    </row>
    <row r="179" spans="1:26" x14ac:dyDescent="0.2">
      <c r="A179">
        <f t="shared" si="2"/>
        <v>6</v>
      </c>
      <c r="B179" s="118">
        <v>36800</v>
      </c>
      <c r="C179" s="117" t="s">
        <v>111</v>
      </c>
      <c r="D179" s="117" t="s">
        <v>111</v>
      </c>
      <c r="E179" s="122">
        <v>-39.321455749999998</v>
      </c>
      <c r="F179" s="117">
        <v>0</v>
      </c>
      <c r="G179" s="122">
        <v>-39.321455749999998</v>
      </c>
      <c r="H179" s="122">
        <v>0</v>
      </c>
      <c r="I179" s="122">
        <v>0</v>
      </c>
      <c r="J179" s="117">
        <v>0</v>
      </c>
      <c r="Y179" s="1"/>
      <c r="Z179" s="1"/>
    </row>
    <row r="180" spans="1:26" x14ac:dyDescent="0.2">
      <c r="A180">
        <f t="shared" si="2"/>
        <v>6</v>
      </c>
      <c r="B180" s="118">
        <v>36800</v>
      </c>
      <c r="C180" s="117" t="s">
        <v>140</v>
      </c>
      <c r="D180" s="117" t="s">
        <v>140</v>
      </c>
      <c r="E180" s="122">
        <v>0</v>
      </c>
      <c r="F180" s="117">
        <v>0</v>
      </c>
      <c r="G180" s="122">
        <v>0</v>
      </c>
      <c r="H180" s="122">
        <v>1.8336772910000001E-3</v>
      </c>
      <c r="I180" s="122">
        <v>0</v>
      </c>
      <c r="J180" s="117">
        <v>0</v>
      </c>
      <c r="Y180" s="1"/>
      <c r="Z180" s="1"/>
    </row>
    <row r="181" spans="1:26" x14ac:dyDescent="0.2">
      <c r="A181">
        <f t="shared" si="2"/>
        <v>6</v>
      </c>
      <c r="B181" s="118">
        <v>36800</v>
      </c>
      <c r="C181" s="117" t="s">
        <v>119</v>
      </c>
      <c r="D181" s="117" t="s">
        <v>119</v>
      </c>
      <c r="E181" s="122">
        <v>151.23636825</v>
      </c>
      <c r="F181" s="117">
        <v>0</v>
      </c>
      <c r="G181" s="122">
        <v>151.23636825</v>
      </c>
      <c r="H181" s="122">
        <v>5.5682659099999998E-4</v>
      </c>
      <c r="I181" s="122">
        <v>8.4212431367868129E-2</v>
      </c>
      <c r="J181" s="117">
        <v>0</v>
      </c>
      <c r="Y181" s="1"/>
      <c r="Z181" s="1"/>
    </row>
    <row r="182" spans="1:26" x14ac:dyDescent="0.2">
      <c r="A182">
        <f t="shared" si="2"/>
        <v>6</v>
      </c>
      <c r="B182" s="118">
        <v>36800</v>
      </c>
      <c r="C182" s="117" t="s">
        <v>74</v>
      </c>
      <c r="D182" s="117" t="s">
        <v>74</v>
      </c>
      <c r="E182" s="122">
        <v>0</v>
      </c>
      <c r="F182" s="117">
        <v>0</v>
      </c>
      <c r="G182" s="122">
        <v>0</v>
      </c>
      <c r="H182" s="122">
        <v>-1.80459022522E-3</v>
      </c>
      <c r="I182" s="122">
        <v>0</v>
      </c>
      <c r="J182" s="117">
        <v>0</v>
      </c>
      <c r="Y182" s="1"/>
      <c r="Z182" s="1"/>
    </row>
    <row r="183" spans="1:26" x14ac:dyDescent="0.2">
      <c r="A183">
        <f t="shared" si="2"/>
        <v>6</v>
      </c>
      <c r="B183" s="118">
        <v>36800</v>
      </c>
      <c r="C183" s="117" t="s">
        <v>103</v>
      </c>
      <c r="D183" s="117" t="s">
        <v>103</v>
      </c>
      <c r="E183" s="122">
        <v>107.54115674000001</v>
      </c>
      <c r="F183" s="117">
        <v>0</v>
      </c>
      <c r="G183" s="122">
        <v>107.54115674000001</v>
      </c>
      <c r="H183" s="122">
        <v>0</v>
      </c>
      <c r="I183" s="122">
        <v>0</v>
      </c>
      <c r="J183" s="117">
        <v>0</v>
      </c>
      <c r="Y183" s="1"/>
      <c r="Z183" s="1"/>
    </row>
    <row r="184" spans="1:26" x14ac:dyDescent="0.2">
      <c r="A184">
        <f t="shared" si="2"/>
        <v>6</v>
      </c>
      <c r="B184" s="118">
        <v>36800</v>
      </c>
      <c r="C184" s="117" t="s">
        <v>118</v>
      </c>
      <c r="D184" s="117" t="s">
        <v>118</v>
      </c>
      <c r="E184" s="122">
        <v>1E-8</v>
      </c>
      <c r="F184" s="117">
        <v>0</v>
      </c>
      <c r="G184" s="122">
        <v>1E-8</v>
      </c>
      <c r="H184" s="122">
        <v>2.5000000000000001E-2</v>
      </c>
      <c r="I184" s="122">
        <v>2.5000000000000002E-10</v>
      </c>
      <c r="J184" s="117">
        <v>0</v>
      </c>
      <c r="Y184" s="1"/>
      <c r="Z184" s="1"/>
    </row>
    <row r="185" spans="1:26" x14ac:dyDescent="0.2">
      <c r="A185">
        <f t="shared" si="2"/>
        <v>6</v>
      </c>
      <c r="B185" s="118">
        <v>36800</v>
      </c>
      <c r="C185" s="117" t="s">
        <v>87</v>
      </c>
      <c r="D185" s="117" t="s">
        <v>87</v>
      </c>
      <c r="E185" s="122">
        <v>2.9999999999999997E-8</v>
      </c>
      <c r="F185" s="117">
        <v>0</v>
      </c>
      <c r="G185" s="122">
        <v>2.9999999999999997E-8</v>
      </c>
      <c r="H185" s="122">
        <v>2.5000000000000001E-2</v>
      </c>
      <c r="I185" s="122">
        <v>7.5E-10</v>
      </c>
      <c r="J185" s="117">
        <v>0</v>
      </c>
      <c r="Y185" s="1"/>
      <c r="Z185" s="1"/>
    </row>
    <row r="186" spans="1:26" x14ac:dyDescent="0.2">
      <c r="A186">
        <f t="shared" si="2"/>
        <v>6</v>
      </c>
      <c r="B186" s="118">
        <v>36800</v>
      </c>
      <c r="C186" s="117" t="s">
        <v>88</v>
      </c>
      <c r="D186" s="117" t="s">
        <v>88</v>
      </c>
      <c r="E186" s="122">
        <v>-30.24727365</v>
      </c>
      <c r="F186" s="117">
        <v>0</v>
      </c>
      <c r="G186" s="122">
        <v>-30.24727365</v>
      </c>
      <c r="H186" s="122">
        <v>2.5000000000000001E-2</v>
      </c>
      <c r="I186" s="122">
        <v>-0.7561818412500001</v>
      </c>
      <c r="J186" s="117">
        <v>0</v>
      </c>
      <c r="Y186" s="1"/>
      <c r="Z186" s="1"/>
    </row>
    <row r="187" spans="1:26" x14ac:dyDescent="0.2">
      <c r="A187">
        <f t="shared" si="2"/>
        <v>6</v>
      </c>
      <c r="B187" s="118">
        <v>36800</v>
      </c>
      <c r="C187" s="117" t="s">
        <v>104</v>
      </c>
      <c r="D187" s="117" t="s">
        <v>104</v>
      </c>
      <c r="E187" s="122">
        <v>0</v>
      </c>
      <c r="F187" s="117">
        <v>0</v>
      </c>
      <c r="G187" s="122">
        <v>0</v>
      </c>
      <c r="H187" s="122">
        <v>0</v>
      </c>
      <c r="I187" s="122">
        <v>0</v>
      </c>
      <c r="J187" s="117">
        <v>0</v>
      </c>
      <c r="Y187" s="1"/>
      <c r="Z187" s="1"/>
    </row>
    <row r="188" spans="1:26" x14ac:dyDescent="0.2">
      <c r="A188">
        <f t="shared" si="2"/>
        <v>6</v>
      </c>
      <c r="B188" s="118">
        <v>36800</v>
      </c>
      <c r="C188" s="117" t="s">
        <v>78</v>
      </c>
      <c r="D188" s="117" t="s">
        <v>78</v>
      </c>
      <c r="E188" s="122">
        <v>90.741820959999998</v>
      </c>
      <c r="F188" s="117">
        <v>0</v>
      </c>
      <c r="G188" s="122">
        <v>90.741820959999998</v>
      </c>
      <c r="H188" s="122">
        <v>2.5000000000000001E-2</v>
      </c>
      <c r="I188" s="122">
        <v>2.2685455239999999</v>
      </c>
      <c r="J188" s="117">
        <v>0</v>
      </c>
      <c r="Y188" s="1"/>
      <c r="Z188" s="1"/>
    </row>
    <row r="189" spans="1:26" x14ac:dyDescent="0.2">
      <c r="A189">
        <f t="shared" si="2"/>
        <v>6</v>
      </c>
      <c r="B189" s="118">
        <v>36800</v>
      </c>
      <c r="C189" s="117" t="s">
        <v>93</v>
      </c>
      <c r="D189" s="117" t="s">
        <v>115</v>
      </c>
      <c r="E189" s="122">
        <v>0</v>
      </c>
      <c r="F189" s="117">
        <v>0</v>
      </c>
      <c r="G189" s="122">
        <v>0</v>
      </c>
      <c r="H189" s="122">
        <v>1</v>
      </c>
      <c r="I189" s="122">
        <v>0</v>
      </c>
      <c r="J189" s="117">
        <v>0</v>
      </c>
      <c r="Y189" s="1"/>
      <c r="Z189" s="1"/>
    </row>
    <row r="190" spans="1:26" x14ac:dyDescent="0.2">
      <c r="A190">
        <f t="shared" si="2"/>
        <v>6</v>
      </c>
      <c r="B190" s="118">
        <v>36800</v>
      </c>
      <c r="C190" s="117" t="s">
        <v>94</v>
      </c>
      <c r="D190" s="117" t="s">
        <v>94</v>
      </c>
      <c r="E190" s="122">
        <v>-27.794219760000001</v>
      </c>
      <c r="F190" s="117">
        <v>0</v>
      </c>
      <c r="G190" s="122">
        <v>-27.794219760000001</v>
      </c>
      <c r="H190" s="122">
        <v>0</v>
      </c>
      <c r="I190" s="122">
        <v>0</v>
      </c>
      <c r="J190" s="117">
        <v>0</v>
      </c>
      <c r="Y190" s="1"/>
      <c r="Z190" s="1"/>
    </row>
    <row r="191" spans="1:26" x14ac:dyDescent="0.2">
      <c r="A191">
        <f t="shared" si="2"/>
        <v>6</v>
      </c>
      <c r="B191" s="118">
        <v>36800</v>
      </c>
      <c r="C191" s="117" t="s">
        <v>54</v>
      </c>
      <c r="D191" s="117" t="s">
        <v>61</v>
      </c>
      <c r="E191" s="122">
        <v>-48.785925239999997</v>
      </c>
      <c r="F191" s="117">
        <v>0</v>
      </c>
      <c r="G191" s="122">
        <v>-48.785925239999997</v>
      </c>
      <c r="H191" s="122">
        <v>1</v>
      </c>
      <c r="I191" s="122">
        <v>-48.785925239999997</v>
      </c>
      <c r="J191" s="117">
        <v>0</v>
      </c>
      <c r="Y191" s="1"/>
      <c r="Z191" s="1"/>
    </row>
    <row r="192" spans="1:26" x14ac:dyDescent="0.2">
      <c r="A192">
        <f t="shared" si="2"/>
        <v>6</v>
      </c>
      <c r="B192" s="118">
        <v>36800</v>
      </c>
      <c r="C192" s="117" t="s">
        <v>95</v>
      </c>
      <c r="D192" s="117" t="s">
        <v>95</v>
      </c>
      <c r="E192" s="122">
        <v>-0.35691782999999999</v>
      </c>
      <c r="F192" s="117">
        <v>0</v>
      </c>
      <c r="G192" s="122">
        <v>-0.35691782999999999</v>
      </c>
      <c r="H192" s="122">
        <v>0</v>
      </c>
      <c r="I192" s="122">
        <v>0</v>
      </c>
      <c r="J192" s="117">
        <v>0</v>
      </c>
      <c r="Y192" s="1"/>
      <c r="Z192" s="1"/>
    </row>
    <row r="193" spans="1:26" x14ac:dyDescent="0.2">
      <c r="A193">
        <f t="shared" si="2"/>
        <v>6</v>
      </c>
      <c r="B193" s="118">
        <v>36800</v>
      </c>
      <c r="C193" s="117" t="s">
        <v>105</v>
      </c>
      <c r="D193" s="117" t="s">
        <v>105</v>
      </c>
      <c r="E193" s="122">
        <v>27.794219760000001</v>
      </c>
      <c r="F193" s="117">
        <v>0</v>
      </c>
      <c r="G193" s="122">
        <v>27.794219760000001</v>
      </c>
      <c r="H193" s="122">
        <v>0</v>
      </c>
      <c r="I193" s="122">
        <v>0</v>
      </c>
      <c r="J193" s="117">
        <v>0</v>
      </c>
      <c r="Y193" s="1"/>
      <c r="Z193" s="1"/>
    </row>
    <row r="194" spans="1:26" x14ac:dyDescent="0.2">
      <c r="A194">
        <f t="shared" si="2"/>
        <v>6</v>
      </c>
      <c r="B194" s="118">
        <v>36800</v>
      </c>
      <c r="C194" s="117" t="s">
        <v>106</v>
      </c>
      <c r="D194" s="117" t="s">
        <v>106</v>
      </c>
      <c r="E194" s="122">
        <v>0</v>
      </c>
      <c r="F194" s="117">
        <v>0</v>
      </c>
      <c r="G194" s="122">
        <v>0</v>
      </c>
      <c r="H194" s="122">
        <v>0</v>
      </c>
      <c r="I194" s="122">
        <v>0</v>
      </c>
      <c r="J194" s="117">
        <v>0</v>
      </c>
      <c r="Y194" s="1"/>
      <c r="Z194" s="1"/>
    </row>
    <row r="195" spans="1:26" x14ac:dyDescent="0.2">
      <c r="A195">
        <f t="shared" si="2"/>
        <v>6</v>
      </c>
      <c r="B195" s="118">
        <v>36800</v>
      </c>
      <c r="C195" s="117" t="s">
        <v>96</v>
      </c>
      <c r="D195" s="117" t="s">
        <v>96</v>
      </c>
      <c r="E195" s="122">
        <v>0</v>
      </c>
      <c r="F195" s="117">
        <v>0</v>
      </c>
      <c r="G195" s="122">
        <v>0</v>
      </c>
      <c r="H195" s="122">
        <v>0</v>
      </c>
      <c r="I195" s="122">
        <v>0</v>
      </c>
      <c r="J195" s="117">
        <v>0</v>
      </c>
      <c r="Y195" s="1"/>
      <c r="Z195" s="1"/>
    </row>
    <row r="196" spans="1:26" x14ac:dyDescent="0.2">
      <c r="A196">
        <f t="shared" si="2"/>
        <v>6</v>
      </c>
      <c r="B196" s="118">
        <v>36800</v>
      </c>
      <c r="C196" s="117" t="s">
        <v>98</v>
      </c>
      <c r="D196" s="117" t="s">
        <v>98</v>
      </c>
      <c r="E196" s="122">
        <v>-89.175012179999996</v>
      </c>
      <c r="F196" s="117">
        <v>0</v>
      </c>
      <c r="G196" s="122">
        <v>-89.175012179999996</v>
      </c>
      <c r="H196" s="122">
        <v>0</v>
      </c>
      <c r="I196" s="122">
        <v>0</v>
      </c>
      <c r="J196" s="117">
        <v>0</v>
      </c>
      <c r="Y196" s="1"/>
      <c r="Z196" s="1"/>
    </row>
    <row r="197" spans="1:26" x14ac:dyDescent="0.2">
      <c r="A197">
        <f t="shared" ref="A197:A260" si="3">INDEX(BucketTable,MATCH(B197,SumMonths,0),1)</f>
        <v>7</v>
      </c>
      <c r="B197" s="118">
        <v>36831</v>
      </c>
      <c r="C197" s="117" t="s">
        <v>54</v>
      </c>
      <c r="D197" s="117" t="s">
        <v>114</v>
      </c>
      <c r="E197" s="122">
        <v>0</v>
      </c>
      <c r="F197" s="117">
        <v>0</v>
      </c>
      <c r="G197" s="122">
        <v>0</v>
      </c>
      <c r="H197" s="122">
        <v>1</v>
      </c>
      <c r="I197" s="122">
        <v>0</v>
      </c>
      <c r="J197" s="117">
        <v>0</v>
      </c>
      <c r="Y197" s="1"/>
      <c r="Z197" s="1"/>
    </row>
    <row r="198" spans="1:26" x14ac:dyDescent="0.2">
      <c r="A198">
        <f t="shared" si="3"/>
        <v>7</v>
      </c>
      <c r="B198" s="118">
        <v>36831</v>
      </c>
      <c r="C198" s="117" t="s">
        <v>144</v>
      </c>
      <c r="D198" s="117" t="s">
        <v>144</v>
      </c>
      <c r="E198" s="122">
        <v>58.185276340000001</v>
      </c>
      <c r="F198" s="117">
        <v>0</v>
      </c>
      <c r="G198" s="122">
        <v>58.185276340000001</v>
      </c>
      <c r="H198" s="122">
        <v>-0.2</v>
      </c>
      <c r="I198" s="122">
        <v>-11.637055268000001</v>
      </c>
      <c r="J198" s="117">
        <v>0</v>
      </c>
      <c r="Y198" s="1"/>
      <c r="Z198" s="1"/>
    </row>
    <row r="199" spans="1:26" x14ac:dyDescent="0.2">
      <c r="A199">
        <f t="shared" si="3"/>
        <v>7</v>
      </c>
      <c r="B199" s="118">
        <v>36831</v>
      </c>
      <c r="C199" s="117" t="s">
        <v>145</v>
      </c>
      <c r="D199" s="117" t="s">
        <v>145</v>
      </c>
      <c r="E199" s="122">
        <v>-29.09263816</v>
      </c>
      <c r="F199" s="117">
        <v>0</v>
      </c>
      <c r="G199" s="122">
        <v>-29.09263816</v>
      </c>
      <c r="H199" s="122">
        <v>0</v>
      </c>
      <c r="I199" s="122">
        <v>0</v>
      </c>
      <c r="J199" s="117">
        <v>0</v>
      </c>
      <c r="Y199" s="1"/>
      <c r="Z199" s="1"/>
    </row>
    <row r="200" spans="1:26" x14ac:dyDescent="0.2">
      <c r="A200">
        <f t="shared" si="3"/>
        <v>7</v>
      </c>
      <c r="B200" s="118">
        <v>36831</v>
      </c>
      <c r="C200" s="117" t="s">
        <v>81</v>
      </c>
      <c r="D200" s="117" t="s">
        <v>81</v>
      </c>
      <c r="E200" s="122">
        <v>-0.97751264000000004</v>
      </c>
      <c r="F200" s="117">
        <v>0</v>
      </c>
      <c r="G200" s="122">
        <v>-0.97751264000000004</v>
      </c>
      <c r="H200" s="122">
        <v>0</v>
      </c>
      <c r="I200" s="122">
        <v>0</v>
      </c>
      <c r="J200" s="117">
        <v>0</v>
      </c>
      <c r="Y200" s="1"/>
      <c r="Z200" s="1"/>
    </row>
    <row r="201" spans="1:26" x14ac:dyDescent="0.2">
      <c r="A201">
        <f t="shared" si="3"/>
        <v>7</v>
      </c>
      <c r="B201" s="118">
        <v>36831</v>
      </c>
      <c r="C201" s="117" t="s">
        <v>82</v>
      </c>
      <c r="D201" s="117" t="s">
        <v>82</v>
      </c>
      <c r="E201" s="122">
        <v>37.503319840000003</v>
      </c>
      <c r="F201" s="117">
        <v>0</v>
      </c>
      <c r="G201" s="122">
        <v>37.503319840000003</v>
      </c>
      <c r="H201" s="122">
        <v>0</v>
      </c>
      <c r="I201" s="122">
        <v>0</v>
      </c>
      <c r="J201" s="117">
        <v>0</v>
      </c>
      <c r="Y201" s="1"/>
      <c r="Z201" s="1"/>
    </row>
    <row r="202" spans="1:26" x14ac:dyDescent="0.2">
      <c r="A202">
        <f t="shared" si="3"/>
        <v>7</v>
      </c>
      <c r="B202" s="118">
        <v>36831</v>
      </c>
      <c r="C202" s="117" t="s">
        <v>122</v>
      </c>
      <c r="D202" s="117" t="s">
        <v>122</v>
      </c>
      <c r="E202" s="122">
        <v>-43.638957240000003</v>
      </c>
      <c r="F202" s="117">
        <v>0</v>
      </c>
      <c r="G202" s="122">
        <v>-43.638957240000003</v>
      </c>
      <c r="H202" s="122">
        <v>0</v>
      </c>
      <c r="I202" s="122">
        <v>0</v>
      </c>
      <c r="J202" s="117">
        <v>0</v>
      </c>
      <c r="Y202" s="1"/>
      <c r="Z202" s="1"/>
    </row>
    <row r="203" spans="1:26" x14ac:dyDescent="0.2">
      <c r="A203">
        <f t="shared" si="3"/>
        <v>7</v>
      </c>
      <c r="B203" s="118">
        <v>36831</v>
      </c>
      <c r="C203" s="117" t="s">
        <v>83</v>
      </c>
      <c r="D203" s="117" t="s">
        <v>83</v>
      </c>
      <c r="E203" s="122">
        <v>87.277914499999994</v>
      </c>
      <c r="F203" s="117">
        <v>0</v>
      </c>
      <c r="G203" s="122">
        <v>87.277914499999994</v>
      </c>
      <c r="H203" s="122">
        <v>0</v>
      </c>
      <c r="I203" s="122">
        <v>0</v>
      </c>
      <c r="J203" s="117">
        <v>0</v>
      </c>
      <c r="Y203" s="1"/>
      <c r="Z203" s="1"/>
    </row>
    <row r="204" spans="1:26" x14ac:dyDescent="0.2">
      <c r="A204">
        <f t="shared" si="3"/>
        <v>7</v>
      </c>
      <c r="B204" s="118">
        <v>36831</v>
      </c>
      <c r="C204" s="117" t="s">
        <v>84</v>
      </c>
      <c r="D204" s="117" t="s">
        <v>84</v>
      </c>
      <c r="E204" s="122">
        <v>-83.699520010000001</v>
      </c>
      <c r="F204" s="117">
        <v>0</v>
      </c>
      <c r="G204" s="122">
        <v>-83.699520010000001</v>
      </c>
      <c r="H204" s="122">
        <v>0</v>
      </c>
      <c r="I204" s="122">
        <v>0</v>
      </c>
      <c r="J204" s="117">
        <v>0</v>
      </c>
      <c r="Y204" s="1"/>
      <c r="Z204" s="1"/>
    </row>
    <row r="205" spans="1:26" x14ac:dyDescent="0.2">
      <c r="A205">
        <f t="shared" si="3"/>
        <v>7</v>
      </c>
      <c r="B205" s="118">
        <v>36831</v>
      </c>
      <c r="C205" s="117" t="s">
        <v>85</v>
      </c>
      <c r="D205" s="117" t="s">
        <v>85</v>
      </c>
      <c r="E205" s="122">
        <v>126.77989859</v>
      </c>
      <c r="F205" s="117">
        <v>0</v>
      </c>
      <c r="G205" s="122">
        <v>126.77989859</v>
      </c>
      <c r="H205" s="122">
        <v>0</v>
      </c>
      <c r="I205" s="122">
        <v>0</v>
      </c>
      <c r="J205" s="117">
        <v>0</v>
      </c>
      <c r="Y205" s="1"/>
      <c r="Z205" s="1"/>
    </row>
    <row r="206" spans="1:26" x14ac:dyDescent="0.2">
      <c r="A206">
        <f t="shared" si="3"/>
        <v>7</v>
      </c>
      <c r="B206" s="118">
        <v>36831</v>
      </c>
      <c r="C206" s="117" t="s">
        <v>86</v>
      </c>
      <c r="D206" s="117" t="s">
        <v>86</v>
      </c>
      <c r="E206" s="122">
        <v>-19.24768942</v>
      </c>
      <c r="F206" s="117">
        <v>0</v>
      </c>
      <c r="G206" s="122">
        <v>-19.24768942</v>
      </c>
      <c r="H206" s="122">
        <v>0</v>
      </c>
      <c r="I206" s="122">
        <v>0</v>
      </c>
      <c r="J206" s="117">
        <v>0</v>
      </c>
      <c r="Y206" s="1"/>
      <c r="Z206" s="1"/>
    </row>
    <row r="207" spans="1:26" x14ac:dyDescent="0.2">
      <c r="A207">
        <f t="shared" si="3"/>
        <v>7</v>
      </c>
      <c r="B207" s="118">
        <v>36831</v>
      </c>
      <c r="C207" s="117" t="s">
        <v>107</v>
      </c>
      <c r="D207" s="117" t="s">
        <v>107</v>
      </c>
      <c r="E207" s="122">
        <v>-160.00950993999999</v>
      </c>
      <c r="F207" s="117">
        <v>0</v>
      </c>
      <c r="G207" s="122">
        <v>-160.00950993999999</v>
      </c>
      <c r="H207" s="122">
        <v>0</v>
      </c>
      <c r="I207" s="122">
        <v>0</v>
      </c>
      <c r="J207" s="117">
        <v>0</v>
      </c>
      <c r="Y207" s="1"/>
      <c r="Z207" s="1"/>
    </row>
    <row r="208" spans="1:26" x14ac:dyDescent="0.2">
      <c r="A208">
        <f t="shared" si="3"/>
        <v>7</v>
      </c>
      <c r="B208" s="118">
        <v>36831</v>
      </c>
      <c r="C208" s="117" t="s">
        <v>108</v>
      </c>
      <c r="D208" s="117" t="s">
        <v>108</v>
      </c>
      <c r="E208" s="122">
        <v>-12.12193257</v>
      </c>
      <c r="F208" s="117">
        <v>0</v>
      </c>
      <c r="G208" s="122">
        <v>-12.12193257</v>
      </c>
      <c r="H208" s="122">
        <v>0</v>
      </c>
      <c r="I208" s="122">
        <v>0</v>
      </c>
      <c r="J208" s="117">
        <v>0</v>
      </c>
      <c r="Y208" s="1"/>
      <c r="Z208" s="1"/>
    </row>
    <row r="209" spans="1:26" x14ac:dyDescent="0.2">
      <c r="A209">
        <f t="shared" si="3"/>
        <v>7</v>
      </c>
      <c r="B209" s="118">
        <v>36831</v>
      </c>
      <c r="C209" s="117" t="s">
        <v>111</v>
      </c>
      <c r="D209" s="117" t="s">
        <v>111</v>
      </c>
      <c r="E209" s="122">
        <v>-8.7277914600000006</v>
      </c>
      <c r="F209" s="117">
        <v>0</v>
      </c>
      <c r="G209" s="122">
        <v>-8.7277914600000006</v>
      </c>
      <c r="H209" s="122">
        <v>0</v>
      </c>
      <c r="I209" s="122">
        <v>0</v>
      </c>
      <c r="J209" s="117">
        <v>0</v>
      </c>
      <c r="Y209" s="1"/>
      <c r="Z209" s="1"/>
    </row>
    <row r="210" spans="1:26" x14ac:dyDescent="0.2">
      <c r="A210">
        <f t="shared" si="3"/>
        <v>7</v>
      </c>
      <c r="B210" s="118">
        <v>36831</v>
      </c>
      <c r="C210" s="117" t="s">
        <v>119</v>
      </c>
      <c r="D210" s="117" t="s">
        <v>119</v>
      </c>
      <c r="E210" s="122">
        <v>14.54631908</v>
      </c>
      <c r="F210" s="117">
        <v>0</v>
      </c>
      <c r="G210" s="122">
        <v>14.54631908</v>
      </c>
      <c r="H210" s="122">
        <v>-6.1718821525600003E-3</v>
      </c>
      <c r="I210" s="122">
        <v>-8.9778167115295002E-2</v>
      </c>
      <c r="J210" s="117">
        <v>0</v>
      </c>
      <c r="Y210" s="1"/>
      <c r="Z210" s="1"/>
    </row>
    <row r="211" spans="1:26" x14ac:dyDescent="0.2">
      <c r="A211">
        <f t="shared" si="3"/>
        <v>7</v>
      </c>
      <c r="B211" s="118">
        <v>36831</v>
      </c>
      <c r="C211" s="117" t="s">
        <v>149</v>
      </c>
      <c r="D211" s="117" t="s">
        <v>149</v>
      </c>
      <c r="E211" s="122">
        <v>29.09263816</v>
      </c>
      <c r="F211" s="117">
        <v>0</v>
      </c>
      <c r="G211" s="122">
        <v>29.09263816</v>
      </c>
      <c r="H211" s="122">
        <v>-0.05</v>
      </c>
      <c r="I211" s="122">
        <v>-1.4546319080000001</v>
      </c>
      <c r="J211" s="117">
        <v>0</v>
      </c>
      <c r="Y211" s="1"/>
      <c r="Z211" s="1"/>
    </row>
    <row r="212" spans="1:26" x14ac:dyDescent="0.2">
      <c r="A212">
        <f t="shared" si="3"/>
        <v>7</v>
      </c>
      <c r="B212" s="118">
        <v>36831</v>
      </c>
      <c r="C212" s="117" t="s">
        <v>112</v>
      </c>
      <c r="D212" s="117" t="s">
        <v>112</v>
      </c>
      <c r="E212" s="122">
        <v>0</v>
      </c>
      <c r="F212" s="117">
        <v>0</v>
      </c>
      <c r="G212" s="122">
        <v>0</v>
      </c>
      <c r="H212" s="122">
        <v>1.1633634560000001E-3</v>
      </c>
      <c r="I212" s="122">
        <v>0</v>
      </c>
      <c r="J212" s="117">
        <v>0</v>
      </c>
      <c r="Y212" s="1"/>
      <c r="Z212" s="1"/>
    </row>
    <row r="213" spans="1:26" x14ac:dyDescent="0.2">
      <c r="A213">
        <f t="shared" si="3"/>
        <v>7</v>
      </c>
      <c r="B213" s="118">
        <v>36831</v>
      </c>
      <c r="C213" s="117" t="s">
        <v>79</v>
      </c>
      <c r="D213" s="117" t="s">
        <v>79</v>
      </c>
      <c r="E213" s="122">
        <v>1E-8</v>
      </c>
      <c r="F213" s="117">
        <v>0</v>
      </c>
      <c r="G213" s="122">
        <v>1E-8</v>
      </c>
      <c r="H213" s="122">
        <v>1.1633634560000001E-3</v>
      </c>
      <c r="I213" s="122">
        <v>1.163363456E-11</v>
      </c>
      <c r="J213" s="117">
        <v>0</v>
      </c>
      <c r="Y213" s="1"/>
      <c r="Z213" s="1"/>
    </row>
    <row r="214" spans="1:26" x14ac:dyDescent="0.2">
      <c r="A214">
        <f t="shared" si="3"/>
        <v>7</v>
      </c>
      <c r="B214" s="118">
        <v>36831</v>
      </c>
      <c r="C214" s="117" t="s">
        <v>103</v>
      </c>
      <c r="D214" s="117" t="s">
        <v>103</v>
      </c>
      <c r="E214" s="122">
        <v>103.43596574</v>
      </c>
      <c r="F214" s="117">
        <v>0</v>
      </c>
      <c r="G214" s="122">
        <v>103.43596574</v>
      </c>
      <c r="H214" s="122">
        <v>0</v>
      </c>
      <c r="I214" s="122">
        <v>0</v>
      </c>
      <c r="J214" s="117">
        <v>0</v>
      </c>
      <c r="Y214" s="1"/>
      <c r="Z214" s="1"/>
    </row>
    <row r="215" spans="1:26" x14ac:dyDescent="0.2">
      <c r="A215">
        <f t="shared" si="3"/>
        <v>7</v>
      </c>
      <c r="B215" s="118">
        <v>36831</v>
      </c>
      <c r="C215" s="117" t="s">
        <v>87</v>
      </c>
      <c r="D215" s="117" t="s">
        <v>87</v>
      </c>
      <c r="E215" s="122">
        <v>-2E-8</v>
      </c>
      <c r="F215" s="117">
        <v>0</v>
      </c>
      <c r="G215" s="122">
        <v>-2E-8</v>
      </c>
      <c r="H215" s="122">
        <v>2.5000000000000001E-4</v>
      </c>
      <c r="I215" s="122">
        <v>-5.0000000000000005E-12</v>
      </c>
      <c r="J215" s="117">
        <v>0</v>
      </c>
      <c r="Y215" s="1"/>
      <c r="Z215" s="1"/>
    </row>
    <row r="216" spans="1:26" x14ac:dyDescent="0.2">
      <c r="A216">
        <f t="shared" si="3"/>
        <v>7</v>
      </c>
      <c r="B216" s="118">
        <v>36831</v>
      </c>
      <c r="C216" s="117" t="s">
        <v>104</v>
      </c>
      <c r="D216" s="117" t="s">
        <v>104</v>
      </c>
      <c r="E216" s="122">
        <v>0</v>
      </c>
      <c r="F216" s="117">
        <v>0</v>
      </c>
      <c r="G216" s="122">
        <v>0</v>
      </c>
      <c r="H216" s="122">
        <v>0</v>
      </c>
      <c r="I216" s="122">
        <v>0</v>
      </c>
      <c r="J216" s="117">
        <v>0</v>
      </c>
      <c r="Y216" s="1"/>
      <c r="Z216" s="1"/>
    </row>
    <row r="217" spans="1:26" x14ac:dyDescent="0.2">
      <c r="A217">
        <f t="shared" si="3"/>
        <v>7</v>
      </c>
      <c r="B217" s="118">
        <v>36831</v>
      </c>
      <c r="C217" s="117" t="s">
        <v>78</v>
      </c>
      <c r="D217" s="117" t="s">
        <v>78</v>
      </c>
      <c r="E217" s="122">
        <v>-29.092638170000001</v>
      </c>
      <c r="F217" s="117">
        <v>0</v>
      </c>
      <c r="G217" s="122">
        <v>-29.092638170000001</v>
      </c>
      <c r="H217" s="122">
        <v>2.5000000000000001E-4</v>
      </c>
      <c r="I217" s="122">
        <v>-7.2731595425000002E-3</v>
      </c>
      <c r="J217" s="117">
        <v>0</v>
      </c>
      <c r="Y217" s="1"/>
      <c r="Z217" s="1"/>
    </row>
    <row r="218" spans="1:26" x14ac:dyDescent="0.2">
      <c r="A218">
        <f t="shared" si="3"/>
        <v>7</v>
      </c>
      <c r="B218" s="118">
        <v>36831</v>
      </c>
      <c r="C218" s="117" t="s">
        <v>94</v>
      </c>
      <c r="D218" s="117" t="s">
        <v>94</v>
      </c>
      <c r="E218" s="122">
        <v>-26.733225210000001</v>
      </c>
      <c r="F218" s="117">
        <v>0</v>
      </c>
      <c r="G218" s="122">
        <v>-26.733225210000001</v>
      </c>
      <c r="H218" s="122">
        <v>0</v>
      </c>
      <c r="I218" s="122">
        <v>0</v>
      </c>
      <c r="J218" s="117">
        <v>0</v>
      </c>
      <c r="Y218" s="1"/>
      <c r="Z218" s="1"/>
    </row>
    <row r="219" spans="1:26" x14ac:dyDescent="0.2">
      <c r="A219">
        <f t="shared" si="3"/>
        <v>7</v>
      </c>
      <c r="B219" s="118">
        <v>36831</v>
      </c>
      <c r="C219" s="117" t="s">
        <v>54</v>
      </c>
      <c r="D219" s="117" t="s">
        <v>61</v>
      </c>
      <c r="E219" s="122">
        <v>0</v>
      </c>
      <c r="F219" s="117">
        <v>0</v>
      </c>
      <c r="G219" s="122">
        <v>0</v>
      </c>
      <c r="H219" s="122">
        <v>1</v>
      </c>
      <c r="I219" s="122">
        <v>0</v>
      </c>
      <c r="J219" s="117">
        <v>0</v>
      </c>
      <c r="Y219" s="1"/>
      <c r="Z219" s="1"/>
    </row>
    <row r="220" spans="1:26" x14ac:dyDescent="0.2">
      <c r="A220">
        <f t="shared" si="3"/>
        <v>7</v>
      </c>
      <c r="B220" s="118">
        <v>36831</v>
      </c>
      <c r="C220" s="117" t="s">
        <v>105</v>
      </c>
      <c r="D220" s="117" t="s">
        <v>105</v>
      </c>
      <c r="E220" s="122">
        <v>0</v>
      </c>
      <c r="F220" s="117">
        <v>0</v>
      </c>
      <c r="G220" s="122">
        <v>0</v>
      </c>
      <c r="H220" s="122">
        <v>0</v>
      </c>
      <c r="I220" s="122">
        <v>0</v>
      </c>
      <c r="J220" s="117">
        <v>0</v>
      </c>
      <c r="Y220" s="1"/>
      <c r="Z220" s="1"/>
    </row>
    <row r="221" spans="1:26" x14ac:dyDescent="0.2">
      <c r="A221">
        <f t="shared" si="3"/>
        <v>7</v>
      </c>
      <c r="B221" s="118">
        <v>36831</v>
      </c>
      <c r="C221" s="117" t="s">
        <v>106</v>
      </c>
      <c r="D221" s="117" t="s">
        <v>106</v>
      </c>
      <c r="E221" s="122">
        <v>0</v>
      </c>
      <c r="F221" s="117">
        <v>0</v>
      </c>
      <c r="G221" s="122">
        <v>0</v>
      </c>
      <c r="H221" s="122">
        <v>0</v>
      </c>
      <c r="I221" s="122">
        <v>0</v>
      </c>
      <c r="J221" s="117">
        <v>0</v>
      </c>
      <c r="Y221" s="1"/>
      <c r="Z221" s="1"/>
    </row>
    <row r="222" spans="1:26" x14ac:dyDescent="0.2">
      <c r="A222">
        <f t="shared" si="3"/>
        <v>7</v>
      </c>
      <c r="B222" s="118">
        <v>36831</v>
      </c>
      <c r="C222" s="117" t="s">
        <v>96</v>
      </c>
      <c r="D222" s="117" t="s">
        <v>96</v>
      </c>
      <c r="E222" s="122">
        <v>0</v>
      </c>
      <c r="F222" s="117">
        <v>0</v>
      </c>
      <c r="G222" s="122">
        <v>0</v>
      </c>
      <c r="H222" s="122">
        <v>0</v>
      </c>
      <c r="I222" s="122">
        <v>0</v>
      </c>
      <c r="J222" s="117">
        <v>0</v>
      </c>
      <c r="Y222" s="1"/>
      <c r="Z222" s="1"/>
    </row>
    <row r="223" spans="1:26" x14ac:dyDescent="0.2">
      <c r="A223">
        <f t="shared" si="3"/>
        <v>7</v>
      </c>
      <c r="B223" s="118">
        <v>36831</v>
      </c>
      <c r="C223" s="117" t="s">
        <v>120</v>
      </c>
      <c r="D223" s="117" t="s">
        <v>120</v>
      </c>
      <c r="E223" s="122">
        <v>26.733225210000001</v>
      </c>
      <c r="F223" s="117">
        <v>0</v>
      </c>
      <c r="G223" s="122">
        <v>26.733225210000001</v>
      </c>
      <c r="H223" s="122">
        <v>0</v>
      </c>
      <c r="I223" s="122">
        <v>0</v>
      </c>
      <c r="J223" s="117">
        <v>0</v>
      </c>
      <c r="Y223" s="1"/>
      <c r="Z223" s="1"/>
    </row>
    <row r="224" spans="1:26" x14ac:dyDescent="0.2">
      <c r="A224">
        <f t="shared" si="3"/>
        <v>7</v>
      </c>
      <c r="B224" s="118">
        <v>36831</v>
      </c>
      <c r="C224" s="117" t="s">
        <v>98</v>
      </c>
      <c r="D224" s="117" t="s">
        <v>98</v>
      </c>
      <c r="E224" s="122">
        <v>-103.43596574</v>
      </c>
      <c r="F224" s="117">
        <v>0</v>
      </c>
      <c r="G224" s="122">
        <v>-103.43596574</v>
      </c>
      <c r="H224" s="122">
        <v>0</v>
      </c>
      <c r="I224" s="122">
        <v>0</v>
      </c>
      <c r="J224" s="117">
        <v>0</v>
      </c>
      <c r="Y224" s="1"/>
      <c r="Z224" s="1"/>
    </row>
    <row r="225" spans="1:26" x14ac:dyDescent="0.2">
      <c r="A225">
        <f t="shared" si="3"/>
        <v>7</v>
      </c>
      <c r="B225" s="118">
        <v>36861</v>
      </c>
      <c r="C225" s="117" t="s">
        <v>54</v>
      </c>
      <c r="D225" s="117" t="s">
        <v>114</v>
      </c>
      <c r="E225" s="122">
        <v>0</v>
      </c>
      <c r="F225" s="117">
        <v>0</v>
      </c>
      <c r="G225" s="122">
        <v>0</v>
      </c>
      <c r="H225" s="122">
        <v>1</v>
      </c>
      <c r="I225" s="122">
        <v>0</v>
      </c>
      <c r="J225" s="117">
        <v>0</v>
      </c>
      <c r="Y225" s="1"/>
      <c r="Z225" s="1"/>
    </row>
    <row r="226" spans="1:26" x14ac:dyDescent="0.2">
      <c r="A226">
        <f t="shared" si="3"/>
        <v>7</v>
      </c>
      <c r="B226" s="118">
        <v>36861</v>
      </c>
      <c r="C226" s="117" t="s">
        <v>144</v>
      </c>
      <c r="D226" s="117" t="s">
        <v>144</v>
      </c>
      <c r="E226" s="122">
        <v>59.763205319999997</v>
      </c>
      <c r="F226" s="117">
        <v>0</v>
      </c>
      <c r="G226" s="122">
        <v>59.763205319999997</v>
      </c>
      <c r="H226" s="122">
        <v>-0.2</v>
      </c>
      <c r="I226" s="122">
        <v>-11.952641064</v>
      </c>
      <c r="J226" s="117">
        <v>0</v>
      </c>
      <c r="Y226" s="1"/>
      <c r="Z226" s="1"/>
    </row>
    <row r="227" spans="1:26" x14ac:dyDescent="0.2">
      <c r="A227">
        <f t="shared" si="3"/>
        <v>7</v>
      </c>
      <c r="B227" s="118">
        <v>36861</v>
      </c>
      <c r="C227" s="117" t="s">
        <v>145</v>
      </c>
      <c r="D227" s="117" t="s">
        <v>145</v>
      </c>
      <c r="E227" s="122">
        <v>-29.881602659999999</v>
      </c>
      <c r="F227" s="117">
        <v>0</v>
      </c>
      <c r="G227" s="122">
        <v>-29.881602659999999</v>
      </c>
      <c r="H227" s="122">
        <v>0</v>
      </c>
      <c r="I227" s="122">
        <v>0</v>
      </c>
      <c r="J227" s="117">
        <v>0</v>
      </c>
      <c r="Y227" s="1"/>
      <c r="Z227" s="1"/>
    </row>
    <row r="228" spans="1:26" x14ac:dyDescent="0.2">
      <c r="A228">
        <f t="shared" si="3"/>
        <v>7</v>
      </c>
      <c r="B228" s="118">
        <v>36861</v>
      </c>
      <c r="C228" s="117" t="s">
        <v>81</v>
      </c>
      <c r="D228" s="117" t="s">
        <v>81</v>
      </c>
      <c r="E228" s="122">
        <v>-1.3908440200000001</v>
      </c>
      <c r="F228" s="117">
        <v>0</v>
      </c>
      <c r="G228" s="122">
        <v>-1.3908440200000001</v>
      </c>
      <c r="H228" s="122">
        <v>0</v>
      </c>
      <c r="I228" s="122">
        <v>0</v>
      </c>
      <c r="J228" s="117">
        <v>0</v>
      </c>
      <c r="Y228" s="1"/>
      <c r="Z228" s="1"/>
    </row>
    <row r="229" spans="1:26" x14ac:dyDescent="0.2">
      <c r="A229">
        <f t="shared" si="3"/>
        <v>7</v>
      </c>
      <c r="B229" s="118">
        <v>36861</v>
      </c>
      <c r="C229" s="117" t="s">
        <v>82</v>
      </c>
      <c r="D229" s="117" t="s">
        <v>82</v>
      </c>
      <c r="E229" s="122">
        <v>146.47971262999999</v>
      </c>
      <c r="F229" s="117">
        <v>0</v>
      </c>
      <c r="G229" s="122">
        <v>146.47971262999999</v>
      </c>
      <c r="H229" s="122">
        <v>0</v>
      </c>
      <c r="I229" s="122">
        <v>0</v>
      </c>
      <c r="J229" s="117">
        <v>0</v>
      </c>
      <c r="Y229" s="1"/>
      <c r="Z229" s="1"/>
    </row>
    <row r="230" spans="1:26" x14ac:dyDescent="0.2">
      <c r="A230">
        <f t="shared" si="3"/>
        <v>7</v>
      </c>
      <c r="B230" s="118">
        <v>36861</v>
      </c>
      <c r="C230" s="117" t="s">
        <v>122</v>
      </c>
      <c r="D230" s="117" t="s">
        <v>122</v>
      </c>
      <c r="E230" s="122">
        <v>-44.822403989999998</v>
      </c>
      <c r="F230" s="117">
        <v>0</v>
      </c>
      <c r="G230" s="122">
        <v>-44.822403989999998</v>
      </c>
      <c r="H230" s="122">
        <v>0</v>
      </c>
      <c r="I230" s="122">
        <v>0</v>
      </c>
      <c r="J230" s="117">
        <v>0</v>
      </c>
      <c r="Y230" s="1"/>
      <c r="Z230" s="1"/>
    </row>
    <row r="231" spans="1:26" x14ac:dyDescent="0.2">
      <c r="A231">
        <f t="shared" si="3"/>
        <v>7</v>
      </c>
      <c r="B231" s="118">
        <v>36861</v>
      </c>
      <c r="C231" s="117" t="s">
        <v>83</v>
      </c>
      <c r="D231" s="117" t="s">
        <v>83</v>
      </c>
      <c r="E231" s="122">
        <v>89.644807979999996</v>
      </c>
      <c r="F231" s="117">
        <v>0</v>
      </c>
      <c r="G231" s="122">
        <v>89.644807979999996</v>
      </c>
      <c r="H231" s="122">
        <v>0</v>
      </c>
      <c r="I231" s="122">
        <v>0</v>
      </c>
      <c r="J231" s="117">
        <v>0</v>
      </c>
      <c r="Y231" s="1"/>
      <c r="Z231" s="1"/>
    </row>
    <row r="232" spans="1:26" x14ac:dyDescent="0.2">
      <c r="A232">
        <f t="shared" si="3"/>
        <v>7</v>
      </c>
      <c r="B232" s="118">
        <v>36861</v>
      </c>
      <c r="C232" s="117" t="s">
        <v>84</v>
      </c>
      <c r="D232" s="117" t="s">
        <v>84</v>
      </c>
      <c r="E232" s="122">
        <v>-85.969370859999998</v>
      </c>
      <c r="F232" s="117">
        <v>0</v>
      </c>
      <c r="G232" s="122">
        <v>-85.969370859999998</v>
      </c>
      <c r="H232" s="122">
        <v>0</v>
      </c>
      <c r="I232" s="122">
        <v>0</v>
      </c>
      <c r="J232" s="117">
        <v>0</v>
      </c>
      <c r="Y232" s="1"/>
      <c r="Z232" s="1"/>
    </row>
    <row r="233" spans="1:26" x14ac:dyDescent="0.2">
      <c r="A233">
        <f t="shared" si="3"/>
        <v>7</v>
      </c>
      <c r="B233" s="118">
        <v>36861</v>
      </c>
      <c r="C233" s="117" t="s">
        <v>85</v>
      </c>
      <c r="D233" s="117" t="s">
        <v>85</v>
      </c>
      <c r="E233" s="122">
        <v>130.21804807000001</v>
      </c>
      <c r="F233" s="117">
        <v>0</v>
      </c>
      <c r="G233" s="122">
        <v>130.21804807000001</v>
      </c>
      <c r="H233" s="122">
        <v>0</v>
      </c>
      <c r="I233" s="122">
        <v>0</v>
      </c>
      <c r="J233" s="117">
        <v>0</v>
      </c>
      <c r="Y233" s="1"/>
      <c r="Z233" s="1"/>
    </row>
    <row r="234" spans="1:26" x14ac:dyDescent="0.2">
      <c r="A234">
        <f t="shared" si="3"/>
        <v>7</v>
      </c>
      <c r="B234" s="118">
        <v>36861</v>
      </c>
      <c r="C234" s="117" t="s">
        <v>86</v>
      </c>
      <c r="D234" s="117" t="s">
        <v>86</v>
      </c>
      <c r="E234" s="122">
        <v>-19.769668320000001</v>
      </c>
      <c r="F234" s="117">
        <v>0</v>
      </c>
      <c r="G234" s="122">
        <v>-19.769668320000001</v>
      </c>
      <c r="H234" s="122">
        <v>0</v>
      </c>
      <c r="I234" s="122">
        <v>0</v>
      </c>
      <c r="J234" s="117">
        <v>0</v>
      </c>
      <c r="Y234" s="1"/>
      <c r="Z234" s="1"/>
    </row>
    <row r="235" spans="1:26" x14ac:dyDescent="0.2">
      <c r="A235">
        <f t="shared" si="3"/>
        <v>7</v>
      </c>
      <c r="B235" s="118">
        <v>36861</v>
      </c>
      <c r="C235" s="117" t="s">
        <v>92</v>
      </c>
      <c r="D235" s="117" t="s">
        <v>92</v>
      </c>
      <c r="E235" s="122">
        <v>29.881602659999999</v>
      </c>
      <c r="F235" s="117">
        <v>0</v>
      </c>
      <c r="G235" s="122">
        <v>29.881602659999999</v>
      </c>
      <c r="H235" s="122">
        <v>0</v>
      </c>
      <c r="I235" s="122">
        <v>0</v>
      </c>
      <c r="J235" s="117">
        <v>0</v>
      </c>
      <c r="Y235" s="1"/>
      <c r="Z235" s="1"/>
    </row>
    <row r="236" spans="1:26" x14ac:dyDescent="0.2">
      <c r="A236">
        <f t="shared" si="3"/>
        <v>7</v>
      </c>
      <c r="B236" s="118">
        <v>36861</v>
      </c>
      <c r="C236" s="117" t="s">
        <v>107</v>
      </c>
      <c r="D236" s="117" t="s">
        <v>107</v>
      </c>
      <c r="E236" s="122">
        <v>-164.34881462999999</v>
      </c>
      <c r="F236" s="117">
        <v>0</v>
      </c>
      <c r="G236" s="122">
        <v>-164.34881462999999</v>
      </c>
      <c r="H236" s="122">
        <v>0</v>
      </c>
      <c r="I236" s="122">
        <v>0</v>
      </c>
      <c r="J236" s="117">
        <v>0</v>
      </c>
      <c r="Y236" s="1"/>
      <c r="Z236" s="1"/>
    </row>
    <row r="237" spans="1:26" x14ac:dyDescent="0.2">
      <c r="A237">
        <f t="shared" si="3"/>
        <v>7</v>
      </c>
      <c r="B237" s="118">
        <v>36861</v>
      </c>
      <c r="C237" s="117" t="s">
        <v>108</v>
      </c>
      <c r="D237" s="117" t="s">
        <v>108</v>
      </c>
      <c r="E237" s="122">
        <v>-12.04903333</v>
      </c>
      <c r="F237" s="117">
        <v>0</v>
      </c>
      <c r="G237" s="122">
        <v>-12.04903333</v>
      </c>
      <c r="H237" s="122">
        <v>0</v>
      </c>
      <c r="I237" s="122">
        <v>0</v>
      </c>
      <c r="J237" s="117">
        <v>0</v>
      </c>
      <c r="Y237" s="1"/>
      <c r="Z237" s="1"/>
    </row>
    <row r="238" spans="1:26" x14ac:dyDescent="0.2">
      <c r="A238">
        <f t="shared" si="3"/>
        <v>7</v>
      </c>
      <c r="B238" s="118">
        <v>36861</v>
      </c>
      <c r="C238" s="117" t="s">
        <v>111</v>
      </c>
      <c r="D238" s="117" t="s">
        <v>111</v>
      </c>
      <c r="E238" s="122">
        <v>-8.9644808000000005</v>
      </c>
      <c r="F238" s="117">
        <v>0</v>
      </c>
      <c r="G238" s="122">
        <v>-8.9644808000000005</v>
      </c>
      <c r="H238" s="122">
        <v>0</v>
      </c>
      <c r="I238" s="122">
        <v>0</v>
      </c>
      <c r="J238" s="117">
        <v>0</v>
      </c>
      <c r="Y238" s="1"/>
      <c r="Z238" s="1"/>
    </row>
    <row r="239" spans="1:26" x14ac:dyDescent="0.2">
      <c r="A239">
        <f t="shared" si="3"/>
        <v>7</v>
      </c>
      <c r="B239" s="118">
        <v>36861</v>
      </c>
      <c r="C239" s="117" t="s">
        <v>119</v>
      </c>
      <c r="D239" s="117" t="s">
        <v>119</v>
      </c>
      <c r="E239" s="122">
        <v>14.940801329999999</v>
      </c>
      <c r="F239" s="117">
        <v>0</v>
      </c>
      <c r="G239" s="122">
        <v>14.940801329999999</v>
      </c>
      <c r="H239" s="122">
        <v>-1.994228363038E-2</v>
      </c>
      <c r="I239" s="122">
        <v>-0.29795369778801872</v>
      </c>
      <c r="J239" s="117">
        <v>0</v>
      </c>
      <c r="Y239" s="1"/>
      <c r="Z239" s="1"/>
    </row>
    <row r="240" spans="1:26" x14ac:dyDescent="0.2">
      <c r="A240">
        <f t="shared" si="3"/>
        <v>7</v>
      </c>
      <c r="B240" s="118">
        <v>36861</v>
      </c>
      <c r="C240" s="117" t="s">
        <v>149</v>
      </c>
      <c r="D240" s="117" t="s">
        <v>149</v>
      </c>
      <c r="E240" s="122">
        <v>29.881602659999999</v>
      </c>
      <c r="F240" s="117">
        <v>0</v>
      </c>
      <c r="G240" s="122">
        <v>29.881602659999999</v>
      </c>
      <c r="H240" s="122">
        <v>-0.05</v>
      </c>
      <c r="I240" s="122">
        <v>-1.494080133</v>
      </c>
      <c r="J240" s="117">
        <v>0</v>
      </c>
      <c r="Y240" s="1"/>
      <c r="Z240" s="1"/>
    </row>
    <row r="241" spans="1:26" x14ac:dyDescent="0.2">
      <c r="A241">
        <f t="shared" si="3"/>
        <v>7</v>
      </c>
      <c r="B241" s="118">
        <v>36861</v>
      </c>
      <c r="C241" s="117" t="s">
        <v>112</v>
      </c>
      <c r="D241" s="117" t="s">
        <v>112</v>
      </c>
      <c r="E241" s="122">
        <v>0</v>
      </c>
      <c r="F241" s="117">
        <v>0</v>
      </c>
      <c r="G241" s="122">
        <v>0</v>
      </c>
      <c r="H241" s="122">
        <v>0</v>
      </c>
      <c r="I241" s="122">
        <v>0</v>
      </c>
      <c r="J241" s="117">
        <v>0</v>
      </c>
      <c r="Y241" s="1"/>
      <c r="Z241" s="1"/>
    </row>
    <row r="242" spans="1:26" x14ac:dyDescent="0.2">
      <c r="A242">
        <f t="shared" si="3"/>
        <v>7</v>
      </c>
      <c r="B242" s="118">
        <v>36861</v>
      </c>
      <c r="C242" s="117" t="s">
        <v>79</v>
      </c>
      <c r="D242" s="117" t="s">
        <v>79</v>
      </c>
      <c r="E242" s="122">
        <v>0</v>
      </c>
      <c r="F242" s="117">
        <v>0</v>
      </c>
      <c r="G242" s="122">
        <v>0</v>
      </c>
      <c r="H242" s="122">
        <v>0</v>
      </c>
      <c r="I242" s="122">
        <v>0</v>
      </c>
      <c r="J242" s="117">
        <v>0</v>
      </c>
      <c r="Y242" s="1"/>
      <c r="Z242" s="1"/>
    </row>
    <row r="243" spans="1:26" x14ac:dyDescent="0.2">
      <c r="A243">
        <f t="shared" si="3"/>
        <v>7</v>
      </c>
      <c r="B243" s="118">
        <v>36861</v>
      </c>
      <c r="C243" s="117" t="s">
        <v>103</v>
      </c>
      <c r="D243" s="117" t="s">
        <v>103</v>
      </c>
      <c r="E243" s="122">
        <v>106.2410501</v>
      </c>
      <c r="F243" s="117">
        <v>0</v>
      </c>
      <c r="G243" s="122">
        <v>106.2410501</v>
      </c>
      <c r="H243" s="122">
        <v>0</v>
      </c>
      <c r="I243" s="122">
        <v>0</v>
      </c>
      <c r="J243" s="117">
        <v>0</v>
      </c>
      <c r="Y243" s="1"/>
      <c r="Z243" s="1"/>
    </row>
    <row r="244" spans="1:26" x14ac:dyDescent="0.2">
      <c r="A244">
        <f t="shared" si="3"/>
        <v>7</v>
      </c>
      <c r="B244" s="118">
        <v>36861</v>
      </c>
      <c r="C244" s="117" t="s">
        <v>87</v>
      </c>
      <c r="D244" s="117" t="s">
        <v>87</v>
      </c>
      <c r="E244" s="122">
        <v>0</v>
      </c>
      <c r="F244" s="117">
        <v>0</v>
      </c>
      <c r="G244" s="122">
        <v>0</v>
      </c>
      <c r="H244" s="122">
        <v>2.5000000000000001E-4</v>
      </c>
      <c r="I244" s="122">
        <v>0</v>
      </c>
      <c r="J244" s="117">
        <v>0</v>
      </c>
      <c r="Y244" s="1"/>
      <c r="Z244" s="1"/>
    </row>
    <row r="245" spans="1:26" x14ac:dyDescent="0.2">
      <c r="A245">
        <f t="shared" si="3"/>
        <v>7</v>
      </c>
      <c r="B245" s="118">
        <v>36861</v>
      </c>
      <c r="C245" s="117" t="s">
        <v>104</v>
      </c>
      <c r="D245" s="117" t="s">
        <v>104</v>
      </c>
      <c r="E245" s="122">
        <v>0</v>
      </c>
      <c r="F245" s="117">
        <v>0</v>
      </c>
      <c r="G245" s="122">
        <v>0</v>
      </c>
      <c r="H245" s="122">
        <v>0</v>
      </c>
      <c r="I245" s="122">
        <v>0</v>
      </c>
      <c r="J245" s="117">
        <v>0</v>
      </c>
      <c r="Y245" s="1"/>
      <c r="Z245" s="1"/>
    </row>
    <row r="246" spans="1:26" x14ac:dyDescent="0.2">
      <c r="A246">
        <f t="shared" si="3"/>
        <v>7</v>
      </c>
      <c r="B246" s="118">
        <v>36861</v>
      </c>
      <c r="C246" s="117" t="s">
        <v>78</v>
      </c>
      <c r="D246" s="117" t="s">
        <v>78</v>
      </c>
      <c r="E246" s="122">
        <v>-29.881602659999999</v>
      </c>
      <c r="F246" s="117">
        <v>0</v>
      </c>
      <c r="G246" s="122">
        <v>-29.881602659999999</v>
      </c>
      <c r="H246" s="122">
        <v>2.5000000000000001E-4</v>
      </c>
      <c r="I246" s="122">
        <v>-7.4704006649999998E-3</v>
      </c>
      <c r="J246" s="117">
        <v>0</v>
      </c>
      <c r="Y246" s="1"/>
      <c r="Z246" s="1"/>
    </row>
    <row r="247" spans="1:26" x14ac:dyDescent="0.2">
      <c r="A247">
        <f t="shared" si="3"/>
        <v>7</v>
      </c>
      <c r="B247" s="118">
        <v>36861</v>
      </c>
      <c r="C247" s="117" t="s">
        <v>94</v>
      </c>
      <c r="D247" s="117" t="s">
        <v>94</v>
      </c>
      <c r="E247" s="122">
        <v>-27.458204689999999</v>
      </c>
      <c r="F247" s="117">
        <v>0</v>
      </c>
      <c r="G247" s="122">
        <v>-27.458204689999999</v>
      </c>
      <c r="H247" s="122">
        <v>0</v>
      </c>
      <c r="I247" s="122">
        <v>0</v>
      </c>
      <c r="J247" s="117">
        <v>0</v>
      </c>
      <c r="Y247" s="1"/>
      <c r="Z247" s="1"/>
    </row>
    <row r="248" spans="1:26" x14ac:dyDescent="0.2">
      <c r="A248">
        <f t="shared" si="3"/>
        <v>7</v>
      </c>
      <c r="B248" s="118">
        <v>36861</v>
      </c>
      <c r="C248" s="117" t="s">
        <v>54</v>
      </c>
      <c r="D248" s="117" t="s">
        <v>61</v>
      </c>
      <c r="E248" s="122">
        <v>-28.917680000000001</v>
      </c>
      <c r="F248" s="117">
        <v>0</v>
      </c>
      <c r="G248" s="122">
        <v>-28.917680000000001</v>
      </c>
      <c r="H248" s="122">
        <v>1</v>
      </c>
      <c r="I248" s="122">
        <v>-28.917680000000001</v>
      </c>
      <c r="J248" s="117">
        <v>0</v>
      </c>
      <c r="Y248" s="1"/>
      <c r="Z248" s="1"/>
    </row>
    <row r="249" spans="1:26" x14ac:dyDescent="0.2">
      <c r="A249">
        <f t="shared" si="3"/>
        <v>7</v>
      </c>
      <c r="B249" s="118">
        <v>36861</v>
      </c>
      <c r="C249" s="117" t="s">
        <v>105</v>
      </c>
      <c r="D249" s="117" t="s">
        <v>105</v>
      </c>
      <c r="E249" s="122">
        <v>0</v>
      </c>
      <c r="F249" s="117">
        <v>0</v>
      </c>
      <c r="G249" s="122">
        <v>0</v>
      </c>
      <c r="H249" s="122">
        <v>0</v>
      </c>
      <c r="I249" s="122">
        <v>0</v>
      </c>
      <c r="J249" s="117">
        <v>0</v>
      </c>
      <c r="Y249" s="1"/>
      <c r="Z249" s="1"/>
    </row>
    <row r="250" spans="1:26" x14ac:dyDescent="0.2">
      <c r="A250">
        <f t="shared" si="3"/>
        <v>7</v>
      </c>
      <c r="B250" s="118">
        <v>36861</v>
      </c>
      <c r="C250" s="117" t="s">
        <v>106</v>
      </c>
      <c r="D250" s="117" t="s">
        <v>106</v>
      </c>
      <c r="E250" s="122">
        <v>0</v>
      </c>
      <c r="F250" s="117">
        <v>0</v>
      </c>
      <c r="G250" s="122">
        <v>0</v>
      </c>
      <c r="H250" s="122">
        <v>0</v>
      </c>
      <c r="I250" s="122">
        <v>0</v>
      </c>
      <c r="J250" s="117">
        <v>0</v>
      </c>
      <c r="Y250" s="1"/>
      <c r="Z250" s="1"/>
    </row>
    <row r="251" spans="1:26" x14ac:dyDescent="0.2">
      <c r="A251">
        <f t="shared" si="3"/>
        <v>7</v>
      </c>
      <c r="B251" s="118">
        <v>36861</v>
      </c>
      <c r="C251" s="117" t="s">
        <v>96</v>
      </c>
      <c r="D251" s="117" t="s">
        <v>96</v>
      </c>
      <c r="E251" s="122">
        <v>0</v>
      </c>
      <c r="F251" s="117">
        <v>0</v>
      </c>
      <c r="G251" s="122">
        <v>0</v>
      </c>
      <c r="H251" s="122">
        <v>0</v>
      </c>
      <c r="I251" s="122">
        <v>0</v>
      </c>
      <c r="J251" s="117">
        <v>0</v>
      </c>
      <c r="Y251" s="1"/>
      <c r="Z251" s="1"/>
    </row>
    <row r="252" spans="1:26" x14ac:dyDescent="0.2">
      <c r="A252">
        <f t="shared" si="3"/>
        <v>7</v>
      </c>
      <c r="B252" s="118">
        <v>36861</v>
      </c>
      <c r="C252" s="117" t="s">
        <v>120</v>
      </c>
      <c r="D252" s="117" t="s">
        <v>120</v>
      </c>
      <c r="E252" s="122">
        <v>27.458204689999999</v>
      </c>
      <c r="F252" s="117">
        <v>0</v>
      </c>
      <c r="G252" s="122">
        <v>27.458204689999999</v>
      </c>
      <c r="H252" s="122">
        <v>0</v>
      </c>
      <c r="I252" s="122">
        <v>0</v>
      </c>
      <c r="J252" s="117">
        <v>0</v>
      </c>
      <c r="Y252" s="1"/>
      <c r="Z252" s="1"/>
    </row>
    <row r="253" spans="1:26" x14ac:dyDescent="0.2">
      <c r="A253">
        <f t="shared" si="3"/>
        <v>7</v>
      </c>
      <c r="B253" s="118">
        <v>36861</v>
      </c>
      <c r="C253" s="117" t="s">
        <v>98</v>
      </c>
      <c r="D253" s="117" t="s">
        <v>98</v>
      </c>
      <c r="E253" s="122">
        <v>-106.2410501</v>
      </c>
      <c r="F253" s="117">
        <v>0</v>
      </c>
      <c r="G253" s="122">
        <v>-106.2410501</v>
      </c>
      <c r="H253" s="122">
        <v>0</v>
      </c>
      <c r="I253" s="122">
        <v>0</v>
      </c>
      <c r="J253" s="117">
        <v>0</v>
      </c>
      <c r="Y253" s="1"/>
      <c r="Z253" s="1"/>
    </row>
    <row r="254" spans="1:26" x14ac:dyDescent="0.2">
      <c r="A254">
        <f t="shared" si="3"/>
        <v>8</v>
      </c>
      <c r="B254" s="118">
        <v>36892</v>
      </c>
      <c r="C254" s="117" t="s">
        <v>54</v>
      </c>
      <c r="D254" s="117" t="s">
        <v>114</v>
      </c>
      <c r="E254" s="122">
        <v>0</v>
      </c>
      <c r="F254" s="117">
        <v>0</v>
      </c>
      <c r="G254" s="122">
        <v>0</v>
      </c>
      <c r="H254" s="122">
        <v>1</v>
      </c>
      <c r="I254" s="122">
        <v>0</v>
      </c>
      <c r="J254" s="117">
        <v>0</v>
      </c>
      <c r="Y254" s="1"/>
      <c r="Z254" s="1"/>
    </row>
    <row r="255" spans="1:26" x14ac:dyDescent="0.2">
      <c r="A255">
        <f t="shared" si="3"/>
        <v>8</v>
      </c>
      <c r="B255" s="118">
        <v>36892</v>
      </c>
      <c r="C255" s="117" t="s">
        <v>144</v>
      </c>
      <c r="D255" s="117" t="s">
        <v>144</v>
      </c>
      <c r="E255" s="122">
        <v>59.386744890000003</v>
      </c>
      <c r="F255" s="117">
        <v>0</v>
      </c>
      <c r="G255" s="122">
        <v>59.386744890000003</v>
      </c>
      <c r="H255" s="122">
        <v>-0.2</v>
      </c>
      <c r="I255" s="122">
        <v>-11.877348978000001</v>
      </c>
      <c r="J255" s="117">
        <v>0</v>
      </c>
      <c r="Y255" s="1"/>
      <c r="Z255" s="1"/>
    </row>
    <row r="256" spans="1:26" x14ac:dyDescent="0.2">
      <c r="A256">
        <f t="shared" si="3"/>
        <v>8</v>
      </c>
      <c r="B256" s="118">
        <v>36892</v>
      </c>
      <c r="C256" s="117" t="s">
        <v>145</v>
      </c>
      <c r="D256" s="117" t="s">
        <v>145</v>
      </c>
      <c r="E256" s="122">
        <v>-29.693372440000001</v>
      </c>
      <c r="F256" s="117">
        <v>0</v>
      </c>
      <c r="G256" s="122">
        <v>-29.693372440000001</v>
      </c>
      <c r="H256" s="122">
        <v>0</v>
      </c>
      <c r="I256" s="122">
        <v>0</v>
      </c>
      <c r="J256" s="117">
        <v>0</v>
      </c>
      <c r="Y256" s="1"/>
      <c r="Z256" s="1"/>
    </row>
    <row r="257" spans="1:26" x14ac:dyDescent="0.2">
      <c r="A257">
        <f t="shared" si="3"/>
        <v>8</v>
      </c>
      <c r="B257" s="118">
        <v>36892</v>
      </c>
      <c r="C257" s="117" t="s">
        <v>81</v>
      </c>
      <c r="D257" s="117" t="s">
        <v>81</v>
      </c>
      <c r="E257" s="122">
        <v>5.4350365800000002</v>
      </c>
      <c r="F257" s="117">
        <v>0</v>
      </c>
      <c r="G257" s="122">
        <v>5.4350365800000002</v>
      </c>
      <c r="H257" s="122">
        <v>0</v>
      </c>
      <c r="I257" s="122">
        <v>0</v>
      </c>
      <c r="J257" s="117">
        <v>0</v>
      </c>
      <c r="Y257" s="1"/>
      <c r="Z257" s="1"/>
    </row>
    <row r="258" spans="1:26" x14ac:dyDescent="0.2">
      <c r="A258">
        <f t="shared" si="3"/>
        <v>8</v>
      </c>
      <c r="B258" s="118">
        <v>36892</v>
      </c>
      <c r="C258" s="117" t="s">
        <v>82</v>
      </c>
      <c r="D258" s="117" t="s">
        <v>82</v>
      </c>
      <c r="E258" s="122">
        <v>142.20452994999999</v>
      </c>
      <c r="F258" s="117">
        <v>0</v>
      </c>
      <c r="G258" s="122">
        <v>142.20452994999999</v>
      </c>
      <c r="H258" s="122">
        <v>0</v>
      </c>
      <c r="I258" s="122">
        <v>0</v>
      </c>
      <c r="J258" s="117">
        <v>0</v>
      </c>
      <c r="Y258" s="1"/>
      <c r="Z258" s="1"/>
    </row>
    <row r="259" spans="1:26" x14ac:dyDescent="0.2">
      <c r="A259">
        <f t="shared" si="3"/>
        <v>8</v>
      </c>
      <c r="B259" s="118">
        <v>36892</v>
      </c>
      <c r="C259" s="117" t="s">
        <v>122</v>
      </c>
      <c r="D259" s="117" t="s">
        <v>122</v>
      </c>
      <c r="E259" s="122">
        <v>-44.54005866</v>
      </c>
      <c r="F259" s="117">
        <v>0</v>
      </c>
      <c r="G259" s="122">
        <v>-44.54005866</v>
      </c>
      <c r="H259" s="122">
        <v>0</v>
      </c>
      <c r="I259" s="122">
        <v>0</v>
      </c>
      <c r="J259" s="117">
        <v>0</v>
      </c>
      <c r="Y259" s="1"/>
      <c r="Z259" s="1"/>
    </row>
    <row r="260" spans="1:26" x14ac:dyDescent="0.2">
      <c r="A260">
        <f t="shared" si="3"/>
        <v>8</v>
      </c>
      <c r="B260" s="118">
        <v>36892</v>
      </c>
      <c r="C260" s="117" t="s">
        <v>83</v>
      </c>
      <c r="D260" s="117" t="s">
        <v>83</v>
      </c>
      <c r="E260" s="122">
        <v>89.080117319999999</v>
      </c>
      <c r="F260" s="117">
        <v>0</v>
      </c>
      <c r="G260" s="122">
        <v>89.080117319999999</v>
      </c>
      <c r="H260" s="122">
        <v>0</v>
      </c>
      <c r="I260" s="122">
        <v>0</v>
      </c>
      <c r="J260" s="117">
        <v>0</v>
      </c>
      <c r="Y260" s="1"/>
      <c r="Z260" s="1"/>
    </row>
    <row r="261" spans="1:26" x14ac:dyDescent="0.2">
      <c r="A261">
        <f t="shared" ref="A261:A324" si="4">INDEX(BucketTable,MATCH(B261,SumMonths,0),1)</f>
        <v>8</v>
      </c>
      <c r="B261" s="118">
        <v>36892</v>
      </c>
      <c r="C261" s="117" t="s">
        <v>84</v>
      </c>
      <c r="D261" s="117" t="s">
        <v>84</v>
      </c>
      <c r="E261" s="122">
        <v>-85.427832499999994</v>
      </c>
      <c r="F261" s="117">
        <v>0</v>
      </c>
      <c r="G261" s="122">
        <v>-85.427832499999994</v>
      </c>
      <c r="H261" s="122">
        <v>0</v>
      </c>
      <c r="I261" s="122">
        <v>0</v>
      </c>
      <c r="J261" s="117">
        <v>0</v>
      </c>
      <c r="Y261" s="1"/>
      <c r="Z261" s="1"/>
    </row>
    <row r="262" spans="1:26" x14ac:dyDescent="0.2">
      <c r="A262">
        <f t="shared" si="4"/>
        <v>8</v>
      </c>
      <c r="B262" s="118">
        <v>36892</v>
      </c>
      <c r="C262" s="117" t="s">
        <v>85</v>
      </c>
      <c r="D262" s="117" t="s">
        <v>85</v>
      </c>
      <c r="E262" s="122">
        <v>129.39777842000001</v>
      </c>
      <c r="F262" s="117">
        <v>0</v>
      </c>
      <c r="G262" s="122">
        <v>129.39777842000001</v>
      </c>
      <c r="H262" s="122">
        <v>0</v>
      </c>
      <c r="I262" s="122">
        <v>0</v>
      </c>
      <c r="J262" s="117">
        <v>0</v>
      </c>
      <c r="Y262" s="1"/>
      <c r="Z262" s="1"/>
    </row>
    <row r="263" spans="1:26" x14ac:dyDescent="0.2">
      <c r="A263">
        <f t="shared" si="4"/>
        <v>8</v>
      </c>
      <c r="B263" s="118">
        <v>36892</v>
      </c>
      <c r="C263" s="117" t="s">
        <v>86</v>
      </c>
      <c r="D263" s="117" t="s">
        <v>86</v>
      </c>
      <c r="E263" s="122">
        <v>-19.645135199999999</v>
      </c>
      <c r="F263" s="117">
        <v>0</v>
      </c>
      <c r="G263" s="122">
        <v>-19.645135199999999</v>
      </c>
      <c r="H263" s="122">
        <v>0</v>
      </c>
      <c r="I263" s="122">
        <v>0</v>
      </c>
      <c r="J263" s="117">
        <v>0</v>
      </c>
      <c r="Y263" s="1"/>
      <c r="Z263" s="1"/>
    </row>
    <row r="264" spans="1:26" x14ac:dyDescent="0.2">
      <c r="A264">
        <f t="shared" si="4"/>
        <v>8</v>
      </c>
      <c r="B264" s="118">
        <v>36892</v>
      </c>
      <c r="C264" s="117" t="s">
        <v>107</v>
      </c>
      <c r="D264" s="117" t="s">
        <v>107</v>
      </c>
      <c r="E264" s="122">
        <v>-148.46686220000001</v>
      </c>
      <c r="F264" s="117">
        <v>0</v>
      </c>
      <c r="G264" s="122">
        <v>-148.46686220000001</v>
      </c>
      <c r="H264" s="122">
        <v>0</v>
      </c>
      <c r="I264" s="122">
        <v>0</v>
      </c>
      <c r="J264" s="117">
        <v>0</v>
      </c>
      <c r="Y264" s="1"/>
      <c r="Z264" s="1"/>
    </row>
    <row r="265" spans="1:26" x14ac:dyDescent="0.2">
      <c r="A265">
        <f t="shared" si="4"/>
        <v>8</v>
      </c>
      <c r="B265" s="118">
        <v>36892</v>
      </c>
      <c r="C265" s="117" t="s">
        <v>108</v>
      </c>
      <c r="D265" s="117" t="s">
        <v>108</v>
      </c>
      <c r="E265" s="122">
        <v>-11.973134050000001</v>
      </c>
      <c r="F265" s="117">
        <v>0</v>
      </c>
      <c r="G265" s="122">
        <v>-11.973134050000001</v>
      </c>
      <c r="H265" s="122">
        <v>0</v>
      </c>
      <c r="I265" s="122">
        <v>0</v>
      </c>
      <c r="J265" s="117">
        <v>0</v>
      </c>
      <c r="Y265" s="1"/>
      <c r="Z265" s="1"/>
    </row>
    <row r="266" spans="1:26" x14ac:dyDescent="0.2">
      <c r="A266">
        <f t="shared" si="4"/>
        <v>8</v>
      </c>
      <c r="B266" s="118">
        <v>36892</v>
      </c>
      <c r="C266" s="117" t="s">
        <v>111</v>
      </c>
      <c r="D266" s="117" t="s">
        <v>111</v>
      </c>
      <c r="E266" s="122">
        <v>-8.9080117300000001</v>
      </c>
      <c r="F266" s="117">
        <v>0</v>
      </c>
      <c r="G266" s="122">
        <v>-8.9080117300000001</v>
      </c>
      <c r="H266" s="122">
        <v>0</v>
      </c>
      <c r="I266" s="122">
        <v>0</v>
      </c>
      <c r="J266" s="117">
        <v>0</v>
      </c>
      <c r="Y266" s="1"/>
      <c r="Z266" s="1"/>
    </row>
    <row r="267" spans="1:26" x14ac:dyDescent="0.2">
      <c r="A267">
        <f t="shared" si="4"/>
        <v>8</v>
      </c>
      <c r="B267" s="118">
        <v>36892</v>
      </c>
      <c r="C267" s="117" t="s">
        <v>119</v>
      </c>
      <c r="D267" s="117" t="s">
        <v>119</v>
      </c>
      <c r="E267" s="122">
        <v>14.84668622</v>
      </c>
      <c r="F267" s="117">
        <v>0</v>
      </c>
      <c r="G267" s="122">
        <v>14.84668622</v>
      </c>
      <c r="H267" s="122">
        <v>1.7435073852000001E-2</v>
      </c>
      <c r="I267" s="122">
        <v>0.25885307070317076</v>
      </c>
      <c r="J267" s="117">
        <v>0</v>
      </c>
      <c r="Y267" s="1"/>
      <c r="Z267" s="1"/>
    </row>
    <row r="268" spans="1:26" x14ac:dyDescent="0.2">
      <c r="A268">
        <f t="shared" si="4"/>
        <v>8</v>
      </c>
      <c r="B268" s="118">
        <v>36892</v>
      </c>
      <c r="C268" s="117" t="s">
        <v>149</v>
      </c>
      <c r="D268" s="117" t="s">
        <v>149</v>
      </c>
      <c r="E268" s="122">
        <v>29.693372440000001</v>
      </c>
      <c r="F268" s="117">
        <v>0</v>
      </c>
      <c r="G268" s="122">
        <v>29.693372440000001</v>
      </c>
      <c r="H268" s="122">
        <v>-0.05</v>
      </c>
      <c r="I268" s="122">
        <v>-1.484668622</v>
      </c>
      <c r="J268" s="117">
        <v>0</v>
      </c>
      <c r="Y268" s="1"/>
      <c r="Z268" s="1"/>
    </row>
    <row r="269" spans="1:26" x14ac:dyDescent="0.2">
      <c r="A269">
        <f t="shared" si="4"/>
        <v>8</v>
      </c>
      <c r="B269" s="118">
        <v>36892</v>
      </c>
      <c r="C269" s="117" t="s">
        <v>112</v>
      </c>
      <c r="D269" s="117" t="s">
        <v>112</v>
      </c>
      <c r="E269" s="122">
        <v>0</v>
      </c>
      <c r="F269" s="117">
        <v>0</v>
      </c>
      <c r="G269" s="122">
        <v>0</v>
      </c>
      <c r="H269" s="122">
        <v>0</v>
      </c>
      <c r="I269" s="122">
        <v>0</v>
      </c>
      <c r="J269" s="117">
        <v>0</v>
      </c>
      <c r="Y269" s="1"/>
      <c r="Z269" s="1"/>
    </row>
    <row r="270" spans="1:26" x14ac:dyDescent="0.2">
      <c r="A270">
        <f t="shared" si="4"/>
        <v>8</v>
      </c>
      <c r="B270" s="118">
        <v>36892</v>
      </c>
      <c r="C270" s="117" t="s">
        <v>79</v>
      </c>
      <c r="D270" s="117" t="s">
        <v>79</v>
      </c>
      <c r="E270" s="122">
        <v>0</v>
      </c>
      <c r="F270" s="117">
        <v>0</v>
      </c>
      <c r="G270" s="122">
        <v>0</v>
      </c>
      <c r="H270" s="122">
        <v>0</v>
      </c>
      <c r="I270" s="122">
        <v>0</v>
      </c>
      <c r="J270" s="117">
        <v>0</v>
      </c>
      <c r="Y270" s="1"/>
      <c r="Z270" s="1"/>
    </row>
    <row r="271" spans="1:26" x14ac:dyDescent="0.2">
      <c r="A271">
        <f t="shared" si="4"/>
        <v>8</v>
      </c>
      <c r="B271" s="118">
        <v>36892</v>
      </c>
      <c r="C271" s="117" t="s">
        <v>103</v>
      </c>
      <c r="D271" s="117" t="s">
        <v>103</v>
      </c>
      <c r="E271" s="122">
        <v>105.57181636</v>
      </c>
      <c r="F271" s="117">
        <v>0</v>
      </c>
      <c r="G271" s="122">
        <v>105.57181636</v>
      </c>
      <c r="H271" s="122">
        <v>0</v>
      </c>
      <c r="I271" s="122">
        <v>0</v>
      </c>
      <c r="J271" s="117">
        <v>0</v>
      </c>
      <c r="Y271" s="1"/>
      <c r="Z271" s="1"/>
    </row>
    <row r="272" spans="1:26" x14ac:dyDescent="0.2">
      <c r="A272">
        <f t="shared" si="4"/>
        <v>8</v>
      </c>
      <c r="B272" s="118">
        <v>36892</v>
      </c>
      <c r="C272" s="117" t="s">
        <v>87</v>
      </c>
      <c r="D272" s="117" t="s">
        <v>87</v>
      </c>
      <c r="E272" s="122">
        <v>-2.9999999999999997E-8</v>
      </c>
      <c r="F272" s="117">
        <v>0</v>
      </c>
      <c r="G272" s="122">
        <v>-2.9999999999999997E-8</v>
      </c>
      <c r="H272" s="122">
        <v>2.5000000000000001E-4</v>
      </c>
      <c r="I272" s="122">
        <v>-7.5E-12</v>
      </c>
      <c r="J272" s="117">
        <v>0</v>
      </c>
      <c r="Y272" s="1"/>
      <c r="Z272" s="1"/>
    </row>
    <row r="273" spans="1:26" x14ac:dyDescent="0.2">
      <c r="A273">
        <f t="shared" si="4"/>
        <v>8</v>
      </c>
      <c r="B273" s="118">
        <v>36892</v>
      </c>
      <c r="C273" s="117" t="s">
        <v>104</v>
      </c>
      <c r="D273" s="117" t="s">
        <v>104</v>
      </c>
      <c r="E273" s="122">
        <v>0</v>
      </c>
      <c r="F273" s="117">
        <v>0</v>
      </c>
      <c r="G273" s="122">
        <v>0</v>
      </c>
      <c r="H273" s="122">
        <v>0</v>
      </c>
      <c r="I273" s="122">
        <v>0</v>
      </c>
      <c r="J273" s="117">
        <v>0</v>
      </c>
      <c r="Y273" s="1"/>
      <c r="Z273" s="1"/>
    </row>
    <row r="274" spans="1:26" x14ac:dyDescent="0.2">
      <c r="A274">
        <f t="shared" si="4"/>
        <v>8</v>
      </c>
      <c r="B274" s="118">
        <v>36892</v>
      </c>
      <c r="C274" s="117" t="s">
        <v>78</v>
      </c>
      <c r="D274" s="117" t="s">
        <v>78</v>
      </c>
      <c r="E274" s="122">
        <v>-29.69337243</v>
      </c>
      <c r="F274" s="117">
        <v>0</v>
      </c>
      <c r="G274" s="122">
        <v>-29.69337243</v>
      </c>
      <c r="H274" s="122">
        <v>2.5000000000000001E-4</v>
      </c>
      <c r="I274" s="122">
        <v>-7.4233431075E-3</v>
      </c>
      <c r="J274" s="117">
        <v>0</v>
      </c>
      <c r="Y274" s="1"/>
      <c r="Z274" s="1"/>
    </row>
    <row r="275" spans="1:26" x14ac:dyDescent="0.2">
      <c r="A275">
        <f t="shared" si="4"/>
        <v>8</v>
      </c>
      <c r="B275" s="118">
        <v>36892</v>
      </c>
      <c r="C275" s="117" t="s">
        <v>94</v>
      </c>
      <c r="D275" s="117" t="s">
        <v>94</v>
      </c>
      <c r="E275" s="122">
        <v>-27.285239929999999</v>
      </c>
      <c r="F275" s="117">
        <v>0</v>
      </c>
      <c r="G275" s="122">
        <v>-27.285239929999999</v>
      </c>
      <c r="H275" s="122">
        <v>0</v>
      </c>
      <c r="I275" s="122">
        <v>0</v>
      </c>
      <c r="J275" s="117">
        <v>0</v>
      </c>
      <c r="Y275" s="1"/>
      <c r="Z275" s="1"/>
    </row>
    <row r="276" spans="1:26" x14ac:dyDescent="0.2">
      <c r="A276">
        <f t="shared" si="4"/>
        <v>8</v>
      </c>
      <c r="B276" s="118">
        <v>36892</v>
      </c>
      <c r="C276" s="117" t="s">
        <v>54</v>
      </c>
      <c r="D276" s="117" t="s">
        <v>61</v>
      </c>
      <c r="E276" s="122">
        <v>0</v>
      </c>
      <c r="F276" s="117">
        <v>0</v>
      </c>
      <c r="G276" s="122">
        <v>0</v>
      </c>
      <c r="H276" s="122">
        <v>1</v>
      </c>
      <c r="I276" s="122">
        <v>0</v>
      </c>
      <c r="J276" s="117">
        <v>0</v>
      </c>
      <c r="Y276" s="1"/>
      <c r="Z276" s="1"/>
    </row>
    <row r="277" spans="1:26" x14ac:dyDescent="0.2">
      <c r="A277">
        <f t="shared" si="4"/>
        <v>8</v>
      </c>
      <c r="B277" s="118">
        <v>36892</v>
      </c>
      <c r="C277" s="117" t="s">
        <v>105</v>
      </c>
      <c r="D277" s="117" t="s">
        <v>105</v>
      </c>
      <c r="E277" s="122">
        <v>0</v>
      </c>
      <c r="F277" s="117">
        <v>0</v>
      </c>
      <c r="G277" s="122">
        <v>0</v>
      </c>
      <c r="H277" s="122">
        <v>0</v>
      </c>
      <c r="I277" s="122">
        <v>0</v>
      </c>
      <c r="J277" s="117">
        <v>0</v>
      </c>
      <c r="Y277" s="1"/>
      <c r="Z277" s="1"/>
    </row>
    <row r="278" spans="1:26" x14ac:dyDescent="0.2">
      <c r="A278">
        <f t="shared" si="4"/>
        <v>8</v>
      </c>
      <c r="B278" s="118">
        <v>36892</v>
      </c>
      <c r="C278" s="117" t="s">
        <v>106</v>
      </c>
      <c r="D278" s="117" t="s">
        <v>106</v>
      </c>
      <c r="E278" s="122">
        <v>0</v>
      </c>
      <c r="F278" s="117">
        <v>0</v>
      </c>
      <c r="G278" s="122">
        <v>0</v>
      </c>
      <c r="H278" s="122">
        <v>0</v>
      </c>
      <c r="I278" s="122">
        <v>0</v>
      </c>
      <c r="J278" s="117">
        <v>0</v>
      </c>
      <c r="Y278" s="1"/>
      <c r="Z278" s="1"/>
    </row>
    <row r="279" spans="1:26" x14ac:dyDescent="0.2">
      <c r="A279">
        <f t="shared" si="4"/>
        <v>8</v>
      </c>
      <c r="B279" s="118">
        <v>36892</v>
      </c>
      <c r="C279" s="117" t="s">
        <v>96</v>
      </c>
      <c r="D279" s="117" t="s">
        <v>96</v>
      </c>
      <c r="E279" s="122">
        <v>0</v>
      </c>
      <c r="F279" s="117">
        <v>0</v>
      </c>
      <c r="G279" s="122">
        <v>0</v>
      </c>
      <c r="H279" s="122">
        <v>0</v>
      </c>
      <c r="I279" s="122">
        <v>0</v>
      </c>
      <c r="J279" s="117">
        <v>0</v>
      </c>
      <c r="Y279" s="1"/>
      <c r="Z279" s="1"/>
    </row>
    <row r="280" spans="1:26" x14ac:dyDescent="0.2">
      <c r="A280">
        <f t="shared" si="4"/>
        <v>8</v>
      </c>
      <c r="B280" s="118">
        <v>36892</v>
      </c>
      <c r="C280" s="117" t="s">
        <v>120</v>
      </c>
      <c r="D280" s="117" t="s">
        <v>120</v>
      </c>
      <c r="E280" s="122">
        <v>27.285239929999999</v>
      </c>
      <c r="F280" s="117">
        <v>0</v>
      </c>
      <c r="G280" s="122">
        <v>27.285239929999999</v>
      </c>
      <c r="H280" s="122">
        <v>0</v>
      </c>
      <c r="I280" s="122">
        <v>0</v>
      </c>
      <c r="J280" s="117">
        <v>0</v>
      </c>
      <c r="Y280" s="1"/>
      <c r="Z280" s="1"/>
    </row>
    <row r="281" spans="1:26" x14ac:dyDescent="0.2">
      <c r="A281">
        <f t="shared" si="4"/>
        <v>8</v>
      </c>
      <c r="B281" s="118">
        <v>36892</v>
      </c>
      <c r="C281" s="117" t="s">
        <v>98</v>
      </c>
      <c r="D281" s="117" t="s">
        <v>98</v>
      </c>
      <c r="E281" s="122">
        <v>-105.57181636</v>
      </c>
      <c r="F281" s="117">
        <v>0</v>
      </c>
      <c r="G281" s="122">
        <v>-105.57181636</v>
      </c>
      <c r="H281" s="122">
        <v>0</v>
      </c>
      <c r="I281" s="122">
        <v>0</v>
      </c>
      <c r="J281" s="117">
        <v>0</v>
      </c>
      <c r="Y281" s="1"/>
      <c r="Z281" s="1"/>
    </row>
    <row r="282" spans="1:26" x14ac:dyDescent="0.2">
      <c r="A282">
        <f t="shared" si="4"/>
        <v>8</v>
      </c>
      <c r="B282" s="118">
        <v>36923</v>
      </c>
      <c r="C282" s="117" t="s">
        <v>54</v>
      </c>
      <c r="D282" s="117" t="s">
        <v>114</v>
      </c>
      <c r="E282" s="122">
        <v>0</v>
      </c>
      <c r="F282" s="117">
        <v>0</v>
      </c>
      <c r="G282" s="122">
        <v>0</v>
      </c>
      <c r="H282" s="122">
        <v>1</v>
      </c>
      <c r="I282" s="122">
        <v>0</v>
      </c>
      <c r="J282" s="117">
        <v>0</v>
      </c>
      <c r="Y282" s="1"/>
      <c r="Z282" s="1"/>
    </row>
    <row r="283" spans="1:26" x14ac:dyDescent="0.2">
      <c r="A283">
        <f t="shared" si="4"/>
        <v>8</v>
      </c>
      <c r="B283" s="118">
        <v>36923</v>
      </c>
      <c r="C283" s="117" t="s">
        <v>144</v>
      </c>
      <c r="D283" s="117" t="s">
        <v>144</v>
      </c>
      <c r="E283" s="122">
        <v>53.297994539999998</v>
      </c>
      <c r="F283" s="117">
        <v>0</v>
      </c>
      <c r="G283" s="122">
        <v>53.297994539999998</v>
      </c>
      <c r="H283" s="122">
        <v>-0.2</v>
      </c>
      <c r="I283" s="122">
        <v>-10.659598908</v>
      </c>
      <c r="J283" s="117">
        <v>0</v>
      </c>
      <c r="Y283" s="1"/>
      <c r="Z283" s="1"/>
    </row>
    <row r="284" spans="1:26" x14ac:dyDescent="0.2">
      <c r="A284">
        <f t="shared" si="4"/>
        <v>8</v>
      </c>
      <c r="B284" s="118">
        <v>36923</v>
      </c>
      <c r="C284" s="117" t="s">
        <v>145</v>
      </c>
      <c r="D284" s="117" t="s">
        <v>145</v>
      </c>
      <c r="E284" s="122">
        <v>-26.648997260000002</v>
      </c>
      <c r="F284" s="117">
        <v>0</v>
      </c>
      <c r="G284" s="122">
        <v>-26.648997260000002</v>
      </c>
      <c r="H284" s="122">
        <v>0</v>
      </c>
      <c r="I284" s="122">
        <v>0</v>
      </c>
      <c r="J284" s="117">
        <v>0</v>
      </c>
      <c r="Y284" s="1"/>
      <c r="Z284" s="1"/>
    </row>
    <row r="285" spans="1:26" x14ac:dyDescent="0.2">
      <c r="A285">
        <f t="shared" si="4"/>
        <v>8</v>
      </c>
      <c r="B285" s="118">
        <v>36923</v>
      </c>
      <c r="C285" s="117" t="s">
        <v>81</v>
      </c>
      <c r="D285" s="117" t="s">
        <v>81</v>
      </c>
      <c r="E285" s="122">
        <v>4.7644599999999997</v>
      </c>
      <c r="F285" s="117">
        <v>0</v>
      </c>
      <c r="G285" s="122">
        <v>4.7644599999999997</v>
      </c>
      <c r="H285" s="122">
        <v>0</v>
      </c>
      <c r="I285" s="122">
        <v>0</v>
      </c>
      <c r="J285" s="117">
        <v>0</v>
      </c>
      <c r="Y285" s="1"/>
      <c r="Z285" s="1"/>
    </row>
    <row r="286" spans="1:26" x14ac:dyDescent="0.2">
      <c r="A286">
        <f t="shared" si="4"/>
        <v>8</v>
      </c>
      <c r="B286" s="118">
        <v>36923</v>
      </c>
      <c r="C286" s="117" t="s">
        <v>82</v>
      </c>
      <c r="D286" s="117" t="s">
        <v>82</v>
      </c>
      <c r="E286" s="122">
        <v>219.46781697</v>
      </c>
      <c r="F286" s="117">
        <v>0</v>
      </c>
      <c r="G286" s="122">
        <v>219.46781697</v>
      </c>
      <c r="H286" s="122">
        <v>0</v>
      </c>
      <c r="I286" s="122">
        <v>0</v>
      </c>
      <c r="J286" s="117">
        <v>0</v>
      </c>
      <c r="Y286" s="1"/>
      <c r="Z286" s="1"/>
    </row>
    <row r="287" spans="1:26" x14ac:dyDescent="0.2">
      <c r="A287">
        <f t="shared" si="4"/>
        <v>8</v>
      </c>
      <c r="B287" s="118">
        <v>36923</v>
      </c>
      <c r="C287" s="117" t="s">
        <v>122</v>
      </c>
      <c r="D287" s="117" t="s">
        <v>122</v>
      </c>
      <c r="E287" s="122">
        <v>-39.973495890000002</v>
      </c>
      <c r="F287" s="117">
        <v>0</v>
      </c>
      <c r="G287" s="122">
        <v>-39.973495890000002</v>
      </c>
      <c r="H287" s="122">
        <v>0</v>
      </c>
      <c r="I287" s="122">
        <v>0</v>
      </c>
      <c r="J287" s="117">
        <v>0</v>
      </c>
      <c r="Y287" s="1"/>
      <c r="Z287" s="1"/>
    </row>
    <row r="288" spans="1:26" x14ac:dyDescent="0.2">
      <c r="A288">
        <f t="shared" si="4"/>
        <v>8</v>
      </c>
      <c r="B288" s="118">
        <v>36923</v>
      </c>
      <c r="C288" s="117" t="s">
        <v>83</v>
      </c>
      <c r="D288" s="117" t="s">
        <v>83</v>
      </c>
      <c r="E288" s="122">
        <v>79.946991800000006</v>
      </c>
      <c r="F288" s="117">
        <v>0</v>
      </c>
      <c r="G288" s="122">
        <v>79.946991800000006</v>
      </c>
      <c r="H288" s="122">
        <v>0</v>
      </c>
      <c r="I288" s="122">
        <v>0</v>
      </c>
      <c r="J288" s="117">
        <v>0</v>
      </c>
      <c r="Y288" s="1"/>
      <c r="Z288" s="1"/>
    </row>
    <row r="289" spans="1:26" x14ac:dyDescent="0.2">
      <c r="A289">
        <f t="shared" si="4"/>
        <v>8</v>
      </c>
      <c r="B289" s="118">
        <v>36923</v>
      </c>
      <c r="C289" s="117" t="s">
        <v>84</v>
      </c>
      <c r="D289" s="117" t="s">
        <v>84</v>
      </c>
      <c r="E289" s="122">
        <v>-76.669165149999998</v>
      </c>
      <c r="F289" s="117">
        <v>0</v>
      </c>
      <c r="G289" s="122">
        <v>-76.669165149999998</v>
      </c>
      <c r="H289" s="122">
        <v>0</v>
      </c>
      <c r="I289" s="122">
        <v>0</v>
      </c>
      <c r="J289" s="117">
        <v>0</v>
      </c>
      <c r="Y289" s="1"/>
      <c r="Z289" s="1"/>
    </row>
    <row r="290" spans="1:26" x14ac:dyDescent="0.2">
      <c r="A290">
        <f t="shared" si="4"/>
        <v>8</v>
      </c>
      <c r="B290" s="118">
        <v>36923</v>
      </c>
      <c r="C290" s="117" t="s">
        <v>85</v>
      </c>
      <c r="D290" s="117" t="s">
        <v>85</v>
      </c>
      <c r="E290" s="122">
        <v>116.13100027999999</v>
      </c>
      <c r="F290" s="117">
        <v>0</v>
      </c>
      <c r="G290" s="122">
        <v>116.13100027999999</v>
      </c>
      <c r="H290" s="122">
        <v>0</v>
      </c>
      <c r="I290" s="122">
        <v>0</v>
      </c>
      <c r="J290" s="117">
        <v>0</v>
      </c>
      <c r="Y290" s="1"/>
      <c r="Z290" s="1"/>
    </row>
    <row r="291" spans="1:26" x14ac:dyDescent="0.2">
      <c r="A291">
        <f t="shared" si="4"/>
        <v>8</v>
      </c>
      <c r="B291" s="118">
        <v>36923</v>
      </c>
      <c r="C291" s="117" t="s">
        <v>86</v>
      </c>
      <c r="D291" s="117" t="s">
        <v>86</v>
      </c>
      <c r="E291" s="122">
        <v>-17.63097659</v>
      </c>
      <c r="F291" s="117">
        <v>0</v>
      </c>
      <c r="G291" s="122">
        <v>-17.63097659</v>
      </c>
      <c r="H291" s="122">
        <v>0</v>
      </c>
      <c r="I291" s="122">
        <v>0</v>
      </c>
      <c r="J291" s="117">
        <v>0</v>
      </c>
      <c r="Y291" s="1"/>
      <c r="Z291" s="1"/>
    </row>
    <row r="292" spans="1:26" x14ac:dyDescent="0.2">
      <c r="A292">
        <f t="shared" si="4"/>
        <v>8</v>
      </c>
      <c r="B292" s="118">
        <v>36923</v>
      </c>
      <c r="C292" s="117" t="s">
        <v>92</v>
      </c>
      <c r="D292" s="117" t="s">
        <v>92</v>
      </c>
      <c r="E292" s="122">
        <v>-163.22510828</v>
      </c>
      <c r="F292" s="117">
        <v>0</v>
      </c>
      <c r="G292" s="122">
        <v>-163.22510828</v>
      </c>
      <c r="H292" s="122">
        <v>0</v>
      </c>
      <c r="I292" s="122">
        <v>0</v>
      </c>
      <c r="J292" s="117">
        <v>0</v>
      </c>
      <c r="Y292" s="1"/>
      <c r="Z292" s="1"/>
    </row>
    <row r="293" spans="1:26" x14ac:dyDescent="0.2">
      <c r="A293">
        <f t="shared" si="4"/>
        <v>8</v>
      </c>
      <c r="B293" s="118">
        <v>36923</v>
      </c>
      <c r="C293" s="117" t="s">
        <v>107</v>
      </c>
      <c r="D293" s="117" t="s">
        <v>107</v>
      </c>
      <c r="E293" s="122">
        <v>-146.56948499000001</v>
      </c>
      <c r="F293" s="117">
        <v>0</v>
      </c>
      <c r="G293" s="122">
        <v>-146.56948499000001</v>
      </c>
      <c r="H293" s="122">
        <v>0</v>
      </c>
      <c r="I293" s="122">
        <v>0</v>
      </c>
      <c r="J293" s="117">
        <v>0</v>
      </c>
      <c r="Y293" s="1"/>
      <c r="Z293" s="1"/>
    </row>
    <row r="294" spans="1:26" x14ac:dyDescent="0.2">
      <c r="A294">
        <f t="shared" si="4"/>
        <v>8</v>
      </c>
      <c r="B294" s="118">
        <v>36923</v>
      </c>
      <c r="C294" s="117" t="s">
        <v>108</v>
      </c>
      <c r="D294" s="117" t="s">
        <v>108</v>
      </c>
      <c r="E294" s="122">
        <v>-11.89687378</v>
      </c>
      <c r="F294" s="117">
        <v>0</v>
      </c>
      <c r="G294" s="122">
        <v>-11.89687378</v>
      </c>
      <c r="H294" s="122">
        <v>0</v>
      </c>
      <c r="I294" s="122">
        <v>0</v>
      </c>
      <c r="J294" s="117">
        <v>0</v>
      </c>
      <c r="Y294" s="1"/>
      <c r="Z294" s="1"/>
    </row>
    <row r="295" spans="1:26" x14ac:dyDescent="0.2">
      <c r="A295">
        <f t="shared" si="4"/>
        <v>8</v>
      </c>
      <c r="B295" s="118">
        <v>36923</v>
      </c>
      <c r="C295" s="117" t="s">
        <v>111</v>
      </c>
      <c r="D295" s="117" t="s">
        <v>111</v>
      </c>
      <c r="E295" s="122">
        <v>-7.9946991900000004</v>
      </c>
      <c r="F295" s="117">
        <v>0</v>
      </c>
      <c r="G295" s="122">
        <v>-7.9946991900000004</v>
      </c>
      <c r="H295" s="122">
        <v>0</v>
      </c>
      <c r="I295" s="122">
        <v>0</v>
      </c>
      <c r="J295" s="117">
        <v>0</v>
      </c>
      <c r="Y295" s="1"/>
      <c r="Z295" s="1"/>
    </row>
    <row r="296" spans="1:26" x14ac:dyDescent="0.2">
      <c r="A296">
        <f t="shared" si="4"/>
        <v>8</v>
      </c>
      <c r="B296" s="118">
        <v>36923</v>
      </c>
      <c r="C296" s="117" t="s">
        <v>119</v>
      </c>
      <c r="D296" s="117" t="s">
        <v>119</v>
      </c>
      <c r="E296" s="122">
        <v>13.324498630000001</v>
      </c>
      <c r="F296" s="117">
        <v>0</v>
      </c>
      <c r="G296" s="122">
        <v>13.324498630000001</v>
      </c>
      <c r="H296" s="122">
        <v>8.3328485479999999E-3</v>
      </c>
      <c r="I296" s="122">
        <v>0.11103102906182349</v>
      </c>
      <c r="J296" s="117">
        <v>0</v>
      </c>
      <c r="Y296" s="1"/>
      <c r="Z296" s="1"/>
    </row>
    <row r="297" spans="1:26" x14ac:dyDescent="0.2">
      <c r="A297">
        <f t="shared" si="4"/>
        <v>8</v>
      </c>
      <c r="B297" s="118">
        <v>36923</v>
      </c>
      <c r="C297" s="117" t="s">
        <v>149</v>
      </c>
      <c r="D297" s="117" t="s">
        <v>149</v>
      </c>
      <c r="E297" s="122">
        <v>26.648997260000002</v>
      </c>
      <c r="F297" s="117">
        <v>0</v>
      </c>
      <c r="G297" s="122">
        <v>26.648997260000002</v>
      </c>
      <c r="H297" s="122">
        <v>-0.05</v>
      </c>
      <c r="I297" s="122">
        <v>-1.3324498630000001</v>
      </c>
      <c r="J297" s="117">
        <v>0</v>
      </c>
      <c r="Y297" s="1"/>
      <c r="Z297" s="1"/>
    </row>
    <row r="298" spans="1:26" x14ac:dyDescent="0.2">
      <c r="A298">
        <f t="shared" si="4"/>
        <v>8</v>
      </c>
      <c r="B298" s="118">
        <v>36923</v>
      </c>
      <c r="C298" s="117" t="s">
        <v>112</v>
      </c>
      <c r="D298" s="117" t="s">
        <v>112</v>
      </c>
      <c r="E298" s="122">
        <v>0</v>
      </c>
      <c r="F298" s="117">
        <v>0</v>
      </c>
      <c r="G298" s="122">
        <v>0</v>
      </c>
      <c r="H298" s="122">
        <v>0</v>
      </c>
      <c r="I298" s="122">
        <v>0</v>
      </c>
      <c r="J298" s="117">
        <v>0</v>
      </c>
      <c r="Y298" s="1"/>
      <c r="Z298" s="1"/>
    </row>
    <row r="299" spans="1:26" x14ac:dyDescent="0.2">
      <c r="A299">
        <f t="shared" si="4"/>
        <v>8</v>
      </c>
      <c r="B299" s="118">
        <v>36923</v>
      </c>
      <c r="C299" s="117" t="s">
        <v>79</v>
      </c>
      <c r="D299" s="117" t="s">
        <v>79</v>
      </c>
      <c r="E299" s="122">
        <v>1E-8</v>
      </c>
      <c r="F299" s="117">
        <v>0</v>
      </c>
      <c r="G299" s="122">
        <v>1E-8</v>
      </c>
      <c r="H299" s="122">
        <v>0</v>
      </c>
      <c r="I299" s="122">
        <v>0</v>
      </c>
      <c r="J299" s="117">
        <v>0</v>
      </c>
      <c r="Y299" s="1"/>
      <c r="Z299" s="1"/>
    </row>
    <row r="300" spans="1:26" x14ac:dyDescent="0.2">
      <c r="A300">
        <f t="shared" si="4"/>
        <v>8</v>
      </c>
      <c r="B300" s="118">
        <v>36923</v>
      </c>
      <c r="C300" s="117" t="s">
        <v>103</v>
      </c>
      <c r="D300" s="117" t="s">
        <v>103</v>
      </c>
      <c r="E300" s="122">
        <v>94.747844889999996</v>
      </c>
      <c r="F300" s="117">
        <v>0</v>
      </c>
      <c r="G300" s="122">
        <v>94.747844889999996</v>
      </c>
      <c r="H300" s="122">
        <v>0</v>
      </c>
      <c r="I300" s="122">
        <v>0</v>
      </c>
      <c r="J300" s="117">
        <v>0</v>
      </c>
      <c r="Y300" s="1"/>
      <c r="Z300" s="1"/>
    </row>
    <row r="301" spans="1:26" x14ac:dyDescent="0.2">
      <c r="A301">
        <f t="shared" si="4"/>
        <v>8</v>
      </c>
      <c r="B301" s="118">
        <v>36923</v>
      </c>
      <c r="C301" s="117" t="s">
        <v>87</v>
      </c>
      <c r="D301" s="117" t="s">
        <v>87</v>
      </c>
      <c r="E301" s="122">
        <v>-2E-8</v>
      </c>
      <c r="F301" s="117">
        <v>0</v>
      </c>
      <c r="G301" s="122">
        <v>-2E-8</v>
      </c>
      <c r="H301" s="122">
        <v>2.5000000000000001E-4</v>
      </c>
      <c r="I301" s="122">
        <v>-5.0000000000000005E-12</v>
      </c>
      <c r="J301" s="117">
        <v>0</v>
      </c>
      <c r="Y301" s="1"/>
      <c r="Z301" s="1"/>
    </row>
    <row r="302" spans="1:26" x14ac:dyDescent="0.2">
      <c r="A302">
        <f t="shared" si="4"/>
        <v>8</v>
      </c>
      <c r="B302" s="118">
        <v>36923</v>
      </c>
      <c r="C302" s="117" t="s">
        <v>104</v>
      </c>
      <c r="D302" s="117" t="s">
        <v>104</v>
      </c>
      <c r="E302" s="122">
        <v>0</v>
      </c>
      <c r="F302" s="117">
        <v>0</v>
      </c>
      <c r="G302" s="122">
        <v>0</v>
      </c>
      <c r="H302" s="122">
        <v>0</v>
      </c>
      <c r="I302" s="122">
        <v>0</v>
      </c>
      <c r="J302" s="117">
        <v>0</v>
      </c>
      <c r="Y302" s="1"/>
      <c r="Z302" s="1"/>
    </row>
    <row r="303" spans="1:26" x14ac:dyDescent="0.2">
      <c r="A303">
        <f t="shared" si="4"/>
        <v>8</v>
      </c>
      <c r="B303" s="118">
        <v>36923</v>
      </c>
      <c r="C303" s="117" t="s">
        <v>78</v>
      </c>
      <c r="D303" s="117" t="s">
        <v>78</v>
      </c>
      <c r="E303" s="122">
        <v>-26.648997269999999</v>
      </c>
      <c r="F303" s="117">
        <v>0</v>
      </c>
      <c r="G303" s="122">
        <v>-26.648997269999999</v>
      </c>
      <c r="H303" s="122">
        <v>2.5000000000000001E-4</v>
      </c>
      <c r="I303" s="122">
        <v>-6.6622493174999997E-3</v>
      </c>
      <c r="J303" s="117">
        <v>0</v>
      </c>
      <c r="Y303" s="1"/>
      <c r="Z303" s="1"/>
    </row>
    <row r="304" spans="1:26" x14ac:dyDescent="0.2">
      <c r="A304">
        <f t="shared" si="4"/>
        <v>8</v>
      </c>
      <c r="B304" s="118">
        <v>36923</v>
      </c>
      <c r="C304" s="117" t="s">
        <v>94</v>
      </c>
      <c r="D304" s="117" t="s">
        <v>94</v>
      </c>
      <c r="E304" s="122">
        <v>-24.48776359</v>
      </c>
      <c r="F304" s="117">
        <v>0</v>
      </c>
      <c r="G304" s="122">
        <v>-24.48776359</v>
      </c>
      <c r="H304" s="122">
        <v>0</v>
      </c>
      <c r="I304" s="122">
        <v>0</v>
      </c>
      <c r="J304" s="117">
        <v>0</v>
      </c>
      <c r="Y304" s="1"/>
      <c r="Z304" s="1"/>
    </row>
    <row r="305" spans="1:26" x14ac:dyDescent="0.2">
      <c r="A305">
        <f t="shared" si="4"/>
        <v>8</v>
      </c>
      <c r="B305" s="118">
        <v>36923</v>
      </c>
      <c r="C305" s="117" t="s">
        <v>54</v>
      </c>
      <c r="D305" s="117" t="s">
        <v>61</v>
      </c>
      <c r="E305" s="122">
        <v>142.76248537000001</v>
      </c>
      <c r="F305" s="117">
        <v>0</v>
      </c>
      <c r="G305" s="122">
        <v>142.76248537000001</v>
      </c>
      <c r="H305" s="122">
        <v>1</v>
      </c>
      <c r="I305" s="122">
        <v>142.76248537000001</v>
      </c>
      <c r="J305" s="117">
        <v>0</v>
      </c>
      <c r="Y305" s="1"/>
      <c r="Z305" s="1"/>
    </row>
    <row r="306" spans="1:26" x14ac:dyDescent="0.2">
      <c r="A306">
        <f t="shared" si="4"/>
        <v>8</v>
      </c>
      <c r="B306" s="118">
        <v>36923</v>
      </c>
      <c r="C306" s="117" t="s">
        <v>105</v>
      </c>
      <c r="D306" s="117" t="s">
        <v>105</v>
      </c>
      <c r="E306" s="122">
        <v>0</v>
      </c>
      <c r="F306" s="117">
        <v>0</v>
      </c>
      <c r="G306" s="122">
        <v>0</v>
      </c>
      <c r="H306" s="122">
        <v>0</v>
      </c>
      <c r="I306" s="122">
        <v>0</v>
      </c>
      <c r="J306" s="117">
        <v>0</v>
      </c>
      <c r="Y306" s="1"/>
      <c r="Z306" s="1"/>
    </row>
    <row r="307" spans="1:26" x14ac:dyDescent="0.2">
      <c r="A307">
        <f t="shared" si="4"/>
        <v>8</v>
      </c>
      <c r="B307" s="118">
        <v>36923</v>
      </c>
      <c r="C307" s="117" t="s">
        <v>106</v>
      </c>
      <c r="D307" s="117" t="s">
        <v>106</v>
      </c>
      <c r="E307" s="122">
        <v>0</v>
      </c>
      <c r="F307" s="117">
        <v>0</v>
      </c>
      <c r="G307" s="122">
        <v>0</v>
      </c>
      <c r="H307" s="122">
        <v>0</v>
      </c>
      <c r="I307" s="122">
        <v>0</v>
      </c>
      <c r="J307" s="117">
        <v>0</v>
      </c>
      <c r="Y307" s="1"/>
      <c r="Z307" s="1"/>
    </row>
    <row r="308" spans="1:26" x14ac:dyDescent="0.2">
      <c r="A308">
        <f t="shared" si="4"/>
        <v>8</v>
      </c>
      <c r="B308" s="118">
        <v>36923</v>
      </c>
      <c r="C308" s="117" t="s">
        <v>96</v>
      </c>
      <c r="D308" s="117" t="s">
        <v>96</v>
      </c>
      <c r="E308" s="122">
        <v>0</v>
      </c>
      <c r="F308" s="117">
        <v>0</v>
      </c>
      <c r="G308" s="122">
        <v>0</v>
      </c>
      <c r="H308" s="122">
        <v>0</v>
      </c>
      <c r="I308" s="122">
        <v>0</v>
      </c>
      <c r="J308" s="117">
        <v>0</v>
      </c>
      <c r="Y308" s="1"/>
      <c r="Z308" s="1"/>
    </row>
    <row r="309" spans="1:26" x14ac:dyDescent="0.2">
      <c r="A309">
        <f t="shared" si="4"/>
        <v>8</v>
      </c>
      <c r="B309" s="118">
        <v>36923</v>
      </c>
      <c r="C309" s="117" t="s">
        <v>120</v>
      </c>
      <c r="D309" s="117" t="s">
        <v>120</v>
      </c>
      <c r="E309" s="122">
        <v>24.48776359</v>
      </c>
      <c r="F309" s="117">
        <v>0</v>
      </c>
      <c r="G309" s="122">
        <v>24.48776359</v>
      </c>
      <c r="H309" s="122">
        <v>0</v>
      </c>
      <c r="I309" s="122">
        <v>0</v>
      </c>
      <c r="J309" s="117">
        <v>0</v>
      </c>
      <c r="Y309" s="1"/>
      <c r="Z309" s="1"/>
    </row>
    <row r="310" spans="1:26" x14ac:dyDescent="0.2">
      <c r="A310">
        <f t="shared" si="4"/>
        <v>8</v>
      </c>
      <c r="B310" s="118">
        <v>36923</v>
      </c>
      <c r="C310" s="117" t="s">
        <v>98</v>
      </c>
      <c r="D310" s="117" t="s">
        <v>98</v>
      </c>
      <c r="E310" s="122">
        <v>-94.747844889999996</v>
      </c>
      <c r="F310" s="117">
        <v>0</v>
      </c>
      <c r="G310" s="122">
        <v>-94.747844889999996</v>
      </c>
      <c r="H310" s="122">
        <v>0</v>
      </c>
      <c r="I310" s="122">
        <v>0</v>
      </c>
      <c r="J310" s="117">
        <v>0</v>
      </c>
      <c r="Y310" s="1"/>
      <c r="Z310" s="1"/>
    </row>
    <row r="311" spans="1:26" x14ac:dyDescent="0.2">
      <c r="A311">
        <f t="shared" si="4"/>
        <v>8</v>
      </c>
      <c r="B311" s="118">
        <v>36951</v>
      </c>
      <c r="C311" s="117" t="s">
        <v>54</v>
      </c>
      <c r="D311" s="117" t="s">
        <v>114</v>
      </c>
      <c r="E311" s="122">
        <v>0</v>
      </c>
      <c r="F311" s="117">
        <v>0</v>
      </c>
      <c r="G311" s="122">
        <v>0</v>
      </c>
      <c r="H311" s="122">
        <v>1</v>
      </c>
      <c r="I311" s="122">
        <v>0</v>
      </c>
      <c r="J311" s="117">
        <v>0</v>
      </c>
      <c r="Y311" s="1"/>
      <c r="Z311" s="1"/>
    </row>
    <row r="312" spans="1:26" x14ac:dyDescent="0.2">
      <c r="A312">
        <f t="shared" si="4"/>
        <v>8</v>
      </c>
      <c r="B312" s="118">
        <v>36951</v>
      </c>
      <c r="C312" s="117" t="s">
        <v>144</v>
      </c>
      <c r="D312" s="117" t="s">
        <v>144</v>
      </c>
      <c r="E312" s="122">
        <v>58.664274800000001</v>
      </c>
      <c r="F312" s="117">
        <v>0</v>
      </c>
      <c r="G312" s="122">
        <v>58.664274800000001</v>
      </c>
      <c r="H312" s="122">
        <v>-0.2</v>
      </c>
      <c r="I312" s="122">
        <v>-11.732854960000001</v>
      </c>
      <c r="J312" s="117">
        <v>0</v>
      </c>
      <c r="Y312" s="1"/>
      <c r="Z312" s="1"/>
    </row>
    <row r="313" spans="1:26" x14ac:dyDescent="0.2">
      <c r="A313">
        <f t="shared" si="4"/>
        <v>8</v>
      </c>
      <c r="B313" s="118">
        <v>36951</v>
      </c>
      <c r="C313" s="117" t="s">
        <v>145</v>
      </c>
      <c r="D313" s="117" t="s">
        <v>145</v>
      </c>
      <c r="E313" s="122">
        <v>-29.332137400000001</v>
      </c>
      <c r="F313" s="117">
        <v>0</v>
      </c>
      <c r="G313" s="122">
        <v>-29.332137400000001</v>
      </c>
      <c r="H313" s="122">
        <v>0</v>
      </c>
      <c r="I313" s="122">
        <v>0</v>
      </c>
      <c r="J313" s="117">
        <v>0</v>
      </c>
      <c r="Y313" s="1"/>
      <c r="Z313" s="1"/>
    </row>
    <row r="314" spans="1:26" x14ac:dyDescent="0.2">
      <c r="A314">
        <f t="shared" si="4"/>
        <v>8</v>
      </c>
      <c r="B314" s="118">
        <v>36951</v>
      </c>
      <c r="C314" s="117" t="s">
        <v>81</v>
      </c>
      <c r="D314" s="117" t="s">
        <v>81</v>
      </c>
      <c r="E314" s="122">
        <v>5.66469807</v>
      </c>
      <c r="F314" s="117">
        <v>0</v>
      </c>
      <c r="G314" s="122">
        <v>5.66469807</v>
      </c>
      <c r="H314" s="122">
        <v>0</v>
      </c>
      <c r="I314" s="122">
        <v>0</v>
      </c>
      <c r="J314" s="117">
        <v>0</v>
      </c>
      <c r="Y314" s="1"/>
      <c r="Z314" s="1"/>
    </row>
    <row r="315" spans="1:26" x14ac:dyDescent="0.2">
      <c r="A315">
        <f t="shared" si="4"/>
        <v>8</v>
      </c>
      <c r="B315" s="118">
        <v>36951</v>
      </c>
      <c r="C315" s="117" t="s">
        <v>82</v>
      </c>
      <c r="D315" s="117" t="s">
        <v>82</v>
      </c>
      <c r="E315" s="122">
        <v>301.80129491999998</v>
      </c>
      <c r="F315" s="117">
        <v>0</v>
      </c>
      <c r="G315" s="122">
        <v>301.80129491999998</v>
      </c>
      <c r="H315" s="122">
        <v>0</v>
      </c>
      <c r="I315" s="122">
        <v>0</v>
      </c>
      <c r="J315" s="117">
        <v>0</v>
      </c>
      <c r="Y315" s="1"/>
      <c r="Z315" s="1"/>
    </row>
    <row r="316" spans="1:26" x14ac:dyDescent="0.2">
      <c r="A316">
        <f t="shared" si="4"/>
        <v>8</v>
      </c>
      <c r="B316" s="118">
        <v>36951</v>
      </c>
      <c r="C316" s="117" t="s">
        <v>122</v>
      </c>
      <c r="D316" s="117" t="s">
        <v>122</v>
      </c>
      <c r="E316" s="122">
        <v>-43.998206099999997</v>
      </c>
      <c r="F316" s="117">
        <v>0</v>
      </c>
      <c r="G316" s="122">
        <v>-43.998206099999997</v>
      </c>
      <c r="H316" s="122">
        <v>0</v>
      </c>
      <c r="I316" s="122">
        <v>0</v>
      </c>
      <c r="J316" s="117">
        <v>0</v>
      </c>
      <c r="Y316" s="1"/>
      <c r="Z316" s="1"/>
    </row>
    <row r="317" spans="1:26" x14ac:dyDescent="0.2">
      <c r="A317">
        <f t="shared" si="4"/>
        <v>8</v>
      </c>
      <c r="B317" s="118">
        <v>36951</v>
      </c>
      <c r="C317" s="117" t="s">
        <v>83</v>
      </c>
      <c r="D317" s="117" t="s">
        <v>83</v>
      </c>
      <c r="E317" s="122">
        <v>87.996412199999995</v>
      </c>
      <c r="F317" s="117">
        <v>0</v>
      </c>
      <c r="G317" s="122">
        <v>87.996412199999995</v>
      </c>
      <c r="H317" s="122">
        <v>0</v>
      </c>
      <c r="I317" s="122">
        <v>0</v>
      </c>
      <c r="J317" s="117">
        <v>0</v>
      </c>
      <c r="Y317" s="1"/>
      <c r="Z317" s="1"/>
    </row>
    <row r="318" spans="1:26" x14ac:dyDescent="0.2">
      <c r="A318">
        <f t="shared" si="4"/>
        <v>8</v>
      </c>
      <c r="B318" s="118">
        <v>36951</v>
      </c>
      <c r="C318" s="117" t="s">
        <v>84</v>
      </c>
      <c r="D318" s="117" t="s">
        <v>84</v>
      </c>
      <c r="E318" s="122">
        <v>-84.388559299999997</v>
      </c>
      <c r="F318" s="117">
        <v>0</v>
      </c>
      <c r="G318" s="122">
        <v>-84.388559299999997</v>
      </c>
      <c r="H318" s="122">
        <v>0</v>
      </c>
      <c r="I318" s="122">
        <v>0</v>
      </c>
      <c r="J318" s="117">
        <v>0</v>
      </c>
      <c r="Y318" s="1"/>
      <c r="Z318" s="1"/>
    </row>
    <row r="319" spans="1:26" x14ac:dyDescent="0.2">
      <c r="A319">
        <f t="shared" si="4"/>
        <v>8</v>
      </c>
      <c r="B319" s="118">
        <v>36951</v>
      </c>
      <c r="C319" s="117" t="s">
        <v>85</v>
      </c>
      <c r="D319" s="117" t="s">
        <v>85</v>
      </c>
      <c r="E319" s="122">
        <v>127.82358836</v>
      </c>
      <c r="F319" s="117">
        <v>0</v>
      </c>
      <c r="G319" s="122">
        <v>127.82358836</v>
      </c>
      <c r="H319" s="122">
        <v>0</v>
      </c>
      <c r="I319" s="122">
        <v>0</v>
      </c>
      <c r="J319" s="117">
        <v>0</v>
      </c>
      <c r="Y319" s="1"/>
      <c r="Z319" s="1"/>
    </row>
    <row r="320" spans="1:26" x14ac:dyDescent="0.2">
      <c r="A320">
        <f t="shared" si="4"/>
        <v>8</v>
      </c>
      <c r="B320" s="118">
        <v>36951</v>
      </c>
      <c r="C320" s="117" t="s">
        <v>86</v>
      </c>
      <c r="D320" s="117" t="s">
        <v>86</v>
      </c>
      <c r="E320" s="122">
        <v>-19.406142110000001</v>
      </c>
      <c r="F320" s="117">
        <v>0</v>
      </c>
      <c r="G320" s="122">
        <v>-19.406142110000001</v>
      </c>
      <c r="H320" s="122">
        <v>0</v>
      </c>
      <c r="I320" s="122">
        <v>0</v>
      </c>
      <c r="J320" s="117">
        <v>0</v>
      </c>
      <c r="Y320" s="1"/>
      <c r="Z320" s="1"/>
    </row>
    <row r="321" spans="1:26" x14ac:dyDescent="0.2">
      <c r="A321">
        <f t="shared" si="4"/>
        <v>8</v>
      </c>
      <c r="B321" s="118">
        <v>36951</v>
      </c>
      <c r="C321" s="117" t="s">
        <v>92</v>
      </c>
      <c r="D321" s="117" t="s">
        <v>92</v>
      </c>
      <c r="E321" s="122">
        <v>-135.30631124000001</v>
      </c>
      <c r="F321" s="117">
        <v>0</v>
      </c>
      <c r="G321" s="122">
        <v>-135.30631124000001</v>
      </c>
      <c r="H321" s="122">
        <v>0</v>
      </c>
      <c r="I321" s="122">
        <v>0</v>
      </c>
      <c r="J321" s="117">
        <v>0</v>
      </c>
      <c r="Y321" s="1"/>
      <c r="Z321" s="1"/>
    </row>
    <row r="322" spans="1:26" x14ac:dyDescent="0.2">
      <c r="A322">
        <f t="shared" si="4"/>
        <v>8</v>
      </c>
      <c r="B322" s="118">
        <v>36951</v>
      </c>
      <c r="C322" s="117" t="s">
        <v>107</v>
      </c>
      <c r="D322" s="117" t="s">
        <v>107</v>
      </c>
      <c r="E322" s="122">
        <v>-161.32675570000001</v>
      </c>
      <c r="F322" s="117">
        <v>0</v>
      </c>
      <c r="G322" s="122">
        <v>-161.32675570000001</v>
      </c>
      <c r="H322" s="122">
        <v>0</v>
      </c>
      <c r="I322" s="122">
        <v>0</v>
      </c>
      <c r="J322" s="117">
        <v>0</v>
      </c>
      <c r="Y322" s="1"/>
      <c r="Z322" s="1"/>
    </row>
    <row r="323" spans="1:26" x14ac:dyDescent="0.2">
      <c r="A323">
        <f t="shared" si="4"/>
        <v>8</v>
      </c>
      <c r="B323" s="118">
        <v>36951</v>
      </c>
      <c r="C323" s="117" t="s">
        <v>108</v>
      </c>
      <c r="D323" s="117" t="s">
        <v>108</v>
      </c>
      <c r="E323" s="122">
        <v>-11.827474759999999</v>
      </c>
      <c r="F323" s="117">
        <v>0</v>
      </c>
      <c r="G323" s="122">
        <v>-11.827474759999999</v>
      </c>
      <c r="H323" s="122">
        <v>0</v>
      </c>
      <c r="I323" s="122">
        <v>0</v>
      </c>
      <c r="J323" s="117">
        <v>0</v>
      </c>
      <c r="Y323" s="1"/>
      <c r="Z323" s="1"/>
    </row>
    <row r="324" spans="1:26" x14ac:dyDescent="0.2">
      <c r="A324">
        <f t="shared" si="4"/>
        <v>8</v>
      </c>
      <c r="B324" s="118">
        <v>36951</v>
      </c>
      <c r="C324" s="117" t="s">
        <v>111</v>
      </c>
      <c r="D324" s="117" t="s">
        <v>111</v>
      </c>
      <c r="E324" s="122">
        <v>-8.7996412199999998</v>
      </c>
      <c r="F324" s="117">
        <v>0</v>
      </c>
      <c r="G324" s="122">
        <v>-8.7996412199999998</v>
      </c>
      <c r="H324" s="122">
        <v>0</v>
      </c>
      <c r="I324" s="122">
        <v>0</v>
      </c>
      <c r="J324" s="117">
        <v>0</v>
      </c>
      <c r="Y324" s="1"/>
      <c r="Z324" s="1"/>
    </row>
    <row r="325" spans="1:26" x14ac:dyDescent="0.2">
      <c r="A325">
        <f t="shared" ref="A325:A388" si="5">INDEX(BucketTable,MATCH(B325,SumMonths,0),1)</f>
        <v>8</v>
      </c>
      <c r="B325" s="118">
        <v>36951</v>
      </c>
      <c r="C325" s="117" t="s">
        <v>119</v>
      </c>
      <c r="D325" s="117" t="s">
        <v>119</v>
      </c>
      <c r="E325" s="122">
        <v>14.6660687</v>
      </c>
      <c r="F325" s="117">
        <v>0</v>
      </c>
      <c r="G325" s="122">
        <v>14.6660687</v>
      </c>
      <c r="H325" s="122">
        <v>-1.8091797828679999E-2</v>
      </c>
      <c r="I325" s="122">
        <v>-0.2653355498619317</v>
      </c>
      <c r="J325" s="117">
        <v>0</v>
      </c>
      <c r="Y325" s="1"/>
      <c r="Z325" s="1"/>
    </row>
    <row r="326" spans="1:26" x14ac:dyDescent="0.2">
      <c r="A326">
        <f t="shared" si="5"/>
        <v>8</v>
      </c>
      <c r="B326" s="118">
        <v>36951</v>
      </c>
      <c r="C326" s="117" t="s">
        <v>149</v>
      </c>
      <c r="D326" s="117" t="s">
        <v>149</v>
      </c>
      <c r="E326" s="122">
        <v>29.332137400000001</v>
      </c>
      <c r="F326" s="117">
        <v>0</v>
      </c>
      <c r="G326" s="122">
        <v>29.332137400000001</v>
      </c>
      <c r="H326" s="122">
        <v>-0.05</v>
      </c>
      <c r="I326" s="122">
        <v>-1.4666068700000001</v>
      </c>
      <c r="J326" s="117">
        <v>0</v>
      </c>
      <c r="Y326" s="1"/>
      <c r="Z326" s="1"/>
    </row>
    <row r="327" spans="1:26" x14ac:dyDescent="0.2">
      <c r="A327">
        <f t="shared" si="5"/>
        <v>8</v>
      </c>
      <c r="B327" s="118">
        <v>36951</v>
      </c>
      <c r="C327" s="117" t="s">
        <v>112</v>
      </c>
      <c r="D327" s="117" t="s">
        <v>112</v>
      </c>
      <c r="E327" s="122">
        <v>0</v>
      </c>
      <c r="F327" s="117">
        <v>0</v>
      </c>
      <c r="G327" s="122">
        <v>0</v>
      </c>
      <c r="H327" s="122">
        <v>0</v>
      </c>
      <c r="I327" s="122">
        <v>0</v>
      </c>
      <c r="J327" s="117">
        <v>0</v>
      </c>
      <c r="Y327" s="1"/>
      <c r="Z327" s="1"/>
    </row>
    <row r="328" spans="1:26" x14ac:dyDescent="0.2">
      <c r="A328">
        <f t="shared" si="5"/>
        <v>8</v>
      </c>
      <c r="B328" s="118">
        <v>36951</v>
      </c>
      <c r="C328" s="117" t="s">
        <v>79</v>
      </c>
      <c r="D328" s="117" t="s">
        <v>79</v>
      </c>
      <c r="E328" s="122">
        <v>0</v>
      </c>
      <c r="F328" s="117">
        <v>0</v>
      </c>
      <c r="G328" s="122">
        <v>0</v>
      </c>
      <c r="H328" s="122">
        <v>0</v>
      </c>
      <c r="I328" s="122">
        <v>0</v>
      </c>
      <c r="J328" s="117">
        <v>0</v>
      </c>
      <c r="Y328" s="1"/>
      <c r="Z328" s="1"/>
    </row>
    <row r="329" spans="1:26" x14ac:dyDescent="0.2">
      <c r="A329">
        <f t="shared" si="5"/>
        <v>8</v>
      </c>
      <c r="B329" s="118">
        <v>36951</v>
      </c>
      <c r="C329" s="117" t="s">
        <v>103</v>
      </c>
      <c r="D329" s="117" t="s">
        <v>103</v>
      </c>
      <c r="E329" s="122">
        <v>104.28748132</v>
      </c>
      <c r="F329" s="117">
        <v>0</v>
      </c>
      <c r="G329" s="122">
        <v>104.28748132</v>
      </c>
      <c r="H329" s="122">
        <v>0</v>
      </c>
      <c r="I329" s="122">
        <v>0</v>
      </c>
      <c r="J329" s="117">
        <v>0</v>
      </c>
      <c r="Y329" s="1"/>
      <c r="Z329" s="1"/>
    </row>
    <row r="330" spans="1:26" x14ac:dyDescent="0.2">
      <c r="A330">
        <f t="shared" si="5"/>
        <v>8</v>
      </c>
      <c r="B330" s="118">
        <v>36951</v>
      </c>
      <c r="C330" s="117" t="s">
        <v>87</v>
      </c>
      <c r="D330" s="117" t="s">
        <v>87</v>
      </c>
      <c r="E330" s="122">
        <v>2E-8</v>
      </c>
      <c r="F330" s="117">
        <v>0</v>
      </c>
      <c r="G330" s="122">
        <v>2E-8</v>
      </c>
      <c r="H330" s="122">
        <v>2.5000000000000001E-4</v>
      </c>
      <c r="I330" s="122">
        <v>5.0000000000000005E-12</v>
      </c>
      <c r="J330" s="117">
        <v>0</v>
      </c>
      <c r="Y330" s="1"/>
      <c r="Z330" s="1"/>
    </row>
    <row r="331" spans="1:26" x14ac:dyDescent="0.2">
      <c r="A331">
        <f t="shared" si="5"/>
        <v>8</v>
      </c>
      <c r="B331" s="118">
        <v>36951</v>
      </c>
      <c r="C331" s="117" t="s">
        <v>104</v>
      </c>
      <c r="D331" s="117" t="s">
        <v>104</v>
      </c>
      <c r="E331" s="122">
        <v>0</v>
      </c>
      <c r="F331" s="117">
        <v>0</v>
      </c>
      <c r="G331" s="122">
        <v>0</v>
      </c>
      <c r="H331" s="122">
        <v>0</v>
      </c>
      <c r="I331" s="122">
        <v>0</v>
      </c>
      <c r="J331" s="117">
        <v>0</v>
      </c>
      <c r="Y331" s="1"/>
      <c r="Z331" s="1"/>
    </row>
    <row r="332" spans="1:26" x14ac:dyDescent="0.2">
      <c r="A332">
        <f t="shared" si="5"/>
        <v>8</v>
      </c>
      <c r="B332" s="118">
        <v>36951</v>
      </c>
      <c r="C332" s="117" t="s">
        <v>78</v>
      </c>
      <c r="D332" s="117" t="s">
        <v>78</v>
      </c>
      <c r="E332" s="122">
        <v>-29.332137400000001</v>
      </c>
      <c r="F332" s="117">
        <v>0</v>
      </c>
      <c r="G332" s="122">
        <v>-29.332137400000001</v>
      </c>
      <c r="H332" s="122">
        <v>2.5000000000000001E-4</v>
      </c>
      <c r="I332" s="122">
        <v>-7.3330343499999999E-3</v>
      </c>
      <c r="J332" s="117">
        <v>0</v>
      </c>
      <c r="Y332" s="1"/>
      <c r="Z332" s="1"/>
    </row>
    <row r="333" spans="1:26" x14ac:dyDescent="0.2">
      <c r="A333">
        <f t="shared" si="5"/>
        <v>8</v>
      </c>
      <c r="B333" s="118">
        <v>36951</v>
      </c>
      <c r="C333" s="117" t="s">
        <v>94</v>
      </c>
      <c r="D333" s="117" t="s">
        <v>94</v>
      </c>
      <c r="E333" s="122">
        <v>-26.953301060000001</v>
      </c>
      <c r="F333" s="117">
        <v>0</v>
      </c>
      <c r="G333" s="122">
        <v>-26.953301060000001</v>
      </c>
      <c r="H333" s="122">
        <v>0</v>
      </c>
      <c r="I333" s="122">
        <v>0</v>
      </c>
      <c r="J333" s="117">
        <v>0</v>
      </c>
      <c r="Y333" s="1"/>
      <c r="Z333" s="1"/>
    </row>
    <row r="334" spans="1:26" x14ac:dyDescent="0.2">
      <c r="A334">
        <f t="shared" si="5"/>
        <v>8</v>
      </c>
      <c r="B334" s="118">
        <v>36951</v>
      </c>
      <c r="C334" s="117" t="s">
        <v>54</v>
      </c>
      <c r="D334" s="117" t="s">
        <v>61</v>
      </c>
      <c r="E334" s="122">
        <v>104.08177788</v>
      </c>
      <c r="F334" s="117">
        <v>0</v>
      </c>
      <c r="G334" s="122">
        <v>104.08177788</v>
      </c>
      <c r="H334" s="122">
        <v>1</v>
      </c>
      <c r="I334" s="122">
        <v>104.08177788</v>
      </c>
      <c r="J334" s="117">
        <v>0</v>
      </c>
      <c r="Y334" s="1"/>
      <c r="Z334" s="1"/>
    </row>
    <row r="335" spans="1:26" x14ac:dyDescent="0.2">
      <c r="A335">
        <f t="shared" si="5"/>
        <v>8</v>
      </c>
      <c r="B335" s="118">
        <v>36951</v>
      </c>
      <c r="C335" s="117" t="s">
        <v>105</v>
      </c>
      <c r="D335" s="117" t="s">
        <v>105</v>
      </c>
      <c r="E335" s="122">
        <v>0</v>
      </c>
      <c r="F335" s="117">
        <v>0</v>
      </c>
      <c r="G335" s="122">
        <v>0</v>
      </c>
      <c r="H335" s="122">
        <v>0</v>
      </c>
      <c r="I335" s="122">
        <v>0</v>
      </c>
      <c r="J335" s="117">
        <v>0</v>
      </c>
      <c r="Y335" s="1"/>
      <c r="Z335" s="1"/>
    </row>
    <row r="336" spans="1:26" x14ac:dyDescent="0.2">
      <c r="A336">
        <f t="shared" si="5"/>
        <v>8</v>
      </c>
      <c r="B336" s="118">
        <v>36951</v>
      </c>
      <c r="C336" s="117" t="s">
        <v>106</v>
      </c>
      <c r="D336" s="117" t="s">
        <v>106</v>
      </c>
      <c r="E336" s="122">
        <v>0</v>
      </c>
      <c r="F336" s="117">
        <v>0</v>
      </c>
      <c r="G336" s="122">
        <v>0</v>
      </c>
      <c r="H336" s="122">
        <v>0</v>
      </c>
      <c r="I336" s="122">
        <v>0</v>
      </c>
      <c r="J336" s="117">
        <v>0</v>
      </c>
      <c r="Y336" s="1"/>
      <c r="Z336" s="1"/>
    </row>
    <row r="337" spans="1:26" x14ac:dyDescent="0.2">
      <c r="A337">
        <f t="shared" si="5"/>
        <v>8</v>
      </c>
      <c r="B337" s="118">
        <v>36951</v>
      </c>
      <c r="C337" s="117" t="s">
        <v>96</v>
      </c>
      <c r="D337" s="117" t="s">
        <v>96</v>
      </c>
      <c r="E337" s="122">
        <v>0</v>
      </c>
      <c r="F337" s="117">
        <v>0</v>
      </c>
      <c r="G337" s="122">
        <v>0</v>
      </c>
      <c r="H337" s="122">
        <v>0</v>
      </c>
      <c r="I337" s="122">
        <v>0</v>
      </c>
      <c r="J337" s="117">
        <v>0</v>
      </c>
      <c r="Y337" s="1"/>
      <c r="Z337" s="1"/>
    </row>
    <row r="338" spans="1:26" x14ac:dyDescent="0.2">
      <c r="A338">
        <f t="shared" si="5"/>
        <v>8</v>
      </c>
      <c r="B338" s="118">
        <v>36951</v>
      </c>
      <c r="C338" s="117" t="s">
        <v>120</v>
      </c>
      <c r="D338" s="117" t="s">
        <v>120</v>
      </c>
      <c r="E338" s="122">
        <v>26.953301060000001</v>
      </c>
      <c r="F338" s="117">
        <v>0</v>
      </c>
      <c r="G338" s="122">
        <v>26.953301060000001</v>
      </c>
      <c r="H338" s="122">
        <v>0</v>
      </c>
      <c r="I338" s="122">
        <v>0</v>
      </c>
      <c r="J338" s="117">
        <v>0</v>
      </c>
      <c r="Y338" s="1"/>
      <c r="Z338" s="1"/>
    </row>
    <row r="339" spans="1:26" x14ac:dyDescent="0.2">
      <c r="A339">
        <f t="shared" si="5"/>
        <v>8</v>
      </c>
      <c r="B339" s="118">
        <v>36951</v>
      </c>
      <c r="C339" s="117" t="s">
        <v>98</v>
      </c>
      <c r="D339" s="117" t="s">
        <v>98</v>
      </c>
      <c r="E339" s="122">
        <v>-104.28748132</v>
      </c>
      <c r="F339" s="117">
        <v>0</v>
      </c>
      <c r="G339" s="122">
        <v>-104.28748132</v>
      </c>
      <c r="H339" s="122">
        <v>0</v>
      </c>
      <c r="I339" s="122">
        <v>0</v>
      </c>
      <c r="J339" s="117">
        <v>0</v>
      </c>
      <c r="Y339" s="1"/>
      <c r="Z339" s="1"/>
    </row>
    <row r="340" spans="1:26" x14ac:dyDescent="0.2">
      <c r="A340">
        <f t="shared" si="5"/>
        <v>8</v>
      </c>
      <c r="B340" s="118">
        <v>36982</v>
      </c>
      <c r="C340" s="117" t="s">
        <v>54</v>
      </c>
      <c r="D340" s="117" t="s">
        <v>114</v>
      </c>
      <c r="E340" s="122">
        <v>0</v>
      </c>
      <c r="F340" s="117">
        <v>0</v>
      </c>
      <c r="G340" s="122">
        <v>0</v>
      </c>
      <c r="H340" s="122">
        <v>1</v>
      </c>
      <c r="I340" s="122">
        <v>0</v>
      </c>
      <c r="J340" s="117">
        <v>0</v>
      </c>
      <c r="Y340" s="1"/>
      <c r="Z340" s="1"/>
    </row>
    <row r="341" spans="1:26" x14ac:dyDescent="0.2">
      <c r="A341">
        <f t="shared" si="5"/>
        <v>8</v>
      </c>
      <c r="B341" s="118">
        <v>36982</v>
      </c>
      <c r="C341" s="117" t="s">
        <v>81</v>
      </c>
      <c r="D341" s="117" t="s">
        <v>81</v>
      </c>
      <c r="E341" s="122">
        <v>-1.43540471</v>
      </c>
      <c r="F341" s="117">
        <v>0</v>
      </c>
      <c r="G341" s="122">
        <v>-1.43540471</v>
      </c>
      <c r="H341" s="122">
        <v>0</v>
      </c>
      <c r="I341" s="122">
        <v>0</v>
      </c>
      <c r="J341" s="117">
        <v>0</v>
      </c>
      <c r="Y341" s="1"/>
      <c r="Z341" s="1"/>
    </row>
    <row r="342" spans="1:26" x14ac:dyDescent="0.2">
      <c r="A342">
        <f t="shared" si="5"/>
        <v>8</v>
      </c>
      <c r="B342" s="118">
        <v>36982</v>
      </c>
      <c r="C342" s="117" t="s">
        <v>82</v>
      </c>
      <c r="D342" s="117" t="s">
        <v>82</v>
      </c>
      <c r="E342" s="122">
        <v>85.709708269999993</v>
      </c>
      <c r="F342" s="117">
        <v>0</v>
      </c>
      <c r="G342" s="122">
        <v>85.709708269999993</v>
      </c>
      <c r="H342" s="122">
        <v>0</v>
      </c>
      <c r="I342" s="122">
        <v>0</v>
      </c>
      <c r="J342" s="117">
        <v>0</v>
      </c>
      <c r="Y342" s="1"/>
      <c r="Z342" s="1"/>
    </row>
    <row r="343" spans="1:26" x14ac:dyDescent="0.2">
      <c r="A343">
        <f t="shared" si="5"/>
        <v>8</v>
      </c>
      <c r="B343" s="118">
        <v>36982</v>
      </c>
      <c r="C343" s="117" t="s">
        <v>83</v>
      </c>
      <c r="D343" s="117" t="s">
        <v>83</v>
      </c>
      <c r="E343" s="122">
        <v>42.30349854</v>
      </c>
      <c r="F343" s="117">
        <v>0</v>
      </c>
      <c r="G343" s="122">
        <v>42.30349854</v>
      </c>
      <c r="H343" s="122">
        <v>0</v>
      </c>
      <c r="I343" s="122">
        <v>0</v>
      </c>
      <c r="J343" s="117">
        <v>0</v>
      </c>
      <c r="Y343" s="1"/>
      <c r="Z343" s="1"/>
    </row>
    <row r="344" spans="1:26" x14ac:dyDescent="0.2">
      <c r="A344">
        <f t="shared" si="5"/>
        <v>8</v>
      </c>
      <c r="B344" s="118">
        <v>36982</v>
      </c>
      <c r="C344" s="117" t="s">
        <v>84</v>
      </c>
      <c r="D344" s="117" t="s">
        <v>84</v>
      </c>
      <c r="E344" s="122">
        <v>-81.138110179999998</v>
      </c>
      <c r="F344" s="117">
        <v>0</v>
      </c>
      <c r="G344" s="122">
        <v>-81.138110179999998</v>
      </c>
      <c r="H344" s="122">
        <v>0</v>
      </c>
      <c r="I344" s="122">
        <v>0</v>
      </c>
      <c r="J344" s="117">
        <v>0</v>
      </c>
      <c r="Y344" s="1"/>
      <c r="Z344" s="1"/>
    </row>
    <row r="345" spans="1:26" x14ac:dyDescent="0.2">
      <c r="A345">
        <f t="shared" si="5"/>
        <v>8</v>
      </c>
      <c r="B345" s="118">
        <v>36982</v>
      </c>
      <c r="C345" s="117" t="s">
        <v>85</v>
      </c>
      <c r="D345" s="117" t="s">
        <v>85</v>
      </c>
      <c r="E345" s="122">
        <v>-4.0103716599999997</v>
      </c>
      <c r="F345" s="117">
        <v>0</v>
      </c>
      <c r="G345" s="122">
        <v>-4.0103716599999997</v>
      </c>
      <c r="H345" s="122">
        <v>0</v>
      </c>
      <c r="I345" s="122">
        <v>0</v>
      </c>
      <c r="J345" s="117">
        <v>0</v>
      </c>
      <c r="Y345" s="1"/>
      <c r="Z345" s="1"/>
    </row>
    <row r="346" spans="1:26" x14ac:dyDescent="0.2">
      <c r="A346">
        <f t="shared" si="5"/>
        <v>8</v>
      </c>
      <c r="B346" s="118">
        <v>36982</v>
      </c>
      <c r="C346" s="117" t="s">
        <v>86</v>
      </c>
      <c r="D346" s="117" t="s">
        <v>86</v>
      </c>
      <c r="E346" s="122">
        <v>-18.658663090000001</v>
      </c>
      <c r="F346" s="117">
        <v>0</v>
      </c>
      <c r="G346" s="122">
        <v>-18.658663090000001</v>
      </c>
      <c r="H346" s="122">
        <v>0</v>
      </c>
      <c r="I346" s="122">
        <v>0</v>
      </c>
      <c r="J346" s="117">
        <v>0</v>
      </c>
      <c r="Y346" s="1"/>
      <c r="Z346" s="1"/>
    </row>
    <row r="347" spans="1:26" x14ac:dyDescent="0.2">
      <c r="A347">
        <f t="shared" si="5"/>
        <v>8</v>
      </c>
      <c r="B347" s="118">
        <v>36982</v>
      </c>
      <c r="C347" s="117" t="s">
        <v>92</v>
      </c>
      <c r="D347" s="117" t="s">
        <v>92</v>
      </c>
      <c r="E347" s="122">
        <v>-6.5880648400000004</v>
      </c>
      <c r="F347" s="117">
        <v>0</v>
      </c>
      <c r="G347" s="122">
        <v>-6.5880648400000004</v>
      </c>
      <c r="H347" s="122">
        <v>0</v>
      </c>
      <c r="I347" s="122">
        <v>0</v>
      </c>
      <c r="J347" s="117">
        <v>0</v>
      </c>
      <c r="Y347" s="1"/>
      <c r="Z347" s="1"/>
    </row>
    <row r="348" spans="1:26" x14ac:dyDescent="0.2">
      <c r="A348">
        <f t="shared" si="5"/>
        <v>8</v>
      </c>
      <c r="B348" s="118">
        <v>36982</v>
      </c>
      <c r="C348" s="117" t="s">
        <v>108</v>
      </c>
      <c r="D348" s="117" t="s">
        <v>108</v>
      </c>
      <c r="E348" s="122">
        <v>0</v>
      </c>
      <c r="F348" s="117">
        <v>0</v>
      </c>
      <c r="G348" s="122">
        <v>0</v>
      </c>
      <c r="H348" s="122">
        <v>0</v>
      </c>
      <c r="I348" s="122">
        <v>0</v>
      </c>
      <c r="J348" s="117">
        <v>0</v>
      </c>
      <c r="Y348" s="1"/>
      <c r="Z348" s="1"/>
    </row>
    <row r="349" spans="1:26" x14ac:dyDescent="0.2">
      <c r="A349">
        <f t="shared" si="5"/>
        <v>8</v>
      </c>
      <c r="B349" s="118">
        <v>36982</v>
      </c>
      <c r="C349" s="117" t="s">
        <v>111</v>
      </c>
      <c r="D349" s="117" t="s">
        <v>111</v>
      </c>
      <c r="E349" s="122">
        <v>-36.66303207</v>
      </c>
      <c r="F349" s="117">
        <v>0</v>
      </c>
      <c r="G349" s="122">
        <v>-36.66303207</v>
      </c>
      <c r="H349" s="122">
        <v>0</v>
      </c>
      <c r="I349" s="122">
        <v>0</v>
      </c>
      <c r="J349" s="117">
        <v>0</v>
      </c>
      <c r="Y349" s="1"/>
      <c r="Z349" s="1"/>
    </row>
    <row r="350" spans="1:26" x14ac:dyDescent="0.2">
      <c r="A350">
        <f t="shared" si="5"/>
        <v>8</v>
      </c>
      <c r="B350" s="118">
        <v>36982</v>
      </c>
      <c r="C350" s="117" t="s">
        <v>103</v>
      </c>
      <c r="D350" s="117" t="s">
        <v>103</v>
      </c>
      <c r="E350" s="122">
        <v>100.27057248</v>
      </c>
      <c r="F350" s="117">
        <v>0</v>
      </c>
      <c r="G350" s="122">
        <v>100.27057248</v>
      </c>
      <c r="H350" s="122">
        <v>0</v>
      </c>
      <c r="I350" s="122">
        <v>0</v>
      </c>
      <c r="J350" s="117">
        <v>0</v>
      </c>
      <c r="Y350" s="1"/>
      <c r="Z350" s="1"/>
    </row>
    <row r="351" spans="1:26" x14ac:dyDescent="0.2">
      <c r="A351">
        <f t="shared" si="5"/>
        <v>8</v>
      </c>
      <c r="B351" s="118">
        <v>36982</v>
      </c>
      <c r="C351" s="117" t="s">
        <v>87</v>
      </c>
      <c r="D351" s="117" t="s">
        <v>87</v>
      </c>
      <c r="E351" s="122">
        <v>42.30349854</v>
      </c>
      <c r="F351" s="117">
        <v>0</v>
      </c>
      <c r="G351" s="122">
        <v>42.30349854</v>
      </c>
      <c r="H351" s="122">
        <v>2.5000000000000001E-4</v>
      </c>
      <c r="I351" s="122">
        <v>1.0575874634999999E-2</v>
      </c>
      <c r="J351" s="117">
        <v>0</v>
      </c>
      <c r="Y351" s="1"/>
      <c r="Z351" s="1"/>
    </row>
    <row r="352" spans="1:26" x14ac:dyDescent="0.2">
      <c r="A352">
        <f t="shared" si="5"/>
        <v>8</v>
      </c>
      <c r="B352" s="118">
        <v>36982</v>
      </c>
      <c r="C352" s="117" t="s">
        <v>104</v>
      </c>
      <c r="D352" s="117" t="s">
        <v>104</v>
      </c>
      <c r="E352" s="122">
        <v>0</v>
      </c>
      <c r="F352" s="117">
        <v>0</v>
      </c>
      <c r="G352" s="122">
        <v>0</v>
      </c>
      <c r="H352" s="122">
        <v>0</v>
      </c>
      <c r="I352" s="122">
        <v>0</v>
      </c>
      <c r="J352" s="117">
        <v>0</v>
      </c>
      <c r="Y352" s="1"/>
      <c r="Z352" s="1"/>
    </row>
    <row r="353" spans="1:26" x14ac:dyDescent="0.2">
      <c r="A353">
        <f t="shared" si="5"/>
        <v>8</v>
      </c>
      <c r="B353" s="118">
        <v>36982</v>
      </c>
      <c r="C353" s="117" t="s">
        <v>78</v>
      </c>
      <c r="D353" s="117" t="s">
        <v>78</v>
      </c>
      <c r="E353" s="122">
        <v>0</v>
      </c>
      <c r="F353" s="117">
        <v>0</v>
      </c>
      <c r="G353" s="122">
        <v>0</v>
      </c>
      <c r="H353" s="122">
        <v>2.5000000000000001E-4</v>
      </c>
      <c r="I353" s="122">
        <v>0</v>
      </c>
      <c r="J353" s="117">
        <v>0</v>
      </c>
      <c r="Y353" s="1"/>
      <c r="Z353" s="1"/>
    </row>
    <row r="354" spans="1:26" x14ac:dyDescent="0.2">
      <c r="A354">
        <f t="shared" si="5"/>
        <v>8</v>
      </c>
      <c r="B354" s="118">
        <v>36982</v>
      </c>
      <c r="C354" s="117" t="s">
        <v>94</v>
      </c>
      <c r="D354" s="117" t="s">
        <v>94</v>
      </c>
      <c r="E354" s="122">
        <v>-25.915123210000001</v>
      </c>
      <c r="F354" s="117">
        <v>0</v>
      </c>
      <c r="G354" s="122">
        <v>-25.915123210000001</v>
      </c>
      <c r="H354" s="122">
        <v>0</v>
      </c>
      <c r="I354" s="122">
        <v>0</v>
      </c>
      <c r="J354" s="117">
        <v>0</v>
      </c>
      <c r="Y354" s="1"/>
      <c r="Z354" s="1"/>
    </row>
    <row r="355" spans="1:26" x14ac:dyDescent="0.2">
      <c r="A355">
        <f t="shared" si="5"/>
        <v>8</v>
      </c>
      <c r="B355" s="118">
        <v>36982</v>
      </c>
      <c r="C355" s="117" t="s">
        <v>54</v>
      </c>
      <c r="D355" s="117" t="s">
        <v>61</v>
      </c>
      <c r="E355" s="122">
        <v>47.00388727</v>
      </c>
      <c r="F355" s="117">
        <v>0</v>
      </c>
      <c r="G355" s="122">
        <v>47.00388727</v>
      </c>
      <c r="H355" s="122">
        <v>1</v>
      </c>
      <c r="I355" s="122">
        <v>47.00388727</v>
      </c>
      <c r="J355" s="117">
        <v>0</v>
      </c>
      <c r="Y355" s="1"/>
      <c r="Z355" s="1"/>
    </row>
    <row r="356" spans="1:26" x14ac:dyDescent="0.2">
      <c r="A356">
        <f t="shared" si="5"/>
        <v>8</v>
      </c>
      <c r="B356" s="118">
        <v>36982</v>
      </c>
      <c r="C356" s="117" t="s">
        <v>105</v>
      </c>
      <c r="D356" s="117" t="s">
        <v>105</v>
      </c>
      <c r="E356" s="122">
        <v>25.915123210000001</v>
      </c>
      <c r="F356" s="117">
        <v>0</v>
      </c>
      <c r="G356" s="122">
        <v>25.915123210000001</v>
      </c>
      <c r="H356" s="122">
        <v>0</v>
      </c>
      <c r="I356" s="122">
        <v>0</v>
      </c>
      <c r="J356" s="117">
        <v>0</v>
      </c>
      <c r="Y356" s="1"/>
      <c r="Z356" s="1"/>
    </row>
    <row r="357" spans="1:26" x14ac:dyDescent="0.2">
      <c r="A357">
        <f t="shared" si="5"/>
        <v>8</v>
      </c>
      <c r="B357" s="118">
        <v>36982</v>
      </c>
      <c r="C357" s="117" t="s">
        <v>106</v>
      </c>
      <c r="D357" s="117" t="s">
        <v>106</v>
      </c>
      <c r="E357" s="122">
        <v>0</v>
      </c>
      <c r="F357" s="117">
        <v>0</v>
      </c>
      <c r="G357" s="122">
        <v>0</v>
      </c>
      <c r="H357" s="122">
        <v>0</v>
      </c>
      <c r="I357" s="122">
        <v>0</v>
      </c>
      <c r="J357" s="117">
        <v>0</v>
      </c>
      <c r="Y357" s="1"/>
      <c r="Z357" s="1"/>
    </row>
    <row r="358" spans="1:26" x14ac:dyDescent="0.2">
      <c r="A358">
        <f t="shared" si="5"/>
        <v>8</v>
      </c>
      <c r="B358" s="118">
        <v>36982</v>
      </c>
      <c r="C358" s="117" t="s">
        <v>96</v>
      </c>
      <c r="D358" s="117" t="s">
        <v>96</v>
      </c>
      <c r="E358" s="122">
        <v>0</v>
      </c>
      <c r="F358" s="117">
        <v>0</v>
      </c>
      <c r="G358" s="122">
        <v>0</v>
      </c>
      <c r="H358" s="122">
        <v>0</v>
      </c>
      <c r="I358" s="122">
        <v>0</v>
      </c>
      <c r="J358" s="117">
        <v>0</v>
      </c>
      <c r="Y358" s="1"/>
      <c r="Z358" s="1"/>
    </row>
    <row r="359" spans="1:26" x14ac:dyDescent="0.2">
      <c r="A359">
        <f t="shared" si="5"/>
        <v>8</v>
      </c>
      <c r="B359" s="118">
        <v>36982</v>
      </c>
      <c r="C359" s="117" t="s">
        <v>98</v>
      </c>
      <c r="D359" s="117" t="s">
        <v>98</v>
      </c>
      <c r="E359" s="122">
        <v>-100.27057248</v>
      </c>
      <c r="F359" s="117">
        <v>0</v>
      </c>
      <c r="G359" s="122">
        <v>-100.27057248</v>
      </c>
      <c r="H359" s="122">
        <v>0</v>
      </c>
      <c r="I359" s="122">
        <v>0</v>
      </c>
      <c r="J359" s="117">
        <v>0</v>
      </c>
      <c r="Y359" s="1"/>
      <c r="Z359" s="1"/>
    </row>
    <row r="360" spans="1:26" x14ac:dyDescent="0.2">
      <c r="A360">
        <f t="shared" si="5"/>
        <v>8</v>
      </c>
      <c r="B360" s="118">
        <v>37012</v>
      </c>
      <c r="C360" s="117" t="s">
        <v>54</v>
      </c>
      <c r="D360" s="117" t="s">
        <v>114</v>
      </c>
      <c r="E360" s="122">
        <v>0</v>
      </c>
      <c r="F360" s="117">
        <v>0</v>
      </c>
      <c r="G360" s="122">
        <v>0</v>
      </c>
      <c r="H360" s="122">
        <v>1</v>
      </c>
      <c r="I360" s="122">
        <v>0</v>
      </c>
      <c r="J360" s="117">
        <v>0</v>
      </c>
      <c r="Y360" s="1"/>
      <c r="Z360" s="1"/>
    </row>
    <row r="361" spans="1:26" x14ac:dyDescent="0.2">
      <c r="A361">
        <f t="shared" si="5"/>
        <v>8</v>
      </c>
      <c r="B361" s="118">
        <v>37012</v>
      </c>
      <c r="C361" s="117" t="s">
        <v>81</v>
      </c>
      <c r="D361" s="117" t="s">
        <v>81</v>
      </c>
      <c r="E361" s="122">
        <v>-0.90510577999999997</v>
      </c>
      <c r="F361" s="117">
        <v>0</v>
      </c>
      <c r="G361" s="122">
        <v>-0.90510577999999997</v>
      </c>
      <c r="H361" s="122">
        <v>0</v>
      </c>
      <c r="I361" s="122">
        <v>0</v>
      </c>
      <c r="J361" s="117">
        <v>0</v>
      </c>
      <c r="Y361" s="1"/>
      <c r="Z361" s="1"/>
    </row>
    <row r="362" spans="1:26" x14ac:dyDescent="0.2">
      <c r="A362">
        <f t="shared" si="5"/>
        <v>8</v>
      </c>
      <c r="B362" s="118">
        <v>37012</v>
      </c>
      <c r="C362" s="117" t="s">
        <v>82</v>
      </c>
      <c r="D362" s="117" t="s">
        <v>82</v>
      </c>
      <c r="E362" s="122">
        <v>59.056190209999997</v>
      </c>
      <c r="F362" s="117">
        <v>0</v>
      </c>
      <c r="G362" s="122">
        <v>59.056190209999997</v>
      </c>
      <c r="H362" s="122">
        <v>0</v>
      </c>
      <c r="I362" s="122">
        <v>0</v>
      </c>
      <c r="J362" s="117">
        <v>0</v>
      </c>
      <c r="Y362" s="1"/>
      <c r="Z362" s="1"/>
    </row>
    <row r="363" spans="1:26" x14ac:dyDescent="0.2">
      <c r="A363">
        <f t="shared" si="5"/>
        <v>8</v>
      </c>
      <c r="B363" s="118">
        <v>37012</v>
      </c>
      <c r="C363" s="117" t="s">
        <v>83</v>
      </c>
      <c r="D363" s="117" t="s">
        <v>83</v>
      </c>
      <c r="E363" s="122">
        <v>43.442835219999999</v>
      </c>
      <c r="F363" s="117">
        <v>0</v>
      </c>
      <c r="G363" s="122">
        <v>43.442835219999999</v>
      </c>
      <c r="H363" s="122">
        <v>0</v>
      </c>
      <c r="I363" s="122">
        <v>0</v>
      </c>
      <c r="J363" s="117">
        <v>0</v>
      </c>
      <c r="Y363" s="1"/>
      <c r="Z363" s="1"/>
    </row>
    <row r="364" spans="1:26" x14ac:dyDescent="0.2">
      <c r="A364">
        <f t="shared" si="5"/>
        <v>8</v>
      </c>
      <c r="B364" s="118">
        <v>37012</v>
      </c>
      <c r="C364" s="117" t="s">
        <v>84</v>
      </c>
      <c r="D364" s="117" t="s">
        <v>84</v>
      </c>
      <c r="E364" s="122">
        <v>-83.323357970000004</v>
      </c>
      <c r="F364" s="117">
        <v>0</v>
      </c>
      <c r="G364" s="122">
        <v>-83.323357970000004</v>
      </c>
      <c r="H364" s="122">
        <v>0</v>
      </c>
      <c r="I364" s="122">
        <v>0</v>
      </c>
      <c r="J364" s="117">
        <v>0</v>
      </c>
      <c r="Y364" s="1"/>
      <c r="Z364" s="1"/>
    </row>
    <row r="365" spans="1:26" x14ac:dyDescent="0.2">
      <c r="A365">
        <f t="shared" si="5"/>
        <v>8</v>
      </c>
      <c r="B365" s="118">
        <v>37012</v>
      </c>
      <c r="C365" s="117" t="s">
        <v>85</v>
      </c>
      <c r="D365" s="117" t="s">
        <v>85</v>
      </c>
      <c r="E365" s="122">
        <v>-4.1183807799999999</v>
      </c>
      <c r="F365" s="117">
        <v>0</v>
      </c>
      <c r="G365" s="122">
        <v>-4.1183807799999999</v>
      </c>
      <c r="H365" s="122">
        <v>0</v>
      </c>
      <c r="I365" s="122">
        <v>0</v>
      </c>
      <c r="J365" s="117">
        <v>0</v>
      </c>
      <c r="Y365" s="1"/>
      <c r="Z365" s="1"/>
    </row>
    <row r="366" spans="1:26" x14ac:dyDescent="0.2">
      <c r="A366">
        <f t="shared" si="5"/>
        <v>8</v>
      </c>
      <c r="B366" s="118">
        <v>37012</v>
      </c>
      <c r="C366" s="117" t="s">
        <v>86</v>
      </c>
      <c r="D366" s="117" t="s">
        <v>86</v>
      </c>
      <c r="E366" s="122">
        <v>-19.161186520000001</v>
      </c>
      <c r="F366" s="117">
        <v>0</v>
      </c>
      <c r="G366" s="122">
        <v>-19.161186520000001</v>
      </c>
      <c r="H366" s="122">
        <v>0</v>
      </c>
      <c r="I366" s="122">
        <v>0</v>
      </c>
      <c r="J366" s="117">
        <v>0</v>
      </c>
      <c r="Y366" s="1"/>
      <c r="Z366" s="1"/>
    </row>
    <row r="367" spans="1:26" x14ac:dyDescent="0.2">
      <c r="A367">
        <f t="shared" si="5"/>
        <v>8</v>
      </c>
      <c r="B367" s="118">
        <v>37012</v>
      </c>
      <c r="C367" s="117" t="s">
        <v>92</v>
      </c>
      <c r="D367" s="117" t="s">
        <v>92</v>
      </c>
      <c r="E367" s="122">
        <v>-6.7654975400000001</v>
      </c>
      <c r="F367" s="117">
        <v>0</v>
      </c>
      <c r="G367" s="122">
        <v>-6.7654975400000001</v>
      </c>
      <c r="H367" s="122">
        <v>0</v>
      </c>
      <c r="I367" s="122">
        <v>0</v>
      </c>
      <c r="J367" s="117">
        <v>0</v>
      </c>
      <c r="Y367" s="1"/>
      <c r="Z367" s="1"/>
    </row>
    <row r="368" spans="1:26" x14ac:dyDescent="0.2">
      <c r="A368">
        <f t="shared" si="5"/>
        <v>8</v>
      </c>
      <c r="B368" s="118">
        <v>37012</v>
      </c>
      <c r="C368" s="117" t="s">
        <v>108</v>
      </c>
      <c r="D368" s="117" t="s">
        <v>108</v>
      </c>
      <c r="E368" s="122">
        <v>0</v>
      </c>
      <c r="F368" s="117">
        <v>0</v>
      </c>
      <c r="G368" s="122">
        <v>0</v>
      </c>
      <c r="H368" s="122">
        <v>0</v>
      </c>
      <c r="I368" s="122">
        <v>0</v>
      </c>
      <c r="J368" s="117">
        <v>0</v>
      </c>
      <c r="Y368" s="1"/>
      <c r="Z368" s="1"/>
    </row>
    <row r="369" spans="1:26" x14ac:dyDescent="0.2">
      <c r="A369">
        <f t="shared" si="5"/>
        <v>8</v>
      </c>
      <c r="B369" s="118">
        <v>37012</v>
      </c>
      <c r="C369" s="117" t="s">
        <v>111</v>
      </c>
      <c r="D369" s="117" t="s">
        <v>111</v>
      </c>
      <c r="E369" s="122">
        <v>-37.650457189999997</v>
      </c>
      <c r="F369" s="117">
        <v>0</v>
      </c>
      <c r="G369" s="122">
        <v>-37.650457189999997</v>
      </c>
      <c r="H369" s="122">
        <v>0</v>
      </c>
      <c r="I369" s="122">
        <v>0</v>
      </c>
      <c r="J369" s="117">
        <v>0</v>
      </c>
      <c r="Y369" s="1"/>
      <c r="Z369" s="1"/>
    </row>
    <row r="370" spans="1:26" x14ac:dyDescent="0.2">
      <c r="A370">
        <f t="shared" si="5"/>
        <v>8</v>
      </c>
      <c r="B370" s="118">
        <v>37012</v>
      </c>
      <c r="C370" s="117" t="s">
        <v>103</v>
      </c>
      <c r="D370" s="117" t="s">
        <v>103</v>
      </c>
      <c r="E370" s="122">
        <v>102.97110422999999</v>
      </c>
      <c r="F370" s="117">
        <v>0</v>
      </c>
      <c r="G370" s="122">
        <v>102.97110422999999</v>
      </c>
      <c r="H370" s="122">
        <v>0</v>
      </c>
      <c r="I370" s="122">
        <v>0</v>
      </c>
      <c r="J370" s="117">
        <v>0</v>
      </c>
      <c r="Y370" s="1"/>
      <c r="Z370" s="1"/>
    </row>
    <row r="371" spans="1:26" x14ac:dyDescent="0.2">
      <c r="A371">
        <f t="shared" si="5"/>
        <v>8</v>
      </c>
      <c r="B371" s="118">
        <v>37012</v>
      </c>
      <c r="C371" s="117" t="s">
        <v>87</v>
      </c>
      <c r="D371" s="117" t="s">
        <v>87</v>
      </c>
      <c r="E371" s="122">
        <v>43.44283523</v>
      </c>
      <c r="F371" s="117">
        <v>0</v>
      </c>
      <c r="G371" s="122">
        <v>43.44283523</v>
      </c>
      <c r="H371" s="122">
        <v>2.5000000000000001E-4</v>
      </c>
      <c r="I371" s="122">
        <v>1.0860708807500001E-2</v>
      </c>
      <c r="J371" s="117">
        <v>0</v>
      </c>
      <c r="Y371" s="1"/>
      <c r="Z371" s="1"/>
    </row>
    <row r="372" spans="1:26" x14ac:dyDescent="0.2">
      <c r="A372">
        <f t="shared" si="5"/>
        <v>8</v>
      </c>
      <c r="B372" s="118">
        <v>37012</v>
      </c>
      <c r="C372" s="117" t="s">
        <v>104</v>
      </c>
      <c r="D372" s="117" t="s">
        <v>104</v>
      </c>
      <c r="E372" s="122">
        <v>0</v>
      </c>
      <c r="F372" s="117">
        <v>0</v>
      </c>
      <c r="G372" s="122">
        <v>0</v>
      </c>
      <c r="H372" s="122">
        <v>0</v>
      </c>
      <c r="I372" s="122">
        <v>0</v>
      </c>
      <c r="J372" s="117">
        <v>0</v>
      </c>
      <c r="Y372" s="1"/>
      <c r="Z372" s="1"/>
    </row>
    <row r="373" spans="1:26" x14ac:dyDescent="0.2">
      <c r="A373">
        <f t="shared" si="5"/>
        <v>8</v>
      </c>
      <c r="B373" s="118">
        <v>37012</v>
      </c>
      <c r="C373" s="117" t="s">
        <v>78</v>
      </c>
      <c r="D373" s="117" t="s">
        <v>78</v>
      </c>
      <c r="E373" s="122">
        <v>0</v>
      </c>
      <c r="F373" s="117">
        <v>0</v>
      </c>
      <c r="G373" s="122">
        <v>0</v>
      </c>
      <c r="H373" s="122">
        <v>2.5000000000000001E-4</v>
      </c>
      <c r="I373" s="122">
        <v>0</v>
      </c>
      <c r="J373" s="117">
        <v>0</v>
      </c>
      <c r="Y373" s="1"/>
      <c r="Z373" s="1"/>
    </row>
    <row r="374" spans="1:26" x14ac:dyDescent="0.2">
      <c r="A374">
        <f t="shared" si="5"/>
        <v>8</v>
      </c>
      <c r="B374" s="118">
        <v>37012</v>
      </c>
      <c r="C374" s="117" t="s">
        <v>94</v>
      </c>
      <c r="D374" s="117" t="s">
        <v>94</v>
      </c>
      <c r="E374" s="122">
        <v>-26.61308086</v>
      </c>
      <c r="F374" s="117">
        <v>0</v>
      </c>
      <c r="G374" s="122">
        <v>-26.61308086</v>
      </c>
      <c r="H374" s="122">
        <v>0</v>
      </c>
      <c r="I374" s="122">
        <v>0</v>
      </c>
      <c r="J374" s="117">
        <v>0</v>
      </c>
      <c r="Y374" s="1"/>
      <c r="Z374" s="1"/>
    </row>
    <row r="375" spans="1:26" x14ac:dyDescent="0.2">
      <c r="A375">
        <f t="shared" si="5"/>
        <v>8</v>
      </c>
      <c r="B375" s="118">
        <v>37012</v>
      </c>
      <c r="C375" s="117" t="s">
        <v>105</v>
      </c>
      <c r="D375" s="117" t="s">
        <v>105</v>
      </c>
      <c r="E375" s="122">
        <v>26.61308086</v>
      </c>
      <c r="F375" s="117">
        <v>0</v>
      </c>
      <c r="G375" s="122">
        <v>26.61308086</v>
      </c>
      <c r="H375" s="122">
        <v>0</v>
      </c>
      <c r="I375" s="122">
        <v>0</v>
      </c>
      <c r="J375" s="117">
        <v>0</v>
      </c>
      <c r="Y375" s="1"/>
      <c r="Z375" s="1"/>
    </row>
    <row r="376" spans="1:26" x14ac:dyDescent="0.2">
      <c r="A376">
        <f t="shared" si="5"/>
        <v>8</v>
      </c>
      <c r="B376" s="118">
        <v>37012</v>
      </c>
      <c r="C376" s="117" t="s">
        <v>106</v>
      </c>
      <c r="D376" s="117" t="s">
        <v>106</v>
      </c>
      <c r="E376" s="122">
        <v>0</v>
      </c>
      <c r="F376" s="117">
        <v>0</v>
      </c>
      <c r="G376" s="122">
        <v>0</v>
      </c>
      <c r="H376" s="122">
        <v>0</v>
      </c>
      <c r="I376" s="122">
        <v>0</v>
      </c>
      <c r="J376" s="117">
        <v>0</v>
      </c>
      <c r="Y376" s="1"/>
      <c r="Z376" s="1"/>
    </row>
    <row r="377" spans="1:26" x14ac:dyDescent="0.2">
      <c r="A377">
        <f t="shared" si="5"/>
        <v>8</v>
      </c>
      <c r="B377" s="118">
        <v>37012</v>
      </c>
      <c r="C377" s="117" t="s">
        <v>96</v>
      </c>
      <c r="D377" s="117" t="s">
        <v>96</v>
      </c>
      <c r="E377" s="122">
        <v>0</v>
      </c>
      <c r="F377" s="117">
        <v>0</v>
      </c>
      <c r="G377" s="122">
        <v>0</v>
      </c>
      <c r="H377" s="122">
        <v>0</v>
      </c>
      <c r="I377" s="122">
        <v>0</v>
      </c>
      <c r="J377" s="117">
        <v>0</v>
      </c>
      <c r="Y377" s="1"/>
      <c r="Z377" s="1"/>
    </row>
    <row r="378" spans="1:26" x14ac:dyDescent="0.2">
      <c r="A378">
        <f t="shared" si="5"/>
        <v>8</v>
      </c>
      <c r="B378" s="118">
        <v>37012</v>
      </c>
      <c r="C378" s="117" t="s">
        <v>98</v>
      </c>
      <c r="D378" s="117" t="s">
        <v>98</v>
      </c>
      <c r="E378" s="122">
        <v>-102.97110422999999</v>
      </c>
      <c r="F378" s="117">
        <v>0</v>
      </c>
      <c r="G378" s="122">
        <v>-102.97110422999999</v>
      </c>
      <c r="H378" s="122">
        <v>0</v>
      </c>
      <c r="I378" s="122">
        <v>0</v>
      </c>
      <c r="J378" s="117">
        <v>0</v>
      </c>
      <c r="Y378" s="1"/>
      <c r="Z378" s="1"/>
    </row>
    <row r="379" spans="1:26" x14ac:dyDescent="0.2">
      <c r="A379">
        <f t="shared" si="5"/>
        <v>8</v>
      </c>
      <c r="B379" s="118">
        <v>37043</v>
      </c>
      <c r="C379" s="117" t="s">
        <v>54</v>
      </c>
      <c r="D379" s="117" t="s">
        <v>114</v>
      </c>
      <c r="E379" s="122">
        <v>0</v>
      </c>
      <c r="F379" s="117">
        <v>0</v>
      </c>
      <c r="G379" s="122">
        <v>0</v>
      </c>
      <c r="H379" s="122">
        <v>1</v>
      </c>
      <c r="I379" s="122">
        <v>0</v>
      </c>
      <c r="J379" s="117">
        <v>0</v>
      </c>
      <c r="Y379" s="1"/>
      <c r="Z379" s="1"/>
    </row>
    <row r="380" spans="1:26" x14ac:dyDescent="0.2">
      <c r="A380">
        <f t="shared" si="5"/>
        <v>8</v>
      </c>
      <c r="B380" s="118">
        <v>37043</v>
      </c>
      <c r="C380" s="117" t="s">
        <v>81</v>
      </c>
      <c r="D380" s="117" t="s">
        <v>81</v>
      </c>
      <c r="E380" s="122">
        <v>-0.57763664000000003</v>
      </c>
      <c r="F380" s="117">
        <v>0</v>
      </c>
      <c r="G380" s="122">
        <v>-0.57763664000000003</v>
      </c>
      <c r="H380" s="122">
        <v>0</v>
      </c>
      <c r="I380" s="122">
        <v>0</v>
      </c>
      <c r="J380" s="117">
        <v>0</v>
      </c>
      <c r="Y380" s="1"/>
      <c r="Z380" s="1"/>
    </row>
    <row r="381" spans="1:26" x14ac:dyDescent="0.2">
      <c r="A381">
        <f t="shared" si="5"/>
        <v>8</v>
      </c>
      <c r="B381" s="118">
        <v>37043</v>
      </c>
      <c r="C381" s="117" t="s">
        <v>82</v>
      </c>
      <c r="D381" s="117" t="s">
        <v>82</v>
      </c>
      <c r="E381" s="122">
        <v>56.782526730000001</v>
      </c>
      <c r="F381" s="117">
        <v>0</v>
      </c>
      <c r="G381" s="122">
        <v>56.782526730000001</v>
      </c>
      <c r="H381" s="122">
        <v>0</v>
      </c>
      <c r="I381" s="122">
        <v>0</v>
      </c>
      <c r="J381" s="117">
        <v>0</v>
      </c>
      <c r="Y381" s="1"/>
      <c r="Z381" s="1"/>
    </row>
    <row r="382" spans="1:26" x14ac:dyDescent="0.2">
      <c r="A382">
        <f t="shared" si="5"/>
        <v>8</v>
      </c>
      <c r="B382" s="118">
        <v>37043</v>
      </c>
      <c r="C382" s="117" t="s">
        <v>83</v>
      </c>
      <c r="D382" s="117" t="s">
        <v>83</v>
      </c>
      <c r="E382" s="122">
        <v>41.770285970000003</v>
      </c>
      <c r="F382" s="117">
        <v>0</v>
      </c>
      <c r="G382" s="122">
        <v>41.770285970000003</v>
      </c>
      <c r="H382" s="122">
        <v>0</v>
      </c>
      <c r="I382" s="122">
        <v>0</v>
      </c>
      <c r="J382" s="117">
        <v>0</v>
      </c>
      <c r="Y382" s="1"/>
      <c r="Z382" s="1"/>
    </row>
    <row r="383" spans="1:26" x14ac:dyDescent="0.2">
      <c r="A383">
        <f t="shared" si="5"/>
        <v>8</v>
      </c>
      <c r="B383" s="118">
        <v>37043</v>
      </c>
      <c r="C383" s="117" t="s">
        <v>84</v>
      </c>
      <c r="D383" s="117" t="s">
        <v>84</v>
      </c>
      <c r="E383" s="122">
        <v>-80.115408479999999</v>
      </c>
      <c r="F383" s="117">
        <v>0</v>
      </c>
      <c r="G383" s="122">
        <v>-80.115408479999999</v>
      </c>
      <c r="H383" s="122">
        <v>0</v>
      </c>
      <c r="I383" s="122">
        <v>0</v>
      </c>
      <c r="J383" s="117">
        <v>0</v>
      </c>
      <c r="Y383" s="1"/>
      <c r="Z383" s="1"/>
    </row>
    <row r="384" spans="1:26" x14ac:dyDescent="0.2">
      <c r="A384">
        <f t="shared" si="5"/>
        <v>8</v>
      </c>
      <c r="B384" s="118">
        <v>37043</v>
      </c>
      <c r="C384" s="117" t="s">
        <v>85</v>
      </c>
      <c r="D384" s="117" t="s">
        <v>85</v>
      </c>
      <c r="E384" s="122">
        <v>-3.9598231099999999</v>
      </c>
      <c r="F384" s="117">
        <v>0</v>
      </c>
      <c r="G384" s="122">
        <v>-3.9598231099999999</v>
      </c>
      <c r="H384" s="122">
        <v>0</v>
      </c>
      <c r="I384" s="122">
        <v>0</v>
      </c>
      <c r="J384" s="117">
        <v>0</v>
      </c>
      <c r="Y384" s="1"/>
      <c r="Z384" s="1"/>
    </row>
    <row r="385" spans="1:26" x14ac:dyDescent="0.2">
      <c r="A385">
        <f t="shared" si="5"/>
        <v>8</v>
      </c>
      <c r="B385" s="118">
        <v>37043</v>
      </c>
      <c r="C385" s="117" t="s">
        <v>86</v>
      </c>
      <c r="D385" s="117" t="s">
        <v>86</v>
      </c>
      <c r="E385" s="122">
        <v>-18.4234808</v>
      </c>
      <c r="F385" s="117">
        <v>0</v>
      </c>
      <c r="G385" s="122">
        <v>-18.4234808</v>
      </c>
      <c r="H385" s="122">
        <v>0</v>
      </c>
      <c r="I385" s="122">
        <v>0</v>
      </c>
      <c r="J385" s="117">
        <v>0</v>
      </c>
      <c r="Y385" s="1"/>
      <c r="Z385" s="1"/>
    </row>
    <row r="386" spans="1:26" x14ac:dyDescent="0.2">
      <c r="A386">
        <f t="shared" si="5"/>
        <v>8</v>
      </c>
      <c r="B386" s="118">
        <v>37043</v>
      </c>
      <c r="C386" s="117" t="s">
        <v>92</v>
      </c>
      <c r="D386" s="117" t="s">
        <v>92</v>
      </c>
      <c r="E386" s="122">
        <v>-6.5050258699999999</v>
      </c>
      <c r="F386" s="117">
        <v>0</v>
      </c>
      <c r="G386" s="122">
        <v>-6.5050258699999999</v>
      </c>
      <c r="H386" s="122">
        <v>0</v>
      </c>
      <c r="I386" s="122">
        <v>0</v>
      </c>
      <c r="J386" s="117">
        <v>0</v>
      </c>
      <c r="Y386" s="1"/>
      <c r="Z386" s="1"/>
    </row>
    <row r="387" spans="1:26" x14ac:dyDescent="0.2">
      <c r="A387">
        <f t="shared" si="5"/>
        <v>8</v>
      </c>
      <c r="B387" s="118">
        <v>37043</v>
      </c>
      <c r="C387" s="117" t="s">
        <v>108</v>
      </c>
      <c r="D387" s="117" t="s">
        <v>108</v>
      </c>
      <c r="E387" s="122">
        <v>0</v>
      </c>
      <c r="F387" s="117">
        <v>0</v>
      </c>
      <c r="G387" s="122">
        <v>0</v>
      </c>
      <c r="H387" s="122">
        <v>0</v>
      </c>
      <c r="I387" s="122">
        <v>0</v>
      </c>
      <c r="J387" s="117">
        <v>0</v>
      </c>
      <c r="Y387" s="1"/>
      <c r="Z387" s="1"/>
    </row>
    <row r="388" spans="1:26" x14ac:dyDescent="0.2">
      <c r="A388">
        <f t="shared" si="5"/>
        <v>8</v>
      </c>
      <c r="B388" s="118">
        <v>37043</v>
      </c>
      <c r="C388" s="117" t="s">
        <v>111</v>
      </c>
      <c r="D388" s="117" t="s">
        <v>111</v>
      </c>
      <c r="E388" s="122">
        <v>-36.200914500000003</v>
      </c>
      <c r="F388" s="117">
        <v>0</v>
      </c>
      <c r="G388" s="122">
        <v>-36.200914500000003</v>
      </c>
      <c r="H388" s="122">
        <v>0</v>
      </c>
      <c r="I388" s="122">
        <v>0</v>
      </c>
      <c r="J388" s="117">
        <v>0</v>
      </c>
      <c r="Y388" s="1"/>
      <c r="Z388" s="1"/>
    </row>
    <row r="389" spans="1:26" x14ac:dyDescent="0.2">
      <c r="A389">
        <f t="shared" ref="A389:A452" si="6">INDEX(BucketTable,MATCH(B389,SumMonths,0),1)</f>
        <v>8</v>
      </c>
      <c r="B389" s="118">
        <v>37043</v>
      </c>
      <c r="C389" s="117" t="s">
        <v>103</v>
      </c>
      <c r="D389" s="117" t="s">
        <v>103</v>
      </c>
      <c r="E389" s="122">
        <v>99.006716479999994</v>
      </c>
      <c r="F389" s="117">
        <v>0</v>
      </c>
      <c r="G389" s="122">
        <v>99.006716479999994</v>
      </c>
      <c r="H389" s="122">
        <v>0</v>
      </c>
      <c r="I389" s="122">
        <v>0</v>
      </c>
      <c r="J389" s="117">
        <v>0</v>
      </c>
      <c r="Y389" s="1"/>
      <c r="Z389" s="1"/>
    </row>
    <row r="390" spans="1:26" x14ac:dyDescent="0.2">
      <c r="A390">
        <f t="shared" si="6"/>
        <v>8</v>
      </c>
      <c r="B390" s="118">
        <v>37043</v>
      </c>
      <c r="C390" s="117" t="s">
        <v>87</v>
      </c>
      <c r="D390" s="117" t="s">
        <v>87</v>
      </c>
      <c r="E390" s="122">
        <v>41.770285960000002</v>
      </c>
      <c r="F390" s="117">
        <v>0</v>
      </c>
      <c r="G390" s="122">
        <v>41.770285960000002</v>
      </c>
      <c r="H390" s="122">
        <v>2.5000000000000001E-4</v>
      </c>
      <c r="I390" s="122">
        <v>1.044257149E-2</v>
      </c>
      <c r="J390" s="117">
        <v>0</v>
      </c>
      <c r="Y390" s="1"/>
      <c r="Z390" s="1"/>
    </row>
    <row r="391" spans="1:26" x14ac:dyDescent="0.2">
      <c r="A391">
        <f t="shared" si="6"/>
        <v>8</v>
      </c>
      <c r="B391" s="118">
        <v>37043</v>
      </c>
      <c r="C391" s="117" t="s">
        <v>104</v>
      </c>
      <c r="D391" s="117" t="s">
        <v>104</v>
      </c>
      <c r="E391" s="122">
        <v>0</v>
      </c>
      <c r="F391" s="117">
        <v>0</v>
      </c>
      <c r="G391" s="122">
        <v>0</v>
      </c>
      <c r="H391" s="122">
        <v>0</v>
      </c>
      <c r="I391" s="122">
        <v>0</v>
      </c>
      <c r="J391" s="117">
        <v>0</v>
      </c>
      <c r="Y391" s="1"/>
      <c r="Z391" s="1"/>
    </row>
    <row r="392" spans="1:26" x14ac:dyDescent="0.2">
      <c r="A392">
        <f t="shared" si="6"/>
        <v>8</v>
      </c>
      <c r="B392" s="118">
        <v>37043</v>
      </c>
      <c r="C392" s="117" t="s">
        <v>78</v>
      </c>
      <c r="D392" s="117" t="s">
        <v>78</v>
      </c>
      <c r="E392" s="122">
        <v>0</v>
      </c>
      <c r="F392" s="117">
        <v>0</v>
      </c>
      <c r="G392" s="122">
        <v>0</v>
      </c>
      <c r="H392" s="122">
        <v>2.5000000000000001E-4</v>
      </c>
      <c r="I392" s="122">
        <v>0</v>
      </c>
      <c r="J392" s="117">
        <v>0</v>
      </c>
      <c r="Y392" s="1"/>
      <c r="Z392" s="1"/>
    </row>
    <row r="393" spans="1:26" x14ac:dyDescent="0.2">
      <c r="A393">
        <f t="shared" si="6"/>
        <v>8</v>
      </c>
      <c r="B393" s="118">
        <v>37043</v>
      </c>
      <c r="C393" s="117" t="s">
        <v>94</v>
      </c>
      <c r="D393" s="117" t="s">
        <v>94</v>
      </c>
      <c r="E393" s="122">
        <v>-25.588477180000002</v>
      </c>
      <c r="F393" s="117">
        <v>0</v>
      </c>
      <c r="G393" s="122">
        <v>-25.588477180000002</v>
      </c>
      <c r="H393" s="122">
        <v>0</v>
      </c>
      <c r="I393" s="122">
        <v>0</v>
      </c>
      <c r="J393" s="117">
        <v>0</v>
      </c>
      <c r="Y393" s="1"/>
      <c r="Z393" s="1"/>
    </row>
    <row r="394" spans="1:26" x14ac:dyDescent="0.2">
      <c r="A394">
        <f t="shared" si="6"/>
        <v>8</v>
      </c>
      <c r="B394" s="118">
        <v>37043</v>
      </c>
      <c r="C394" s="117" t="s">
        <v>105</v>
      </c>
      <c r="D394" s="117" t="s">
        <v>105</v>
      </c>
      <c r="E394" s="122">
        <v>25.588477180000002</v>
      </c>
      <c r="F394" s="117">
        <v>0</v>
      </c>
      <c r="G394" s="122">
        <v>25.588477180000002</v>
      </c>
      <c r="H394" s="122">
        <v>0</v>
      </c>
      <c r="I394" s="122">
        <v>0</v>
      </c>
      <c r="J394" s="117">
        <v>0</v>
      </c>
      <c r="Y394" s="1"/>
      <c r="Z394" s="1"/>
    </row>
    <row r="395" spans="1:26" x14ac:dyDescent="0.2">
      <c r="A395">
        <f t="shared" si="6"/>
        <v>8</v>
      </c>
      <c r="B395" s="118">
        <v>37043</v>
      </c>
      <c r="C395" s="117" t="s">
        <v>106</v>
      </c>
      <c r="D395" s="117" t="s">
        <v>106</v>
      </c>
      <c r="E395" s="122">
        <v>0</v>
      </c>
      <c r="F395" s="117">
        <v>0</v>
      </c>
      <c r="G395" s="122">
        <v>0</v>
      </c>
      <c r="H395" s="122">
        <v>0</v>
      </c>
      <c r="I395" s="122">
        <v>0</v>
      </c>
      <c r="J395" s="117">
        <v>0</v>
      </c>
      <c r="Y395" s="1"/>
      <c r="Z395" s="1"/>
    </row>
    <row r="396" spans="1:26" x14ac:dyDescent="0.2">
      <c r="A396">
        <f t="shared" si="6"/>
        <v>8</v>
      </c>
      <c r="B396" s="118">
        <v>37043</v>
      </c>
      <c r="C396" s="117" t="s">
        <v>96</v>
      </c>
      <c r="D396" s="117" t="s">
        <v>96</v>
      </c>
      <c r="E396" s="122">
        <v>0</v>
      </c>
      <c r="F396" s="117">
        <v>0</v>
      </c>
      <c r="G396" s="122">
        <v>0</v>
      </c>
      <c r="H396" s="122">
        <v>0</v>
      </c>
      <c r="I396" s="122">
        <v>0</v>
      </c>
      <c r="J396" s="117">
        <v>0</v>
      </c>
      <c r="Y396" s="1"/>
      <c r="Z396" s="1"/>
    </row>
    <row r="397" spans="1:26" x14ac:dyDescent="0.2">
      <c r="A397">
        <f t="shared" si="6"/>
        <v>8</v>
      </c>
      <c r="B397" s="118">
        <v>37043</v>
      </c>
      <c r="C397" s="117" t="s">
        <v>98</v>
      </c>
      <c r="D397" s="117" t="s">
        <v>98</v>
      </c>
      <c r="E397" s="122">
        <v>-99.006716479999994</v>
      </c>
      <c r="F397" s="117">
        <v>0</v>
      </c>
      <c r="G397" s="122">
        <v>-99.006716479999994</v>
      </c>
      <c r="H397" s="122">
        <v>0</v>
      </c>
      <c r="I397" s="122">
        <v>0</v>
      </c>
      <c r="J397" s="117">
        <v>0</v>
      </c>
      <c r="Y397" s="1"/>
      <c r="Z397" s="1"/>
    </row>
    <row r="398" spans="1:26" x14ac:dyDescent="0.2">
      <c r="A398">
        <f t="shared" si="6"/>
        <v>8</v>
      </c>
      <c r="B398" s="118">
        <v>37073</v>
      </c>
      <c r="C398" s="117" t="s">
        <v>54</v>
      </c>
      <c r="D398" s="117" t="s">
        <v>114</v>
      </c>
      <c r="E398" s="122">
        <v>0</v>
      </c>
      <c r="F398" s="117">
        <v>0</v>
      </c>
      <c r="G398" s="122">
        <v>0</v>
      </c>
      <c r="H398" s="122">
        <v>1</v>
      </c>
      <c r="I398" s="122">
        <v>0</v>
      </c>
      <c r="J398" s="117">
        <v>0</v>
      </c>
      <c r="Y398" s="1"/>
      <c r="Z398" s="1"/>
    </row>
    <row r="399" spans="1:26" x14ac:dyDescent="0.2">
      <c r="A399">
        <f t="shared" si="6"/>
        <v>8</v>
      </c>
      <c r="B399" s="118">
        <v>37073</v>
      </c>
      <c r="C399" s="117" t="s">
        <v>81</v>
      </c>
      <c r="D399" s="117" t="s">
        <v>81</v>
      </c>
      <c r="E399" s="122">
        <v>-0.36684693000000002</v>
      </c>
      <c r="F399" s="117">
        <v>0</v>
      </c>
      <c r="G399" s="122">
        <v>-0.36684693000000002</v>
      </c>
      <c r="H399" s="122">
        <v>0</v>
      </c>
      <c r="I399" s="122">
        <v>0</v>
      </c>
      <c r="J399" s="117">
        <v>0</v>
      </c>
      <c r="Y399" s="1"/>
      <c r="Z399" s="1"/>
    </row>
    <row r="400" spans="1:26" x14ac:dyDescent="0.2">
      <c r="A400">
        <f t="shared" si="6"/>
        <v>8</v>
      </c>
      <c r="B400" s="118">
        <v>37073</v>
      </c>
      <c r="C400" s="117" t="s">
        <v>82</v>
      </c>
      <c r="D400" s="117" t="s">
        <v>82</v>
      </c>
      <c r="E400" s="122">
        <v>58.308183630000002</v>
      </c>
      <c r="F400" s="117">
        <v>0</v>
      </c>
      <c r="G400" s="122">
        <v>58.308183630000002</v>
      </c>
      <c r="H400" s="122">
        <v>0</v>
      </c>
      <c r="I400" s="122">
        <v>0</v>
      </c>
      <c r="J400" s="117">
        <v>0</v>
      </c>
      <c r="Y400" s="1"/>
      <c r="Z400" s="1"/>
    </row>
    <row r="401" spans="1:26" x14ac:dyDescent="0.2">
      <c r="A401">
        <f t="shared" si="6"/>
        <v>8</v>
      </c>
      <c r="B401" s="118">
        <v>37073</v>
      </c>
      <c r="C401" s="117" t="s">
        <v>83</v>
      </c>
      <c r="D401" s="117" t="s">
        <v>83</v>
      </c>
      <c r="E401" s="122">
        <v>42.892587650000003</v>
      </c>
      <c r="F401" s="117">
        <v>0</v>
      </c>
      <c r="G401" s="122">
        <v>42.892587650000003</v>
      </c>
      <c r="H401" s="122">
        <v>0</v>
      </c>
      <c r="I401" s="122">
        <v>0</v>
      </c>
      <c r="J401" s="117">
        <v>0</v>
      </c>
      <c r="Y401" s="1"/>
      <c r="Z401" s="1"/>
    </row>
    <row r="402" spans="1:26" x14ac:dyDescent="0.2">
      <c r="A402">
        <f t="shared" si="6"/>
        <v>8</v>
      </c>
      <c r="B402" s="118">
        <v>37073</v>
      </c>
      <c r="C402" s="117" t="s">
        <v>84</v>
      </c>
      <c r="D402" s="117" t="s">
        <v>84</v>
      </c>
      <c r="E402" s="122">
        <v>-82.267983090000001</v>
      </c>
      <c r="F402" s="117">
        <v>0</v>
      </c>
      <c r="G402" s="122">
        <v>-82.267983090000001</v>
      </c>
      <c r="H402" s="122">
        <v>0</v>
      </c>
      <c r="I402" s="122">
        <v>0</v>
      </c>
      <c r="J402" s="117">
        <v>0</v>
      </c>
      <c r="Y402" s="1"/>
      <c r="Z402" s="1"/>
    </row>
    <row r="403" spans="1:26" x14ac:dyDescent="0.2">
      <c r="A403">
        <f t="shared" si="6"/>
        <v>8</v>
      </c>
      <c r="B403" s="118">
        <v>37073</v>
      </c>
      <c r="C403" s="117" t="s">
        <v>85</v>
      </c>
      <c r="D403" s="117" t="s">
        <v>85</v>
      </c>
      <c r="E403" s="122">
        <v>-4.0662173099999999</v>
      </c>
      <c r="F403" s="117">
        <v>0</v>
      </c>
      <c r="G403" s="122">
        <v>-4.0662173099999999</v>
      </c>
      <c r="H403" s="122">
        <v>0</v>
      </c>
      <c r="I403" s="122">
        <v>0</v>
      </c>
      <c r="J403" s="117">
        <v>0</v>
      </c>
      <c r="Y403" s="1"/>
      <c r="Z403" s="1"/>
    </row>
    <row r="404" spans="1:26" x14ac:dyDescent="0.2">
      <c r="A404">
        <f t="shared" si="6"/>
        <v>8</v>
      </c>
      <c r="B404" s="118">
        <v>37073</v>
      </c>
      <c r="C404" s="117" t="s">
        <v>86</v>
      </c>
      <c r="D404" s="117" t="s">
        <v>86</v>
      </c>
      <c r="E404" s="122">
        <v>-18.918490670000001</v>
      </c>
      <c r="F404" s="117">
        <v>0</v>
      </c>
      <c r="G404" s="122">
        <v>-18.918490670000001</v>
      </c>
      <c r="H404" s="122">
        <v>0</v>
      </c>
      <c r="I404" s="122">
        <v>0</v>
      </c>
      <c r="J404" s="117">
        <v>0</v>
      </c>
      <c r="Y404" s="1"/>
      <c r="Z404" s="1"/>
    </row>
    <row r="405" spans="1:26" x14ac:dyDescent="0.2">
      <c r="A405">
        <f t="shared" si="6"/>
        <v>8</v>
      </c>
      <c r="B405" s="118">
        <v>37073</v>
      </c>
      <c r="C405" s="117" t="s">
        <v>92</v>
      </c>
      <c r="D405" s="117" t="s">
        <v>92</v>
      </c>
      <c r="E405" s="122">
        <v>-6.6798056499999996</v>
      </c>
      <c r="F405" s="117">
        <v>0</v>
      </c>
      <c r="G405" s="122">
        <v>-6.6798056499999996</v>
      </c>
      <c r="H405" s="122">
        <v>0</v>
      </c>
      <c r="I405" s="122">
        <v>0</v>
      </c>
      <c r="J405" s="117">
        <v>0</v>
      </c>
      <c r="Y405" s="1"/>
      <c r="Z405" s="1"/>
    </row>
    <row r="406" spans="1:26" x14ac:dyDescent="0.2">
      <c r="A406">
        <f t="shared" si="6"/>
        <v>8</v>
      </c>
      <c r="B406" s="118">
        <v>37073</v>
      </c>
      <c r="C406" s="117" t="s">
        <v>108</v>
      </c>
      <c r="D406" s="117" t="s">
        <v>108</v>
      </c>
      <c r="E406" s="122">
        <v>0</v>
      </c>
      <c r="F406" s="117">
        <v>0</v>
      </c>
      <c r="G406" s="122">
        <v>0</v>
      </c>
      <c r="H406" s="122">
        <v>0</v>
      </c>
      <c r="I406" s="122">
        <v>0</v>
      </c>
      <c r="J406" s="117">
        <v>0</v>
      </c>
      <c r="Y406" s="1"/>
      <c r="Z406" s="1"/>
    </row>
    <row r="407" spans="1:26" x14ac:dyDescent="0.2">
      <c r="A407">
        <f t="shared" si="6"/>
        <v>8</v>
      </c>
      <c r="B407" s="118">
        <v>37073</v>
      </c>
      <c r="C407" s="117" t="s">
        <v>111</v>
      </c>
      <c r="D407" s="117" t="s">
        <v>111</v>
      </c>
      <c r="E407" s="122">
        <v>-37.173575960000001</v>
      </c>
      <c r="F407" s="117">
        <v>0</v>
      </c>
      <c r="G407" s="122">
        <v>-37.173575960000001</v>
      </c>
      <c r="H407" s="122">
        <v>0</v>
      </c>
      <c r="I407" s="122">
        <v>0</v>
      </c>
      <c r="J407" s="117">
        <v>0</v>
      </c>
      <c r="Y407" s="1"/>
      <c r="Z407" s="1"/>
    </row>
    <row r="408" spans="1:26" x14ac:dyDescent="0.2">
      <c r="A408">
        <f t="shared" si="6"/>
        <v>8</v>
      </c>
      <c r="B408" s="118">
        <v>37073</v>
      </c>
      <c r="C408" s="117" t="s">
        <v>103</v>
      </c>
      <c r="D408" s="117" t="s">
        <v>103</v>
      </c>
      <c r="E408" s="122">
        <v>101.66687075</v>
      </c>
      <c r="F408" s="117">
        <v>0</v>
      </c>
      <c r="G408" s="122">
        <v>101.66687075</v>
      </c>
      <c r="H408" s="122">
        <v>0</v>
      </c>
      <c r="I408" s="122">
        <v>0</v>
      </c>
      <c r="J408" s="117">
        <v>0</v>
      </c>
      <c r="Y408" s="1"/>
      <c r="Z408" s="1"/>
    </row>
    <row r="409" spans="1:26" x14ac:dyDescent="0.2">
      <c r="A409">
        <f t="shared" si="6"/>
        <v>8</v>
      </c>
      <c r="B409" s="118">
        <v>37073</v>
      </c>
      <c r="C409" s="117" t="s">
        <v>87</v>
      </c>
      <c r="D409" s="117" t="s">
        <v>87</v>
      </c>
      <c r="E409" s="122">
        <v>42.892587640000002</v>
      </c>
      <c r="F409" s="117">
        <v>0</v>
      </c>
      <c r="G409" s="122">
        <v>42.892587640000002</v>
      </c>
      <c r="H409" s="122">
        <v>2.5000000000000001E-4</v>
      </c>
      <c r="I409" s="122">
        <v>1.072314691E-2</v>
      </c>
      <c r="J409" s="117">
        <v>0</v>
      </c>
      <c r="Y409" s="1"/>
      <c r="Z409" s="1"/>
    </row>
    <row r="410" spans="1:26" x14ac:dyDescent="0.2">
      <c r="A410">
        <f t="shared" si="6"/>
        <v>8</v>
      </c>
      <c r="B410" s="118">
        <v>37073</v>
      </c>
      <c r="C410" s="117" t="s">
        <v>104</v>
      </c>
      <c r="D410" s="117" t="s">
        <v>104</v>
      </c>
      <c r="E410" s="122">
        <v>0</v>
      </c>
      <c r="F410" s="117">
        <v>0</v>
      </c>
      <c r="G410" s="122">
        <v>0</v>
      </c>
      <c r="H410" s="122">
        <v>0</v>
      </c>
      <c r="I410" s="122">
        <v>0</v>
      </c>
      <c r="J410" s="117">
        <v>0</v>
      </c>
      <c r="Y410" s="1"/>
      <c r="Z410" s="1"/>
    </row>
    <row r="411" spans="1:26" x14ac:dyDescent="0.2">
      <c r="A411">
        <f t="shared" si="6"/>
        <v>8</v>
      </c>
      <c r="B411" s="118">
        <v>37073</v>
      </c>
      <c r="C411" s="117" t="s">
        <v>78</v>
      </c>
      <c r="D411" s="117" t="s">
        <v>78</v>
      </c>
      <c r="E411" s="122">
        <v>-1E-8</v>
      </c>
      <c r="F411" s="117">
        <v>0</v>
      </c>
      <c r="G411" s="122">
        <v>-1E-8</v>
      </c>
      <c r="H411" s="122">
        <v>2.5000000000000001E-4</v>
      </c>
      <c r="I411" s="122">
        <v>-2.5000000000000003E-12</v>
      </c>
      <c r="J411" s="117">
        <v>0</v>
      </c>
      <c r="Y411" s="1"/>
      <c r="Z411" s="1"/>
    </row>
    <row r="412" spans="1:26" x14ac:dyDescent="0.2">
      <c r="A412">
        <f t="shared" si="6"/>
        <v>8</v>
      </c>
      <c r="B412" s="118">
        <v>37073</v>
      </c>
      <c r="C412" s="117" t="s">
        <v>94</v>
      </c>
      <c r="D412" s="117" t="s">
        <v>94</v>
      </c>
      <c r="E412" s="122">
        <v>-26.27599919</v>
      </c>
      <c r="F412" s="117">
        <v>0</v>
      </c>
      <c r="G412" s="122">
        <v>-26.27599919</v>
      </c>
      <c r="H412" s="122">
        <v>0</v>
      </c>
      <c r="I412" s="122">
        <v>0</v>
      </c>
      <c r="J412" s="117">
        <v>0</v>
      </c>
      <c r="Y412" s="1"/>
      <c r="Z412" s="1"/>
    </row>
    <row r="413" spans="1:26" x14ac:dyDescent="0.2">
      <c r="A413">
        <f t="shared" si="6"/>
        <v>8</v>
      </c>
      <c r="B413" s="118">
        <v>37073</v>
      </c>
      <c r="C413" s="117" t="s">
        <v>105</v>
      </c>
      <c r="D413" s="117" t="s">
        <v>105</v>
      </c>
      <c r="E413" s="122">
        <v>26.27599919</v>
      </c>
      <c r="F413" s="117">
        <v>0</v>
      </c>
      <c r="G413" s="122">
        <v>26.27599919</v>
      </c>
      <c r="H413" s="122">
        <v>0</v>
      </c>
      <c r="I413" s="122">
        <v>0</v>
      </c>
      <c r="J413" s="117">
        <v>0</v>
      </c>
      <c r="Y413" s="1"/>
      <c r="Z413" s="1"/>
    </row>
    <row r="414" spans="1:26" x14ac:dyDescent="0.2">
      <c r="A414">
        <f t="shared" si="6"/>
        <v>8</v>
      </c>
      <c r="B414" s="118">
        <v>37073</v>
      </c>
      <c r="C414" s="117" t="s">
        <v>106</v>
      </c>
      <c r="D414" s="117" t="s">
        <v>106</v>
      </c>
      <c r="E414" s="122">
        <v>0</v>
      </c>
      <c r="F414" s="117">
        <v>0</v>
      </c>
      <c r="G414" s="122">
        <v>0</v>
      </c>
      <c r="H414" s="122">
        <v>0</v>
      </c>
      <c r="I414" s="122">
        <v>0</v>
      </c>
      <c r="J414" s="117">
        <v>0</v>
      </c>
      <c r="Y414" s="1"/>
      <c r="Z414" s="1"/>
    </row>
    <row r="415" spans="1:26" x14ac:dyDescent="0.2">
      <c r="A415">
        <f t="shared" si="6"/>
        <v>8</v>
      </c>
      <c r="B415" s="118">
        <v>37073</v>
      </c>
      <c r="C415" s="117" t="s">
        <v>96</v>
      </c>
      <c r="D415" s="117" t="s">
        <v>96</v>
      </c>
      <c r="E415" s="122">
        <v>0</v>
      </c>
      <c r="F415" s="117">
        <v>0</v>
      </c>
      <c r="G415" s="122">
        <v>0</v>
      </c>
      <c r="H415" s="122">
        <v>0</v>
      </c>
      <c r="I415" s="122">
        <v>0</v>
      </c>
      <c r="J415" s="117">
        <v>0</v>
      </c>
      <c r="Y415" s="1"/>
      <c r="Z415" s="1"/>
    </row>
    <row r="416" spans="1:26" x14ac:dyDescent="0.2">
      <c r="A416">
        <f t="shared" si="6"/>
        <v>8</v>
      </c>
      <c r="B416" s="118">
        <v>37073</v>
      </c>
      <c r="C416" s="117" t="s">
        <v>98</v>
      </c>
      <c r="D416" s="117" t="s">
        <v>98</v>
      </c>
      <c r="E416" s="122">
        <v>-101.66687075</v>
      </c>
      <c r="F416" s="117">
        <v>0</v>
      </c>
      <c r="G416" s="122">
        <v>-101.66687075</v>
      </c>
      <c r="H416" s="122">
        <v>0</v>
      </c>
      <c r="I416" s="122">
        <v>0</v>
      </c>
      <c r="J416" s="117">
        <v>0</v>
      </c>
      <c r="Y416" s="1"/>
      <c r="Z416" s="1"/>
    </row>
    <row r="417" spans="1:26" x14ac:dyDescent="0.2">
      <c r="A417">
        <f t="shared" si="6"/>
        <v>8</v>
      </c>
      <c r="B417" s="118">
        <v>37104</v>
      </c>
      <c r="C417" s="117" t="s">
        <v>54</v>
      </c>
      <c r="D417" s="117" t="s">
        <v>114</v>
      </c>
      <c r="E417" s="122">
        <v>0</v>
      </c>
      <c r="F417" s="117">
        <v>0</v>
      </c>
      <c r="G417" s="122">
        <v>0</v>
      </c>
      <c r="H417" s="122">
        <v>1</v>
      </c>
      <c r="I417" s="122">
        <v>0</v>
      </c>
      <c r="J417" s="117">
        <v>0</v>
      </c>
      <c r="Y417" s="1"/>
      <c r="Z417" s="1"/>
    </row>
    <row r="418" spans="1:26" x14ac:dyDescent="0.2">
      <c r="A418">
        <f t="shared" si="6"/>
        <v>8</v>
      </c>
      <c r="B418" s="118">
        <v>37104</v>
      </c>
      <c r="C418" s="117" t="s">
        <v>81</v>
      </c>
      <c r="D418" s="117" t="s">
        <v>81</v>
      </c>
      <c r="E418" s="122">
        <v>-0.32177682000000002</v>
      </c>
      <c r="F418" s="117">
        <v>0</v>
      </c>
      <c r="G418" s="122">
        <v>-0.32177682000000002</v>
      </c>
      <c r="H418" s="122">
        <v>0</v>
      </c>
      <c r="I418" s="122">
        <v>0</v>
      </c>
      <c r="J418" s="117">
        <v>0</v>
      </c>
      <c r="Y418" s="1"/>
      <c r="Z418" s="1"/>
    </row>
    <row r="419" spans="1:26" x14ac:dyDescent="0.2">
      <c r="A419">
        <f t="shared" si="6"/>
        <v>8</v>
      </c>
      <c r="B419" s="118">
        <v>37104</v>
      </c>
      <c r="C419" s="117" t="s">
        <v>82</v>
      </c>
      <c r="D419" s="117" t="s">
        <v>82</v>
      </c>
      <c r="E419" s="122">
        <v>57.932749139999999</v>
      </c>
      <c r="F419" s="117">
        <v>0</v>
      </c>
      <c r="G419" s="122">
        <v>57.932749139999999</v>
      </c>
      <c r="H419" s="122">
        <v>0</v>
      </c>
      <c r="I419" s="122">
        <v>0</v>
      </c>
      <c r="J419" s="117">
        <v>0</v>
      </c>
      <c r="Y419" s="1"/>
      <c r="Z419" s="1"/>
    </row>
    <row r="420" spans="1:26" x14ac:dyDescent="0.2">
      <c r="A420">
        <f t="shared" si="6"/>
        <v>8</v>
      </c>
      <c r="B420" s="118">
        <v>37104</v>
      </c>
      <c r="C420" s="117" t="s">
        <v>83</v>
      </c>
      <c r="D420" s="117" t="s">
        <v>83</v>
      </c>
      <c r="E420" s="122">
        <v>42.616411020000001</v>
      </c>
      <c r="F420" s="117">
        <v>0</v>
      </c>
      <c r="G420" s="122">
        <v>42.616411020000001</v>
      </c>
      <c r="H420" s="122">
        <v>0</v>
      </c>
      <c r="I420" s="122">
        <v>0</v>
      </c>
      <c r="J420" s="117">
        <v>0</v>
      </c>
      <c r="Y420" s="1"/>
      <c r="Z420" s="1"/>
    </row>
    <row r="421" spans="1:26" x14ac:dyDescent="0.2">
      <c r="A421">
        <f t="shared" si="6"/>
        <v>8</v>
      </c>
      <c r="B421" s="118">
        <v>37104</v>
      </c>
      <c r="C421" s="117" t="s">
        <v>84</v>
      </c>
      <c r="D421" s="117" t="s">
        <v>84</v>
      </c>
      <c r="E421" s="122">
        <v>-81.738276310000003</v>
      </c>
      <c r="F421" s="117">
        <v>0</v>
      </c>
      <c r="G421" s="122">
        <v>-81.738276310000003</v>
      </c>
      <c r="H421" s="122">
        <v>0</v>
      </c>
      <c r="I421" s="122">
        <v>0</v>
      </c>
      <c r="J421" s="117">
        <v>0</v>
      </c>
      <c r="Y421" s="1"/>
      <c r="Z421" s="1"/>
    </row>
    <row r="422" spans="1:26" x14ac:dyDescent="0.2">
      <c r="A422">
        <f t="shared" si="6"/>
        <v>8</v>
      </c>
      <c r="B422" s="118">
        <v>37104</v>
      </c>
      <c r="C422" s="117" t="s">
        <v>85</v>
      </c>
      <c r="D422" s="117" t="s">
        <v>85</v>
      </c>
      <c r="E422" s="122">
        <v>-4.0400357600000003</v>
      </c>
      <c r="F422" s="117">
        <v>0</v>
      </c>
      <c r="G422" s="122">
        <v>-4.0400357600000003</v>
      </c>
      <c r="H422" s="122">
        <v>0</v>
      </c>
      <c r="I422" s="122">
        <v>0</v>
      </c>
      <c r="J422" s="117">
        <v>0</v>
      </c>
      <c r="Y422" s="1"/>
      <c r="Z422" s="1"/>
    </row>
    <row r="423" spans="1:26" x14ac:dyDescent="0.2">
      <c r="A423">
        <f t="shared" si="6"/>
        <v>8</v>
      </c>
      <c r="B423" s="118">
        <v>37104</v>
      </c>
      <c r="C423" s="117" t="s">
        <v>86</v>
      </c>
      <c r="D423" s="117" t="s">
        <v>86</v>
      </c>
      <c r="E423" s="122">
        <v>-18.796678350000001</v>
      </c>
      <c r="F423" s="117">
        <v>0</v>
      </c>
      <c r="G423" s="122">
        <v>-18.796678350000001</v>
      </c>
      <c r="H423" s="122">
        <v>0</v>
      </c>
      <c r="I423" s="122">
        <v>0</v>
      </c>
      <c r="J423" s="117">
        <v>0</v>
      </c>
      <c r="Y423" s="1"/>
      <c r="Z423" s="1"/>
    </row>
    <row r="424" spans="1:26" x14ac:dyDescent="0.2">
      <c r="A424">
        <f t="shared" si="6"/>
        <v>8</v>
      </c>
      <c r="B424" s="118">
        <v>37104</v>
      </c>
      <c r="C424" s="117" t="s">
        <v>92</v>
      </c>
      <c r="D424" s="117" t="s">
        <v>92</v>
      </c>
      <c r="E424" s="122">
        <v>-6.6367957400000002</v>
      </c>
      <c r="F424" s="117">
        <v>0</v>
      </c>
      <c r="G424" s="122">
        <v>-6.6367957400000002</v>
      </c>
      <c r="H424" s="122">
        <v>0</v>
      </c>
      <c r="I424" s="122">
        <v>0</v>
      </c>
      <c r="J424" s="117">
        <v>0</v>
      </c>
      <c r="Y424" s="1"/>
      <c r="Z424" s="1"/>
    </row>
    <row r="425" spans="1:26" x14ac:dyDescent="0.2">
      <c r="A425">
        <f t="shared" si="6"/>
        <v>8</v>
      </c>
      <c r="B425" s="118">
        <v>37104</v>
      </c>
      <c r="C425" s="117" t="s">
        <v>108</v>
      </c>
      <c r="D425" s="117" t="s">
        <v>108</v>
      </c>
      <c r="E425" s="122">
        <v>0</v>
      </c>
      <c r="F425" s="117">
        <v>0</v>
      </c>
      <c r="G425" s="122">
        <v>0</v>
      </c>
      <c r="H425" s="122">
        <v>0</v>
      </c>
      <c r="I425" s="122">
        <v>0</v>
      </c>
      <c r="J425" s="117">
        <v>0</v>
      </c>
      <c r="Y425" s="1"/>
      <c r="Z425" s="1"/>
    </row>
    <row r="426" spans="1:26" x14ac:dyDescent="0.2">
      <c r="A426">
        <f t="shared" si="6"/>
        <v>8</v>
      </c>
      <c r="B426" s="118">
        <v>37104</v>
      </c>
      <c r="C426" s="117" t="s">
        <v>111</v>
      </c>
      <c r="D426" s="117" t="s">
        <v>111</v>
      </c>
      <c r="E426" s="122">
        <v>-36.93422288</v>
      </c>
      <c r="F426" s="117">
        <v>0</v>
      </c>
      <c r="G426" s="122">
        <v>-36.93422288</v>
      </c>
      <c r="H426" s="122">
        <v>0</v>
      </c>
      <c r="I426" s="122">
        <v>0</v>
      </c>
      <c r="J426" s="117">
        <v>0</v>
      </c>
      <c r="Y426" s="1"/>
      <c r="Z426" s="1"/>
    </row>
    <row r="427" spans="1:26" x14ac:dyDescent="0.2">
      <c r="A427">
        <f t="shared" si="6"/>
        <v>8</v>
      </c>
      <c r="B427" s="118">
        <v>37104</v>
      </c>
      <c r="C427" s="117" t="s">
        <v>103</v>
      </c>
      <c r="D427" s="117" t="s">
        <v>103</v>
      </c>
      <c r="E427" s="122">
        <v>101.01225848999999</v>
      </c>
      <c r="F427" s="117">
        <v>0</v>
      </c>
      <c r="G427" s="122">
        <v>101.01225848999999</v>
      </c>
      <c r="H427" s="122">
        <v>0</v>
      </c>
      <c r="I427" s="122">
        <v>0</v>
      </c>
      <c r="J427" s="117">
        <v>0</v>
      </c>
      <c r="Y427" s="1"/>
      <c r="Z427" s="1"/>
    </row>
    <row r="428" spans="1:26" x14ac:dyDescent="0.2">
      <c r="A428">
        <f t="shared" si="6"/>
        <v>8</v>
      </c>
      <c r="B428" s="118">
        <v>37104</v>
      </c>
      <c r="C428" s="117" t="s">
        <v>87</v>
      </c>
      <c r="D428" s="117" t="s">
        <v>87</v>
      </c>
      <c r="E428" s="122">
        <v>42.616411020000001</v>
      </c>
      <c r="F428" s="117">
        <v>0</v>
      </c>
      <c r="G428" s="122">
        <v>42.616411020000001</v>
      </c>
      <c r="H428" s="122">
        <v>2.5000000000000001E-4</v>
      </c>
      <c r="I428" s="122">
        <v>1.0654102755E-2</v>
      </c>
      <c r="J428" s="117">
        <v>0</v>
      </c>
      <c r="Y428" s="1"/>
      <c r="Z428" s="1"/>
    </row>
    <row r="429" spans="1:26" x14ac:dyDescent="0.2">
      <c r="A429">
        <f t="shared" si="6"/>
        <v>8</v>
      </c>
      <c r="B429" s="118">
        <v>37104</v>
      </c>
      <c r="C429" s="117" t="s">
        <v>104</v>
      </c>
      <c r="D429" s="117" t="s">
        <v>104</v>
      </c>
      <c r="E429" s="122">
        <v>0</v>
      </c>
      <c r="F429" s="117">
        <v>0</v>
      </c>
      <c r="G429" s="122">
        <v>0</v>
      </c>
      <c r="H429" s="122">
        <v>0</v>
      </c>
      <c r="I429" s="122">
        <v>0</v>
      </c>
      <c r="J429" s="117">
        <v>0</v>
      </c>
      <c r="Y429" s="1"/>
      <c r="Z429" s="1"/>
    </row>
    <row r="430" spans="1:26" x14ac:dyDescent="0.2">
      <c r="A430">
        <f t="shared" si="6"/>
        <v>8</v>
      </c>
      <c r="B430" s="118">
        <v>37104</v>
      </c>
      <c r="C430" s="117" t="s">
        <v>78</v>
      </c>
      <c r="D430" s="117" t="s">
        <v>78</v>
      </c>
      <c r="E430" s="122">
        <v>0</v>
      </c>
      <c r="F430" s="117">
        <v>0</v>
      </c>
      <c r="G430" s="122">
        <v>0</v>
      </c>
      <c r="H430" s="122">
        <v>2.5000000000000001E-4</v>
      </c>
      <c r="I430" s="122">
        <v>0</v>
      </c>
      <c r="J430" s="117">
        <v>0</v>
      </c>
      <c r="Y430" s="1"/>
      <c r="Z430" s="1"/>
    </row>
    <row r="431" spans="1:26" x14ac:dyDescent="0.2">
      <c r="A431">
        <f t="shared" si="6"/>
        <v>8</v>
      </c>
      <c r="B431" s="118">
        <v>37104</v>
      </c>
      <c r="C431" s="117" t="s">
        <v>94</v>
      </c>
      <c r="D431" s="117" t="s">
        <v>94</v>
      </c>
      <c r="E431" s="122">
        <v>-26.106813389999999</v>
      </c>
      <c r="F431" s="117">
        <v>0</v>
      </c>
      <c r="G431" s="122">
        <v>-26.106813389999999</v>
      </c>
      <c r="H431" s="122">
        <v>0</v>
      </c>
      <c r="I431" s="122">
        <v>0</v>
      </c>
      <c r="J431" s="117">
        <v>0</v>
      </c>
      <c r="Y431" s="1"/>
      <c r="Z431" s="1"/>
    </row>
    <row r="432" spans="1:26" x14ac:dyDescent="0.2">
      <c r="A432">
        <f t="shared" si="6"/>
        <v>8</v>
      </c>
      <c r="B432" s="118">
        <v>37104</v>
      </c>
      <c r="C432" s="117" t="s">
        <v>105</v>
      </c>
      <c r="D432" s="117" t="s">
        <v>105</v>
      </c>
      <c r="E432" s="122">
        <v>26.106813389999999</v>
      </c>
      <c r="F432" s="117">
        <v>0</v>
      </c>
      <c r="G432" s="122">
        <v>26.106813389999999</v>
      </c>
      <c r="H432" s="122">
        <v>0</v>
      </c>
      <c r="I432" s="122">
        <v>0</v>
      </c>
      <c r="J432" s="117">
        <v>0</v>
      </c>
      <c r="Y432" s="1"/>
      <c r="Z432" s="1"/>
    </row>
    <row r="433" spans="1:26" x14ac:dyDescent="0.2">
      <c r="A433">
        <f t="shared" si="6"/>
        <v>8</v>
      </c>
      <c r="B433" s="118">
        <v>37104</v>
      </c>
      <c r="C433" s="117" t="s">
        <v>106</v>
      </c>
      <c r="D433" s="117" t="s">
        <v>106</v>
      </c>
      <c r="E433" s="122">
        <v>0</v>
      </c>
      <c r="F433" s="117">
        <v>0</v>
      </c>
      <c r="G433" s="122">
        <v>0</v>
      </c>
      <c r="H433" s="122">
        <v>0</v>
      </c>
      <c r="I433" s="122">
        <v>0</v>
      </c>
      <c r="J433" s="117">
        <v>0</v>
      </c>
      <c r="Y433" s="1"/>
      <c r="Z433" s="1"/>
    </row>
    <row r="434" spans="1:26" x14ac:dyDescent="0.2">
      <c r="A434">
        <f t="shared" si="6"/>
        <v>8</v>
      </c>
      <c r="B434" s="118">
        <v>37104</v>
      </c>
      <c r="C434" s="117" t="s">
        <v>96</v>
      </c>
      <c r="D434" s="117" t="s">
        <v>96</v>
      </c>
      <c r="E434" s="122">
        <v>0</v>
      </c>
      <c r="F434" s="117">
        <v>0</v>
      </c>
      <c r="G434" s="122">
        <v>0</v>
      </c>
      <c r="H434" s="122">
        <v>0</v>
      </c>
      <c r="I434" s="122">
        <v>0</v>
      </c>
      <c r="J434" s="117">
        <v>0</v>
      </c>
      <c r="Y434" s="1"/>
      <c r="Z434" s="1"/>
    </row>
    <row r="435" spans="1:26" x14ac:dyDescent="0.2">
      <c r="A435">
        <f t="shared" si="6"/>
        <v>8</v>
      </c>
      <c r="B435" s="118">
        <v>37104</v>
      </c>
      <c r="C435" s="117" t="s">
        <v>98</v>
      </c>
      <c r="D435" s="117" t="s">
        <v>98</v>
      </c>
      <c r="E435" s="122">
        <v>-101.01225848999999</v>
      </c>
      <c r="F435" s="117">
        <v>0</v>
      </c>
      <c r="G435" s="122">
        <v>-101.01225848999999</v>
      </c>
      <c r="H435" s="122">
        <v>0</v>
      </c>
      <c r="I435" s="122">
        <v>0</v>
      </c>
      <c r="J435" s="117">
        <v>0</v>
      </c>
      <c r="Y435" s="1"/>
      <c r="Z435" s="1"/>
    </row>
    <row r="436" spans="1:26" x14ac:dyDescent="0.2">
      <c r="A436">
        <f t="shared" si="6"/>
        <v>8</v>
      </c>
      <c r="B436" s="118">
        <v>37135</v>
      </c>
      <c r="C436" s="117" t="s">
        <v>54</v>
      </c>
      <c r="D436" s="117" t="s">
        <v>114</v>
      </c>
      <c r="E436" s="122">
        <v>0</v>
      </c>
      <c r="F436" s="117">
        <v>0</v>
      </c>
      <c r="G436" s="122">
        <v>0</v>
      </c>
      <c r="H436" s="122">
        <v>1</v>
      </c>
      <c r="I436" s="122">
        <v>0</v>
      </c>
      <c r="J436" s="117">
        <v>0</v>
      </c>
      <c r="Y436" s="1"/>
      <c r="Z436" s="1"/>
    </row>
    <row r="437" spans="1:26" x14ac:dyDescent="0.2">
      <c r="A437">
        <f t="shared" si="6"/>
        <v>8</v>
      </c>
      <c r="B437" s="118">
        <v>37135</v>
      </c>
      <c r="C437" s="117" t="s">
        <v>81</v>
      </c>
      <c r="D437" s="117" t="s">
        <v>81</v>
      </c>
      <c r="E437" s="122">
        <v>-0.38288572999999998</v>
      </c>
      <c r="F437" s="117">
        <v>0</v>
      </c>
      <c r="G437" s="122">
        <v>-0.38288572999999998</v>
      </c>
      <c r="H437" s="122">
        <v>0</v>
      </c>
      <c r="I437" s="122">
        <v>0</v>
      </c>
      <c r="J437" s="117">
        <v>0</v>
      </c>
      <c r="Y437" s="1"/>
      <c r="Z437" s="1"/>
    </row>
    <row r="438" spans="1:26" x14ac:dyDescent="0.2">
      <c r="A438">
        <f t="shared" si="6"/>
        <v>8</v>
      </c>
      <c r="B438" s="118">
        <v>37135</v>
      </c>
      <c r="C438" s="117" t="s">
        <v>82</v>
      </c>
      <c r="D438" s="117" t="s">
        <v>82</v>
      </c>
      <c r="E438" s="122">
        <v>55.700995939999999</v>
      </c>
      <c r="F438" s="117">
        <v>0</v>
      </c>
      <c r="G438" s="122">
        <v>55.700995939999999</v>
      </c>
      <c r="H438" s="122">
        <v>0</v>
      </c>
      <c r="I438" s="122">
        <v>0</v>
      </c>
      <c r="J438" s="117">
        <v>0</v>
      </c>
      <c r="Y438" s="1"/>
      <c r="Z438" s="1"/>
    </row>
    <row r="439" spans="1:26" x14ac:dyDescent="0.2">
      <c r="A439">
        <f t="shared" si="6"/>
        <v>8</v>
      </c>
      <c r="B439" s="118">
        <v>37135</v>
      </c>
      <c r="C439" s="117" t="s">
        <v>83</v>
      </c>
      <c r="D439" s="117" t="s">
        <v>83</v>
      </c>
      <c r="E439" s="122">
        <v>40.974691720000003</v>
      </c>
      <c r="F439" s="117">
        <v>0</v>
      </c>
      <c r="G439" s="122">
        <v>40.974691720000003</v>
      </c>
      <c r="H439" s="122">
        <v>0</v>
      </c>
      <c r="I439" s="122">
        <v>0</v>
      </c>
      <c r="J439" s="117">
        <v>0</v>
      </c>
      <c r="Y439" s="1"/>
      <c r="Z439" s="1"/>
    </row>
    <row r="440" spans="1:26" x14ac:dyDescent="0.2">
      <c r="A440">
        <f t="shared" si="6"/>
        <v>8</v>
      </c>
      <c r="B440" s="118">
        <v>37135</v>
      </c>
      <c r="C440" s="117" t="s">
        <v>84</v>
      </c>
      <c r="D440" s="117" t="s">
        <v>84</v>
      </c>
      <c r="E440" s="122">
        <v>-78.589458739999998</v>
      </c>
      <c r="F440" s="117">
        <v>0</v>
      </c>
      <c r="G440" s="122">
        <v>-78.589458739999998</v>
      </c>
      <c r="H440" s="122">
        <v>0</v>
      </c>
      <c r="I440" s="122">
        <v>0</v>
      </c>
      <c r="J440" s="117">
        <v>0</v>
      </c>
      <c r="Y440" s="1"/>
      <c r="Z440" s="1"/>
    </row>
    <row r="441" spans="1:26" x14ac:dyDescent="0.2">
      <c r="A441">
        <f t="shared" si="6"/>
        <v>8</v>
      </c>
      <c r="B441" s="118">
        <v>37135</v>
      </c>
      <c r="C441" s="117" t="s">
        <v>85</v>
      </c>
      <c r="D441" s="117" t="s">
        <v>85</v>
      </c>
      <c r="E441" s="122">
        <v>-3.88440078</v>
      </c>
      <c r="F441" s="117">
        <v>0</v>
      </c>
      <c r="G441" s="122">
        <v>-3.88440078</v>
      </c>
      <c r="H441" s="122">
        <v>0</v>
      </c>
      <c r="I441" s="122">
        <v>0</v>
      </c>
      <c r="J441" s="117">
        <v>0</v>
      </c>
      <c r="Y441" s="1"/>
      <c r="Z441" s="1"/>
    </row>
    <row r="442" spans="1:26" x14ac:dyDescent="0.2">
      <c r="A442">
        <f t="shared" si="6"/>
        <v>8</v>
      </c>
      <c r="B442" s="118">
        <v>37135</v>
      </c>
      <c r="C442" s="117" t="s">
        <v>86</v>
      </c>
      <c r="D442" s="117" t="s">
        <v>86</v>
      </c>
      <c r="E442" s="122">
        <v>-18.0725707</v>
      </c>
      <c r="F442" s="117">
        <v>0</v>
      </c>
      <c r="G442" s="122">
        <v>-18.0725707</v>
      </c>
      <c r="H442" s="122">
        <v>0</v>
      </c>
      <c r="I442" s="122">
        <v>0</v>
      </c>
      <c r="J442" s="117">
        <v>0</v>
      </c>
      <c r="Y442" s="1"/>
      <c r="Z442" s="1"/>
    </row>
    <row r="443" spans="1:26" x14ac:dyDescent="0.2">
      <c r="A443">
        <f t="shared" si="6"/>
        <v>8</v>
      </c>
      <c r="B443" s="118">
        <v>37135</v>
      </c>
      <c r="C443" s="117" t="s">
        <v>92</v>
      </c>
      <c r="D443" s="117" t="s">
        <v>92</v>
      </c>
      <c r="E443" s="122">
        <v>-6.3811253199999998</v>
      </c>
      <c r="F443" s="117">
        <v>0</v>
      </c>
      <c r="G443" s="122">
        <v>-6.3811253199999998</v>
      </c>
      <c r="H443" s="122">
        <v>0</v>
      </c>
      <c r="I443" s="122">
        <v>0</v>
      </c>
      <c r="J443" s="117">
        <v>0</v>
      </c>
      <c r="Y443" s="1"/>
      <c r="Z443" s="1"/>
    </row>
    <row r="444" spans="1:26" x14ac:dyDescent="0.2">
      <c r="A444">
        <f t="shared" si="6"/>
        <v>8</v>
      </c>
      <c r="B444" s="118">
        <v>37135</v>
      </c>
      <c r="C444" s="117" t="s">
        <v>108</v>
      </c>
      <c r="D444" s="117" t="s">
        <v>108</v>
      </c>
      <c r="E444" s="122">
        <v>0</v>
      </c>
      <c r="F444" s="117">
        <v>0</v>
      </c>
      <c r="G444" s="122">
        <v>0</v>
      </c>
      <c r="H444" s="122">
        <v>0</v>
      </c>
      <c r="I444" s="122">
        <v>0</v>
      </c>
      <c r="J444" s="117">
        <v>0</v>
      </c>
      <c r="Y444" s="1"/>
      <c r="Z444" s="1"/>
    </row>
    <row r="445" spans="1:26" x14ac:dyDescent="0.2">
      <c r="A445">
        <f t="shared" si="6"/>
        <v>8</v>
      </c>
      <c r="B445" s="118">
        <v>37135</v>
      </c>
      <c r="C445" s="117" t="s">
        <v>111</v>
      </c>
      <c r="D445" s="117" t="s">
        <v>111</v>
      </c>
      <c r="E445" s="122">
        <v>-35.511399490000002</v>
      </c>
      <c r="F445" s="117">
        <v>0</v>
      </c>
      <c r="G445" s="122">
        <v>-35.511399490000002</v>
      </c>
      <c r="H445" s="122">
        <v>0</v>
      </c>
      <c r="I445" s="122">
        <v>0</v>
      </c>
      <c r="J445" s="117">
        <v>0</v>
      </c>
      <c r="Y445" s="1"/>
      <c r="Z445" s="1"/>
    </row>
    <row r="446" spans="1:26" x14ac:dyDescent="0.2">
      <c r="A446">
        <f t="shared" si="6"/>
        <v>8</v>
      </c>
      <c r="B446" s="118">
        <v>37135</v>
      </c>
      <c r="C446" s="117" t="s">
        <v>103</v>
      </c>
      <c r="D446" s="117" t="s">
        <v>103</v>
      </c>
      <c r="E446" s="122">
        <v>97.120945969999994</v>
      </c>
      <c r="F446" s="117">
        <v>0</v>
      </c>
      <c r="G446" s="122">
        <v>97.120945969999994</v>
      </c>
      <c r="H446" s="122">
        <v>0</v>
      </c>
      <c r="I446" s="122">
        <v>0</v>
      </c>
      <c r="J446" s="117">
        <v>0</v>
      </c>
      <c r="Y446" s="1"/>
      <c r="Z446" s="1"/>
    </row>
    <row r="447" spans="1:26" x14ac:dyDescent="0.2">
      <c r="A447">
        <f t="shared" si="6"/>
        <v>8</v>
      </c>
      <c r="B447" s="118">
        <v>37135</v>
      </c>
      <c r="C447" s="117" t="s">
        <v>87</v>
      </c>
      <c r="D447" s="117" t="s">
        <v>87</v>
      </c>
      <c r="E447" s="122">
        <v>40.974691730000004</v>
      </c>
      <c r="F447" s="117">
        <v>0</v>
      </c>
      <c r="G447" s="122">
        <v>40.974691730000004</v>
      </c>
      <c r="H447" s="122">
        <v>2.5000000000000001E-4</v>
      </c>
      <c r="I447" s="122">
        <v>1.0243672932500001E-2</v>
      </c>
      <c r="J447" s="117">
        <v>0</v>
      </c>
      <c r="Y447" s="1"/>
      <c r="Z447" s="1"/>
    </row>
    <row r="448" spans="1:26" x14ac:dyDescent="0.2">
      <c r="A448">
        <f t="shared" si="6"/>
        <v>8</v>
      </c>
      <c r="B448" s="118">
        <v>37135</v>
      </c>
      <c r="C448" s="117" t="s">
        <v>104</v>
      </c>
      <c r="D448" s="117" t="s">
        <v>104</v>
      </c>
      <c r="E448" s="122">
        <v>0</v>
      </c>
      <c r="F448" s="117">
        <v>0</v>
      </c>
      <c r="G448" s="122">
        <v>0</v>
      </c>
      <c r="H448" s="122">
        <v>0</v>
      </c>
      <c r="I448" s="122">
        <v>0</v>
      </c>
      <c r="J448" s="117">
        <v>0</v>
      </c>
      <c r="Y448" s="1"/>
      <c r="Z448" s="1"/>
    </row>
    <row r="449" spans="1:26" x14ac:dyDescent="0.2">
      <c r="A449">
        <f t="shared" si="6"/>
        <v>8</v>
      </c>
      <c r="B449" s="118">
        <v>37135</v>
      </c>
      <c r="C449" s="117" t="s">
        <v>78</v>
      </c>
      <c r="D449" s="117" t="s">
        <v>78</v>
      </c>
      <c r="E449" s="122">
        <v>0</v>
      </c>
      <c r="F449" s="117">
        <v>0</v>
      </c>
      <c r="G449" s="122">
        <v>0</v>
      </c>
      <c r="H449" s="122">
        <v>2.5000000000000001E-4</v>
      </c>
      <c r="I449" s="122">
        <v>0</v>
      </c>
      <c r="J449" s="117">
        <v>0</v>
      </c>
      <c r="Y449" s="1"/>
      <c r="Z449" s="1"/>
    </row>
    <row r="450" spans="1:26" x14ac:dyDescent="0.2">
      <c r="A450">
        <f t="shared" si="6"/>
        <v>8</v>
      </c>
      <c r="B450" s="118">
        <v>37135</v>
      </c>
      <c r="C450" s="117" t="s">
        <v>94</v>
      </c>
      <c r="D450" s="117" t="s">
        <v>94</v>
      </c>
      <c r="E450" s="122">
        <v>-25.10109615</v>
      </c>
      <c r="F450" s="117">
        <v>0</v>
      </c>
      <c r="G450" s="122">
        <v>-25.10109615</v>
      </c>
      <c r="H450" s="122">
        <v>0</v>
      </c>
      <c r="I450" s="122">
        <v>0</v>
      </c>
      <c r="J450" s="117">
        <v>0</v>
      </c>
      <c r="Y450" s="1"/>
      <c r="Z450" s="1"/>
    </row>
    <row r="451" spans="1:26" x14ac:dyDescent="0.2">
      <c r="A451">
        <f t="shared" si="6"/>
        <v>8</v>
      </c>
      <c r="B451" s="118">
        <v>37135</v>
      </c>
      <c r="C451" s="117" t="s">
        <v>105</v>
      </c>
      <c r="D451" s="117" t="s">
        <v>105</v>
      </c>
      <c r="E451" s="122">
        <v>25.10109615</v>
      </c>
      <c r="F451" s="117">
        <v>0</v>
      </c>
      <c r="G451" s="122">
        <v>25.10109615</v>
      </c>
      <c r="H451" s="122">
        <v>0</v>
      </c>
      <c r="I451" s="122">
        <v>0</v>
      </c>
      <c r="J451" s="117">
        <v>0</v>
      </c>
      <c r="Y451" s="1"/>
      <c r="Z451" s="1"/>
    </row>
    <row r="452" spans="1:26" x14ac:dyDescent="0.2">
      <c r="A452">
        <f t="shared" si="6"/>
        <v>8</v>
      </c>
      <c r="B452" s="118">
        <v>37135</v>
      </c>
      <c r="C452" s="117" t="s">
        <v>106</v>
      </c>
      <c r="D452" s="117" t="s">
        <v>106</v>
      </c>
      <c r="E452" s="122">
        <v>0</v>
      </c>
      <c r="F452" s="117">
        <v>0</v>
      </c>
      <c r="G452" s="122">
        <v>0</v>
      </c>
      <c r="H452" s="122">
        <v>0</v>
      </c>
      <c r="I452" s="122">
        <v>0</v>
      </c>
      <c r="J452" s="117">
        <v>0</v>
      </c>
      <c r="Y452" s="1"/>
      <c r="Z452" s="1"/>
    </row>
    <row r="453" spans="1:26" x14ac:dyDescent="0.2">
      <c r="A453">
        <f t="shared" ref="A453:A516" si="7">INDEX(BucketTable,MATCH(B453,SumMonths,0),1)</f>
        <v>8</v>
      </c>
      <c r="B453" s="118">
        <v>37135</v>
      </c>
      <c r="C453" s="117" t="s">
        <v>96</v>
      </c>
      <c r="D453" s="117" t="s">
        <v>96</v>
      </c>
      <c r="E453" s="122">
        <v>0</v>
      </c>
      <c r="F453" s="117">
        <v>0</v>
      </c>
      <c r="G453" s="122">
        <v>0</v>
      </c>
      <c r="H453" s="122">
        <v>0</v>
      </c>
      <c r="I453" s="122">
        <v>0</v>
      </c>
      <c r="J453" s="117">
        <v>0</v>
      </c>
      <c r="Y453" s="1"/>
      <c r="Z453" s="1"/>
    </row>
    <row r="454" spans="1:26" x14ac:dyDescent="0.2">
      <c r="A454">
        <f t="shared" si="7"/>
        <v>8</v>
      </c>
      <c r="B454" s="118">
        <v>37135</v>
      </c>
      <c r="C454" s="117" t="s">
        <v>98</v>
      </c>
      <c r="D454" s="117" t="s">
        <v>98</v>
      </c>
      <c r="E454" s="122">
        <v>-97.120945969999994</v>
      </c>
      <c r="F454" s="117">
        <v>0</v>
      </c>
      <c r="G454" s="122">
        <v>-97.120945969999994</v>
      </c>
      <c r="H454" s="122">
        <v>0</v>
      </c>
      <c r="I454" s="122">
        <v>0</v>
      </c>
      <c r="J454" s="117">
        <v>0</v>
      </c>
      <c r="Y454" s="1"/>
      <c r="Z454" s="1"/>
    </row>
    <row r="455" spans="1:26" x14ac:dyDescent="0.2">
      <c r="A455">
        <f t="shared" si="7"/>
        <v>8</v>
      </c>
      <c r="B455" s="118">
        <v>37165</v>
      </c>
      <c r="C455" s="117" t="s">
        <v>54</v>
      </c>
      <c r="D455" s="117" t="s">
        <v>114</v>
      </c>
      <c r="E455" s="122">
        <v>0</v>
      </c>
      <c r="F455" s="117">
        <v>0</v>
      </c>
      <c r="G455" s="122">
        <v>0</v>
      </c>
      <c r="H455" s="122">
        <v>1</v>
      </c>
      <c r="I455" s="122">
        <v>0</v>
      </c>
      <c r="J455" s="117">
        <v>0</v>
      </c>
      <c r="Y455" s="1"/>
      <c r="Z455" s="1"/>
    </row>
    <row r="456" spans="1:26" x14ac:dyDescent="0.2">
      <c r="A456">
        <f t="shared" si="7"/>
        <v>8</v>
      </c>
      <c r="B456" s="118">
        <v>37165</v>
      </c>
      <c r="C456" s="117" t="s">
        <v>81</v>
      </c>
      <c r="D456" s="117" t="s">
        <v>81</v>
      </c>
      <c r="E456" s="122">
        <v>-0.42645276999999998</v>
      </c>
      <c r="F456" s="117">
        <v>0</v>
      </c>
      <c r="G456" s="122">
        <v>-0.42645276999999998</v>
      </c>
      <c r="H456" s="122">
        <v>0</v>
      </c>
      <c r="I456" s="122">
        <v>0</v>
      </c>
      <c r="J456" s="117">
        <v>0</v>
      </c>
      <c r="Y456" s="1"/>
      <c r="Z456" s="1"/>
    </row>
    <row r="457" spans="1:26" x14ac:dyDescent="0.2">
      <c r="A457">
        <f t="shared" si="7"/>
        <v>8</v>
      </c>
      <c r="B457" s="118">
        <v>37165</v>
      </c>
      <c r="C457" s="117" t="s">
        <v>82</v>
      </c>
      <c r="D457" s="117" t="s">
        <v>82</v>
      </c>
      <c r="E457" s="122">
        <v>57.197062209999999</v>
      </c>
      <c r="F457" s="117">
        <v>0</v>
      </c>
      <c r="G457" s="122">
        <v>57.197062209999999</v>
      </c>
      <c r="H457" s="122">
        <v>0</v>
      </c>
      <c r="I457" s="122">
        <v>0</v>
      </c>
      <c r="J457" s="117">
        <v>0</v>
      </c>
      <c r="Y457" s="1"/>
      <c r="Z457" s="1"/>
    </row>
    <row r="458" spans="1:26" x14ac:dyDescent="0.2">
      <c r="A458">
        <f t="shared" si="7"/>
        <v>8</v>
      </c>
      <c r="B458" s="118">
        <v>37165</v>
      </c>
      <c r="C458" s="117" t="s">
        <v>83</v>
      </c>
      <c r="D458" s="117" t="s">
        <v>83</v>
      </c>
      <c r="E458" s="122">
        <v>42.075225969999998</v>
      </c>
      <c r="F458" s="117">
        <v>0</v>
      </c>
      <c r="G458" s="122">
        <v>42.075225969999998</v>
      </c>
      <c r="H458" s="122">
        <v>0</v>
      </c>
      <c r="I458" s="122">
        <v>0</v>
      </c>
      <c r="J458" s="117">
        <v>0</v>
      </c>
      <c r="Y458" s="1"/>
      <c r="Z458" s="1"/>
    </row>
    <row r="459" spans="1:26" x14ac:dyDescent="0.2">
      <c r="A459">
        <f t="shared" si="7"/>
        <v>8</v>
      </c>
      <c r="B459" s="118">
        <v>37165</v>
      </c>
      <c r="C459" s="117" t="s">
        <v>84</v>
      </c>
      <c r="D459" s="117" t="s">
        <v>84</v>
      </c>
      <c r="E459" s="122">
        <v>-80.700283409999997</v>
      </c>
      <c r="F459" s="117">
        <v>0</v>
      </c>
      <c r="G459" s="122">
        <v>-80.700283409999997</v>
      </c>
      <c r="H459" s="122">
        <v>0</v>
      </c>
      <c r="I459" s="122">
        <v>0</v>
      </c>
      <c r="J459" s="117">
        <v>0</v>
      </c>
      <c r="Y459" s="1"/>
      <c r="Z459" s="1"/>
    </row>
    <row r="460" spans="1:26" x14ac:dyDescent="0.2">
      <c r="A460">
        <f t="shared" si="7"/>
        <v>8</v>
      </c>
      <c r="B460" s="118">
        <v>37165</v>
      </c>
      <c r="C460" s="117" t="s">
        <v>85</v>
      </c>
      <c r="D460" s="117" t="s">
        <v>85</v>
      </c>
      <c r="E460" s="122">
        <v>-3.9887314200000001</v>
      </c>
      <c r="F460" s="117">
        <v>0</v>
      </c>
      <c r="G460" s="122">
        <v>-3.9887314200000001</v>
      </c>
      <c r="H460" s="122">
        <v>0</v>
      </c>
      <c r="I460" s="122">
        <v>0</v>
      </c>
      <c r="J460" s="117">
        <v>0</v>
      </c>
      <c r="Y460" s="1"/>
      <c r="Z460" s="1"/>
    </row>
    <row r="461" spans="1:26" x14ac:dyDescent="0.2">
      <c r="A461">
        <f t="shared" si="7"/>
        <v>8</v>
      </c>
      <c r="B461" s="118">
        <v>37165</v>
      </c>
      <c r="C461" s="117" t="s">
        <v>86</v>
      </c>
      <c r="D461" s="117" t="s">
        <v>86</v>
      </c>
      <c r="E461" s="122">
        <v>-18.557979670000002</v>
      </c>
      <c r="F461" s="117">
        <v>0</v>
      </c>
      <c r="G461" s="122">
        <v>-18.557979670000002</v>
      </c>
      <c r="H461" s="122">
        <v>0</v>
      </c>
      <c r="I461" s="122">
        <v>0</v>
      </c>
      <c r="J461" s="117">
        <v>0</v>
      </c>
      <c r="Y461" s="1"/>
      <c r="Z461" s="1"/>
    </row>
    <row r="462" spans="1:26" x14ac:dyDescent="0.2">
      <c r="A462">
        <f t="shared" si="7"/>
        <v>8</v>
      </c>
      <c r="B462" s="118">
        <v>37165</v>
      </c>
      <c r="C462" s="117" t="s">
        <v>92</v>
      </c>
      <c r="D462" s="117" t="s">
        <v>92</v>
      </c>
      <c r="E462" s="122">
        <v>-6.5525151900000003</v>
      </c>
      <c r="F462" s="117">
        <v>0</v>
      </c>
      <c r="G462" s="122">
        <v>-6.5525151900000003</v>
      </c>
      <c r="H462" s="122">
        <v>0</v>
      </c>
      <c r="I462" s="122">
        <v>0</v>
      </c>
      <c r="J462" s="117">
        <v>0</v>
      </c>
      <c r="Y462" s="1"/>
      <c r="Z462" s="1"/>
    </row>
    <row r="463" spans="1:26" x14ac:dyDescent="0.2">
      <c r="A463">
        <f t="shared" si="7"/>
        <v>8</v>
      </c>
      <c r="B463" s="118">
        <v>37165</v>
      </c>
      <c r="C463" s="117" t="s">
        <v>108</v>
      </c>
      <c r="D463" s="117" t="s">
        <v>108</v>
      </c>
      <c r="E463" s="122">
        <v>0</v>
      </c>
      <c r="F463" s="117">
        <v>0</v>
      </c>
      <c r="G463" s="122">
        <v>0</v>
      </c>
      <c r="H463" s="122">
        <v>0</v>
      </c>
      <c r="I463" s="122">
        <v>0</v>
      </c>
      <c r="J463" s="117">
        <v>0</v>
      </c>
      <c r="Y463" s="1"/>
      <c r="Z463" s="1"/>
    </row>
    <row r="464" spans="1:26" x14ac:dyDescent="0.2">
      <c r="A464">
        <f t="shared" si="7"/>
        <v>8</v>
      </c>
      <c r="B464" s="118">
        <v>37165</v>
      </c>
      <c r="C464" s="117" t="s">
        <v>111</v>
      </c>
      <c r="D464" s="117" t="s">
        <v>111</v>
      </c>
      <c r="E464" s="122">
        <v>-36.46519584</v>
      </c>
      <c r="F464" s="117">
        <v>0</v>
      </c>
      <c r="G464" s="122">
        <v>-36.46519584</v>
      </c>
      <c r="H464" s="122">
        <v>0</v>
      </c>
      <c r="I464" s="122">
        <v>0</v>
      </c>
      <c r="J464" s="117">
        <v>0</v>
      </c>
      <c r="Y464" s="1"/>
      <c r="Z464" s="1"/>
    </row>
    <row r="465" spans="1:26" x14ac:dyDescent="0.2">
      <c r="A465">
        <f t="shared" si="7"/>
        <v>8</v>
      </c>
      <c r="B465" s="118">
        <v>37165</v>
      </c>
      <c r="C465" s="117" t="s">
        <v>103</v>
      </c>
      <c r="D465" s="117" t="s">
        <v>103</v>
      </c>
      <c r="E465" s="122">
        <v>99.729505599999996</v>
      </c>
      <c r="F465" s="117">
        <v>0</v>
      </c>
      <c r="G465" s="122">
        <v>99.729505599999996</v>
      </c>
      <c r="H465" s="122">
        <v>0</v>
      </c>
      <c r="I465" s="122">
        <v>0</v>
      </c>
      <c r="J465" s="117">
        <v>0</v>
      </c>
      <c r="Y465" s="1"/>
      <c r="Z465" s="1"/>
    </row>
    <row r="466" spans="1:26" x14ac:dyDescent="0.2">
      <c r="A466">
        <f t="shared" si="7"/>
        <v>8</v>
      </c>
      <c r="B466" s="118">
        <v>37165</v>
      </c>
      <c r="C466" s="117" t="s">
        <v>87</v>
      </c>
      <c r="D466" s="117" t="s">
        <v>87</v>
      </c>
      <c r="E466" s="122">
        <v>42.075225979999999</v>
      </c>
      <c r="F466" s="117">
        <v>0</v>
      </c>
      <c r="G466" s="122">
        <v>42.075225979999999</v>
      </c>
      <c r="H466" s="122">
        <v>2.5000000000000001E-4</v>
      </c>
      <c r="I466" s="122">
        <v>1.0518806495E-2</v>
      </c>
      <c r="J466" s="117">
        <v>0</v>
      </c>
      <c r="Y466" s="1"/>
      <c r="Z466" s="1"/>
    </row>
    <row r="467" spans="1:26" x14ac:dyDescent="0.2">
      <c r="A467">
        <f t="shared" si="7"/>
        <v>8</v>
      </c>
      <c r="B467" s="118">
        <v>37165</v>
      </c>
      <c r="C467" s="117" t="s">
        <v>104</v>
      </c>
      <c r="D467" s="117" t="s">
        <v>104</v>
      </c>
      <c r="E467" s="122">
        <v>0</v>
      </c>
      <c r="F467" s="117">
        <v>0</v>
      </c>
      <c r="G467" s="122">
        <v>0</v>
      </c>
      <c r="H467" s="122">
        <v>0</v>
      </c>
      <c r="I467" s="122">
        <v>0</v>
      </c>
      <c r="J467" s="117">
        <v>0</v>
      </c>
      <c r="Y467" s="1"/>
      <c r="Z467" s="1"/>
    </row>
    <row r="468" spans="1:26" x14ac:dyDescent="0.2">
      <c r="A468">
        <f t="shared" si="7"/>
        <v>8</v>
      </c>
      <c r="B468" s="118">
        <v>37165</v>
      </c>
      <c r="C468" s="117" t="s">
        <v>78</v>
      </c>
      <c r="D468" s="117" t="s">
        <v>78</v>
      </c>
      <c r="E468" s="122">
        <v>1E-8</v>
      </c>
      <c r="F468" s="117">
        <v>0</v>
      </c>
      <c r="G468" s="122">
        <v>1E-8</v>
      </c>
      <c r="H468" s="122">
        <v>2.5000000000000001E-4</v>
      </c>
      <c r="I468" s="122">
        <v>2.5000000000000003E-12</v>
      </c>
      <c r="J468" s="117">
        <v>0</v>
      </c>
      <c r="Y468" s="1"/>
      <c r="Z468" s="1"/>
    </row>
    <row r="469" spans="1:26" x14ac:dyDescent="0.2">
      <c r="A469">
        <f t="shared" si="7"/>
        <v>8</v>
      </c>
      <c r="B469" s="118">
        <v>37165</v>
      </c>
      <c r="C469" s="117" t="s">
        <v>94</v>
      </c>
      <c r="D469" s="117" t="s">
        <v>94</v>
      </c>
      <c r="E469" s="122">
        <v>-25.775283430000002</v>
      </c>
      <c r="F469" s="117">
        <v>0</v>
      </c>
      <c r="G469" s="122">
        <v>-25.775283430000002</v>
      </c>
      <c r="H469" s="122">
        <v>0</v>
      </c>
      <c r="I469" s="122">
        <v>0</v>
      </c>
      <c r="J469" s="117">
        <v>0</v>
      </c>
      <c r="Y469" s="1"/>
      <c r="Z469" s="1"/>
    </row>
    <row r="470" spans="1:26" x14ac:dyDescent="0.2">
      <c r="A470">
        <f t="shared" si="7"/>
        <v>8</v>
      </c>
      <c r="B470" s="118">
        <v>37165</v>
      </c>
      <c r="C470" s="117" t="s">
        <v>105</v>
      </c>
      <c r="D470" s="117" t="s">
        <v>105</v>
      </c>
      <c r="E470" s="122">
        <v>25.775283430000002</v>
      </c>
      <c r="F470" s="117">
        <v>0</v>
      </c>
      <c r="G470" s="122">
        <v>25.775283430000002</v>
      </c>
      <c r="H470" s="122">
        <v>0</v>
      </c>
      <c r="I470" s="122">
        <v>0</v>
      </c>
      <c r="J470" s="117">
        <v>0</v>
      </c>
      <c r="Y470" s="1"/>
      <c r="Z470" s="1"/>
    </row>
    <row r="471" spans="1:26" x14ac:dyDescent="0.2">
      <c r="A471">
        <f t="shared" si="7"/>
        <v>8</v>
      </c>
      <c r="B471" s="118">
        <v>37165</v>
      </c>
      <c r="C471" s="117" t="s">
        <v>106</v>
      </c>
      <c r="D471" s="117" t="s">
        <v>106</v>
      </c>
      <c r="E471" s="122">
        <v>0</v>
      </c>
      <c r="F471" s="117">
        <v>0</v>
      </c>
      <c r="G471" s="122">
        <v>0</v>
      </c>
      <c r="H471" s="122">
        <v>0</v>
      </c>
      <c r="I471" s="122">
        <v>0</v>
      </c>
      <c r="J471" s="117">
        <v>0</v>
      </c>
      <c r="Y471" s="1"/>
      <c r="Z471" s="1"/>
    </row>
    <row r="472" spans="1:26" x14ac:dyDescent="0.2">
      <c r="A472">
        <f t="shared" si="7"/>
        <v>8</v>
      </c>
      <c r="B472" s="118">
        <v>37165</v>
      </c>
      <c r="C472" s="117" t="s">
        <v>96</v>
      </c>
      <c r="D472" s="117" t="s">
        <v>96</v>
      </c>
      <c r="E472" s="122">
        <v>0</v>
      </c>
      <c r="F472" s="117">
        <v>0</v>
      </c>
      <c r="G472" s="122">
        <v>0</v>
      </c>
      <c r="H472" s="122">
        <v>0</v>
      </c>
      <c r="I472" s="122">
        <v>0</v>
      </c>
      <c r="J472" s="117">
        <v>0</v>
      </c>
      <c r="Y472" s="1"/>
      <c r="Z472" s="1"/>
    </row>
    <row r="473" spans="1:26" x14ac:dyDescent="0.2">
      <c r="A473">
        <f t="shared" si="7"/>
        <v>8</v>
      </c>
      <c r="B473" s="118">
        <v>37165</v>
      </c>
      <c r="C473" s="117" t="s">
        <v>98</v>
      </c>
      <c r="D473" s="117" t="s">
        <v>98</v>
      </c>
      <c r="E473" s="122">
        <v>-99.729505599999996</v>
      </c>
      <c r="F473" s="117">
        <v>0</v>
      </c>
      <c r="G473" s="122">
        <v>-99.729505599999996</v>
      </c>
      <c r="H473" s="122">
        <v>0</v>
      </c>
      <c r="I473" s="122">
        <v>0</v>
      </c>
      <c r="J473" s="117">
        <v>0</v>
      </c>
      <c r="Y473" s="1"/>
      <c r="Z473" s="1"/>
    </row>
    <row r="474" spans="1:26" x14ac:dyDescent="0.2">
      <c r="A474">
        <f t="shared" si="7"/>
        <v>8</v>
      </c>
      <c r="B474" s="118">
        <v>37196</v>
      </c>
      <c r="C474" s="117" t="s">
        <v>81</v>
      </c>
      <c r="D474" s="117" t="s">
        <v>81</v>
      </c>
      <c r="E474" s="122">
        <v>-0.2520828</v>
      </c>
      <c r="F474" s="117">
        <v>0</v>
      </c>
      <c r="G474" s="122">
        <v>-0.2520828</v>
      </c>
      <c r="H474" s="122">
        <v>0</v>
      </c>
      <c r="I474" s="122">
        <v>0</v>
      </c>
      <c r="J474" s="117">
        <v>0</v>
      </c>
      <c r="Y474" s="1"/>
      <c r="Z474" s="1"/>
    </row>
    <row r="475" spans="1:26" x14ac:dyDescent="0.2">
      <c r="A475">
        <f t="shared" si="7"/>
        <v>8</v>
      </c>
      <c r="B475" s="118">
        <v>37196</v>
      </c>
      <c r="C475" s="117" t="s">
        <v>82</v>
      </c>
      <c r="D475" s="117" t="s">
        <v>82</v>
      </c>
      <c r="E475" s="122">
        <v>88.708154730000004</v>
      </c>
      <c r="F475" s="117">
        <v>0</v>
      </c>
      <c r="G475" s="122">
        <v>88.708154730000004</v>
      </c>
      <c r="H475" s="122">
        <v>0</v>
      </c>
      <c r="I475" s="122">
        <v>0</v>
      </c>
      <c r="J475" s="117">
        <v>0</v>
      </c>
      <c r="Y475" s="1"/>
      <c r="Z475" s="1"/>
    </row>
    <row r="476" spans="1:26" x14ac:dyDescent="0.2">
      <c r="A476">
        <f t="shared" si="7"/>
        <v>8</v>
      </c>
      <c r="B476" s="118">
        <v>37196</v>
      </c>
      <c r="C476" s="117" t="s">
        <v>83</v>
      </c>
      <c r="D476" s="117" t="s">
        <v>83</v>
      </c>
      <c r="E476" s="122">
        <v>13.48517144</v>
      </c>
      <c r="F476" s="117">
        <v>0</v>
      </c>
      <c r="G476" s="122">
        <v>13.48517144</v>
      </c>
      <c r="H476" s="122">
        <v>0</v>
      </c>
      <c r="I476" s="122">
        <v>0</v>
      </c>
      <c r="J476" s="117">
        <v>0</v>
      </c>
      <c r="Y476" s="1"/>
      <c r="Z476" s="1"/>
    </row>
    <row r="477" spans="1:26" x14ac:dyDescent="0.2">
      <c r="A477">
        <f t="shared" si="7"/>
        <v>8</v>
      </c>
      <c r="B477" s="118">
        <v>37196</v>
      </c>
      <c r="C477" s="117" t="s">
        <v>84</v>
      </c>
      <c r="D477" s="117" t="s">
        <v>84</v>
      </c>
      <c r="E477" s="122">
        <v>-89.225985320000007</v>
      </c>
      <c r="F477" s="117">
        <v>0</v>
      </c>
      <c r="G477" s="122">
        <v>-89.225985320000007</v>
      </c>
      <c r="H477" s="122">
        <v>0</v>
      </c>
      <c r="I477" s="122">
        <v>0</v>
      </c>
      <c r="J477" s="117">
        <v>0</v>
      </c>
      <c r="Y477" s="1"/>
      <c r="Z477" s="1"/>
    </row>
    <row r="478" spans="1:26" x14ac:dyDescent="0.2">
      <c r="A478">
        <f t="shared" si="7"/>
        <v>8</v>
      </c>
      <c r="B478" s="118">
        <v>37196</v>
      </c>
      <c r="C478" s="117" t="s">
        <v>86</v>
      </c>
      <c r="D478" s="117" t="s">
        <v>86</v>
      </c>
      <c r="E478" s="122">
        <v>-29.475887719999999</v>
      </c>
      <c r="F478" s="117">
        <v>0</v>
      </c>
      <c r="G478" s="122">
        <v>-29.475887719999999</v>
      </c>
      <c r="H478" s="122">
        <v>0</v>
      </c>
      <c r="I478" s="122">
        <v>0</v>
      </c>
      <c r="J478" s="117">
        <v>0</v>
      </c>
      <c r="Y478" s="1"/>
      <c r="Z478" s="1"/>
    </row>
    <row r="479" spans="1:26" x14ac:dyDescent="0.2">
      <c r="A479">
        <f t="shared" si="7"/>
        <v>8</v>
      </c>
      <c r="B479" s="118">
        <v>37196</v>
      </c>
      <c r="C479" s="117" t="s">
        <v>107</v>
      </c>
      <c r="D479" s="117" t="s">
        <v>107</v>
      </c>
      <c r="E479" s="122">
        <v>-13.48517144</v>
      </c>
      <c r="F479" s="117">
        <v>0</v>
      </c>
      <c r="G479" s="122">
        <v>-13.48517144</v>
      </c>
      <c r="H479" s="122">
        <v>0</v>
      </c>
      <c r="I479" s="122">
        <v>0</v>
      </c>
      <c r="J479" s="117">
        <v>0</v>
      </c>
      <c r="Y479" s="1"/>
      <c r="Z479" s="1"/>
    </row>
    <row r="480" spans="1:26" x14ac:dyDescent="0.2">
      <c r="A480">
        <f t="shared" si="7"/>
        <v>8</v>
      </c>
      <c r="B480" s="118">
        <v>37196</v>
      </c>
      <c r="C480" s="117" t="s">
        <v>108</v>
      </c>
      <c r="D480" s="117" t="s">
        <v>108</v>
      </c>
      <c r="E480" s="122">
        <v>-6.2930799999999998</v>
      </c>
      <c r="F480" s="117">
        <v>0</v>
      </c>
      <c r="G480" s="122">
        <v>-6.2930799999999998</v>
      </c>
      <c r="H480" s="122">
        <v>0</v>
      </c>
      <c r="I480" s="122">
        <v>0</v>
      </c>
      <c r="J480" s="117">
        <v>0</v>
      </c>
      <c r="Y480" s="1"/>
      <c r="Z480" s="1"/>
    </row>
    <row r="481" spans="1:26" x14ac:dyDescent="0.2">
      <c r="A481">
        <f t="shared" si="7"/>
        <v>8</v>
      </c>
      <c r="B481" s="118">
        <v>37196</v>
      </c>
      <c r="C481" s="117" t="s">
        <v>111</v>
      </c>
      <c r="D481" s="117" t="s">
        <v>111</v>
      </c>
      <c r="E481" s="122">
        <v>-35.061445730000003</v>
      </c>
      <c r="F481" s="117">
        <v>0</v>
      </c>
      <c r="G481" s="122">
        <v>-35.061445730000003</v>
      </c>
      <c r="H481" s="122">
        <v>0</v>
      </c>
      <c r="I481" s="122">
        <v>0</v>
      </c>
      <c r="J481" s="117">
        <v>0</v>
      </c>
      <c r="Y481" s="1"/>
      <c r="Z481" s="1"/>
    </row>
    <row r="482" spans="1:26" x14ac:dyDescent="0.2">
      <c r="A482">
        <f t="shared" si="7"/>
        <v>8</v>
      </c>
      <c r="B482" s="118">
        <v>37196</v>
      </c>
      <c r="C482" s="117" t="s">
        <v>103</v>
      </c>
      <c r="D482" s="117" t="s">
        <v>103</v>
      </c>
      <c r="E482" s="122">
        <v>95.890357050000006</v>
      </c>
      <c r="F482" s="117">
        <v>0</v>
      </c>
      <c r="G482" s="122">
        <v>95.890357050000006</v>
      </c>
      <c r="H482" s="122">
        <v>0</v>
      </c>
      <c r="I482" s="122">
        <v>0</v>
      </c>
      <c r="J482" s="117">
        <v>0</v>
      </c>
      <c r="Y482" s="1"/>
      <c r="Z482" s="1"/>
    </row>
    <row r="483" spans="1:26" x14ac:dyDescent="0.2">
      <c r="A483">
        <f t="shared" si="7"/>
        <v>8</v>
      </c>
      <c r="B483" s="118">
        <v>37196</v>
      </c>
      <c r="C483" s="117" t="s">
        <v>87</v>
      </c>
      <c r="D483" s="117" t="s">
        <v>87</v>
      </c>
      <c r="E483" s="122">
        <v>26.97034287</v>
      </c>
      <c r="F483" s="117">
        <v>0</v>
      </c>
      <c r="G483" s="122">
        <v>26.97034287</v>
      </c>
      <c r="H483" s="122">
        <v>2.5000000000000001E-2</v>
      </c>
      <c r="I483" s="122">
        <v>0.67425857175000004</v>
      </c>
      <c r="J483" s="117">
        <v>0</v>
      </c>
      <c r="Y483" s="1"/>
      <c r="Z483" s="1"/>
    </row>
    <row r="484" spans="1:26" x14ac:dyDescent="0.2">
      <c r="A484">
        <f t="shared" si="7"/>
        <v>8</v>
      </c>
      <c r="B484" s="118">
        <v>37196</v>
      </c>
      <c r="C484" s="117" t="s">
        <v>104</v>
      </c>
      <c r="D484" s="117" t="s">
        <v>104</v>
      </c>
      <c r="E484" s="122">
        <v>0</v>
      </c>
      <c r="F484" s="117">
        <v>0</v>
      </c>
      <c r="G484" s="122">
        <v>0</v>
      </c>
      <c r="H484" s="122">
        <v>0</v>
      </c>
      <c r="I484" s="122">
        <v>0</v>
      </c>
      <c r="J484" s="117">
        <v>0</v>
      </c>
      <c r="Y484" s="1"/>
      <c r="Z484" s="1"/>
    </row>
    <row r="485" spans="1:26" x14ac:dyDescent="0.2">
      <c r="A485">
        <f t="shared" si="7"/>
        <v>8</v>
      </c>
      <c r="B485" s="118">
        <v>37196</v>
      </c>
      <c r="C485" s="117" t="s">
        <v>78</v>
      </c>
      <c r="D485" s="117" t="s">
        <v>78</v>
      </c>
      <c r="E485" s="122">
        <v>13.48517144</v>
      </c>
      <c r="F485" s="117">
        <v>0</v>
      </c>
      <c r="G485" s="122">
        <v>13.48517144</v>
      </c>
      <c r="H485" s="122">
        <v>2.5000000000000001E-2</v>
      </c>
      <c r="I485" s="122">
        <v>0.33712928600000003</v>
      </c>
      <c r="J485" s="117">
        <v>0</v>
      </c>
      <c r="Y485" s="1"/>
      <c r="Z485" s="1"/>
    </row>
    <row r="486" spans="1:26" x14ac:dyDescent="0.2">
      <c r="A486">
        <f t="shared" si="7"/>
        <v>8</v>
      </c>
      <c r="B486" s="118">
        <v>37196</v>
      </c>
      <c r="C486" s="117" t="s">
        <v>94</v>
      </c>
      <c r="D486" s="117" t="s">
        <v>94</v>
      </c>
      <c r="E486" s="122">
        <v>-24.78304807</v>
      </c>
      <c r="F486" s="117">
        <v>0</v>
      </c>
      <c r="G486" s="122">
        <v>-24.78304807</v>
      </c>
      <c r="H486" s="122">
        <v>0</v>
      </c>
      <c r="I486" s="122">
        <v>0</v>
      </c>
      <c r="J486" s="117">
        <v>0</v>
      </c>
      <c r="Y486" s="1"/>
      <c r="Z486" s="1"/>
    </row>
    <row r="487" spans="1:26" x14ac:dyDescent="0.2">
      <c r="A487">
        <f t="shared" si="7"/>
        <v>8</v>
      </c>
      <c r="B487" s="118">
        <v>37196</v>
      </c>
      <c r="C487" s="117" t="s">
        <v>105</v>
      </c>
      <c r="D487" s="117" t="s">
        <v>105</v>
      </c>
      <c r="E487" s="122">
        <v>0</v>
      </c>
      <c r="F487" s="117">
        <v>0</v>
      </c>
      <c r="G487" s="122">
        <v>0</v>
      </c>
      <c r="H487" s="122">
        <v>0</v>
      </c>
      <c r="I487" s="122">
        <v>0</v>
      </c>
      <c r="J487" s="117">
        <v>0</v>
      </c>
      <c r="Y487" s="1"/>
      <c r="Z487" s="1"/>
    </row>
    <row r="488" spans="1:26" x14ac:dyDescent="0.2">
      <c r="A488">
        <f t="shared" si="7"/>
        <v>8</v>
      </c>
      <c r="B488" s="118">
        <v>37196</v>
      </c>
      <c r="C488" s="117" t="s">
        <v>106</v>
      </c>
      <c r="D488" s="117" t="s">
        <v>106</v>
      </c>
      <c r="E488" s="122">
        <v>0</v>
      </c>
      <c r="F488" s="117">
        <v>0</v>
      </c>
      <c r="G488" s="122">
        <v>0</v>
      </c>
      <c r="H488" s="122">
        <v>0</v>
      </c>
      <c r="I488" s="122">
        <v>0</v>
      </c>
      <c r="J488" s="117">
        <v>0</v>
      </c>
      <c r="Y488" s="1"/>
      <c r="Z488" s="1"/>
    </row>
    <row r="489" spans="1:26" x14ac:dyDescent="0.2">
      <c r="A489">
        <f t="shared" si="7"/>
        <v>8</v>
      </c>
      <c r="B489" s="118">
        <v>37196</v>
      </c>
      <c r="C489" s="117" t="s">
        <v>96</v>
      </c>
      <c r="D489" s="117" t="s">
        <v>96</v>
      </c>
      <c r="E489" s="122">
        <v>0</v>
      </c>
      <c r="F489" s="117">
        <v>0</v>
      </c>
      <c r="G489" s="122">
        <v>0</v>
      </c>
      <c r="H489" s="122">
        <v>0</v>
      </c>
      <c r="I489" s="122">
        <v>0</v>
      </c>
      <c r="J489" s="117">
        <v>0</v>
      </c>
      <c r="Y489" s="1"/>
      <c r="Z489" s="1"/>
    </row>
    <row r="490" spans="1:26" x14ac:dyDescent="0.2">
      <c r="A490">
        <f t="shared" si="7"/>
        <v>8</v>
      </c>
      <c r="B490" s="118">
        <v>37196</v>
      </c>
      <c r="C490" s="117" t="s">
        <v>120</v>
      </c>
      <c r="D490" s="117" t="s">
        <v>120</v>
      </c>
      <c r="E490" s="122">
        <v>24.78304807</v>
      </c>
      <c r="F490" s="117">
        <v>0</v>
      </c>
      <c r="G490" s="122">
        <v>24.78304807</v>
      </c>
      <c r="H490" s="122">
        <v>0</v>
      </c>
      <c r="I490" s="122">
        <v>0</v>
      </c>
      <c r="J490" s="117">
        <v>0</v>
      </c>
      <c r="Y490" s="1"/>
      <c r="Z490" s="1"/>
    </row>
    <row r="491" spans="1:26" x14ac:dyDescent="0.2">
      <c r="A491">
        <f t="shared" si="7"/>
        <v>8</v>
      </c>
      <c r="B491" s="118">
        <v>37196</v>
      </c>
      <c r="C491" s="117" t="s">
        <v>98</v>
      </c>
      <c r="D491" s="117" t="s">
        <v>98</v>
      </c>
      <c r="E491" s="122">
        <v>-95.890357050000006</v>
      </c>
      <c r="F491" s="117">
        <v>0</v>
      </c>
      <c r="G491" s="122">
        <v>-95.890357050000006</v>
      </c>
      <c r="H491" s="122">
        <v>0</v>
      </c>
      <c r="I491" s="122">
        <v>0</v>
      </c>
      <c r="J491" s="117">
        <v>0</v>
      </c>
      <c r="Y491" s="1"/>
      <c r="Z491" s="1"/>
    </row>
    <row r="492" spans="1:26" x14ac:dyDescent="0.2">
      <c r="A492">
        <f t="shared" si="7"/>
        <v>8</v>
      </c>
      <c r="B492" s="118">
        <v>37226</v>
      </c>
      <c r="C492" s="117" t="s">
        <v>81</v>
      </c>
      <c r="D492" s="117" t="s">
        <v>81</v>
      </c>
      <c r="E492" s="122">
        <v>-0.29106409999999999</v>
      </c>
      <c r="F492" s="117">
        <v>0</v>
      </c>
      <c r="G492" s="122">
        <v>-0.29106409999999999</v>
      </c>
      <c r="H492" s="122">
        <v>0</v>
      </c>
      <c r="I492" s="122">
        <v>0</v>
      </c>
      <c r="J492" s="117">
        <v>0</v>
      </c>
      <c r="Y492" s="1"/>
      <c r="Z492" s="1"/>
    </row>
    <row r="493" spans="1:26" x14ac:dyDescent="0.2">
      <c r="A493">
        <f t="shared" si="7"/>
        <v>8</v>
      </c>
      <c r="B493" s="118">
        <v>37226</v>
      </c>
      <c r="C493" s="117" t="s">
        <v>82</v>
      </c>
      <c r="D493" s="117" t="s">
        <v>82</v>
      </c>
      <c r="E493" s="122">
        <v>91.091182579999995</v>
      </c>
      <c r="F493" s="117">
        <v>0</v>
      </c>
      <c r="G493" s="122">
        <v>91.091182579999995</v>
      </c>
      <c r="H493" s="122">
        <v>0</v>
      </c>
      <c r="I493" s="122">
        <v>0</v>
      </c>
      <c r="J493" s="117">
        <v>0</v>
      </c>
      <c r="Y493" s="1"/>
      <c r="Z493" s="1"/>
    </row>
    <row r="494" spans="1:26" x14ac:dyDescent="0.2">
      <c r="A494">
        <f t="shared" si="7"/>
        <v>8</v>
      </c>
      <c r="B494" s="118">
        <v>37226</v>
      </c>
      <c r="C494" s="117" t="s">
        <v>83</v>
      </c>
      <c r="D494" s="117" t="s">
        <v>83</v>
      </c>
      <c r="E494" s="122">
        <v>13.84743282</v>
      </c>
      <c r="F494" s="117">
        <v>0</v>
      </c>
      <c r="G494" s="122">
        <v>13.84743282</v>
      </c>
      <c r="H494" s="122">
        <v>0</v>
      </c>
      <c r="I494" s="122">
        <v>0</v>
      </c>
      <c r="J494" s="117">
        <v>0</v>
      </c>
      <c r="Y494" s="1"/>
      <c r="Z494" s="1"/>
    </row>
    <row r="495" spans="1:26" x14ac:dyDescent="0.2">
      <c r="A495">
        <f t="shared" si="7"/>
        <v>8</v>
      </c>
      <c r="B495" s="118">
        <v>37226</v>
      </c>
      <c r="C495" s="117" t="s">
        <v>84</v>
      </c>
      <c r="D495" s="117" t="s">
        <v>84</v>
      </c>
      <c r="E495" s="122">
        <v>-91.622923999999998</v>
      </c>
      <c r="F495" s="117">
        <v>0</v>
      </c>
      <c r="G495" s="122">
        <v>-91.622923999999998</v>
      </c>
      <c r="H495" s="122">
        <v>0</v>
      </c>
      <c r="I495" s="122">
        <v>0</v>
      </c>
      <c r="J495" s="117">
        <v>0</v>
      </c>
      <c r="Y495" s="1"/>
      <c r="Z495" s="1"/>
    </row>
    <row r="496" spans="1:26" x14ac:dyDescent="0.2">
      <c r="A496">
        <f t="shared" si="7"/>
        <v>8</v>
      </c>
      <c r="B496" s="118">
        <v>37226</v>
      </c>
      <c r="C496" s="117" t="s">
        <v>86</v>
      </c>
      <c r="D496" s="117" t="s">
        <v>86</v>
      </c>
      <c r="E496" s="122">
        <v>-30.26771866</v>
      </c>
      <c r="F496" s="117">
        <v>0</v>
      </c>
      <c r="G496" s="122">
        <v>-30.26771866</v>
      </c>
      <c r="H496" s="122">
        <v>0</v>
      </c>
      <c r="I496" s="122">
        <v>0</v>
      </c>
      <c r="J496" s="117">
        <v>0</v>
      </c>
      <c r="Y496" s="1"/>
      <c r="Z496" s="1"/>
    </row>
    <row r="497" spans="1:26" x14ac:dyDescent="0.2">
      <c r="A497">
        <f t="shared" si="7"/>
        <v>8</v>
      </c>
      <c r="B497" s="118">
        <v>37226</v>
      </c>
      <c r="C497" s="117" t="s">
        <v>107</v>
      </c>
      <c r="D497" s="117" t="s">
        <v>107</v>
      </c>
      <c r="E497" s="122">
        <v>-13.84743282</v>
      </c>
      <c r="F497" s="117">
        <v>0</v>
      </c>
      <c r="G497" s="122">
        <v>-13.84743282</v>
      </c>
      <c r="H497" s="122">
        <v>0</v>
      </c>
      <c r="I497" s="122">
        <v>0</v>
      </c>
      <c r="J497" s="117">
        <v>0</v>
      </c>
      <c r="Y497" s="1"/>
      <c r="Z497" s="1"/>
    </row>
    <row r="498" spans="1:26" x14ac:dyDescent="0.2">
      <c r="A498">
        <f t="shared" si="7"/>
        <v>8</v>
      </c>
      <c r="B498" s="118">
        <v>37226</v>
      </c>
      <c r="C498" s="117" t="s">
        <v>108</v>
      </c>
      <c r="D498" s="117" t="s">
        <v>108</v>
      </c>
      <c r="E498" s="122">
        <v>-6.2536793399999997</v>
      </c>
      <c r="F498" s="117">
        <v>0</v>
      </c>
      <c r="G498" s="122">
        <v>-6.2536793399999997</v>
      </c>
      <c r="H498" s="122">
        <v>0</v>
      </c>
      <c r="I498" s="122">
        <v>0</v>
      </c>
      <c r="J498" s="117">
        <v>0</v>
      </c>
      <c r="Y498" s="1"/>
      <c r="Z498" s="1"/>
    </row>
    <row r="499" spans="1:26" x14ac:dyDescent="0.2">
      <c r="A499">
        <f t="shared" si="7"/>
        <v>8</v>
      </c>
      <c r="B499" s="118">
        <v>37226</v>
      </c>
      <c r="C499" s="117" t="s">
        <v>111</v>
      </c>
      <c r="D499" s="117" t="s">
        <v>111</v>
      </c>
      <c r="E499" s="122">
        <v>-36.003325340000004</v>
      </c>
      <c r="F499" s="117">
        <v>0</v>
      </c>
      <c r="G499" s="122">
        <v>-36.003325340000004</v>
      </c>
      <c r="H499" s="122">
        <v>0</v>
      </c>
      <c r="I499" s="122">
        <v>0</v>
      </c>
      <c r="J499" s="117">
        <v>0</v>
      </c>
      <c r="Y499" s="1"/>
      <c r="Z499" s="1"/>
    </row>
    <row r="500" spans="1:26" x14ac:dyDescent="0.2">
      <c r="A500">
        <f t="shared" si="7"/>
        <v>8</v>
      </c>
      <c r="B500" s="118">
        <v>37226</v>
      </c>
      <c r="C500" s="117" t="s">
        <v>103</v>
      </c>
      <c r="D500" s="117" t="s">
        <v>103</v>
      </c>
      <c r="E500" s="122">
        <v>98.466325310000002</v>
      </c>
      <c r="F500" s="117">
        <v>0</v>
      </c>
      <c r="G500" s="122">
        <v>98.466325310000002</v>
      </c>
      <c r="H500" s="122">
        <v>0</v>
      </c>
      <c r="I500" s="122">
        <v>0</v>
      </c>
      <c r="J500" s="117">
        <v>0</v>
      </c>
      <c r="Y500" s="1"/>
      <c r="Z500" s="1"/>
    </row>
    <row r="501" spans="1:26" x14ac:dyDescent="0.2">
      <c r="A501">
        <f t="shared" si="7"/>
        <v>8</v>
      </c>
      <c r="B501" s="118">
        <v>37226</v>
      </c>
      <c r="C501" s="117" t="s">
        <v>87</v>
      </c>
      <c r="D501" s="117" t="s">
        <v>87</v>
      </c>
      <c r="E501" s="122">
        <v>27.69486564</v>
      </c>
      <c r="F501" s="117">
        <v>0</v>
      </c>
      <c r="G501" s="122">
        <v>27.69486564</v>
      </c>
      <c r="H501" s="122">
        <v>2.5000000000000001E-2</v>
      </c>
      <c r="I501" s="122">
        <v>0.69237164100000004</v>
      </c>
      <c r="J501" s="117">
        <v>0</v>
      </c>
      <c r="Y501" s="1"/>
      <c r="Z501" s="1"/>
    </row>
    <row r="502" spans="1:26" x14ac:dyDescent="0.2">
      <c r="A502">
        <f t="shared" si="7"/>
        <v>8</v>
      </c>
      <c r="B502" s="118">
        <v>37226</v>
      </c>
      <c r="C502" s="117" t="s">
        <v>104</v>
      </c>
      <c r="D502" s="117" t="s">
        <v>104</v>
      </c>
      <c r="E502" s="122">
        <v>0</v>
      </c>
      <c r="F502" s="117">
        <v>0</v>
      </c>
      <c r="G502" s="122">
        <v>0</v>
      </c>
      <c r="H502" s="122">
        <v>0</v>
      </c>
      <c r="I502" s="122">
        <v>0</v>
      </c>
      <c r="J502" s="117">
        <v>0</v>
      </c>
      <c r="Y502" s="1"/>
      <c r="Z502" s="1"/>
    </row>
    <row r="503" spans="1:26" x14ac:dyDescent="0.2">
      <c r="A503">
        <f t="shared" si="7"/>
        <v>8</v>
      </c>
      <c r="B503" s="118">
        <v>37226</v>
      </c>
      <c r="C503" s="117" t="s">
        <v>78</v>
      </c>
      <c r="D503" s="117" t="s">
        <v>78</v>
      </c>
      <c r="E503" s="122">
        <v>13.84743282</v>
      </c>
      <c r="F503" s="117">
        <v>0</v>
      </c>
      <c r="G503" s="122">
        <v>13.84743282</v>
      </c>
      <c r="H503" s="122">
        <v>2.5000000000000001E-2</v>
      </c>
      <c r="I503" s="122">
        <v>0.34618582050000002</v>
      </c>
      <c r="J503" s="117">
        <v>0</v>
      </c>
      <c r="Y503" s="1"/>
      <c r="Z503" s="1"/>
    </row>
    <row r="504" spans="1:26" x14ac:dyDescent="0.2">
      <c r="A504">
        <f t="shared" si="7"/>
        <v>8</v>
      </c>
      <c r="B504" s="118">
        <v>37226</v>
      </c>
      <c r="C504" s="117" t="s">
        <v>94</v>
      </c>
      <c r="D504" s="117" t="s">
        <v>94</v>
      </c>
      <c r="E504" s="122">
        <v>-25.44881204</v>
      </c>
      <c r="F504" s="117">
        <v>0</v>
      </c>
      <c r="G504" s="122">
        <v>-25.44881204</v>
      </c>
      <c r="H504" s="122">
        <v>0</v>
      </c>
      <c r="I504" s="122">
        <v>0</v>
      </c>
      <c r="J504" s="117">
        <v>0</v>
      </c>
      <c r="Y504" s="1"/>
      <c r="Z504" s="1"/>
    </row>
    <row r="505" spans="1:26" x14ac:dyDescent="0.2">
      <c r="A505">
        <f t="shared" si="7"/>
        <v>8</v>
      </c>
      <c r="B505" s="118">
        <v>37226</v>
      </c>
      <c r="C505" s="117" t="s">
        <v>105</v>
      </c>
      <c r="D505" s="117" t="s">
        <v>105</v>
      </c>
      <c r="E505" s="122">
        <v>0</v>
      </c>
      <c r="F505" s="117">
        <v>0</v>
      </c>
      <c r="G505" s="122">
        <v>0</v>
      </c>
      <c r="H505" s="122">
        <v>0</v>
      </c>
      <c r="I505" s="122">
        <v>0</v>
      </c>
      <c r="J505" s="117">
        <v>0</v>
      </c>
      <c r="Y505" s="1"/>
      <c r="Z505" s="1"/>
    </row>
    <row r="506" spans="1:26" x14ac:dyDescent="0.2">
      <c r="A506">
        <f t="shared" si="7"/>
        <v>8</v>
      </c>
      <c r="B506" s="118">
        <v>37226</v>
      </c>
      <c r="C506" s="117" t="s">
        <v>106</v>
      </c>
      <c r="D506" s="117" t="s">
        <v>106</v>
      </c>
      <c r="E506" s="122">
        <v>0</v>
      </c>
      <c r="F506" s="117">
        <v>0</v>
      </c>
      <c r="G506" s="122">
        <v>0</v>
      </c>
      <c r="H506" s="122">
        <v>0</v>
      </c>
      <c r="I506" s="122">
        <v>0</v>
      </c>
      <c r="J506" s="117">
        <v>0</v>
      </c>
      <c r="Y506" s="1"/>
      <c r="Z506" s="1"/>
    </row>
    <row r="507" spans="1:26" x14ac:dyDescent="0.2">
      <c r="A507">
        <f t="shared" si="7"/>
        <v>8</v>
      </c>
      <c r="B507" s="118">
        <v>37226</v>
      </c>
      <c r="C507" s="117" t="s">
        <v>96</v>
      </c>
      <c r="D507" s="117" t="s">
        <v>96</v>
      </c>
      <c r="E507" s="122">
        <v>0</v>
      </c>
      <c r="F507" s="117">
        <v>0</v>
      </c>
      <c r="G507" s="122">
        <v>0</v>
      </c>
      <c r="H507" s="122">
        <v>0</v>
      </c>
      <c r="I507" s="122">
        <v>0</v>
      </c>
      <c r="J507" s="117">
        <v>0</v>
      </c>
      <c r="Y507" s="1"/>
      <c r="Z507" s="1"/>
    </row>
    <row r="508" spans="1:26" x14ac:dyDescent="0.2">
      <c r="A508">
        <f t="shared" si="7"/>
        <v>8</v>
      </c>
      <c r="B508" s="118">
        <v>37226</v>
      </c>
      <c r="C508" s="117" t="s">
        <v>120</v>
      </c>
      <c r="D508" s="117" t="s">
        <v>120</v>
      </c>
      <c r="E508" s="122">
        <v>25.44881204</v>
      </c>
      <c r="F508" s="117">
        <v>0</v>
      </c>
      <c r="G508" s="122">
        <v>25.44881204</v>
      </c>
      <c r="H508" s="122">
        <v>0</v>
      </c>
      <c r="I508" s="122">
        <v>0</v>
      </c>
      <c r="J508" s="117">
        <v>0</v>
      </c>
      <c r="Y508" s="1"/>
      <c r="Z508" s="1"/>
    </row>
    <row r="509" spans="1:26" x14ac:dyDescent="0.2">
      <c r="A509">
        <f t="shared" si="7"/>
        <v>8</v>
      </c>
      <c r="B509" s="118">
        <v>37226</v>
      </c>
      <c r="C509" s="117" t="s">
        <v>98</v>
      </c>
      <c r="D509" s="117" t="s">
        <v>98</v>
      </c>
      <c r="E509" s="122">
        <v>-98.466325310000002</v>
      </c>
      <c r="F509" s="117">
        <v>0</v>
      </c>
      <c r="G509" s="122">
        <v>-98.466325310000002</v>
      </c>
      <c r="H509" s="122">
        <v>0</v>
      </c>
      <c r="I509" s="122">
        <v>0</v>
      </c>
      <c r="J509" s="117">
        <v>0</v>
      </c>
      <c r="Y509" s="1"/>
      <c r="Z509" s="1"/>
    </row>
    <row r="510" spans="1:26" x14ac:dyDescent="0.2">
      <c r="A510">
        <f t="shared" si="7"/>
        <v>9</v>
      </c>
      <c r="B510" s="118">
        <v>37257</v>
      </c>
      <c r="C510" s="117" t="s">
        <v>81</v>
      </c>
      <c r="D510" s="117" t="s">
        <v>81</v>
      </c>
      <c r="E510" s="122">
        <v>-0.29734477999999998</v>
      </c>
      <c r="F510" s="117">
        <v>0</v>
      </c>
      <c r="G510" s="122">
        <v>-0.29734477999999998</v>
      </c>
      <c r="H510" s="122">
        <v>0</v>
      </c>
      <c r="I510" s="122">
        <v>0</v>
      </c>
      <c r="J510" s="117">
        <v>0</v>
      </c>
      <c r="Y510" s="1"/>
      <c r="Z510" s="1"/>
    </row>
    <row r="511" spans="1:26" x14ac:dyDescent="0.2">
      <c r="A511">
        <f t="shared" si="7"/>
        <v>9</v>
      </c>
      <c r="B511" s="118">
        <v>37257</v>
      </c>
      <c r="C511" s="117" t="s">
        <v>82</v>
      </c>
      <c r="D511" s="117" t="s">
        <v>82</v>
      </c>
      <c r="E511" s="122">
        <v>90.501187349999995</v>
      </c>
      <c r="F511" s="117">
        <v>0</v>
      </c>
      <c r="G511" s="122">
        <v>90.501187349999995</v>
      </c>
      <c r="H511" s="122">
        <v>0</v>
      </c>
      <c r="I511" s="122">
        <v>0</v>
      </c>
      <c r="J511" s="117">
        <v>0</v>
      </c>
      <c r="Y511" s="1"/>
      <c r="Z511" s="1"/>
    </row>
    <row r="512" spans="1:26" x14ac:dyDescent="0.2">
      <c r="A512">
        <f t="shared" si="7"/>
        <v>9</v>
      </c>
      <c r="B512" s="118">
        <v>37257</v>
      </c>
      <c r="C512" s="117" t="s">
        <v>83</v>
      </c>
      <c r="D512" s="117" t="s">
        <v>83</v>
      </c>
      <c r="E512" s="122">
        <v>13.757743359999999</v>
      </c>
      <c r="F512" s="117">
        <v>0</v>
      </c>
      <c r="G512" s="122">
        <v>13.757743359999999</v>
      </c>
      <c r="H512" s="122">
        <v>0</v>
      </c>
      <c r="I512" s="122">
        <v>0</v>
      </c>
      <c r="J512" s="117">
        <v>0</v>
      </c>
      <c r="Y512" s="1"/>
      <c r="Z512" s="1"/>
    </row>
    <row r="513" spans="1:26" x14ac:dyDescent="0.2">
      <c r="A513">
        <f t="shared" si="7"/>
        <v>9</v>
      </c>
      <c r="B513" s="118">
        <v>37257</v>
      </c>
      <c r="C513" s="117" t="s">
        <v>84</v>
      </c>
      <c r="D513" s="117" t="s">
        <v>84</v>
      </c>
      <c r="E513" s="122">
        <v>-91.029484679999996</v>
      </c>
      <c r="F513" s="117">
        <v>0</v>
      </c>
      <c r="G513" s="122">
        <v>-91.029484679999996</v>
      </c>
      <c r="H513" s="122">
        <v>0</v>
      </c>
      <c r="I513" s="122">
        <v>0</v>
      </c>
      <c r="J513" s="117">
        <v>0</v>
      </c>
      <c r="Y513" s="1"/>
      <c r="Z513" s="1"/>
    </row>
    <row r="514" spans="1:26" x14ac:dyDescent="0.2">
      <c r="A514">
        <f t="shared" si="7"/>
        <v>9</v>
      </c>
      <c r="B514" s="118">
        <v>37257</v>
      </c>
      <c r="C514" s="117" t="s">
        <v>86</v>
      </c>
      <c r="D514" s="117" t="s">
        <v>86</v>
      </c>
      <c r="E514" s="122">
        <v>-30.071675419999998</v>
      </c>
      <c r="F514" s="117">
        <v>0</v>
      </c>
      <c r="G514" s="122">
        <v>-30.071675419999998</v>
      </c>
      <c r="H514" s="122">
        <v>0</v>
      </c>
      <c r="I514" s="122">
        <v>0</v>
      </c>
      <c r="J514" s="117">
        <v>0</v>
      </c>
      <c r="Y514" s="1"/>
      <c r="Z514" s="1"/>
    </row>
    <row r="515" spans="1:26" x14ac:dyDescent="0.2">
      <c r="A515">
        <f t="shared" si="7"/>
        <v>9</v>
      </c>
      <c r="B515" s="118">
        <v>37257</v>
      </c>
      <c r="C515" s="117" t="s">
        <v>107</v>
      </c>
      <c r="D515" s="117" t="s">
        <v>107</v>
      </c>
      <c r="E515" s="122">
        <v>-13.757743359999999</v>
      </c>
      <c r="F515" s="117">
        <v>0</v>
      </c>
      <c r="G515" s="122">
        <v>-13.757743359999999</v>
      </c>
      <c r="H515" s="122">
        <v>0</v>
      </c>
      <c r="I515" s="122">
        <v>0</v>
      </c>
      <c r="J515" s="117">
        <v>0</v>
      </c>
      <c r="Y515" s="1"/>
      <c r="Z515" s="1"/>
    </row>
    <row r="516" spans="1:26" x14ac:dyDescent="0.2">
      <c r="A516">
        <f t="shared" si="7"/>
        <v>9</v>
      </c>
      <c r="B516" s="118">
        <v>37257</v>
      </c>
      <c r="C516" s="117" t="s">
        <v>108</v>
      </c>
      <c r="D516" s="117" t="s">
        <v>108</v>
      </c>
      <c r="E516" s="122">
        <v>-6.2131744199999996</v>
      </c>
      <c r="F516" s="117">
        <v>0</v>
      </c>
      <c r="G516" s="122">
        <v>-6.2131744199999996</v>
      </c>
      <c r="H516" s="122">
        <v>0</v>
      </c>
      <c r="I516" s="122">
        <v>0</v>
      </c>
      <c r="J516" s="117">
        <v>0</v>
      </c>
      <c r="Y516" s="1"/>
      <c r="Z516" s="1"/>
    </row>
    <row r="517" spans="1:26" x14ac:dyDescent="0.2">
      <c r="A517">
        <f t="shared" ref="A517:A580" si="8">INDEX(BucketTable,MATCH(B517,SumMonths,0),1)</f>
        <v>9</v>
      </c>
      <c r="B517" s="118">
        <v>37257</v>
      </c>
      <c r="C517" s="117" t="s">
        <v>111</v>
      </c>
      <c r="D517" s="117" t="s">
        <v>111</v>
      </c>
      <c r="E517" s="122">
        <v>-35.77013273</v>
      </c>
      <c r="F517" s="117">
        <v>0</v>
      </c>
      <c r="G517" s="122">
        <v>-35.77013273</v>
      </c>
      <c r="H517" s="122">
        <v>0</v>
      </c>
      <c r="I517" s="122">
        <v>0</v>
      </c>
      <c r="J517" s="117">
        <v>0</v>
      </c>
      <c r="Y517" s="1"/>
      <c r="Z517" s="1"/>
    </row>
    <row r="518" spans="1:26" x14ac:dyDescent="0.2">
      <c r="A518">
        <f t="shared" si="8"/>
        <v>9</v>
      </c>
      <c r="B518" s="118">
        <v>37257</v>
      </c>
      <c r="C518" s="117" t="s">
        <v>103</v>
      </c>
      <c r="D518" s="117" t="s">
        <v>103</v>
      </c>
      <c r="E518" s="122">
        <v>97.828561460000003</v>
      </c>
      <c r="F518" s="117">
        <v>0</v>
      </c>
      <c r="G518" s="122">
        <v>97.828561460000003</v>
      </c>
      <c r="H518" s="122">
        <v>0</v>
      </c>
      <c r="I518" s="122">
        <v>0</v>
      </c>
      <c r="J518" s="117">
        <v>0</v>
      </c>
      <c r="Y518" s="1"/>
      <c r="Z518" s="1"/>
    </row>
    <row r="519" spans="1:26" x14ac:dyDescent="0.2">
      <c r="A519">
        <f t="shared" si="8"/>
        <v>9</v>
      </c>
      <c r="B519" s="118">
        <v>37257</v>
      </c>
      <c r="C519" s="117" t="s">
        <v>87</v>
      </c>
      <c r="D519" s="117" t="s">
        <v>87</v>
      </c>
      <c r="E519" s="122">
        <v>27.515486710000001</v>
      </c>
      <c r="F519" s="117">
        <v>0</v>
      </c>
      <c r="G519" s="122">
        <v>27.515486710000001</v>
      </c>
      <c r="H519" s="122">
        <v>2.5000000000000001E-2</v>
      </c>
      <c r="I519" s="122">
        <v>0.68788716775000003</v>
      </c>
      <c r="J519" s="117">
        <v>0</v>
      </c>
      <c r="Y519" s="1"/>
      <c r="Z519" s="1"/>
    </row>
    <row r="520" spans="1:26" x14ac:dyDescent="0.2">
      <c r="A520">
        <f t="shared" si="8"/>
        <v>9</v>
      </c>
      <c r="B520" s="118">
        <v>37257</v>
      </c>
      <c r="C520" s="117" t="s">
        <v>104</v>
      </c>
      <c r="D520" s="117" t="s">
        <v>104</v>
      </c>
      <c r="E520" s="122">
        <v>0</v>
      </c>
      <c r="F520" s="117">
        <v>0</v>
      </c>
      <c r="G520" s="122">
        <v>0</v>
      </c>
      <c r="H520" s="122">
        <v>0</v>
      </c>
      <c r="I520" s="122">
        <v>0</v>
      </c>
      <c r="J520" s="117">
        <v>0</v>
      </c>
      <c r="Y520" s="1"/>
      <c r="Z520" s="1"/>
    </row>
    <row r="521" spans="1:26" x14ac:dyDescent="0.2">
      <c r="A521">
        <f t="shared" si="8"/>
        <v>9</v>
      </c>
      <c r="B521" s="118">
        <v>37257</v>
      </c>
      <c r="C521" s="117" t="s">
        <v>78</v>
      </c>
      <c r="D521" s="117" t="s">
        <v>78</v>
      </c>
      <c r="E521" s="122">
        <v>13.757743359999999</v>
      </c>
      <c r="F521" s="117">
        <v>0</v>
      </c>
      <c r="G521" s="122">
        <v>13.757743359999999</v>
      </c>
      <c r="H521" s="122">
        <v>2.5000000000000001E-2</v>
      </c>
      <c r="I521" s="122">
        <v>0.34394358400000002</v>
      </c>
      <c r="J521" s="117">
        <v>0</v>
      </c>
      <c r="Y521" s="1"/>
      <c r="Z521" s="1"/>
    </row>
    <row r="522" spans="1:26" x14ac:dyDescent="0.2">
      <c r="A522">
        <f t="shared" si="8"/>
        <v>9</v>
      </c>
      <c r="B522" s="118">
        <v>37257</v>
      </c>
      <c r="C522" s="117" t="s">
        <v>94</v>
      </c>
      <c r="D522" s="117" t="s">
        <v>94</v>
      </c>
      <c r="E522" s="122">
        <v>-25.283980740000001</v>
      </c>
      <c r="F522" s="117">
        <v>0</v>
      </c>
      <c r="G522" s="122">
        <v>-25.283980740000001</v>
      </c>
      <c r="H522" s="122">
        <v>0</v>
      </c>
      <c r="I522" s="122">
        <v>0</v>
      </c>
      <c r="J522" s="117">
        <v>0</v>
      </c>
      <c r="Y522" s="1"/>
      <c r="Z522" s="1"/>
    </row>
    <row r="523" spans="1:26" x14ac:dyDescent="0.2">
      <c r="A523">
        <f t="shared" si="8"/>
        <v>9</v>
      </c>
      <c r="B523" s="118">
        <v>37257</v>
      </c>
      <c r="C523" s="117" t="s">
        <v>105</v>
      </c>
      <c r="D523" s="117" t="s">
        <v>105</v>
      </c>
      <c r="E523" s="122">
        <v>0</v>
      </c>
      <c r="F523" s="117">
        <v>0</v>
      </c>
      <c r="G523" s="122">
        <v>0</v>
      </c>
      <c r="H523" s="122">
        <v>0</v>
      </c>
      <c r="I523" s="122">
        <v>0</v>
      </c>
      <c r="J523" s="117">
        <v>0</v>
      </c>
      <c r="Y523" s="1"/>
      <c r="Z523" s="1"/>
    </row>
    <row r="524" spans="1:26" x14ac:dyDescent="0.2">
      <c r="A524">
        <f t="shared" si="8"/>
        <v>9</v>
      </c>
      <c r="B524" s="118">
        <v>37257</v>
      </c>
      <c r="C524" s="117" t="s">
        <v>106</v>
      </c>
      <c r="D524" s="117" t="s">
        <v>106</v>
      </c>
      <c r="E524" s="122">
        <v>0</v>
      </c>
      <c r="F524" s="117">
        <v>0</v>
      </c>
      <c r="G524" s="122">
        <v>0</v>
      </c>
      <c r="H524" s="122">
        <v>0</v>
      </c>
      <c r="I524" s="122">
        <v>0</v>
      </c>
      <c r="J524" s="117">
        <v>0</v>
      </c>
      <c r="Y524" s="1"/>
      <c r="Z524" s="1"/>
    </row>
    <row r="525" spans="1:26" x14ac:dyDescent="0.2">
      <c r="A525">
        <f t="shared" si="8"/>
        <v>9</v>
      </c>
      <c r="B525" s="118">
        <v>37257</v>
      </c>
      <c r="C525" s="117" t="s">
        <v>96</v>
      </c>
      <c r="D525" s="117" t="s">
        <v>96</v>
      </c>
      <c r="E525" s="122">
        <v>0</v>
      </c>
      <c r="F525" s="117">
        <v>0</v>
      </c>
      <c r="G525" s="122">
        <v>0</v>
      </c>
      <c r="H525" s="122">
        <v>0</v>
      </c>
      <c r="I525" s="122">
        <v>0</v>
      </c>
      <c r="J525" s="117">
        <v>0</v>
      </c>
      <c r="Y525" s="1"/>
      <c r="Z525" s="1"/>
    </row>
    <row r="526" spans="1:26" x14ac:dyDescent="0.2">
      <c r="A526">
        <f t="shared" si="8"/>
        <v>9</v>
      </c>
      <c r="B526" s="118">
        <v>37257</v>
      </c>
      <c r="C526" s="117" t="s">
        <v>120</v>
      </c>
      <c r="D526" s="117" t="s">
        <v>120</v>
      </c>
      <c r="E526" s="122">
        <v>25.283980740000001</v>
      </c>
      <c r="F526" s="117">
        <v>0</v>
      </c>
      <c r="G526" s="122">
        <v>25.283980740000001</v>
      </c>
      <c r="H526" s="122">
        <v>0</v>
      </c>
      <c r="I526" s="122">
        <v>0</v>
      </c>
      <c r="J526" s="117">
        <v>0</v>
      </c>
      <c r="Y526" s="1"/>
      <c r="Z526" s="1"/>
    </row>
    <row r="527" spans="1:26" x14ac:dyDescent="0.2">
      <c r="A527">
        <f t="shared" si="8"/>
        <v>9</v>
      </c>
      <c r="B527" s="118">
        <v>37257</v>
      </c>
      <c r="C527" s="117" t="s">
        <v>98</v>
      </c>
      <c r="D527" s="117" t="s">
        <v>98</v>
      </c>
      <c r="E527" s="122">
        <v>-97.828561460000003</v>
      </c>
      <c r="F527" s="117">
        <v>0</v>
      </c>
      <c r="G527" s="122">
        <v>-97.828561460000003</v>
      </c>
      <c r="H527" s="122">
        <v>0</v>
      </c>
      <c r="I527" s="122">
        <v>0</v>
      </c>
      <c r="J527" s="117">
        <v>0</v>
      </c>
      <c r="Y527" s="1"/>
      <c r="Z527" s="1"/>
    </row>
    <row r="528" spans="1:26" x14ac:dyDescent="0.2">
      <c r="A528">
        <f t="shared" si="8"/>
        <v>9</v>
      </c>
      <c r="B528" s="118">
        <v>37288</v>
      </c>
      <c r="C528" s="117" t="s">
        <v>81</v>
      </c>
      <c r="D528" s="117" t="s">
        <v>81</v>
      </c>
      <c r="E528" s="122">
        <v>-0.10635082999999999</v>
      </c>
      <c r="F528" s="117">
        <v>0</v>
      </c>
      <c r="G528" s="122">
        <v>-0.10635082999999999</v>
      </c>
      <c r="H528" s="122">
        <v>0</v>
      </c>
      <c r="I528" s="122">
        <v>0</v>
      </c>
      <c r="J528" s="117">
        <v>0</v>
      </c>
      <c r="Y528" s="1"/>
      <c r="Z528" s="1"/>
    </row>
    <row r="529" spans="1:26" x14ac:dyDescent="0.2">
      <c r="A529">
        <f t="shared" si="8"/>
        <v>9</v>
      </c>
      <c r="B529" s="118">
        <v>37288</v>
      </c>
      <c r="C529" s="117" t="s">
        <v>82</v>
      </c>
      <c r="D529" s="117" t="s">
        <v>82</v>
      </c>
      <c r="E529" s="122">
        <v>81.213588740000006</v>
      </c>
      <c r="F529" s="117">
        <v>0</v>
      </c>
      <c r="G529" s="122">
        <v>81.213588740000006</v>
      </c>
      <c r="H529" s="122">
        <v>0</v>
      </c>
      <c r="I529" s="122">
        <v>0</v>
      </c>
      <c r="J529" s="117">
        <v>0</v>
      </c>
      <c r="Y529" s="1"/>
      <c r="Z529" s="1"/>
    </row>
    <row r="530" spans="1:26" x14ac:dyDescent="0.2">
      <c r="A530">
        <f t="shared" si="8"/>
        <v>9</v>
      </c>
      <c r="B530" s="118">
        <v>37288</v>
      </c>
      <c r="C530" s="117" t="s">
        <v>83</v>
      </c>
      <c r="D530" s="117" t="s">
        <v>83</v>
      </c>
      <c r="E530" s="122">
        <v>12.34586798</v>
      </c>
      <c r="F530" s="117">
        <v>0</v>
      </c>
      <c r="G530" s="122">
        <v>12.34586798</v>
      </c>
      <c r="H530" s="122">
        <v>0</v>
      </c>
      <c r="I530" s="122">
        <v>0</v>
      </c>
      <c r="J530" s="117">
        <v>0</v>
      </c>
      <c r="Y530" s="1"/>
      <c r="Z530" s="1"/>
    </row>
    <row r="531" spans="1:26" x14ac:dyDescent="0.2">
      <c r="A531">
        <f t="shared" si="8"/>
        <v>9</v>
      </c>
      <c r="B531" s="118">
        <v>37288</v>
      </c>
      <c r="C531" s="117" t="s">
        <v>84</v>
      </c>
      <c r="D531" s="117" t="s">
        <v>84</v>
      </c>
      <c r="E531" s="122">
        <v>-81.687670080000004</v>
      </c>
      <c r="F531" s="117">
        <v>0</v>
      </c>
      <c r="G531" s="122">
        <v>-81.687670080000004</v>
      </c>
      <c r="H531" s="122">
        <v>0</v>
      </c>
      <c r="I531" s="122">
        <v>0</v>
      </c>
      <c r="J531" s="117">
        <v>0</v>
      </c>
      <c r="Y531" s="1"/>
      <c r="Z531" s="1"/>
    </row>
    <row r="532" spans="1:26" x14ac:dyDescent="0.2">
      <c r="A532">
        <f t="shared" si="8"/>
        <v>9</v>
      </c>
      <c r="B532" s="118">
        <v>37288</v>
      </c>
      <c r="C532" s="117" t="s">
        <v>86</v>
      </c>
      <c r="D532" s="117" t="s">
        <v>86</v>
      </c>
      <c r="E532" s="122">
        <v>-26.985598230000001</v>
      </c>
      <c r="F532" s="117">
        <v>0</v>
      </c>
      <c r="G532" s="122">
        <v>-26.985598230000001</v>
      </c>
      <c r="H532" s="122">
        <v>0</v>
      </c>
      <c r="I532" s="122">
        <v>0</v>
      </c>
      <c r="J532" s="117">
        <v>0</v>
      </c>
      <c r="Y532" s="1"/>
      <c r="Z532" s="1"/>
    </row>
    <row r="533" spans="1:26" x14ac:dyDescent="0.2">
      <c r="A533">
        <f t="shared" si="8"/>
        <v>9</v>
      </c>
      <c r="B533" s="118">
        <v>37288</v>
      </c>
      <c r="C533" s="117" t="s">
        <v>107</v>
      </c>
      <c r="D533" s="117" t="s">
        <v>107</v>
      </c>
      <c r="E533" s="122">
        <v>-12.34586798</v>
      </c>
      <c r="F533" s="117">
        <v>0</v>
      </c>
      <c r="G533" s="122">
        <v>-12.34586798</v>
      </c>
      <c r="H533" s="122">
        <v>0</v>
      </c>
      <c r="I533" s="122">
        <v>0</v>
      </c>
      <c r="J533" s="117">
        <v>0</v>
      </c>
      <c r="Y533" s="1"/>
      <c r="Z533" s="1"/>
    </row>
    <row r="534" spans="1:26" x14ac:dyDescent="0.2">
      <c r="A534">
        <f t="shared" si="8"/>
        <v>9</v>
      </c>
      <c r="B534" s="118">
        <v>37288</v>
      </c>
      <c r="C534" s="117" t="s">
        <v>108</v>
      </c>
      <c r="D534" s="117" t="s">
        <v>108</v>
      </c>
      <c r="E534" s="122">
        <v>-6.1729339899999998</v>
      </c>
      <c r="F534" s="117">
        <v>0</v>
      </c>
      <c r="G534" s="122">
        <v>-6.1729339899999998</v>
      </c>
      <c r="H534" s="122">
        <v>0</v>
      </c>
      <c r="I534" s="122">
        <v>0</v>
      </c>
      <c r="J534" s="117">
        <v>0</v>
      </c>
      <c r="Y534" s="1"/>
      <c r="Z534" s="1"/>
    </row>
    <row r="535" spans="1:26" x14ac:dyDescent="0.2">
      <c r="A535">
        <f t="shared" si="8"/>
        <v>9</v>
      </c>
      <c r="B535" s="118">
        <v>37288</v>
      </c>
      <c r="C535" s="117" t="s">
        <v>111</v>
      </c>
      <c r="D535" s="117" t="s">
        <v>111</v>
      </c>
      <c r="E535" s="122">
        <v>-32.099256750000002</v>
      </c>
      <c r="F535" s="117">
        <v>0</v>
      </c>
      <c r="G535" s="122">
        <v>-32.099256750000002</v>
      </c>
      <c r="H535" s="122">
        <v>0</v>
      </c>
      <c r="I535" s="122">
        <v>0</v>
      </c>
      <c r="J535" s="117">
        <v>0</v>
      </c>
      <c r="Y535" s="1"/>
      <c r="Z535" s="1"/>
    </row>
    <row r="536" spans="1:26" x14ac:dyDescent="0.2">
      <c r="A536">
        <f t="shared" si="8"/>
        <v>9</v>
      </c>
      <c r="B536" s="118">
        <v>37288</v>
      </c>
      <c r="C536" s="117" t="s">
        <v>103</v>
      </c>
      <c r="D536" s="117" t="s">
        <v>103</v>
      </c>
      <c r="E536" s="122">
        <v>87.788998039999996</v>
      </c>
      <c r="F536" s="117">
        <v>0</v>
      </c>
      <c r="G536" s="122">
        <v>87.788998039999996</v>
      </c>
      <c r="H536" s="122">
        <v>0</v>
      </c>
      <c r="I536" s="122">
        <v>0</v>
      </c>
      <c r="J536" s="117">
        <v>0</v>
      </c>
      <c r="Y536" s="1"/>
      <c r="Z536" s="1"/>
    </row>
    <row r="537" spans="1:26" x14ac:dyDescent="0.2">
      <c r="A537">
        <f t="shared" si="8"/>
        <v>9</v>
      </c>
      <c r="B537" s="118">
        <v>37288</v>
      </c>
      <c r="C537" s="117" t="s">
        <v>87</v>
      </c>
      <c r="D537" s="117" t="s">
        <v>87</v>
      </c>
      <c r="E537" s="122">
        <v>24.691735959999999</v>
      </c>
      <c r="F537" s="117">
        <v>0</v>
      </c>
      <c r="G537" s="122">
        <v>24.691735959999999</v>
      </c>
      <c r="H537" s="122">
        <v>2.5000000000000001E-2</v>
      </c>
      <c r="I537" s="122">
        <v>0.61729339900000002</v>
      </c>
      <c r="J537" s="117">
        <v>0</v>
      </c>
      <c r="Y537" s="1"/>
      <c r="Z537" s="1"/>
    </row>
    <row r="538" spans="1:26" x14ac:dyDescent="0.2">
      <c r="A538">
        <f t="shared" si="8"/>
        <v>9</v>
      </c>
      <c r="B538" s="118">
        <v>37288</v>
      </c>
      <c r="C538" s="117" t="s">
        <v>104</v>
      </c>
      <c r="D538" s="117" t="s">
        <v>104</v>
      </c>
      <c r="E538" s="122">
        <v>0</v>
      </c>
      <c r="F538" s="117">
        <v>0</v>
      </c>
      <c r="G538" s="122">
        <v>0</v>
      </c>
      <c r="H538" s="122">
        <v>0</v>
      </c>
      <c r="I538" s="122">
        <v>0</v>
      </c>
      <c r="J538" s="117">
        <v>0</v>
      </c>
      <c r="Y538" s="1"/>
      <c r="Z538" s="1"/>
    </row>
    <row r="539" spans="1:26" x14ac:dyDescent="0.2">
      <c r="A539">
        <f t="shared" si="8"/>
        <v>9</v>
      </c>
      <c r="B539" s="118">
        <v>37288</v>
      </c>
      <c r="C539" s="117" t="s">
        <v>78</v>
      </c>
      <c r="D539" s="117" t="s">
        <v>78</v>
      </c>
      <c r="E539" s="122">
        <v>12.34586798</v>
      </c>
      <c r="F539" s="117">
        <v>0</v>
      </c>
      <c r="G539" s="122">
        <v>12.34586798</v>
      </c>
      <c r="H539" s="122">
        <v>2.5000000000000001E-2</v>
      </c>
      <c r="I539" s="122">
        <v>0.30864669950000001</v>
      </c>
      <c r="J539" s="117">
        <v>0</v>
      </c>
      <c r="Y539" s="1"/>
      <c r="Z539" s="1"/>
    </row>
    <row r="540" spans="1:26" x14ac:dyDescent="0.2">
      <c r="A540">
        <f t="shared" si="8"/>
        <v>9</v>
      </c>
      <c r="B540" s="118">
        <v>37288</v>
      </c>
      <c r="C540" s="117" t="s">
        <v>94</v>
      </c>
      <c r="D540" s="117" t="s">
        <v>94</v>
      </c>
      <c r="E540" s="122">
        <v>-22.689236180000002</v>
      </c>
      <c r="F540" s="117">
        <v>0</v>
      </c>
      <c r="G540" s="122">
        <v>-22.689236180000002</v>
      </c>
      <c r="H540" s="122">
        <v>0</v>
      </c>
      <c r="I540" s="122">
        <v>0</v>
      </c>
      <c r="J540" s="117">
        <v>0</v>
      </c>
      <c r="Y540" s="1"/>
      <c r="Z540" s="1"/>
    </row>
    <row r="541" spans="1:26" x14ac:dyDescent="0.2">
      <c r="A541">
        <f t="shared" si="8"/>
        <v>9</v>
      </c>
      <c r="B541" s="118">
        <v>37288</v>
      </c>
      <c r="C541" s="117" t="s">
        <v>105</v>
      </c>
      <c r="D541" s="117" t="s">
        <v>105</v>
      </c>
      <c r="E541" s="122">
        <v>0</v>
      </c>
      <c r="F541" s="117">
        <v>0</v>
      </c>
      <c r="G541" s="122">
        <v>0</v>
      </c>
      <c r="H541" s="122">
        <v>0</v>
      </c>
      <c r="I541" s="122">
        <v>0</v>
      </c>
      <c r="J541" s="117">
        <v>0</v>
      </c>
      <c r="Y541" s="1"/>
      <c r="Z541" s="1"/>
    </row>
    <row r="542" spans="1:26" x14ac:dyDescent="0.2">
      <c r="A542">
        <f t="shared" si="8"/>
        <v>9</v>
      </c>
      <c r="B542" s="118">
        <v>37288</v>
      </c>
      <c r="C542" s="117" t="s">
        <v>106</v>
      </c>
      <c r="D542" s="117" t="s">
        <v>106</v>
      </c>
      <c r="E542" s="122">
        <v>0</v>
      </c>
      <c r="F542" s="117">
        <v>0</v>
      </c>
      <c r="G542" s="122">
        <v>0</v>
      </c>
      <c r="H542" s="122">
        <v>0</v>
      </c>
      <c r="I542" s="122">
        <v>0</v>
      </c>
      <c r="J542" s="117">
        <v>0</v>
      </c>
      <c r="Y542" s="1"/>
      <c r="Z542" s="1"/>
    </row>
    <row r="543" spans="1:26" x14ac:dyDescent="0.2">
      <c r="A543">
        <f t="shared" si="8"/>
        <v>9</v>
      </c>
      <c r="B543" s="118">
        <v>37288</v>
      </c>
      <c r="C543" s="117" t="s">
        <v>96</v>
      </c>
      <c r="D543" s="117" t="s">
        <v>96</v>
      </c>
      <c r="E543" s="122">
        <v>0</v>
      </c>
      <c r="F543" s="117">
        <v>0</v>
      </c>
      <c r="G543" s="122">
        <v>0</v>
      </c>
      <c r="H543" s="122">
        <v>0</v>
      </c>
      <c r="I543" s="122">
        <v>0</v>
      </c>
      <c r="J543" s="117">
        <v>0</v>
      </c>
      <c r="Y543" s="1"/>
      <c r="Z543" s="1"/>
    </row>
    <row r="544" spans="1:26" x14ac:dyDescent="0.2">
      <c r="A544">
        <f t="shared" si="8"/>
        <v>9</v>
      </c>
      <c r="B544" s="118">
        <v>37288</v>
      </c>
      <c r="C544" s="117" t="s">
        <v>120</v>
      </c>
      <c r="D544" s="117" t="s">
        <v>120</v>
      </c>
      <c r="E544" s="122">
        <v>22.689236180000002</v>
      </c>
      <c r="F544" s="117">
        <v>0</v>
      </c>
      <c r="G544" s="122">
        <v>22.689236180000002</v>
      </c>
      <c r="H544" s="122">
        <v>0</v>
      </c>
      <c r="I544" s="122">
        <v>0</v>
      </c>
      <c r="J544" s="117">
        <v>0</v>
      </c>
      <c r="Y544" s="1"/>
      <c r="Z544" s="1"/>
    </row>
    <row r="545" spans="1:26" x14ac:dyDescent="0.2">
      <c r="A545">
        <f t="shared" si="8"/>
        <v>9</v>
      </c>
      <c r="B545" s="118">
        <v>37288</v>
      </c>
      <c r="C545" s="117" t="s">
        <v>98</v>
      </c>
      <c r="D545" s="117" t="s">
        <v>98</v>
      </c>
      <c r="E545" s="122">
        <v>-87.788998039999996</v>
      </c>
      <c r="F545" s="117">
        <v>0</v>
      </c>
      <c r="G545" s="122">
        <v>-87.788998039999996</v>
      </c>
      <c r="H545" s="122">
        <v>0</v>
      </c>
      <c r="I545" s="122">
        <v>0</v>
      </c>
      <c r="J545" s="117">
        <v>0</v>
      </c>
      <c r="Y545" s="1"/>
      <c r="Z545" s="1"/>
    </row>
    <row r="546" spans="1:26" x14ac:dyDescent="0.2">
      <c r="A546">
        <f t="shared" si="8"/>
        <v>9</v>
      </c>
      <c r="B546" s="118">
        <v>37316</v>
      </c>
      <c r="C546" s="117" t="s">
        <v>81</v>
      </c>
      <c r="D546" s="117" t="s">
        <v>81</v>
      </c>
      <c r="E546" s="122">
        <v>-8.6878220000000006E-2</v>
      </c>
      <c r="F546" s="117">
        <v>0</v>
      </c>
      <c r="G546" s="122">
        <v>-8.6878220000000006E-2</v>
      </c>
      <c r="H546" s="122">
        <v>0</v>
      </c>
      <c r="I546" s="122">
        <v>0</v>
      </c>
      <c r="J546" s="117">
        <v>0</v>
      </c>
      <c r="Y546" s="1"/>
      <c r="Z546" s="1"/>
    </row>
    <row r="547" spans="1:26" x14ac:dyDescent="0.2">
      <c r="A547">
        <f t="shared" si="8"/>
        <v>9</v>
      </c>
      <c r="B547" s="118">
        <v>37316</v>
      </c>
      <c r="C547" s="117" t="s">
        <v>82</v>
      </c>
      <c r="D547" s="117" t="s">
        <v>82</v>
      </c>
      <c r="E547" s="122">
        <v>89.387343749999999</v>
      </c>
      <c r="F547" s="117">
        <v>0</v>
      </c>
      <c r="G547" s="122">
        <v>89.387343749999999</v>
      </c>
      <c r="H547" s="122">
        <v>0</v>
      </c>
      <c r="I547" s="122">
        <v>0</v>
      </c>
      <c r="J547" s="117">
        <v>0</v>
      </c>
      <c r="Y547" s="1"/>
      <c r="Z547" s="1"/>
    </row>
    <row r="548" spans="1:26" x14ac:dyDescent="0.2">
      <c r="A548">
        <f t="shared" si="8"/>
        <v>9</v>
      </c>
      <c r="B548" s="118">
        <v>37316</v>
      </c>
      <c r="C548" s="117" t="s">
        <v>83</v>
      </c>
      <c r="D548" s="117" t="s">
        <v>83</v>
      </c>
      <c r="E548" s="122">
        <v>13.588419890000001</v>
      </c>
      <c r="F548" s="117">
        <v>0</v>
      </c>
      <c r="G548" s="122">
        <v>13.588419890000001</v>
      </c>
      <c r="H548" s="122">
        <v>0</v>
      </c>
      <c r="I548" s="122">
        <v>0</v>
      </c>
      <c r="J548" s="117">
        <v>0</v>
      </c>
      <c r="Y548" s="1"/>
      <c r="Z548" s="1"/>
    </row>
    <row r="549" spans="1:26" x14ac:dyDescent="0.2">
      <c r="A549">
        <f t="shared" si="8"/>
        <v>9</v>
      </c>
      <c r="B549" s="118">
        <v>37316</v>
      </c>
      <c r="C549" s="117" t="s">
        <v>84</v>
      </c>
      <c r="D549" s="117" t="s">
        <v>84</v>
      </c>
      <c r="E549" s="122">
        <v>-89.909139069999995</v>
      </c>
      <c r="F549" s="117">
        <v>0</v>
      </c>
      <c r="G549" s="122">
        <v>-89.909139069999995</v>
      </c>
      <c r="H549" s="122">
        <v>0</v>
      </c>
      <c r="I549" s="122">
        <v>0</v>
      </c>
      <c r="J549" s="117">
        <v>0</v>
      </c>
      <c r="Y549" s="1"/>
      <c r="Z549" s="1"/>
    </row>
    <row r="550" spans="1:26" x14ac:dyDescent="0.2">
      <c r="A550">
        <f t="shared" si="8"/>
        <v>9</v>
      </c>
      <c r="B550" s="118">
        <v>37316</v>
      </c>
      <c r="C550" s="117" t="s">
        <v>86</v>
      </c>
      <c r="D550" s="117" t="s">
        <v>86</v>
      </c>
      <c r="E550" s="122">
        <v>-29.701568200000001</v>
      </c>
      <c r="F550" s="117">
        <v>0</v>
      </c>
      <c r="G550" s="122">
        <v>-29.701568200000001</v>
      </c>
      <c r="H550" s="122">
        <v>0</v>
      </c>
      <c r="I550" s="122">
        <v>0</v>
      </c>
      <c r="J550" s="117">
        <v>0</v>
      </c>
      <c r="Y550" s="1"/>
      <c r="Z550" s="1"/>
    </row>
    <row r="551" spans="1:26" x14ac:dyDescent="0.2">
      <c r="A551">
        <f t="shared" si="8"/>
        <v>9</v>
      </c>
      <c r="B551" s="118">
        <v>37316</v>
      </c>
      <c r="C551" s="117" t="s">
        <v>107</v>
      </c>
      <c r="D551" s="117" t="s">
        <v>107</v>
      </c>
      <c r="E551" s="122">
        <v>-13.588419890000001</v>
      </c>
      <c r="F551" s="117">
        <v>0</v>
      </c>
      <c r="G551" s="122">
        <v>-13.588419890000001</v>
      </c>
      <c r="H551" s="122">
        <v>0</v>
      </c>
      <c r="I551" s="122">
        <v>0</v>
      </c>
      <c r="J551" s="117">
        <v>0</v>
      </c>
      <c r="Y551" s="1"/>
      <c r="Z551" s="1"/>
    </row>
    <row r="552" spans="1:26" x14ac:dyDescent="0.2">
      <c r="A552">
        <f t="shared" si="8"/>
        <v>9</v>
      </c>
      <c r="B552" s="118">
        <v>37316</v>
      </c>
      <c r="C552" s="117" t="s">
        <v>108</v>
      </c>
      <c r="D552" s="117" t="s">
        <v>108</v>
      </c>
      <c r="E552" s="122">
        <v>-6.1367057599999999</v>
      </c>
      <c r="F552" s="117">
        <v>0</v>
      </c>
      <c r="G552" s="122">
        <v>-6.1367057599999999</v>
      </c>
      <c r="H552" s="122">
        <v>0</v>
      </c>
      <c r="I552" s="122">
        <v>0</v>
      </c>
      <c r="J552" s="117">
        <v>0</v>
      </c>
      <c r="Y552" s="1"/>
      <c r="Z552" s="1"/>
    </row>
    <row r="553" spans="1:26" x14ac:dyDescent="0.2">
      <c r="A553">
        <f t="shared" si="8"/>
        <v>9</v>
      </c>
      <c r="B553" s="118">
        <v>37316</v>
      </c>
      <c r="C553" s="117" t="s">
        <v>111</v>
      </c>
      <c r="D553" s="117" t="s">
        <v>111</v>
      </c>
      <c r="E553" s="122">
        <v>-35.329891719999999</v>
      </c>
      <c r="F553" s="117">
        <v>0</v>
      </c>
      <c r="G553" s="122">
        <v>-35.329891719999999</v>
      </c>
      <c r="H553" s="122">
        <v>0</v>
      </c>
      <c r="I553" s="122">
        <v>0</v>
      </c>
      <c r="J553" s="117">
        <v>0</v>
      </c>
      <c r="Y553" s="1"/>
      <c r="Z553" s="1"/>
    </row>
    <row r="554" spans="1:26" x14ac:dyDescent="0.2">
      <c r="A554">
        <f t="shared" si="8"/>
        <v>9</v>
      </c>
      <c r="B554" s="118">
        <v>37316</v>
      </c>
      <c r="C554" s="117" t="s">
        <v>103</v>
      </c>
      <c r="D554" s="117" t="s">
        <v>103</v>
      </c>
      <c r="E554" s="122">
        <v>96.624536180000007</v>
      </c>
      <c r="F554" s="117">
        <v>0</v>
      </c>
      <c r="G554" s="122">
        <v>96.624536180000007</v>
      </c>
      <c r="H554" s="122">
        <v>0</v>
      </c>
      <c r="I554" s="122">
        <v>0</v>
      </c>
      <c r="J554" s="117">
        <v>0</v>
      </c>
      <c r="Y554" s="1"/>
      <c r="Z554" s="1"/>
    </row>
    <row r="555" spans="1:26" x14ac:dyDescent="0.2">
      <c r="A555">
        <f t="shared" si="8"/>
        <v>9</v>
      </c>
      <c r="B555" s="118">
        <v>37316</v>
      </c>
      <c r="C555" s="117" t="s">
        <v>87</v>
      </c>
      <c r="D555" s="117" t="s">
        <v>87</v>
      </c>
      <c r="E555" s="122">
        <v>27.176839789999999</v>
      </c>
      <c r="F555" s="117">
        <v>0</v>
      </c>
      <c r="G555" s="122">
        <v>27.176839789999999</v>
      </c>
      <c r="H555" s="122">
        <v>2.5000000000000001E-2</v>
      </c>
      <c r="I555" s="122">
        <v>0.67942099475000006</v>
      </c>
      <c r="J555" s="117">
        <v>0</v>
      </c>
      <c r="Y555" s="1"/>
      <c r="Z555" s="1"/>
    </row>
    <row r="556" spans="1:26" x14ac:dyDescent="0.2">
      <c r="A556">
        <f t="shared" si="8"/>
        <v>9</v>
      </c>
      <c r="B556" s="118">
        <v>37316</v>
      </c>
      <c r="C556" s="117" t="s">
        <v>104</v>
      </c>
      <c r="D556" s="117" t="s">
        <v>104</v>
      </c>
      <c r="E556" s="122">
        <v>0</v>
      </c>
      <c r="F556" s="117">
        <v>0</v>
      </c>
      <c r="G556" s="122">
        <v>0</v>
      </c>
      <c r="H556" s="122">
        <v>0</v>
      </c>
      <c r="I556" s="122">
        <v>0</v>
      </c>
      <c r="J556" s="117">
        <v>0</v>
      </c>
      <c r="Y556" s="1"/>
      <c r="Z556" s="1"/>
    </row>
    <row r="557" spans="1:26" x14ac:dyDescent="0.2">
      <c r="A557">
        <f t="shared" si="8"/>
        <v>9</v>
      </c>
      <c r="B557" s="118">
        <v>37316</v>
      </c>
      <c r="C557" s="117" t="s">
        <v>78</v>
      </c>
      <c r="D557" s="117" t="s">
        <v>78</v>
      </c>
      <c r="E557" s="122">
        <v>13.588419890000001</v>
      </c>
      <c r="F557" s="117">
        <v>0</v>
      </c>
      <c r="G557" s="122">
        <v>13.588419890000001</v>
      </c>
      <c r="H557" s="122">
        <v>2.5000000000000001E-2</v>
      </c>
      <c r="I557" s="122">
        <v>0.33971049725000002</v>
      </c>
      <c r="J557" s="117">
        <v>0</v>
      </c>
      <c r="Y557" s="1"/>
      <c r="Z557" s="1"/>
    </row>
    <row r="558" spans="1:26" x14ac:dyDescent="0.2">
      <c r="A558">
        <f t="shared" si="8"/>
        <v>9</v>
      </c>
      <c r="B558" s="118">
        <v>37316</v>
      </c>
      <c r="C558" s="117" t="s">
        <v>94</v>
      </c>
      <c r="D558" s="117" t="s">
        <v>94</v>
      </c>
      <c r="E558" s="122">
        <v>-24.97279808</v>
      </c>
      <c r="F558" s="117">
        <v>0</v>
      </c>
      <c r="G558" s="122">
        <v>-24.97279808</v>
      </c>
      <c r="H558" s="122">
        <v>0</v>
      </c>
      <c r="I558" s="122">
        <v>0</v>
      </c>
      <c r="J558" s="117">
        <v>0</v>
      </c>
      <c r="Y558" s="1"/>
      <c r="Z558" s="1"/>
    </row>
    <row r="559" spans="1:26" x14ac:dyDescent="0.2">
      <c r="A559">
        <f t="shared" si="8"/>
        <v>9</v>
      </c>
      <c r="B559" s="118">
        <v>37316</v>
      </c>
      <c r="C559" s="117" t="s">
        <v>105</v>
      </c>
      <c r="D559" s="117" t="s">
        <v>105</v>
      </c>
      <c r="E559" s="122">
        <v>0</v>
      </c>
      <c r="F559" s="117">
        <v>0</v>
      </c>
      <c r="G559" s="122">
        <v>0</v>
      </c>
      <c r="H559" s="122">
        <v>0</v>
      </c>
      <c r="I559" s="122">
        <v>0</v>
      </c>
      <c r="J559" s="117">
        <v>0</v>
      </c>
      <c r="Y559" s="1"/>
      <c r="Z559" s="1"/>
    </row>
    <row r="560" spans="1:26" x14ac:dyDescent="0.2">
      <c r="A560">
        <f t="shared" si="8"/>
        <v>9</v>
      </c>
      <c r="B560" s="118">
        <v>37316</v>
      </c>
      <c r="C560" s="117" t="s">
        <v>106</v>
      </c>
      <c r="D560" s="117" t="s">
        <v>106</v>
      </c>
      <c r="E560" s="122">
        <v>0</v>
      </c>
      <c r="F560" s="117">
        <v>0</v>
      </c>
      <c r="G560" s="122">
        <v>0</v>
      </c>
      <c r="H560" s="122">
        <v>0</v>
      </c>
      <c r="I560" s="122">
        <v>0</v>
      </c>
      <c r="J560" s="117">
        <v>0</v>
      </c>
      <c r="Y560" s="1"/>
      <c r="Z560" s="1"/>
    </row>
    <row r="561" spans="1:26" x14ac:dyDescent="0.2">
      <c r="A561">
        <f t="shared" si="8"/>
        <v>9</v>
      </c>
      <c r="B561" s="118">
        <v>37316</v>
      </c>
      <c r="C561" s="117" t="s">
        <v>96</v>
      </c>
      <c r="D561" s="117" t="s">
        <v>96</v>
      </c>
      <c r="E561" s="122">
        <v>0</v>
      </c>
      <c r="F561" s="117">
        <v>0</v>
      </c>
      <c r="G561" s="122">
        <v>0</v>
      </c>
      <c r="H561" s="122">
        <v>0</v>
      </c>
      <c r="I561" s="122">
        <v>0</v>
      </c>
      <c r="J561" s="117">
        <v>0</v>
      </c>
      <c r="Y561" s="1"/>
      <c r="Z561" s="1"/>
    </row>
    <row r="562" spans="1:26" x14ac:dyDescent="0.2">
      <c r="A562">
        <f t="shared" si="8"/>
        <v>9</v>
      </c>
      <c r="B562" s="118">
        <v>37316</v>
      </c>
      <c r="C562" s="117" t="s">
        <v>120</v>
      </c>
      <c r="D562" s="117" t="s">
        <v>120</v>
      </c>
      <c r="E562" s="122">
        <v>24.97279808</v>
      </c>
      <c r="F562" s="117">
        <v>0</v>
      </c>
      <c r="G562" s="122">
        <v>24.97279808</v>
      </c>
      <c r="H562" s="122">
        <v>0</v>
      </c>
      <c r="I562" s="122">
        <v>0</v>
      </c>
      <c r="J562" s="117">
        <v>0</v>
      </c>
      <c r="Y562" s="1"/>
      <c r="Z562" s="1"/>
    </row>
    <row r="563" spans="1:26" x14ac:dyDescent="0.2">
      <c r="A563">
        <f t="shared" si="8"/>
        <v>9</v>
      </c>
      <c r="B563" s="118">
        <v>37316</v>
      </c>
      <c r="C563" s="117" t="s">
        <v>98</v>
      </c>
      <c r="D563" s="117" t="s">
        <v>98</v>
      </c>
      <c r="E563" s="122">
        <v>-96.624536180000007</v>
      </c>
      <c r="F563" s="117">
        <v>0</v>
      </c>
      <c r="G563" s="122">
        <v>-96.624536180000007</v>
      </c>
      <c r="H563" s="122">
        <v>0</v>
      </c>
      <c r="I563" s="122">
        <v>0</v>
      </c>
      <c r="J563" s="117">
        <v>0</v>
      </c>
      <c r="Y563" s="1"/>
      <c r="Z563" s="1"/>
    </row>
    <row r="564" spans="1:26" x14ac:dyDescent="0.2">
      <c r="A564">
        <f t="shared" si="8"/>
        <v>9</v>
      </c>
      <c r="B564" s="118">
        <v>37347</v>
      </c>
      <c r="C564" s="117" t="s">
        <v>81</v>
      </c>
      <c r="D564" s="117" t="s">
        <v>81</v>
      </c>
      <c r="E564" s="122">
        <v>-7.8389669999999995E-2</v>
      </c>
      <c r="F564" s="117">
        <v>0</v>
      </c>
      <c r="G564" s="122">
        <v>-7.8389669999999995E-2</v>
      </c>
      <c r="H564" s="122">
        <v>0</v>
      </c>
      <c r="I564" s="122">
        <v>0</v>
      </c>
      <c r="J564" s="117">
        <v>0</v>
      </c>
      <c r="Y564" s="1"/>
      <c r="Z564" s="1"/>
    </row>
    <row r="565" spans="1:26" x14ac:dyDescent="0.2">
      <c r="A565">
        <f t="shared" si="8"/>
        <v>9</v>
      </c>
      <c r="B565" s="118">
        <v>37347</v>
      </c>
      <c r="C565" s="117" t="s">
        <v>82</v>
      </c>
      <c r="D565" s="117" t="s">
        <v>82</v>
      </c>
      <c r="E565" s="122">
        <v>59.813933030000001</v>
      </c>
      <c r="F565" s="117">
        <v>0</v>
      </c>
      <c r="G565" s="122">
        <v>59.813933030000001</v>
      </c>
      <c r="H565" s="122">
        <v>0</v>
      </c>
      <c r="I565" s="122">
        <v>0</v>
      </c>
      <c r="J565" s="117">
        <v>0</v>
      </c>
      <c r="Y565" s="1"/>
      <c r="Z565" s="1"/>
    </row>
    <row r="566" spans="1:26" x14ac:dyDescent="0.2">
      <c r="A566">
        <f t="shared" si="8"/>
        <v>9</v>
      </c>
      <c r="B566" s="118">
        <v>37347</v>
      </c>
      <c r="C566" s="117" t="s">
        <v>83</v>
      </c>
      <c r="D566" s="117" t="s">
        <v>83</v>
      </c>
      <c r="E566" s="122">
        <v>13.064945399999999</v>
      </c>
      <c r="F566" s="117">
        <v>0</v>
      </c>
      <c r="G566" s="122">
        <v>13.064945399999999</v>
      </c>
      <c r="H566" s="122">
        <v>0</v>
      </c>
      <c r="I566" s="122">
        <v>0</v>
      </c>
      <c r="J566" s="117">
        <v>0</v>
      </c>
      <c r="Y566" s="1"/>
      <c r="Z566" s="1"/>
    </row>
    <row r="567" spans="1:26" x14ac:dyDescent="0.2">
      <c r="A567">
        <f t="shared" si="8"/>
        <v>9</v>
      </c>
      <c r="B567" s="118">
        <v>37347</v>
      </c>
      <c r="C567" s="117" t="s">
        <v>84</v>
      </c>
      <c r="D567" s="117" t="s">
        <v>84</v>
      </c>
      <c r="E567" s="122">
        <v>-86.445517730000006</v>
      </c>
      <c r="F567" s="117">
        <v>0</v>
      </c>
      <c r="G567" s="122">
        <v>-86.445517730000006</v>
      </c>
      <c r="H567" s="122">
        <v>0</v>
      </c>
      <c r="I567" s="122">
        <v>0</v>
      </c>
      <c r="J567" s="117">
        <v>0</v>
      </c>
      <c r="Y567" s="1"/>
      <c r="Z567" s="1"/>
    </row>
    <row r="568" spans="1:26" x14ac:dyDescent="0.2">
      <c r="A568">
        <f t="shared" si="8"/>
        <v>9</v>
      </c>
      <c r="B568" s="118">
        <v>37347</v>
      </c>
      <c r="C568" s="117" t="s">
        <v>86</v>
      </c>
      <c r="D568" s="117" t="s">
        <v>86</v>
      </c>
      <c r="E568" s="122">
        <v>-28.557357660000001</v>
      </c>
      <c r="F568" s="117">
        <v>0</v>
      </c>
      <c r="G568" s="122">
        <v>-28.557357660000001</v>
      </c>
      <c r="H568" s="122">
        <v>0</v>
      </c>
      <c r="I568" s="122">
        <v>0</v>
      </c>
      <c r="J568" s="117">
        <v>0</v>
      </c>
      <c r="Y568" s="1"/>
      <c r="Z568" s="1"/>
    </row>
    <row r="569" spans="1:26" x14ac:dyDescent="0.2">
      <c r="A569">
        <f t="shared" si="8"/>
        <v>9</v>
      </c>
      <c r="B569" s="118">
        <v>37347</v>
      </c>
      <c r="C569" s="117" t="s">
        <v>111</v>
      </c>
      <c r="D569" s="117" t="s">
        <v>111</v>
      </c>
      <c r="E569" s="122">
        <v>-33.968858040000001</v>
      </c>
      <c r="F569" s="117">
        <v>0</v>
      </c>
      <c r="G569" s="122">
        <v>-33.968858040000001</v>
      </c>
      <c r="H569" s="122">
        <v>0</v>
      </c>
      <c r="I569" s="122">
        <v>0</v>
      </c>
      <c r="J569" s="117">
        <v>0</v>
      </c>
      <c r="Y569" s="1"/>
      <c r="Z569" s="1"/>
    </row>
    <row r="570" spans="1:26" x14ac:dyDescent="0.2">
      <c r="A570">
        <f t="shared" si="8"/>
        <v>9</v>
      </c>
      <c r="B570" s="118">
        <v>37347</v>
      </c>
      <c r="C570" s="117" t="s">
        <v>103</v>
      </c>
      <c r="D570" s="117" t="s">
        <v>103</v>
      </c>
      <c r="E570" s="122">
        <v>92.902213750000001</v>
      </c>
      <c r="F570" s="117">
        <v>0</v>
      </c>
      <c r="G570" s="122">
        <v>92.902213750000001</v>
      </c>
      <c r="H570" s="122">
        <v>0</v>
      </c>
      <c r="I570" s="122">
        <v>0</v>
      </c>
      <c r="J570" s="117">
        <v>0</v>
      </c>
      <c r="Y570" s="1"/>
      <c r="Z570" s="1"/>
    </row>
    <row r="571" spans="1:26" x14ac:dyDescent="0.2">
      <c r="A571">
        <f t="shared" si="8"/>
        <v>9</v>
      </c>
      <c r="B571" s="118">
        <v>37347</v>
      </c>
      <c r="C571" s="117" t="s">
        <v>87</v>
      </c>
      <c r="D571" s="117" t="s">
        <v>87</v>
      </c>
      <c r="E571" s="122">
        <v>13.064945399999999</v>
      </c>
      <c r="F571" s="117">
        <v>0</v>
      </c>
      <c r="G571" s="122">
        <v>13.064945399999999</v>
      </c>
      <c r="H571" s="122">
        <v>2.5000000000000001E-4</v>
      </c>
      <c r="I571" s="122">
        <v>3.26623635E-3</v>
      </c>
      <c r="J571" s="117">
        <v>0</v>
      </c>
      <c r="Y571" s="1"/>
      <c r="Z571" s="1"/>
    </row>
    <row r="572" spans="1:26" x14ac:dyDescent="0.2">
      <c r="A572">
        <f t="shared" si="8"/>
        <v>9</v>
      </c>
      <c r="B572" s="118">
        <v>37347</v>
      </c>
      <c r="C572" s="117" t="s">
        <v>104</v>
      </c>
      <c r="D572" s="117" t="s">
        <v>104</v>
      </c>
      <c r="E572" s="122">
        <v>0</v>
      </c>
      <c r="F572" s="117">
        <v>0</v>
      </c>
      <c r="G572" s="122">
        <v>0</v>
      </c>
      <c r="H572" s="122">
        <v>0</v>
      </c>
      <c r="I572" s="122">
        <v>0</v>
      </c>
      <c r="J572" s="117">
        <v>0</v>
      </c>
      <c r="Y572" s="1"/>
      <c r="Z572" s="1"/>
    </row>
    <row r="573" spans="1:26" x14ac:dyDescent="0.2">
      <c r="A573">
        <f t="shared" si="8"/>
        <v>9</v>
      </c>
      <c r="B573" s="118">
        <v>37347</v>
      </c>
      <c r="C573" s="117" t="s">
        <v>78</v>
      </c>
      <c r="D573" s="117" t="s">
        <v>78</v>
      </c>
      <c r="E573" s="122">
        <v>52.259781599999997</v>
      </c>
      <c r="F573" s="117">
        <v>0</v>
      </c>
      <c r="G573" s="122">
        <v>52.259781599999997</v>
      </c>
      <c r="H573" s="122">
        <v>2.5000000000000001E-4</v>
      </c>
      <c r="I573" s="122">
        <v>1.30649454E-2</v>
      </c>
      <c r="J573" s="117">
        <v>0</v>
      </c>
      <c r="Y573" s="1"/>
      <c r="Z573" s="1"/>
    </row>
    <row r="574" spans="1:26" x14ac:dyDescent="0.2">
      <c r="A574">
        <f t="shared" si="8"/>
        <v>9</v>
      </c>
      <c r="B574" s="118">
        <v>37347</v>
      </c>
      <c r="C574" s="117" t="s">
        <v>94</v>
      </c>
      <c r="D574" s="117" t="s">
        <v>94</v>
      </c>
      <c r="E574" s="122">
        <v>-24.010756659999998</v>
      </c>
      <c r="F574" s="117">
        <v>0</v>
      </c>
      <c r="G574" s="122">
        <v>-24.010756659999998</v>
      </c>
      <c r="H574" s="122">
        <v>0</v>
      </c>
      <c r="I574" s="122">
        <v>0</v>
      </c>
      <c r="J574" s="117">
        <v>0</v>
      </c>
      <c r="Y574" s="1"/>
      <c r="Z574" s="1"/>
    </row>
    <row r="575" spans="1:26" x14ac:dyDescent="0.2">
      <c r="A575">
        <f t="shared" si="8"/>
        <v>9</v>
      </c>
      <c r="B575" s="118">
        <v>37347</v>
      </c>
      <c r="C575" s="117" t="s">
        <v>105</v>
      </c>
      <c r="D575" s="117" t="s">
        <v>105</v>
      </c>
      <c r="E575" s="122">
        <v>24.010756659999998</v>
      </c>
      <c r="F575" s="117">
        <v>0</v>
      </c>
      <c r="G575" s="122">
        <v>24.010756659999998</v>
      </c>
      <c r="H575" s="122">
        <v>0</v>
      </c>
      <c r="I575" s="122">
        <v>0</v>
      </c>
      <c r="J575" s="117">
        <v>0</v>
      </c>
      <c r="Y575" s="1"/>
      <c r="Z575" s="1"/>
    </row>
    <row r="576" spans="1:26" x14ac:dyDescent="0.2">
      <c r="A576">
        <f t="shared" si="8"/>
        <v>9</v>
      </c>
      <c r="B576" s="118">
        <v>37347</v>
      </c>
      <c r="C576" s="117" t="s">
        <v>106</v>
      </c>
      <c r="D576" s="117" t="s">
        <v>106</v>
      </c>
      <c r="E576" s="122">
        <v>0</v>
      </c>
      <c r="F576" s="117">
        <v>0</v>
      </c>
      <c r="G576" s="122">
        <v>0</v>
      </c>
      <c r="H576" s="122">
        <v>0</v>
      </c>
      <c r="I576" s="122">
        <v>0</v>
      </c>
      <c r="J576" s="117">
        <v>0</v>
      </c>
      <c r="Y576" s="1"/>
      <c r="Z576" s="1"/>
    </row>
    <row r="577" spans="1:26" x14ac:dyDescent="0.2">
      <c r="A577">
        <f t="shared" si="8"/>
        <v>9</v>
      </c>
      <c r="B577" s="118">
        <v>37347</v>
      </c>
      <c r="C577" s="117" t="s">
        <v>96</v>
      </c>
      <c r="D577" s="117" t="s">
        <v>96</v>
      </c>
      <c r="E577" s="122">
        <v>0</v>
      </c>
      <c r="F577" s="117">
        <v>0</v>
      </c>
      <c r="G577" s="122">
        <v>0</v>
      </c>
      <c r="H577" s="122">
        <v>0</v>
      </c>
      <c r="I577" s="122">
        <v>0</v>
      </c>
      <c r="J577" s="117">
        <v>0</v>
      </c>
      <c r="Y577" s="1"/>
      <c r="Z577" s="1"/>
    </row>
    <row r="578" spans="1:26" x14ac:dyDescent="0.2">
      <c r="A578">
        <f t="shared" si="8"/>
        <v>9</v>
      </c>
      <c r="B578" s="118">
        <v>37347</v>
      </c>
      <c r="C578" s="117" t="s">
        <v>98</v>
      </c>
      <c r="D578" s="117" t="s">
        <v>98</v>
      </c>
      <c r="E578" s="122">
        <v>-92.902213750000001</v>
      </c>
      <c r="F578" s="117">
        <v>0</v>
      </c>
      <c r="G578" s="122">
        <v>-92.902213750000001</v>
      </c>
      <c r="H578" s="122">
        <v>0</v>
      </c>
      <c r="I578" s="122">
        <v>0</v>
      </c>
      <c r="J578" s="117">
        <v>0</v>
      </c>
      <c r="Y578" s="1"/>
      <c r="Z578" s="1"/>
    </row>
    <row r="579" spans="1:26" x14ac:dyDescent="0.2">
      <c r="A579">
        <f t="shared" si="8"/>
        <v>9</v>
      </c>
      <c r="B579" s="118">
        <v>37377</v>
      </c>
      <c r="C579" s="117" t="s">
        <v>81</v>
      </c>
      <c r="D579" s="117" t="s">
        <v>81</v>
      </c>
      <c r="E579" s="122">
        <v>-6.0590560000000002E-2</v>
      </c>
      <c r="F579" s="117">
        <v>0</v>
      </c>
      <c r="G579" s="122">
        <v>-6.0590560000000002E-2</v>
      </c>
      <c r="H579" s="122">
        <v>0</v>
      </c>
      <c r="I579" s="122">
        <v>0</v>
      </c>
      <c r="J579" s="117">
        <v>0</v>
      </c>
      <c r="Y579" s="1"/>
      <c r="Z579" s="1"/>
    </row>
    <row r="580" spans="1:26" x14ac:dyDescent="0.2">
      <c r="A580">
        <f t="shared" si="8"/>
        <v>9</v>
      </c>
      <c r="B580" s="118">
        <v>37377</v>
      </c>
      <c r="C580" s="117" t="s">
        <v>82</v>
      </c>
      <c r="D580" s="117" t="s">
        <v>82</v>
      </c>
      <c r="E580" s="122">
        <v>61.423334140000001</v>
      </c>
      <c r="F580" s="117">
        <v>0</v>
      </c>
      <c r="G580" s="122">
        <v>61.423334140000001</v>
      </c>
      <c r="H580" s="122">
        <v>0</v>
      </c>
      <c r="I580" s="122">
        <v>0</v>
      </c>
      <c r="J580" s="117">
        <v>0</v>
      </c>
      <c r="Y580" s="1"/>
      <c r="Z580" s="1"/>
    </row>
    <row r="581" spans="1:26" x14ac:dyDescent="0.2">
      <c r="A581">
        <f t="shared" ref="A581:A644" si="9">INDEX(BucketTable,MATCH(B581,SumMonths,0),1)</f>
        <v>9</v>
      </c>
      <c r="B581" s="118">
        <v>37377</v>
      </c>
      <c r="C581" s="117" t="s">
        <v>83</v>
      </c>
      <c r="D581" s="117" t="s">
        <v>83</v>
      </c>
      <c r="E581" s="122">
        <v>13.41648118</v>
      </c>
      <c r="F581" s="117">
        <v>0</v>
      </c>
      <c r="G581" s="122">
        <v>13.41648118</v>
      </c>
      <c r="H581" s="122">
        <v>0</v>
      </c>
      <c r="I581" s="122">
        <v>0</v>
      </c>
      <c r="J581" s="117">
        <v>0</v>
      </c>
      <c r="Y581" s="1"/>
      <c r="Z581" s="1"/>
    </row>
    <row r="582" spans="1:26" x14ac:dyDescent="0.2">
      <c r="A582">
        <f t="shared" si="9"/>
        <v>9</v>
      </c>
      <c r="B582" s="118">
        <v>37377</v>
      </c>
      <c r="C582" s="117" t="s">
        <v>84</v>
      </c>
      <c r="D582" s="117" t="s">
        <v>84</v>
      </c>
      <c r="E582" s="122">
        <v>-88.771489369999998</v>
      </c>
      <c r="F582" s="117">
        <v>0</v>
      </c>
      <c r="G582" s="122">
        <v>-88.771489369999998</v>
      </c>
      <c r="H582" s="122">
        <v>0</v>
      </c>
      <c r="I582" s="122">
        <v>0</v>
      </c>
      <c r="J582" s="117">
        <v>0</v>
      </c>
      <c r="Y582" s="1"/>
      <c r="Z582" s="1"/>
    </row>
    <row r="583" spans="1:26" x14ac:dyDescent="0.2">
      <c r="A583">
        <f t="shared" si="9"/>
        <v>9</v>
      </c>
      <c r="B583" s="118">
        <v>37377</v>
      </c>
      <c r="C583" s="117" t="s">
        <v>86</v>
      </c>
      <c r="D583" s="117" t="s">
        <v>86</v>
      </c>
      <c r="E583" s="122">
        <v>-29.32574456</v>
      </c>
      <c r="F583" s="117">
        <v>0</v>
      </c>
      <c r="G583" s="122">
        <v>-29.32574456</v>
      </c>
      <c r="H583" s="122">
        <v>0</v>
      </c>
      <c r="I583" s="122">
        <v>0</v>
      </c>
      <c r="J583" s="117">
        <v>0</v>
      </c>
      <c r="Y583" s="1"/>
      <c r="Z583" s="1"/>
    </row>
    <row r="584" spans="1:26" x14ac:dyDescent="0.2">
      <c r="A584">
        <f t="shared" si="9"/>
        <v>9</v>
      </c>
      <c r="B584" s="118">
        <v>37377</v>
      </c>
      <c r="C584" s="117" t="s">
        <v>111</v>
      </c>
      <c r="D584" s="117" t="s">
        <v>111</v>
      </c>
      <c r="E584" s="122">
        <v>-34.882851070000001</v>
      </c>
      <c r="F584" s="117">
        <v>0</v>
      </c>
      <c r="G584" s="122">
        <v>-34.882851070000001</v>
      </c>
      <c r="H584" s="122">
        <v>0</v>
      </c>
      <c r="I584" s="122">
        <v>0</v>
      </c>
      <c r="J584" s="117">
        <v>0</v>
      </c>
      <c r="Y584" s="1"/>
      <c r="Z584" s="1"/>
    </row>
    <row r="585" spans="1:26" x14ac:dyDescent="0.2">
      <c r="A585">
        <f t="shared" si="9"/>
        <v>9</v>
      </c>
      <c r="B585" s="118">
        <v>37377</v>
      </c>
      <c r="C585" s="117" t="s">
        <v>103</v>
      </c>
      <c r="D585" s="117" t="s">
        <v>103</v>
      </c>
      <c r="E585" s="122">
        <v>95.401914379999994</v>
      </c>
      <c r="F585" s="117">
        <v>0</v>
      </c>
      <c r="G585" s="122">
        <v>95.401914379999994</v>
      </c>
      <c r="H585" s="122">
        <v>0</v>
      </c>
      <c r="I585" s="122">
        <v>0</v>
      </c>
      <c r="J585" s="117">
        <v>0</v>
      </c>
      <c r="Y585" s="1"/>
      <c r="Z585" s="1"/>
    </row>
    <row r="586" spans="1:26" x14ac:dyDescent="0.2">
      <c r="A586">
        <f t="shared" si="9"/>
        <v>9</v>
      </c>
      <c r="B586" s="118">
        <v>37377</v>
      </c>
      <c r="C586" s="117" t="s">
        <v>87</v>
      </c>
      <c r="D586" s="117" t="s">
        <v>87</v>
      </c>
      <c r="E586" s="122">
        <v>13.41648118</v>
      </c>
      <c r="F586" s="117">
        <v>0</v>
      </c>
      <c r="G586" s="122">
        <v>13.41648118</v>
      </c>
      <c r="H586" s="122">
        <v>2.5000000000000001E-4</v>
      </c>
      <c r="I586" s="122">
        <v>3.3541202950000001E-3</v>
      </c>
      <c r="J586" s="117">
        <v>0</v>
      </c>
      <c r="Y586" s="1"/>
      <c r="Z586" s="1"/>
    </row>
    <row r="587" spans="1:26" x14ac:dyDescent="0.2">
      <c r="A587">
        <f t="shared" si="9"/>
        <v>9</v>
      </c>
      <c r="B587" s="118">
        <v>37377</v>
      </c>
      <c r="C587" s="117" t="s">
        <v>104</v>
      </c>
      <c r="D587" s="117" t="s">
        <v>104</v>
      </c>
      <c r="E587" s="122">
        <v>0</v>
      </c>
      <c r="F587" s="117">
        <v>0</v>
      </c>
      <c r="G587" s="122">
        <v>0</v>
      </c>
      <c r="H587" s="122">
        <v>0</v>
      </c>
      <c r="I587" s="122">
        <v>0</v>
      </c>
      <c r="J587" s="117">
        <v>0</v>
      </c>
      <c r="Y587" s="1"/>
      <c r="Z587" s="1"/>
    </row>
    <row r="588" spans="1:26" x14ac:dyDescent="0.2">
      <c r="A588">
        <f t="shared" si="9"/>
        <v>9</v>
      </c>
      <c r="B588" s="118">
        <v>37377</v>
      </c>
      <c r="C588" s="117" t="s">
        <v>78</v>
      </c>
      <c r="D588" s="117" t="s">
        <v>78</v>
      </c>
      <c r="E588" s="122">
        <v>53.66592472</v>
      </c>
      <c r="F588" s="117">
        <v>0</v>
      </c>
      <c r="G588" s="122">
        <v>53.66592472</v>
      </c>
      <c r="H588" s="122">
        <v>2.5000000000000001E-4</v>
      </c>
      <c r="I588" s="122">
        <v>1.341648118E-2</v>
      </c>
      <c r="J588" s="117">
        <v>0</v>
      </c>
      <c r="Y588" s="1"/>
      <c r="Z588" s="1"/>
    </row>
    <row r="589" spans="1:26" x14ac:dyDescent="0.2">
      <c r="A589">
        <f t="shared" si="9"/>
        <v>9</v>
      </c>
      <c r="B589" s="118">
        <v>37377</v>
      </c>
      <c r="C589" s="117" t="s">
        <v>94</v>
      </c>
      <c r="D589" s="117" t="s">
        <v>94</v>
      </c>
      <c r="E589" s="122">
        <v>-24.656809110000001</v>
      </c>
      <c r="F589" s="117">
        <v>0</v>
      </c>
      <c r="G589" s="122">
        <v>-24.656809110000001</v>
      </c>
      <c r="H589" s="122">
        <v>0</v>
      </c>
      <c r="I589" s="122">
        <v>0</v>
      </c>
      <c r="J589" s="117">
        <v>0</v>
      </c>
      <c r="Y589" s="1"/>
      <c r="Z589" s="1"/>
    </row>
    <row r="590" spans="1:26" x14ac:dyDescent="0.2">
      <c r="A590">
        <f t="shared" si="9"/>
        <v>9</v>
      </c>
      <c r="B590" s="118">
        <v>37377</v>
      </c>
      <c r="C590" s="117" t="s">
        <v>105</v>
      </c>
      <c r="D590" s="117" t="s">
        <v>105</v>
      </c>
      <c r="E590" s="122">
        <v>24.656809110000001</v>
      </c>
      <c r="F590" s="117">
        <v>0</v>
      </c>
      <c r="G590" s="122">
        <v>24.656809110000001</v>
      </c>
      <c r="H590" s="122">
        <v>0</v>
      </c>
      <c r="I590" s="122">
        <v>0</v>
      </c>
      <c r="J590" s="117">
        <v>0</v>
      </c>
      <c r="Y590" s="1"/>
      <c r="Z590" s="1"/>
    </row>
    <row r="591" spans="1:26" x14ac:dyDescent="0.2">
      <c r="A591">
        <f t="shared" si="9"/>
        <v>9</v>
      </c>
      <c r="B591" s="118">
        <v>37377</v>
      </c>
      <c r="C591" s="117" t="s">
        <v>106</v>
      </c>
      <c r="D591" s="117" t="s">
        <v>106</v>
      </c>
      <c r="E591" s="122">
        <v>0</v>
      </c>
      <c r="F591" s="117">
        <v>0</v>
      </c>
      <c r="G591" s="122">
        <v>0</v>
      </c>
      <c r="H591" s="122">
        <v>0</v>
      </c>
      <c r="I591" s="122">
        <v>0</v>
      </c>
      <c r="J591" s="117">
        <v>0</v>
      </c>
      <c r="Y591" s="1"/>
      <c r="Z591" s="1"/>
    </row>
    <row r="592" spans="1:26" x14ac:dyDescent="0.2">
      <c r="A592">
        <f t="shared" si="9"/>
        <v>9</v>
      </c>
      <c r="B592" s="118">
        <v>37377</v>
      </c>
      <c r="C592" s="117" t="s">
        <v>96</v>
      </c>
      <c r="D592" s="117" t="s">
        <v>96</v>
      </c>
      <c r="E592" s="122">
        <v>0</v>
      </c>
      <c r="F592" s="117">
        <v>0</v>
      </c>
      <c r="G592" s="122">
        <v>0</v>
      </c>
      <c r="H592" s="122">
        <v>0</v>
      </c>
      <c r="I592" s="122">
        <v>0</v>
      </c>
      <c r="J592" s="117">
        <v>0</v>
      </c>
      <c r="Y592" s="1"/>
      <c r="Z592" s="1"/>
    </row>
    <row r="593" spans="1:26" x14ac:dyDescent="0.2">
      <c r="A593">
        <f t="shared" si="9"/>
        <v>9</v>
      </c>
      <c r="B593" s="118">
        <v>37377</v>
      </c>
      <c r="C593" s="117" t="s">
        <v>98</v>
      </c>
      <c r="D593" s="117" t="s">
        <v>98</v>
      </c>
      <c r="E593" s="122">
        <v>-95.401914379999994</v>
      </c>
      <c r="F593" s="117">
        <v>0</v>
      </c>
      <c r="G593" s="122">
        <v>-95.401914379999994</v>
      </c>
      <c r="H593" s="122">
        <v>0</v>
      </c>
      <c r="I593" s="122">
        <v>0</v>
      </c>
      <c r="J593" s="117">
        <v>0</v>
      </c>
      <c r="Y593" s="1"/>
      <c r="Z593" s="1"/>
    </row>
    <row r="594" spans="1:26" x14ac:dyDescent="0.2">
      <c r="A594">
        <f t="shared" si="9"/>
        <v>9</v>
      </c>
      <c r="B594" s="118">
        <v>37408</v>
      </c>
      <c r="C594" s="117" t="s">
        <v>81</v>
      </c>
      <c r="D594" s="117" t="s">
        <v>81</v>
      </c>
      <c r="E594" s="122">
        <v>-3.440033E-2</v>
      </c>
      <c r="F594" s="117">
        <v>0</v>
      </c>
      <c r="G594" s="122">
        <v>-3.440033E-2</v>
      </c>
      <c r="H594" s="122">
        <v>0</v>
      </c>
      <c r="I594" s="122">
        <v>0</v>
      </c>
      <c r="J594" s="117">
        <v>0</v>
      </c>
      <c r="Y594" s="1"/>
      <c r="Z594" s="1"/>
    </row>
    <row r="595" spans="1:26" x14ac:dyDescent="0.2">
      <c r="A595">
        <f t="shared" si="9"/>
        <v>9</v>
      </c>
      <c r="B595" s="118">
        <v>37408</v>
      </c>
      <c r="C595" s="117" t="s">
        <v>82</v>
      </c>
      <c r="D595" s="117" t="s">
        <v>82</v>
      </c>
      <c r="E595" s="122">
        <v>59.059347600000002</v>
      </c>
      <c r="F595" s="117">
        <v>0</v>
      </c>
      <c r="G595" s="122">
        <v>59.059347600000002</v>
      </c>
      <c r="H595" s="122">
        <v>0</v>
      </c>
      <c r="I595" s="122">
        <v>0</v>
      </c>
      <c r="J595" s="117">
        <v>0</v>
      </c>
      <c r="Y595" s="1"/>
      <c r="Z595" s="1"/>
    </row>
    <row r="596" spans="1:26" x14ac:dyDescent="0.2">
      <c r="A596">
        <f t="shared" si="9"/>
        <v>9</v>
      </c>
      <c r="B596" s="118">
        <v>37408</v>
      </c>
      <c r="C596" s="117" t="s">
        <v>83</v>
      </c>
      <c r="D596" s="117" t="s">
        <v>83</v>
      </c>
      <c r="E596" s="122">
        <v>12.90012398</v>
      </c>
      <c r="F596" s="117">
        <v>0</v>
      </c>
      <c r="G596" s="122">
        <v>12.90012398</v>
      </c>
      <c r="H596" s="122">
        <v>0</v>
      </c>
      <c r="I596" s="122">
        <v>0</v>
      </c>
      <c r="J596" s="117">
        <v>0</v>
      </c>
      <c r="Y596" s="1"/>
      <c r="Z596" s="1"/>
    </row>
    <row r="597" spans="1:26" x14ac:dyDescent="0.2">
      <c r="A597">
        <f t="shared" si="9"/>
        <v>9</v>
      </c>
      <c r="B597" s="118">
        <v>37408</v>
      </c>
      <c r="C597" s="117" t="s">
        <v>84</v>
      </c>
      <c r="D597" s="117" t="s">
        <v>84</v>
      </c>
      <c r="E597" s="122">
        <v>-85.354960329999997</v>
      </c>
      <c r="F597" s="117">
        <v>0</v>
      </c>
      <c r="G597" s="122">
        <v>-85.354960329999997</v>
      </c>
      <c r="H597" s="122">
        <v>0</v>
      </c>
      <c r="I597" s="122">
        <v>0</v>
      </c>
      <c r="J597" s="117">
        <v>0</v>
      </c>
      <c r="Y597" s="1"/>
      <c r="Z597" s="1"/>
    </row>
    <row r="598" spans="1:26" x14ac:dyDescent="0.2">
      <c r="A598">
        <f t="shared" si="9"/>
        <v>9</v>
      </c>
      <c r="B598" s="118">
        <v>37408</v>
      </c>
      <c r="C598" s="117" t="s">
        <v>86</v>
      </c>
      <c r="D598" s="117" t="s">
        <v>86</v>
      </c>
      <c r="E598" s="122">
        <v>-28.197091</v>
      </c>
      <c r="F598" s="117">
        <v>0</v>
      </c>
      <c r="G598" s="122">
        <v>-28.197091</v>
      </c>
      <c r="H598" s="122">
        <v>0</v>
      </c>
      <c r="I598" s="122">
        <v>0</v>
      </c>
      <c r="J598" s="117">
        <v>0</v>
      </c>
      <c r="Y598" s="1"/>
      <c r="Z598" s="1"/>
    </row>
    <row r="599" spans="1:26" x14ac:dyDescent="0.2">
      <c r="A599">
        <f t="shared" si="9"/>
        <v>9</v>
      </c>
      <c r="B599" s="118">
        <v>37408</v>
      </c>
      <c r="C599" s="117" t="s">
        <v>111</v>
      </c>
      <c r="D599" s="117" t="s">
        <v>111</v>
      </c>
      <c r="E599" s="122">
        <v>-33.540322349999997</v>
      </c>
      <c r="F599" s="117">
        <v>0</v>
      </c>
      <c r="G599" s="122">
        <v>-33.540322349999997</v>
      </c>
      <c r="H599" s="122">
        <v>0</v>
      </c>
      <c r="I599" s="122">
        <v>0</v>
      </c>
      <c r="J599" s="117">
        <v>0</v>
      </c>
      <c r="Y599" s="1"/>
      <c r="Z599" s="1"/>
    </row>
    <row r="600" spans="1:26" x14ac:dyDescent="0.2">
      <c r="A600">
        <f t="shared" si="9"/>
        <v>9</v>
      </c>
      <c r="B600" s="118">
        <v>37408</v>
      </c>
      <c r="C600" s="117" t="s">
        <v>103</v>
      </c>
      <c r="D600" s="117" t="s">
        <v>103</v>
      </c>
      <c r="E600" s="122">
        <v>91.730201600000001</v>
      </c>
      <c r="F600" s="117">
        <v>0</v>
      </c>
      <c r="G600" s="122">
        <v>91.730201600000001</v>
      </c>
      <c r="H600" s="122">
        <v>0</v>
      </c>
      <c r="I600" s="122">
        <v>0</v>
      </c>
      <c r="J600" s="117">
        <v>0</v>
      </c>
      <c r="Y600" s="1"/>
      <c r="Z600" s="1"/>
    </row>
    <row r="601" spans="1:26" x14ac:dyDescent="0.2">
      <c r="A601">
        <f t="shared" si="9"/>
        <v>9</v>
      </c>
      <c r="B601" s="118">
        <v>37408</v>
      </c>
      <c r="C601" s="117" t="s">
        <v>87</v>
      </c>
      <c r="D601" s="117" t="s">
        <v>87</v>
      </c>
      <c r="E601" s="122">
        <v>12.90012398</v>
      </c>
      <c r="F601" s="117">
        <v>0</v>
      </c>
      <c r="G601" s="122">
        <v>12.90012398</v>
      </c>
      <c r="H601" s="122">
        <v>2.5000000000000001E-4</v>
      </c>
      <c r="I601" s="122">
        <v>3.2250309950000002E-3</v>
      </c>
      <c r="J601" s="117">
        <v>0</v>
      </c>
      <c r="Y601" s="1"/>
      <c r="Z601" s="1"/>
    </row>
    <row r="602" spans="1:26" x14ac:dyDescent="0.2">
      <c r="A602">
        <f t="shared" si="9"/>
        <v>9</v>
      </c>
      <c r="B602" s="118">
        <v>37408</v>
      </c>
      <c r="C602" s="117" t="s">
        <v>104</v>
      </c>
      <c r="D602" s="117" t="s">
        <v>104</v>
      </c>
      <c r="E602" s="122">
        <v>0</v>
      </c>
      <c r="F602" s="117">
        <v>0</v>
      </c>
      <c r="G602" s="122">
        <v>0</v>
      </c>
      <c r="H602" s="122">
        <v>0</v>
      </c>
      <c r="I602" s="122">
        <v>0</v>
      </c>
      <c r="J602" s="117">
        <v>0</v>
      </c>
      <c r="Y602" s="1"/>
      <c r="Z602" s="1"/>
    </row>
    <row r="603" spans="1:26" x14ac:dyDescent="0.2">
      <c r="A603">
        <f t="shared" si="9"/>
        <v>9</v>
      </c>
      <c r="B603" s="118">
        <v>37408</v>
      </c>
      <c r="C603" s="117" t="s">
        <v>78</v>
      </c>
      <c r="D603" s="117" t="s">
        <v>78</v>
      </c>
      <c r="E603" s="122">
        <v>51.60049592</v>
      </c>
      <c r="F603" s="117">
        <v>0</v>
      </c>
      <c r="G603" s="122">
        <v>51.60049592</v>
      </c>
      <c r="H603" s="122">
        <v>2.5000000000000001E-4</v>
      </c>
      <c r="I603" s="122">
        <v>1.2900123980000001E-2</v>
      </c>
      <c r="J603" s="117">
        <v>0</v>
      </c>
      <c r="Y603" s="1"/>
      <c r="Z603" s="1"/>
    </row>
    <row r="604" spans="1:26" x14ac:dyDescent="0.2">
      <c r="A604">
        <f t="shared" si="9"/>
        <v>9</v>
      </c>
      <c r="B604" s="118">
        <v>37408</v>
      </c>
      <c r="C604" s="117" t="s">
        <v>94</v>
      </c>
      <c r="D604" s="117" t="s">
        <v>94</v>
      </c>
      <c r="E604" s="122">
        <v>-23.70784785</v>
      </c>
      <c r="F604" s="117">
        <v>0</v>
      </c>
      <c r="G604" s="122">
        <v>-23.70784785</v>
      </c>
      <c r="H604" s="122">
        <v>0</v>
      </c>
      <c r="I604" s="122">
        <v>0</v>
      </c>
      <c r="J604" s="117">
        <v>0</v>
      </c>
      <c r="Y604" s="1"/>
      <c r="Z604" s="1"/>
    </row>
    <row r="605" spans="1:26" x14ac:dyDescent="0.2">
      <c r="A605">
        <f t="shared" si="9"/>
        <v>9</v>
      </c>
      <c r="B605" s="118">
        <v>37408</v>
      </c>
      <c r="C605" s="117" t="s">
        <v>105</v>
      </c>
      <c r="D605" s="117" t="s">
        <v>105</v>
      </c>
      <c r="E605" s="122">
        <v>23.70784785</v>
      </c>
      <c r="F605" s="117">
        <v>0</v>
      </c>
      <c r="G605" s="122">
        <v>23.70784785</v>
      </c>
      <c r="H605" s="122">
        <v>0</v>
      </c>
      <c r="I605" s="122">
        <v>0</v>
      </c>
      <c r="J605" s="117">
        <v>0</v>
      </c>
      <c r="Y605" s="1"/>
      <c r="Z605" s="1"/>
    </row>
    <row r="606" spans="1:26" x14ac:dyDescent="0.2">
      <c r="A606">
        <f t="shared" si="9"/>
        <v>9</v>
      </c>
      <c r="B606" s="118">
        <v>37408</v>
      </c>
      <c r="C606" s="117" t="s">
        <v>106</v>
      </c>
      <c r="D606" s="117" t="s">
        <v>106</v>
      </c>
      <c r="E606" s="122">
        <v>0</v>
      </c>
      <c r="F606" s="117">
        <v>0</v>
      </c>
      <c r="G606" s="122">
        <v>0</v>
      </c>
      <c r="H606" s="122">
        <v>0</v>
      </c>
      <c r="I606" s="122">
        <v>0</v>
      </c>
      <c r="J606" s="117">
        <v>0</v>
      </c>
      <c r="Y606" s="1"/>
      <c r="Z606" s="1"/>
    </row>
    <row r="607" spans="1:26" x14ac:dyDescent="0.2">
      <c r="A607">
        <f t="shared" si="9"/>
        <v>9</v>
      </c>
      <c r="B607" s="118">
        <v>37408</v>
      </c>
      <c r="C607" s="117" t="s">
        <v>96</v>
      </c>
      <c r="D607" s="117" t="s">
        <v>96</v>
      </c>
      <c r="E607" s="122">
        <v>0</v>
      </c>
      <c r="F607" s="117">
        <v>0</v>
      </c>
      <c r="G607" s="122">
        <v>0</v>
      </c>
      <c r="H607" s="122">
        <v>0</v>
      </c>
      <c r="I607" s="122">
        <v>0</v>
      </c>
      <c r="J607" s="117">
        <v>0</v>
      </c>
      <c r="Y607" s="1"/>
      <c r="Z607" s="1"/>
    </row>
    <row r="608" spans="1:26" x14ac:dyDescent="0.2">
      <c r="A608">
        <f t="shared" si="9"/>
        <v>9</v>
      </c>
      <c r="B608" s="118">
        <v>37408</v>
      </c>
      <c r="C608" s="117" t="s">
        <v>98</v>
      </c>
      <c r="D608" s="117" t="s">
        <v>98</v>
      </c>
      <c r="E608" s="122">
        <v>-91.730201600000001</v>
      </c>
      <c r="F608" s="117">
        <v>0</v>
      </c>
      <c r="G608" s="122">
        <v>-91.730201600000001</v>
      </c>
      <c r="H608" s="122">
        <v>0</v>
      </c>
      <c r="I608" s="122">
        <v>0</v>
      </c>
      <c r="J608" s="117">
        <v>0</v>
      </c>
      <c r="Y608" s="1"/>
      <c r="Z608" s="1"/>
    </row>
    <row r="609" spans="1:26" x14ac:dyDescent="0.2">
      <c r="A609">
        <f t="shared" si="9"/>
        <v>9</v>
      </c>
      <c r="B609" s="118">
        <v>37438</v>
      </c>
      <c r="C609" s="117" t="s">
        <v>81</v>
      </c>
      <c r="D609" s="117" t="s">
        <v>81</v>
      </c>
      <c r="E609" s="122">
        <v>-2.563957E-2</v>
      </c>
      <c r="F609" s="117">
        <v>0</v>
      </c>
      <c r="G609" s="122">
        <v>-2.563957E-2</v>
      </c>
      <c r="H609" s="122">
        <v>0</v>
      </c>
      <c r="I609" s="122">
        <v>0</v>
      </c>
      <c r="J609" s="117">
        <v>0</v>
      </c>
      <c r="Y609" s="1"/>
      <c r="Z609" s="1"/>
    </row>
    <row r="610" spans="1:26" x14ac:dyDescent="0.2">
      <c r="A610">
        <f t="shared" si="9"/>
        <v>9</v>
      </c>
      <c r="B610" s="118">
        <v>37438</v>
      </c>
      <c r="C610" s="117" t="s">
        <v>82</v>
      </c>
      <c r="D610" s="117" t="s">
        <v>82</v>
      </c>
      <c r="E610" s="122">
        <v>60.647925049999998</v>
      </c>
      <c r="F610" s="117">
        <v>0</v>
      </c>
      <c r="G610" s="122">
        <v>60.647925049999998</v>
      </c>
      <c r="H610" s="122">
        <v>0</v>
      </c>
      <c r="I610" s="122">
        <v>0</v>
      </c>
      <c r="J610" s="117">
        <v>0</v>
      </c>
      <c r="Y610" s="1"/>
      <c r="Z610" s="1"/>
    </row>
    <row r="611" spans="1:26" x14ac:dyDescent="0.2">
      <c r="A611">
        <f t="shared" si="9"/>
        <v>9</v>
      </c>
      <c r="B611" s="118">
        <v>37438</v>
      </c>
      <c r="C611" s="117" t="s">
        <v>83</v>
      </c>
      <c r="D611" s="117" t="s">
        <v>83</v>
      </c>
      <c r="E611" s="122">
        <v>13.24711132</v>
      </c>
      <c r="F611" s="117">
        <v>0</v>
      </c>
      <c r="G611" s="122">
        <v>13.24711132</v>
      </c>
      <c r="H611" s="122">
        <v>0</v>
      </c>
      <c r="I611" s="122">
        <v>0</v>
      </c>
      <c r="J611" s="117">
        <v>0</v>
      </c>
      <c r="Y611" s="1"/>
      <c r="Z611" s="1"/>
    </row>
    <row r="612" spans="1:26" x14ac:dyDescent="0.2">
      <c r="A612">
        <f t="shared" si="9"/>
        <v>9</v>
      </c>
      <c r="B612" s="118">
        <v>37438</v>
      </c>
      <c r="C612" s="117" t="s">
        <v>84</v>
      </c>
      <c r="D612" s="117" t="s">
        <v>84</v>
      </c>
      <c r="E612" s="122">
        <v>-87.65083679</v>
      </c>
      <c r="F612" s="117">
        <v>0</v>
      </c>
      <c r="G612" s="122">
        <v>-87.65083679</v>
      </c>
      <c r="H612" s="122">
        <v>0</v>
      </c>
      <c r="I612" s="122">
        <v>0</v>
      </c>
      <c r="J612" s="117">
        <v>0</v>
      </c>
      <c r="Y612" s="1"/>
      <c r="Z612" s="1"/>
    </row>
    <row r="613" spans="1:26" x14ac:dyDescent="0.2">
      <c r="A613">
        <f t="shared" si="9"/>
        <v>9</v>
      </c>
      <c r="B613" s="118">
        <v>37438</v>
      </c>
      <c r="C613" s="117" t="s">
        <v>86</v>
      </c>
      <c r="D613" s="117" t="s">
        <v>86</v>
      </c>
      <c r="E613" s="122">
        <v>-28.95553593</v>
      </c>
      <c r="F613" s="117">
        <v>0</v>
      </c>
      <c r="G613" s="122">
        <v>-28.95553593</v>
      </c>
      <c r="H613" s="122">
        <v>0</v>
      </c>
      <c r="I613" s="122">
        <v>0</v>
      </c>
      <c r="J613" s="117">
        <v>0</v>
      </c>
      <c r="Y613" s="1"/>
      <c r="Z613" s="1"/>
    </row>
    <row r="614" spans="1:26" x14ac:dyDescent="0.2">
      <c r="A614">
        <f t="shared" si="9"/>
        <v>9</v>
      </c>
      <c r="B614" s="118">
        <v>37438</v>
      </c>
      <c r="C614" s="117" t="s">
        <v>111</v>
      </c>
      <c r="D614" s="117" t="s">
        <v>111</v>
      </c>
      <c r="E614" s="122">
        <v>-34.442489440000003</v>
      </c>
      <c r="F614" s="117">
        <v>0</v>
      </c>
      <c r="G614" s="122">
        <v>-34.442489440000003</v>
      </c>
      <c r="H614" s="122">
        <v>0</v>
      </c>
      <c r="I614" s="122">
        <v>0</v>
      </c>
      <c r="J614" s="117">
        <v>0</v>
      </c>
      <c r="Y614" s="1"/>
      <c r="Z614" s="1"/>
    </row>
    <row r="615" spans="1:26" x14ac:dyDescent="0.2">
      <c r="A615">
        <f t="shared" si="9"/>
        <v>9</v>
      </c>
      <c r="B615" s="118">
        <v>37438</v>
      </c>
      <c r="C615" s="117" t="s">
        <v>103</v>
      </c>
      <c r="D615" s="117" t="s">
        <v>103</v>
      </c>
      <c r="E615" s="122">
        <v>94.197559200000001</v>
      </c>
      <c r="F615" s="117">
        <v>0</v>
      </c>
      <c r="G615" s="122">
        <v>94.197559200000001</v>
      </c>
      <c r="H615" s="122">
        <v>0</v>
      </c>
      <c r="I615" s="122">
        <v>0</v>
      </c>
      <c r="J615" s="117">
        <v>0</v>
      </c>
      <c r="Y615" s="1"/>
      <c r="Z615" s="1"/>
    </row>
    <row r="616" spans="1:26" x14ac:dyDescent="0.2">
      <c r="A616">
        <f t="shared" si="9"/>
        <v>9</v>
      </c>
      <c r="B616" s="118">
        <v>37438</v>
      </c>
      <c r="C616" s="117" t="s">
        <v>87</v>
      </c>
      <c r="D616" s="117" t="s">
        <v>87</v>
      </c>
      <c r="E616" s="122">
        <v>13.247111329999999</v>
      </c>
      <c r="F616" s="117">
        <v>0</v>
      </c>
      <c r="G616" s="122">
        <v>13.247111329999999</v>
      </c>
      <c r="H616" s="122">
        <v>2.5000000000000001E-4</v>
      </c>
      <c r="I616" s="122">
        <v>3.3117778325E-3</v>
      </c>
      <c r="J616" s="117">
        <v>0</v>
      </c>
      <c r="Y616" s="1"/>
      <c r="Z616" s="1"/>
    </row>
    <row r="617" spans="1:26" x14ac:dyDescent="0.2">
      <c r="A617">
        <f t="shared" si="9"/>
        <v>9</v>
      </c>
      <c r="B617" s="118">
        <v>37438</v>
      </c>
      <c r="C617" s="117" t="s">
        <v>104</v>
      </c>
      <c r="D617" s="117" t="s">
        <v>104</v>
      </c>
      <c r="E617" s="122">
        <v>0</v>
      </c>
      <c r="F617" s="117">
        <v>0</v>
      </c>
      <c r="G617" s="122">
        <v>0</v>
      </c>
      <c r="H617" s="122">
        <v>0</v>
      </c>
      <c r="I617" s="122">
        <v>0</v>
      </c>
      <c r="J617" s="117">
        <v>0</v>
      </c>
      <c r="Y617" s="1"/>
      <c r="Z617" s="1"/>
    </row>
    <row r="618" spans="1:26" x14ac:dyDescent="0.2">
      <c r="A618">
        <f t="shared" si="9"/>
        <v>9</v>
      </c>
      <c r="B618" s="118">
        <v>37438</v>
      </c>
      <c r="C618" s="117" t="s">
        <v>78</v>
      </c>
      <c r="D618" s="117" t="s">
        <v>78</v>
      </c>
      <c r="E618" s="122">
        <v>52.988445290000001</v>
      </c>
      <c r="F618" s="117">
        <v>0</v>
      </c>
      <c r="G618" s="122">
        <v>52.988445290000001</v>
      </c>
      <c r="H618" s="122">
        <v>2.5000000000000001E-4</v>
      </c>
      <c r="I618" s="122">
        <v>1.3247111322500001E-2</v>
      </c>
      <c r="J618" s="117">
        <v>0</v>
      </c>
      <c r="Y618" s="1"/>
      <c r="Z618" s="1"/>
    </row>
    <row r="619" spans="1:26" x14ac:dyDescent="0.2">
      <c r="A619">
        <f t="shared" si="9"/>
        <v>9</v>
      </c>
      <c r="B619" s="118">
        <v>37438</v>
      </c>
      <c r="C619" s="117" t="s">
        <v>94</v>
      </c>
      <c r="D619" s="117" t="s">
        <v>94</v>
      </c>
      <c r="E619" s="122">
        <v>-24.345541189999999</v>
      </c>
      <c r="F619" s="117">
        <v>0</v>
      </c>
      <c r="G619" s="122">
        <v>-24.345541189999999</v>
      </c>
      <c r="H619" s="122">
        <v>0</v>
      </c>
      <c r="I619" s="122">
        <v>0</v>
      </c>
      <c r="J619" s="117">
        <v>0</v>
      </c>
      <c r="Y619" s="1"/>
      <c r="Z619" s="1"/>
    </row>
    <row r="620" spans="1:26" x14ac:dyDescent="0.2">
      <c r="A620">
        <f t="shared" si="9"/>
        <v>9</v>
      </c>
      <c r="B620" s="118">
        <v>37438</v>
      </c>
      <c r="C620" s="117" t="s">
        <v>105</v>
      </c>
      <c r="D620" s="117" t="s">
        <v>105</v>
      </c>
      <c r="E620" s="122">
        <v>24.345541189999999</v>
      </c>
      <c r="F620" s="117">
        <v>0</v>
      </c>
      <c r="G620" s="122">
        <v>24.345541189999999</v>
      </c>
      <c r="H620" s="122">
        <v>0</v>
      </c>
      <c r="I620" s="122">
        <v>0</v>
      </c>
      <c r="J620" s="117">
        <v>0</v>
      </c>
      <c r="Y620" s="1"/>
      <c r="Z620" s="1"/>
    </row>
    <row r="621" spans="1:26" x14ac:dyDescent="0.2">
      <c r="A621">
        <f t="shared" si="9"/>
        <v>9</v>
      </c>
      <c r="B621" s="118">
        <v>37438</v>
      </c>
      <c r="C621" s="117" t="s">
        <v>106</v>
      </c>
      <c r="D621" s="117" t="s">
        <v>106</v>
      </c>
      <c r="E621" s="122">
        <v>0</v>
      </c>
      <c r="F621" s="117">
        <v>0</v>
      </c>
      <c r="G621" s="122">
        <v>0</v>
      </c>
      <c r="H621" s="122">
        <v>0</v>
      </c>
      <c r="I621" s="122">
        <v>0</v>
      </c>
      <c r="J621" s="117">
        <v>0</v>
      </c>
      <c r="Y621" s="1"/>
      <c r="Z621" s="1"/>
    </row>
    <row r="622" spans="1:26" x14ac:dyDescent="0.2">
      <c r="A622">
        <f t="shared" si="9"/>
        <v>9</v>
      </c>
      <c r="B622" s="118">
        <v>37438</v>
      </c>
      <c r="C622" s="117" t="s">
        <v>96</v>
      </c>
      <c r="D622" s="117" t="s">
        <v>96</v>
      </c>
      <c r="E622" s="122">
        <v>0</v>
      </c>
      <c r="F622" s="117">
        <v>0</v>
      </c>
      <c r="G622" s="122">
        <v>0</v>
      </c>
      <c r="H622" s="122">
        <v>0</v>
      </c>
      <c r="I622" s="122">
        <v>0</v>
      </c>
      <c r="J622" s="117">
        <v>0</v>
      </c>
      <c r="Y622" s="1"/>
      <c r="Z622" s="1"/>
    </row>
    <row r="623" spans="1:26" x14ac:dyDescent="0.2">
      <c r="A623">
        <f t="shared" si="9"/>
        <v>9</v>
      </c>
      <c r="B623" s="118">
        <v>37438</v>
      </c>
      <c r="C623" s="117" t="s">
        <v>98</v>
      </c>
      <c r="D623" s="117" t="s">
        <v>98</v>
      </c>
      <c r="E623" s="122">
        <v>-94.197559200000001</v>
      </c>
      <c r="F623" s="117">
        <v>0</v>
      </c>
      <c r="G623" s="122">
        <v>-94.197559200000001</v>
      </c>
      <c r="H623" s="122">
        <v>0</v>
      </c>
      <c r="I623" s="122">
        <v>0</v>
      </c>
      <c r="J623" s="117">
        <v>0</v>
      </c>
      <c r="Y623" s="1"/>
      <c r="Z623" s="1"/>
    </row>
    <row r="624" spans="1:26" x14ac:dyDescent="0.2">
      <c r="A624">
        <f t="shared" si="9"/>
        <v>9</v>
      </c>
      <c r="B624" s="118">
        <v>37469</v>
      </c>
      <c r="C624" s="117" t="s">
        <v>82</v>
      </c>
      <c r="D624" s="117" t="s">
        <v>82</v>
      </c>
      <c r="E624" s="122">
        <v>60.258319090000001</v>
      </c>
      <c r="F624" s="117">
        <v>0</v>
      </c>
      <c r="G624" s="122">
        <v>60.258319090000001</v>
      </c>
      <c r="H624" s="122">
        <v>0</v>
      </c>
      <c r="I624" s="122">
        <v>0</v>
      </c>
      <c r="J624" s="117">
        <v>0</v>
      </c>
      <c r="Y624" s="1"/>
      <c r="Z624" s="1"/>
    </row>
    <row r="625" spans="1:26" x14ac:dyDescent="0.2">
      <c r="A625">
        <f t="shared" si="9"/>
        <v>9</v>
      </c>
      <c r="B625" s="118">
        <v>37469</v>
      </c>
      <c r="C625" s="117" t="s">
        <v>83</v>
      </c>
      <c r="D625" s="117" t="s">
        <v>83</v>
      </c>
      <c r="E625" s="122">
        <v>13.16201107</v>
      </c>
      <c r="F625" s="117">
        <v>0</v>
      </c>
      <c r="G625" s="122">
        <v>13.16201107</v>
      </c>
      <c r="H625" s="122">
        <v>0</v>
      </c>
      <c r="I625" s="122">
        <v>0</v>
      </c>
      <c r="J625" s="117">
        <v>0</v>
      </c>
      <c r="Y625" s="1"/>
      <c r="Z625" s="1"/>
    </row>
    <row r="626" spans="1:26" x14ac:dyDescent="0.2">
      <c r="A626">
        <f t="shared" si="9"/>
        <v>9</v>
      </c>
      <c r="B626" s="118">
        <v>37469</v>
      </c>
      <c r="C626" s="117" t="s">
        <v>84</v>
      </c>
      <c r="D626" s="117" t="s">
        <v>84</v>
      </c>
      <c r="E626" s="122">
        <v>-87.087762459999993</v>
      </c>
      <c r="F626" s="117">
        <v>0</v>
      </c>
      <c r="G626" s="122">
        <v>-87.087762459999993</v>
      </c>
      <c r="H626" s="122">
        <v>0</v>
      </c>
      <c r="I626" s="122">
        <v>0</v>
      </c>
      <c r="J626" s="117">
        <v>0</v>
      </c>
      <c r="Y626" s="1"/>
      <c r="Z626" s="1"/>
    </row>
    <row r="627" spans="1:26" x14ac:dyDescent="0.2">
      <c r="A627">
        <f t="shared" si="9"/>
        <v>9</v>
      </c>
      <c r="B627" s="118">
        <v>37469</v>
      </c>
      <c r="C627" s="117" t="s">
        <v>86</v>
      </c>
      <c r="D627" s="117" t="s">
        <v>86</v>
      </c>
      <c r="E627" s="122">
        <v>-28.769523809999999</v>
      </c>
      <c r="F627" s="117">
        <v>0</v>
      </c>
      <c r="G627" s="122">
        <v>-28.769523809999999</v>
      </c>
      <c r="H627" s="122">
        <v>0</v>
      </c>
      <c r="I627" s="122">
        <v>0</v>
      </c>
      <c r="J627" s="117">
        <v>0</v>
      </c>
      <c r="Y627" s="1"/>
      <c r="Z627" s="1"/>
    </row>
    <row r="628" spans="1:26" x14ac:dyDescent="0.2">
      <c r="A628">
        <f t="shared" si="9"/>
        <v>9</v>
      </c>
      <c r="B628" s="118">
        <v>37469</v>
      </c>
      <c r="C628" s="117" t="s">
        <v>111</v>
      </c>
      <c r="D628" s="117" t="s">
        <v>111</v>
      </c>
      <c r="E628" s="122">
        <v>-34.221228789999998</v>
      </c>
      <c r="F628" s="117">
        <v>0</v>
      </c>
      <c r="G628" s="122">
        <v>-34.221228789999998</v>
      </c>
      <c r="H628" s="122">
        <v>0</v>
      </c>
      <c r="I628" s="122">
        <v>0</v>
      </c>
      <c r="J628" s="117">
        <v>0</v>
      </c>
      <c r="Y628" s="1"/>
      <c r="Z628" s="1"/>
    </row>
    <row r="629" spans="1:26" x14ac:dyDescent="0.2">
      <c r="A629">
        <f t="shared" si="9"/>
        <v>9</v>
      </c>
      <c r="B629" s="118">
        <v>37469</v>
      </c>
      <c r="C629" s="117" t="s">
        <v>103</v>
      </c>
      <c r="D629" s="117" t="s">
        <v>103</v>
      </c>
      <c r="E629" s="122">
        <v>93.592428339999998</v>
      </c>
      <c r="F629" s="117">
        <v>0</v>
      </c>
      <c r="G629" s="122">
        <v>93.592428339999998</v>
      </c>
      <c r="H629" s="122">
        <v>0</v>
      </c>
      <c r="I629" s="122">
        <v>0</v>
      </c>
      <c r="J629" s="117">
        <v>0</v>
      </c>
      <c r="Y629" s="1"/>
      <c r="Z629" s="1"/>
    </row>
    <row r="630" spans="1:26" x14ac:dyDescent="0.2">
      <c r="A630">
        <f t="shared" si="9"/>
        <v>9</v>
      </c>
      <c r="B630" s="118">
        <v>37469</v>
      </c>
      <c r="C630" s="117" t="s">
        <v>87</v>
      </c>
      <c r="D630" s="117" t="s">
        <v>87</v>
      </c>
      <c r="E630" s="122">
        <v>13.162011079999999</v>
      </c>
      <c r="F630" s="117">
        <v>0</v>
      </c>
      <c r="G630" s="122">
        <v>13.162011079999999</v>
      </c>
      <c r="H630" s="122">
        <v>2.5000000000000001E-4</v>
      </c>
      <c r="I630" s="122">
        <v>3.2905027699999998E-3</v>
      </c>
      <c r="J630" s="117">
        <v>0</v>
      </c>
      <c r="Y630" s="1"/>
      <c r="Z630" s="1"/>
    </row>
    <row r="631" spans="1:26" x14ac:dyDescent="0.2">
      <c r="A631">
        <f t="shared" si="9"/>
        <v>9</v>
      </c>
      <c r="B631" s="118">
        <v>37469</v>
      </c>
      <c r="C631" s="117" t="s">
        <v>104</v>
      </c>
      <c r="D631" s="117" t="s">
        <v>104</v>
      </c>
      <c r="E631" s="122">
        <v>0</v>
      </c>
      <c r="F631" s="117">
        <v>0</v>
      </c>
      <c r="G631" s="122">
        <v>0</v>
      </c>
      <c r="H631" s="122">
        <v>0</v>
      </c>
      <c r="I631" s="122">
        <v>0</v>
      </c>
      <c r="J631" s="117">
        <v>0</v>
      </c>
      <c r="Y631" s="1"/>
      <c r="Z631" s="1"/>
    </row>
    <row r="632" spans="1:26" x14ac:dyDescent="0.2">
      <c r="A632">
        <f t="shared" si="9"/>
        <v>9</v>
      </c>
      <c r="B632" s="118">
        <v>37469</v>
      </c>
      <c r="C632" s="117" t="s">
        <v>78</v>
      </c>
      <c r="D632" s="117" t="s">
        <v>78</v>
      </c>
      <c r="E632" s="122">
        <v>52.648044290000001</v>
      </c>
      <c r="F632" s="117">
        <v>0</v>
      </c>
      <c r="G632" s="122">
        <v>52.648044290000001</v>
      </c>
      <c r="H632" s="122">
        <v>2.5000000000000001E-4</v>
      </c>
      <c r="I632" s="122">
        <v>1.31620110725E-2</v>
      </c>
      <c r="J632" s="117">
        <v>0</v>
      </c>
      <c r="Y632" s="1"/>
      <c r="Z632" s="1"/>
    </row>
    <row r="633" spans="1:26" x14ac:dyDescent="0.2">
      <c r="A633">
        <f t="shared" si="9"/>
        <v>9</v>
      </c>
      <c r="B633" s="118">
        <v>37469</v>
      </c>
      <c r="C633" s="117" t="s">
        <v>94</v>
      </c>
      <c r="D633" s="117" t="s">
        <v>94</v>
      </c>
      <c r="E633" s="122">
        <v>-24.189143949999998</v>
      </c>
      <c r="F633" s="117">
        <v>0</v>
      </c>
      <c r="G633" s="122">
        <v>-24.189143949999998</v>
      </c>
      <c r="H633" s="122">
        <v>0</v>
      </c>
      <c r="I633" s="122">
        <v>0</v>
      </c>
      <c r="J633" s="117">
        <v>0</v>
      </c>
      <c r="Y633" s="1"/>
      <c r="Z633" s="1"/>
    </row>
    <row r="634" spans="1:26" x14ac:dyDescent="0.2">
      <c r="A634">
        <f t="shared" si="9"/>
        <v>9</v>
      </c>
      <c r="B634" s="118">
        <v>37469</v>
      </c>
      <c r="C634" s="117" t="s">
        <v>105</v>
      </c>
      <c r="D634" s="117" t="s">
        <v>105</v>
      </c>
      <c r="E634" s="122">
        <v>24.189143949999998</v>
      </c>
      <c r="F634" s="117">
        <v>0</v>
      </c>
      <c r="G634" s="122">
        <v>24.189143949999998</v>
      </c>
      <c r="H634" s="122">
        <v>0</v>
      </c>
      <c r="I634" s="122">
        <v>0</v>
      </c>
      <c r="J634" s="117">
        <v>0</v>
      </c>
      <c r="Y634" s="1"/>
      <c r="Z634" s="1"/>
    </row>
    <row r="635" spans="1:26" x14ac:dyDescent="0.2">
      <c r="A635">
        <f t="shared" si="9"/>
        <v>9</v>
      </c>
      <c r="B635" s="118">
        <v>37469</v>
      </c>
      <c r="C635" s="117" t="s">
        <v>106</v>
      </c>
      <c r="D635" s="117" t="s">
        <v>106</v>
      </c>
      <c r="E635" s="122">
        <v>0</v>
      </c>
      <c r="F635" s="117">
        <v>0</v>
      </c>
      <c r="G635" s="122">
        <v>0</v>
      </c>
      <c r="H635" s="122">
        <v>0</v>
      </c>
      <c r="I635" s="122">
        <v>0</v>
      </c>
      <c r="J635" s="117">
        <v>0</v>
      </c>
      <c r="Y635" s="1"/>
      <c r="Z635" s="1"/>
    </row>
    <row r="636" spans="1:26" x14ac:dyDescent="0.2">
      <c r="A636">
        <f t="shared" si="9"/>
        <v>9</v>
      </c>
      <c r="B636" s="118">
        <v>37469</v>
      </c>
      <c r="C636" s="117" t="s">
        <v>96</v>
      </c>
      <c r="D636" s="117" t="s">
        <v>96</v>
      </c>
      <c r="E636" s="122">
        <v>0</v>
      </c>
      <c r="F636" s="117">
        <v>0</v>
      </c>
      <c r="G636" s="122">
        <v>0</v>
      </c>
      <c r="H636" s="122">
        <v>0</v>
      </c>
      <c r="I636" s="122">
        <v>0</v>
      </c>
      <c r="J636" s="117">
        <v>0</v>
      </c>
      <c r="Y636" s="1"/>
      <c r="Z636" s="1"/>
    </row>
    <row r="637" spans="1:26" x14ac:dyDescent="0.2">
      <c r="A637">
        <f t="shared" si="9"/>
        <v>9</v>
      </c>
      <c r="B637" s="118">
        <v>37469</v>
      </c>
      <c r="C637" s="117" t="s">
        <v>98</v>
      </c>
      <c r="D637" s="117" t="s">
        <v>98</v>
      </c>
      <c r="E637" s="122">
        <v>-93.592428339999998</v>
      </c>
      <c r="F637" s="117">
        <v>0</v>
      </c>
      <c r="G637" s="122">
        <v>-93.592428339999998</v>
      </c>
      <c r="H637" s="122">
        <v>0</v>
      </c>
      <c r="I637" s="122">
        <v>0</v>
      </c>
      <c r="J637" s="117">
        <v>0</v>
      </c>
      <c r="Y637" s="1"/>
      <c r="Z637" s="1"/>
    </row>
    <row r="638" spans="1:26" x14ac:dyDescent="0.2">
      <c r="A638">
        <f t="shared" si="9"/>
        <v>9</v>
      </c>
      <c r="B638" s="118">
        <v>37500</v>
      </c>
      <c r="C638" s="117" t="s">
        <v>82</v>
      </c>
      <c r="D638" s="117" t="s">
        <v>82</v>
      </c>
      <c r="E638" s="122">
        <v>57.939414040000003</v>
      </c>
      <c r="F638" s="117">
        <v>0</v>
      </c>
      <c r="G638" s="122">
        <v>57.939414040000003</v>
      </c>
      <c r="H638" s="122">
        <v>0</v>
      </c>
      <c r="I638" s="122">
        <v>0</v>
      </c>
      <c r="J638" s="117">
        <v>0</v>
      </c>
      <c r="Y638" s="1"/>
      <c r="Z638" s="1"/>
    </row>
    <row r="639" spans="1:26" x14ac:dyDescent="0.2">
      <c r="A639">
        <f t="shared" si="9"/>
        <v>9</v>
      </c>
      <c r="B639" s="118">
        <v>37500</v>
      </c>
      <c r="C639" s="117" t="s">
        <v>83</v>
      </c>
      <c r="D639" s="117" t="s">
        <v>83</v>
      </c>
      <c r="E639" s="122">
        <v>12.65550086</v>
      </c>
      <c r="F639" s="117">
        <v>0</v>
      </c>
      <c r="G639" s="122">
        <v>12.65550086</v>
      </c>
      <c r="H639" s="122">
        <v>0</v>
      </c>
      <c r="I639" s="122">
        <v>0</v>
      </c>
      <c r="J639" s="117">
        <v>0</v>
      </c>
      <c r="Y639" s="1"/>
      <c r="Z639" s="1"/>
    </row>
    <row r="640" spans="1:26" x14ac:dyDescent="0.2">
      <c r="A640">
        <f t="shared" si="9"/>
        <v>9</v>
      </c>
      <c r="B640" s="118">
        <v>37500</v>
      </c>
      <c r="C640" s="117" t="s">
        <v>84</v>
      </c>
      <c r="D640" s="117" t="s">
        <v>84</v>
      </c>
      <c r="E640" s="122">
        <v>-83.736386999999993</v>
      </c>
      <c r="F640" s="117">
        <v>0</v>
      </c>
      <c r="G640" s="122">
        <v>-83.736386999999993</v>
      </c>
      <c r="H640" s="122">
        <v>0</v>
      </c>
      <c r="I640" s="122">
        <v>0</v>
      </c>
      <c r="J640" s="117">
        <v>0</v>
      </c>
      <c r="Y640" s="1"/>
      <c r="Z640" s="1"/>
    </row>
    <row r="641" spans="1:26" x14ac:dyDescent="0.2">
      <c r="A641">
        <f t="shared" si="9"/>
        <v>9</v>
      </c>
      <c r="B641" s="118">
        <v>37500</v>
      </c>
      <c r="C641" s="117" t="s">
        <v>86</v>
      </c>
      <c r="D641" s="117" t="s">
        <v>86</v>
      </c>
      <c r="E641" s="122">
        <v>-27.662393789999999</v>
      </c>
      <c r="F641" s="117">
        <v>0</v>
      </c>
      <c r="G641" s="122">
        <v>-27.662393789999999</v>
      </c>
      <c r="H641" s="122">
        <v>0</v>
      </c>
      <c r="I641" s="122">
        <v>0</v>
      </c>
      <c r="J641" s="117">
        <v>0</v>
      </c>
      <c r="Y641" s="1"/>
      <c r="Z641" s="1"/>
    </row>
    <row r="642" spans="1:26" x14ac:dyDescent="0.2">
      <c r="A642">
        <f t="shared" si="9"/>
        <v>9</v>
      </c>
      <c r="B642" s="118">
        <v>37500</v>
      </c>
      <c r="C642" s="117" t="s">
        <v>111</v>
      </c>
      <c r="D642" s="117" t="s">
        <v>111</v>
      </c>
      <c r="E642" s="122">
        <v>-32.904302250000001</v>
      </c>
      <c r="F642" s="117">
        <v>0</v>
      </c>
      <c r="G642" s="122">
        <v>-32.904302250000001</v>
      </c>
      <c r="H642" s="122">
        <v>0</v>
      </c>
      <c r="I642" s="122">
        <v>0</v>
      </c>
      <c r="J642" s="117">
        <v>0</v>
      </c>
      <c r="Y642" s="1"/>
      <c r="Z642" s="1"/>
    </row>
    <row r="643" spans="1:26" x14ac:dyDescent="0.2">
      <c r="A643">
        <f t="shared" si="9"/>
        <v>9</v>
      </c>
      <c r="B643" s="118">
        <v>37500</v>
      </c>
      <c r="C643" s="117" t="s">
        <v>103</v>
      </c>
      <c r="D643" s="117" t="s">
        <v>103</v>
      </c>
      <c r="E643" s="122">
        <v>89.990735540000003</v>
      </c>
      <c r="F643" s="117">
        <v>0</v>
      </c>
      <c r="G643" s="122">
        <v>89.990735540000003</v>
      </c>
      <c r="H643" s="122">
        <v>0</v>
      </c>
      <c r="I643" s="122">
        <v>0</v>
      </c>
      <c r="J643" s="117">
        <v>0</v>
      </c>
      <c r="Y643" s="1"/>
      <c r="Z643" s="1"/>
    </row>
    <row r="644" spans="1:26" x14ac:dyDescent="0.2">
      <c r="A644">
        <f t="shared" si="9"/>
        <v>9</v>
      </c>
      <c r="B644" s="118">
        <v>37500</v>
      </c>
      <c r="C644" s="117" t="s">
        <v>87</v>
      </c>
      <c r="D644" s="117" t="s">
        <v>87</v>
      </c>
      <c r="E644" s="122">
        <v>12.655500869999999</v>
      </c>
      <c r="F644" s="117">
        <v>0</v>
      </c>
      <c r="G644" s="122">
        <v>12.655500869999999</v>
      </c>
      <c r="H644" s="122">
        <v>2.5000000000000001E-4</v>
      </c>
      <c r="I644" s="122">
        <v>3.1638752174999998E-3</v>
      </c>
      <c r="J644" s="117">
        <v>0</v>
      </c>
      <c r="Y644" s="1"/>
      <c r="Z644" s="1"/>
    </row>
    <row r="645" spans="1:26" x14ac:dyDescent="0.2">
      <c r="A645">
        <f t="shared" ref="A645:A708" si="10">INDEX(BucketTable,MATCH(B645,SumMonths,0),1)</f>
        <v>9</v>
      </c>
      <c r="B645" s="118">
        <v>37500</v>
      </c>
      <c r="C645" s="117" t="s">
        <v>104</v>
      </c>
      <c r="D645" s="117" t="s">
        <v>104</v>
      </c>
      <c r="E645" s="122">
        <v>0</v>
      </c>
      <c r="F645" s="117">
        <v>0</v>
      </c>
      <c r="G645" s="122">
        <v>0</v>
      </c>
      <c r="H645" s="122">
        <v>0</v>
      </c>
      <c r="I645" s="122">
        <v>0</v>
      </c>
      <c r="J645" s="117">
        <v>0</v>
      </c>
      <c r="Y645" s="1"/>
      <c r="Z645" s="1"/>
    </row>
    <row r="646" spans="1:26" x14ac:dyDescent="0.2">
      <c r="A646">
        <f t="shared" si="10"/>
        <v>9</v>
      </c>
      <c r="B646" s="118">
        <v>37500</v>
      </c>
      <c r="C646" s="117" t="s">
        <v>78</v>
      </c>
      <c r="D646" s="117" t="s">
        <v>78</v>
      </c>
      <c r="E646" s="122">
        <v>50.622003450000001</v>
      </c>
      <c r="F646" s="117">
        <v>0</v>
      </c>
      <c r="G646" s="122">
        <v>50.622003450000001</v>
      </c>
      <c r="H646" s="122">
        <v>2.5000000000000001E-4</v>
      </c>
      <c r="I646" s="122">
        <v>1.26555008625E-2</v>
      </c>
      <c r="J646" s="117">
        <v>0</v>
      </c>
      <c r="Y646" s="1"/>
      <c r="Z646" s="1"/>
    </row>
    <row r="647" spans="1:26" x14ac:dyDescent="0.2">
      <c r="A647">
        <f t="shared" si="10"/>
        <v>9</v>
      </c>
      <c r="B647" s="118">
        <v>37500</v>
      </c>
      <c r="C647" s="117" t="s">
        <v>94</v>
      </c>
      <c r="D647" s="117" t="s">
        <v>94</v>
      </c>
      <c r="E647" s="122">
        <v>-23.25827949</v>
      </c>
      <c r="F647" s="117">
        <v>0</v>
      </c>
      <c r="G647" s="122">
        <v>-23.25827949</v>
      </c>
      <c r="H647" s="122">
        <v>0</v>
      </c>
      <c r="I647" s="122">
        <v>0</v>
      </c>
      <c r="J647" s="117">
        <v>0</v>
      </c>
      <c r="Y647" s="1"/>
      <c r="Z647" s="1"/>
    </row>
    <row r="648" spans="1:26" x14ac:dyDescent="0.2">
      <c r="A648">
        <f t="shared" si="10"/>
        <v>9</v>
      </c>
      <c r="B648" s="118">
        <v>37500</v>
      </c>
      <c r="C648" s="117" t="s">
        <v>105</v>
      </c>
      <c r="D648" s="117" t="s">
        <v>105</v>
      </c>
      <c r="E648" s="122">
        <v>23.25827949</v>
      </c>
      <c r="F648" s="117">
        <v>0</v>
      </c>
      <c r="G648" s="122">
        <v>23.25827949</v>
      </c>
      <c r="H648" s="122">
        <v>0</v>
      </c>
      <c r="I648" s="122">
        <v>0</v>
      </c>
      <c r="J648" s="117">
        <v>0</v>
      </c>
      <c r="Y648" s="1"/>
      <c r="Z648" s="1"/>
    </row>
    <row r="649" spans="1:26" x14ac:dyDescent="0.2">
      <c r="A649">
        <f t="shared" si="10"/>
        <v>9</v>
      </c>
      <c r="B649" s="118">
        <v>37500</v>
      </c>
      <c r="C649" s="117" t="s">
        <v>106</v>
      </c>
      <c r="D649" s="117" t="s">
        <v>106</v>
      </c>
      <c r="E649" s="122">
        <v>0</v>
      </c>
      <c r="F649" s="117">
        <v>0</v>
      </c>
      <c r="G649" s="122">
        <v>0</v>
      </c>
      <c r="H649" s="122">
        <v>0</v>
      </c>
      <c r="I649" s="122">
        <v>0</v>
      </c>
      <c r="J649" s="117">
        <v>0</v>
      </c>
      <c r="Y649" s="1"/>
      <c r="Z649" s="1"/>
    </row>
    <row r="650" spans="1:26" x14ac:dyDescent="0.2">
      <c r="A650">
        <f t="shared" si="10"/>
        <v>9</v>
      </c>
      <c r="B650" s="118">
        <v>37500</v>
      </c>
      <c r="C650" s="117" t="s">
        <v>96</v>
      </c>
      <c r="D650" s="117" t="s">
        <v>96</v>
      </c>
      <c r="E650" s="122">
        <v>0</v>
      </c>
      <c r="F650" s="117">
        <v>0</v>
      </c>
      <c r="G650" s="122">
        <v>0</v>
      </c>
      <c r="H650" s="122">
        <v>0</v>
      </c>
      <c r="I650" s="122">
        <v>0</v>
      </c>
      <c r="J650" s="117">
        <v>0</v>
      </c>
      <c r="Y650" s="1"/>
      <c r="Z650" s="1"/>
    </row>
    <row r="651" spans="1:26" x14ac:dyDescent="0.2">
      <c r="A651">
        <f t="shared" si="10"/>
        <v>9</v>
      </c>
      <c r="B651" s="118">
        <v>37500</v>
      </c>
      <c r="C651" s="117" t="s">
        <v>98</v>
      </c>
      <c r="D651" s="117" t="s">
        <v>98</v>
      </c>
      <c r="E651" s="122">
        <v>-89.990735540000003</v>
      </c>
      <c r="F651" s="117">
        <v>0</v>
      </c>
      <c r="G651" s="122">
        <v>-89.990735540000003</v>
      </c>
      <c r="H651" s="122">
        <v>0</v>
      </c>
      <c r="I651" s="122">
        <v>0</v>
      </c>
      <c r="J651" s="117">
        <v>0</v>
      </c>
      <c r="Y651" s="1"/>
      <c r="Z651" s="1"/>
    </row>
    <row r="652" spans="1:26" x14ac:dyDescent="0.2">
      <c r="A652">
        <f t="shared" si="10"/>
        <v>9</v>
      </c>
      <c r="B652" s="118">
        <v>37530</v>
      </c>
      <c r="C652" s="117" t="s">
        <v>82</v>
      </c>
      <c r="D652" s="117" t="s">
        <v>82</v>
      </c>
      <c r="E652" s="122">
        <v>59.498347590000002</v>
      </c>
      <c r="F652" s="117">
        <v>0</v>
      </c>
      <c r="G652" s="122">
        <v>59.498347590000002</v>
      </c>
      <c r="H652" s="122">
        <v>0</v>
      </c>
      <c r="I652" s="122">
        <v>0</v>
      </c>
      <c r="J652" s="117">
        <v>0</v>
      </c>
      <c r="Y652" s="1"/>
      <c r="Z652" s="1"/>
    </row>
    <row r="653" spans="1:26" x14ac:dyDescent="0.2">
      <c r="A653">
        <f t="shared" si="10"/>
        <v>9</v>
      </c>
      <c r="B653" s="118">
        <v>37530</v>
      </c>
      <c r="C653" s="117" t="s">
        <v>83</v>
      </c>
      <c r="D653" s="117" t="s">
        <v>83</v>
      </c>
      <c r="E653" s="122">
        <v>12.996013189999999</v>
      </c>
      <c r="F653" s="117">
        <v>0</v>
      </c>
      <c r="G653" s="122">
        <v>12.996013189999999</v>
      </c>
      <c r="H653" s="122">
        <v>0</v>
      </c>
      <c r="I653" s="122">
        <v>0</v>
      </c>
      <c r="J653" s="117">
        <v>0</v>
      </c>
      <c r="Y653" s="1"/>
      <c r="Z653" s="1"/>
    </row>
    <row r="654" spans="1:26" x14ac:dyDescent="0.2">
      <c r="A654">
        <f t="shared" si="10"/>
        <v>9</v>
      </c>
      <c r="B654" s="118">
        <v>37530</v>
      </c>
      <c r="C654" s="117" t="s">
        <v>84</v>
      </c>
      <c r="D654" s="117" t="s">
        <v>84</v>
      </c>
      <c r="E654" s="122">
        <v>-85.989420899999999</v>
      </c>
      <c r="F654" s="117">
        <v>0</v>
      </c>
      <c r="G654" s="122">
        <v>-85.989420899999999</v>
      </c>
      <c r="H654" s="122">
        <v>0</v>
      </c>
      <c r="I654" s="122">
        <v>0</v>
      </c>
      <c r="J654" s="117">
        <v>0</v>
      </c>
      <c r="Y654" s="1"/>
      <c r="Z654" s="1"/>
    </row>
    <row r="655" spans="1:26" x14ac:dyDescent="0.2">
      <c r="A655">
        <f t="shared" si="10"/>
        <v>9</v>
      </c>
      <c r="B655" s="118">
        <v>37530</v>
      </c>
      <c r="C655" s="117" t="s">
        <v>86</v>
      </c>
      <c r="D655" s="117" t="s">
        <v>86</v>
      </c>
      <c r="E655" s="122">
        <v>-28.406685629999998</v>
      </c>
      <c r="F655" s="117">
        <v>0</v>
      </c>
      <c r="G655" s="122">
        <v>-28.406685629999998</v>
      </c>
      <c r="H655" s="122">
        <v>0</v>
      </c>
      <c r="I655" s="122">
        <v>0</v>
      </c>
      <c r="J655" s="117">
        <v>0</v>
      </c>
      <c r="Y655" s="1"/>
      <c r="Z655" s="1"/>
    </row>
    <row r="656" spans="1:26" x14ac:dyDescent="0.2">
      <c r="A656">
        <f t="shared" si="10"/>
        <v>9</v>
      </c>
      <c r="B656" s="118">
        <v>37530</v>
      </c>
      <c r="C656" s="117" t="s">
        <v>111</v>
      </c>
      <c r="D656" s="117" t="s">
        <v>111</v>
      </c>
      <c r="E656" s="122">
        <v>-33.789634300000003</v>
      </c>
      <c r="F656" s="117">
        <v>0</v>
      </c>
      <c r="G656" s="122">
        <v>-33.789634300000003</v>
      </c>
      <c r="H656" s="122">
        <v>0</v>
      </c>
      <c r="I656" s="122">
        <v>0</v>
      </c>
      <c r="J656" s="117">
        <v>0</v>
      </c>
      <c r="Y656" s="1"/>
      <c r="Z656" s="1"/>
    </row>
    <row r="657" spans="1:26" x14ac:dyDescent="0.2">
      <c r="A657">
        <f t="shared" si="10"/>
        <v>9</v>
      </c>
      <c r="B657" s="118">
        <v>37530</v>
      </c>
      <c r="C657" s="117" t="s">
        <v>103</v>
      </c>
      <c r="D657" s="117" t="s">
        <v>103</v>
      </c>
      <c r="E657" s="122">
        <v>92.412050609999994</v>
      </c>
      <c r="F657" s="117">
        <v>0</v>
      </c>
      <c r="G657" s="122">
        <v>92.412050609999994</v>
      </c>
      <c r="H657" s="122">
        <v>0</v>
      </c>
      <c r="I657" s="122">
        <v>0</v>
      </c>
      <c r="J657" s="117">
        <v>0</v>
      </c>
      <c r="Y657" s="1"/>
      <c r="Z657" s="1"/>
    </row>
    <row r="658" spans="1:26" x14ac:dyDescent="0.2">
      <c r="A658">
        <f t="shared" si="10"/>
        <v>9</v>
      </c>
      <c r="B658" s="118">
        <v>37530</v>
      </c>
      <c r="C658" s="117" t="s">
        <v>87</v>
      </c>
      <c r="D658" s="117" t="s">
        <v>87</v>
      </c>
      <c r="E658" s="122">
        <v>12.99601318</v>
      </c>
      <c r="F658" s="117">
        <v>0</v>
      </c>
      <c r="G658" s="122">
        <v>12.99601318</v>
      </c>
      <c r="H658" s="122">
        <v>2.5000000000000001E-4</v>
      </c>
      <c r="I658" s="122">
        <v>3.249003295E-3</v>
      </c>
      <c r="J658" s="117">
        <v>0</v>
      </c>
      <c r="Y658" s="1"/>
      <c r="Z658" s="1"/>
    </row>
    <row r="659" spans="1:26" x14ac:dyDescent="0.2">
      <c r="A659">
        <f t="shared" si="10"/>
        <v>9</v>
      </c>
      <c r="B659" s="118">
        <v>37530</v>
      </c>
      <c r="C659" s="117" t="s">
        <v>104</v>
      </c>
      <c r="D659" s="117" t="s">
        <v>104</v>
      </c>
      <c r="E659" s="122">
        <v>0</v>
      </c>
      <c r="F659" s="117">
        <v>0</v>
      </c>
      <c r="G659" s="122">
        <v>0</v>
      </c>
      <c r="H659" s="122">
        <v>0</v>
      </c>
      <c r="I659" s="122">
        <v>0</v>
      </c>
      <c r="J659" s="117">
        <v>0</v>
      </c>
      <c r="Y659" s="1"/>
      <c r="Z659" s="1"/>
    </row>
    <row r="660" spans="1:26" x14ac:dyDescent="0.2">
      <c r="A660">
        <f t="shared" si="10"/>
        <v>9</v>
      </c>
      <c r="B660" s="118">
        <v>37530</v>
      </c>
      <c r="C660" s="117" t="s">
        <v>78</v>
      </c>
      <c r="D660" s="117" t="s">
        <v>78</v>
      </c>
      <c r="E660" s="122">
        <v>51.984052759999997</v>
      </c>
      <c r="F660" s="117">
        <v>0</v>
      </c>
      <c r="G660" s="122">
        <v>51.984052759999997</v>
      </c>
      <c r="H660" s="122">
        <v>2.5000000000000001E-4</v>
      </c>
      <c r="I660" s="122">
        <v>1.2996013189999999E-2</v>
      </c>
      <c r="J660" s="117">
        <v>0</v>
      </c>
      <c r="Y660" s="1"/>
      <c r="Z660" s="1"/>
    </row>
    <row r="661" spans="1:26" x14ac:dyDescent="0.2">
      <c r="A661">
        <f t="shared" si="10"/>
        <v>9</v>
      </c>
      <c r="B661" s="118">
        <v>37530</v>
      </c>
      <c r="C661" s="117" t="s">
        <v>94</v>
      </c>
      <c r="D661" s="117" t="s">
        <v>94</v>
      </c>
      <c r="E661" s="122">
        <v>-23.884073050000001</v>
      </c>
      <c r="F661" s="117">
        <v>0</v>
      </c>
      <c r="G661" s="122">
        <v>-23.884073050000001</v>
      </c>
      <c r="H661" s="122">
        <v>0</v>
      </c>
      <c r="I661" s="122">
        <v>0</v>
      </c>
      <c r="J661" s="117">
        <v>0</v>
      </c>
      <c r="Y661" s="1"/>
      <c r="Z661" s="1"/>
    </row>
    <row r="662" spans="1:26" x14ac:dyDescent="0.2">
      <c r="A662">
        <f t="shared" si="10"/>
        <v>9</v>
      </c>
      <c r="B662" s="118">
        <v>37530</v>
      </c>
      <c r="C662" s="117" t="s">
        <v>105</v>
      </c>
      <c r="D662" s="117" t="s">
        <v>105</v>
      </c>
      <c r="E662" s="122">
        <v>23.884073050000001</v>
      </c>
      <c r="F662" s="117">
        <v>0</v>
      </c>
      <c r="G662" s="122">
        <v>23.884073050000001</v>
      </c>
      <c r="H662" s="122">
        <v>0</v>
      </c>
      <c r="I662" s="122">
        <v>0</v>
      </c>
      <c r="J662" s="117">
        <v>0</v>
      </c>
      <c r="Y662" s="1"/>
      <c r="Z662" s="1"/>
    </row>
    <row r="663" spans="1:26" x14ac:dyDescent="0.2">
      <c r="A663">
        <f t="shared" si="10"/>
        <v>9</v>
      </c>
      <c r="B663" s="118">
        <v>37530</v>
      </c>
      <c r="C663" s="117" t="s">
        <v>106</v>
      </c>
      <c r="D663" s="117" t="s">
        <v>106</v>
      </c>
      <c r="E663" s="122">
        <v>0</v>
      </c>
      <c r="F663" s="117">
        <v>0</v>
      </c>
      <c r="G663" s="122">
        <v>0</v>
      </c>
      <c r="H663" s="122">
        <v>0</v>
      </c>
      <c r="I663" s="122">
        <v>0</v>
      </c>
      <c r="J663" s="117">
        <v>0</v>
      </c>
      <c r="Y663" s="1"/>
      <c r="Z663" s="1"/>
    </row>
    <row r="664" spans="1:26" x14ac:dyDescent="0.2">
      <c r="A664">
        <f t="shared" si="10"/>
        <v>9</v>
      </c>
      <c r="B664" s="118">
        <v>37530</v>
      </c>
      <c r="C664" s="117" t="s">
        <v>96</v>
      </c>
      <c r="D664" s="117" t="s">
        <v>96</v>
      </c>
      <c r="E664" s="122">
        <v>0</v>
      </c>
      <c r="F664" s="117">
        <v>0</v>
      </c>
      <c r="G664" s="122">
        <v>0</v>
      </c>
      <c r="H664" s="122">
        <v>0</v>
      </c>
      <c r="I664" s="122">
        <v>0</v>
      </c>
      <c r="J664" s="117">
        <v>0</v>
      </c>
      <c r="Y664" s="1"/>
      <c r="Z664" s="1"/>
    </row>
    <row r="665" spans="1:26" x14ac:dyDescent="0.2">
      <c r="A665">
        <f t="shared" si="10"/>
        <v>9</v>
      </c>
      <c r="B665" s="118">
        <v>37530</v>
      </c>
      <c r="C665" s="117" t="s">
        <v>98</v>
      </c>
      <c r="D665" s="117" t="s">
        <v>98</v>
      </c>
      <c r="E665" s="122">
        <v>-92.412050609999994</v>
      </c>
      <c r="F665" s="117">
        <v>0</v>
      </c>
      <c r="G665" s="122">
        <v>-92.412050609999994</v>
      </c>
      <c r="H665" s="122">
        <v>0</v>
      </c>
      <c r="I665" s="122">
        <v>0</v>
      </c>
      <c r="J665" s="117">
        <v>0</v>
      </c>
      <c r="Y665" s="1"/>
      <c r="Z665" s="1"/>
    </row>
    <row r="666" spans="1:26" x14ac:dyDescent="0.2">
      <c r="A666">
        <f t="shared" si="10"/>
        <v>9</v>
      </c>
      <c r="B666" s="118">
        <v>37561</v>
      </c>
      <c r="C666" s="117" t="s">
        <v>82</v>
      </c>
      <c r="D666" s="117" t="s">
        <v>82</v>
      </c>
      <c r="E666" s="122">
        <v>24.992248629999999</v>
      </c>
      <c r="F666" s="117">
        <v>0</v>
      </c>
      <c r="G666" s="122">
        <v>24.992248629999999</v>
      </c>
      <c r="H666" s="122">
        <v>0</v>
      </c>
      <c r="I666" s="122">
        <v>0</v>
      </c>
      <c r="J666" s="117">
        <v>0</v>
      </c>
      <c r="Y666" s="1"/>
      <c r="Z666" s="1"/>
    </row>
    <row r="667" spans="1:26" x14ac:dyDescent="0.2">
      <c r="A667">
        <f t="shared" si="10"/>
        <v>9</v>
      </c>
      <c r="B667" s="118">
        <v>37561</v>
      </c>
      <c r="C667" s="117" t="s">
        <v>83</v>
      </c>
      <c r="D667" s="117" t="s">
        <v>83</v>
      </c>
      <c r="E667" s="122">
        <v>12.49612432</v>
      </c>
      <c r="F667" s="117">
        <v>0</v>
      </c>
      <c r="G667" s="122">
        <v>12.49612432</v>
      </c>
      <c r="H667" s="122">
        <v>0</v>
      </c>
      <c r="I667" s="122">
        <v>0</v>
      </c>
      <c r="J667" s="117">
        <v>0</v>
      </c>
      <c r="Y667" s="1"/>
      <c r="Z667" s="1"/>
    </row>
    <row r="668" spans="1:26" x14ac:dyDescent="0.2">
      <c r="A668">
        <f t="shared" si="10"/>
        <v>9</v>
      </c>
      <c r="B668" s="118">
        <v>37561</v>
      </c>
      <c r="C668" s="117" t="s">
        <v>84</v>
      </c>
      <c r="D668" s="117" t="s">
        <v>84</v>
      </c>
      <c r="E668" s="122">
        <v>-24.769817629999999</v>
      </c>
      <c r="F668" s="117">
        <v>0</v>
      </c>
      <c r="G668" s="122">
        <v>-24.769817629999999</v>
      </c>
      <c r="H668" s="122">
        <v>0</v>
      </c>
      <c r="I668" s="122">
        <v>0</v>
      </c>
      <c r="J668" s="117">
        <v>0</v>
      </c>
      <c r="Y668" s="1"/>
      <c r="Z668" s="1"/>
    </row>
    <row r="669" spans="1:26" x14ac:dyDescent="0.2">
      <c r="A669">
        <f t="shared" si="10"/>
        <v>9</v>
      </c>
      <c r="B669" s="118">
        <v>37561</v>
      </c>
      <c r="C669" s="117" t="s">
        <v>86</v>
      </c>
      <c r="D669" s="117" t="s">
        <v>86</v>
      </c>
      <c r="E669" s="122">
        <v>5.61325904</v>
      </c>
      <c r="F669" s="117">
        <v>0</v>
      </c>
      <c r="G669" s="122">
        <v>5.61325904</v>
      </c>
      <c r="H669" s="122">
        <v>0</v>
      </c>
      <c r="I669" s="122">
        <v>0</v>
      </c>
      <c r="J669" s="117">
        <v>0</v>
      </c>
      <c r="Y669" s="1"/>
      <c r="Z669" s="1"/>
    </row>
    <row r="670" spans="1:26" x14ac:dyDescent="0.2">
      <c r="A670">
        <f t="shared" si="10"/>
        <v>9</v>
      </c>
      <c r="B670" s="118">
        <v>37561</v>
      </c>
      <c r="C670" s="117" t="s">
        <v>111</v>
      </c>
      <c r="D670" s="117" t="s">
        <v>111</v>
      </c>
      <c r="E670" s="122">
        <v>-32.489923220000001</v>
      </c>
      <c r="F670" s="117">
        <v>0</v>
      </c>
      <c r="G670" s="122">
        <v>-32.489923220000001</v>
      </c>
      <c r="H670" s="122">
        <v>0</v>
      </c>
      <c r="I670" s="122">
        <v>0</v>
      </c>
      <c r="J670" s="117">
        <v>0</v>
      </c>
      <c r="Y670" s="1"/>
      <c r="Z670" s="1"/>
    </row>
    <row r="671" spans="1:26" x14ac:dyDescent="0.2">
      <c r="A671">
        <f t="shared" si="10"/>
        <v>9</v>
      </c>
      <c r="B671" s="118">
        <v>37561</v>
      </c>
      <c r="C671" s="117" t="s">
        <v>103</v>
      </c>
      <c r="D671" s="117" t="s">
        <v>103</v>
      </c>
      <c r="E671" s="122">
        <v>88.857440780000005</v>
      </c>
      <c r="F671" s="117">
        <v>0</v>
      </c>
      <c r="G671" s="122">
        <v>88.857440780000005</v>
      </c>
      <c r="H671" s="122">
        <v>0</v>
      </c>
      <c r="I671" s="122">
        <v>0</v>
      </c>
      <c r="J671" s="117">
        <v>0</v>
      </c>
      <c r="Y671" s="1"/>
      <c r="Z671" s="1"/>
    </row>
    <row r="672" spans="1:26" x14ac:dyDescent="0.2">
      <c r="A672">
        <f t="shared" si="10"/>
        <v>9</v>
      </c>
      <c r="B672" s="118">
        <v>37561</v>
      </c>
      <c r="C672" s="117" t="s">
        <v>87</v>
      </c>
      <c r="D672" s="117" t="s">
        <v>87</v>
      </c>
      <c r="E672" s="122">
        <v>24.992248629999999</v>
      </c>
      <c r="F672" s="117">
        <v>0</v>
      </c>
      <c r="G672" s="122">
        <v>24.992248629999999</v>
      </c>
      <c r="H672" s="122">
        <v>2.5000000000000001E-2</v>
      </c>
      <c r="I672" s="122">
        <v>0.62480621575000006</v>
      </c>
      <c r="J672" s="117">
        <v>0</v>
      </c>
      <c r="Y672" s="1"/>
      <c r="Z672" s="1"/>
    </row>
    <row r="673" spans="1:26" x14ac:dyDescent="0.2">
      <c r="A673">
        <f t="shared" si="10"/>
        <v>9</v>
      </c>
      <c r="B673" s="118">
        <v>37561</v>
      </c>
      <c r="C673" s="117" t="s">
        <v>104</v>
      </c>
      <c r="D673" s="117" t="s">
        <v>104</v>
      </c>
      <c r="E673" s="122">
        <v>0</v>
      </c>
      <c r="F673" s="117">
        <v>0</v>
      </c>
      <c r="G673" s="122">
        <v>0</v>
      </c>
      <c r="H673" s="122">
        <v>0</v>
      </c>
      <c r="I673" s="122">
        <v>0</v>
      </c>
      <c r="J673" s="117">
        <v>0</v>
      </c>
      <c r="Y673" s="1"/>
      <c r="Z673" s="1"/>
    </row>
    <row r="674" spans="1:26" x14ac:dyDescent="0.2">
      <c r="A674">
        <f t="shared" si="10"/>
        <v>9</v>
      </c>
      <c r="B674" s="118">
        <v>37561</v>
      </c>
      <c r="C674" s="117" t="s">
        <v>94</v>
      </c>
      <c r="D674" s="117" t="s">
        <v>94</v>
      </c>
      <c r="E674" s="122">
        <v>-22.965377270000001</v>
      </c>
      <c r="F674" s="117">
        <v>0</v>
      </c>
      <c r="G674" s="122">
        <v>-22.965377270000001</v>
      </c>
      <c r="H674" s="122">
        <v>0</v>
      </c>
      <c r="I674" s="122">
        <v>0</v>
      </c>
      <c r="J674" s="117">
        <v>0</v>
      </c>
      <c r="Y674" s="1"/>
      <c r="Z674" s="1"/>
    </row>
    <row r="675" spans="1:26" x14ac:dyDescent="0.2">
      <c r="A675">
        <f t="shared" si="10"/>
        <v>9</v>
      </c>
      <c r="B675" s="118">
        <v>37561</v>
      </c>
      <c r="C675" s="117" t="s">
        <v>105</v>
      </c>
      <c r="D675" s="117" t="s">
        <v>105</v>
      </c>
      <c r="E675" s="122">
        <v>0</v>
      </c>
      <c r="F675" s="117">
        <v>0</v>
      </c>
      <c r="G675" s="122">
        <v>0</v>
      </c>
      <c r="H675" s="122">
        <v>0</v>
      </c>
      <c r="I675" s="122">
        <v>0</v>
      </c>
      <c r="J675" s="117">
        <v>0</v>
      </c>
      <c r="Y675" s="1"/>
      <c r="Z675" s="1"/>
    </row>
    <row r="676" spans="1:26" x14ac:dyDescent="0.2">
      <c r="A676">
        <f t="shared" si="10"/>
        <v>9</v>
      </c>
      <c r="B676" s="118">
        <v>37561</v>
      </c>
      <c r="C676" s="117" t="s">
        <v>106</v>
      </c>
      <c r="D676" s="117" t="s">
        <v>106</v>
      </c>
      <c r="E676" s="122">
        <v>0</v>
      </c>
      <c r="F676" s="117">
        <v>0</v>
      </c>
      <c r="G676" s="122">
        <v>0</v>
      </c>
      <c r="H676" s="122">
        <v>0</v>
      </c>
      <c r="I676" s="122">
        <v>0</v>
      </c>
      <c r="J676" s="117">
        <v>0</v>
      </c>
      <c r="Y676" s="1"/>
      <c r="Z676" s="1"/>
    </row>
    <row r="677" spans="1:26" x14ac:dyDescent="0.2">
      <c r="A677">
        <f t="shared" si="10"/>
        <v>9</v>
      </c>
      <c r="B677" s="118">
        <v>37561</v>
      </c>
      <c r="C677" s="117" t="s">
        <v>96</v>
      </c>
      <c r="D677" s="117" t="s">
        <v>96</v>
      </c>
      <c r="E677" s="122">
        <v>0</v>
      </c>
      <c r="F677" s="117">
        <v>0</v>
      </c>
      <c r="G677" s="122">
        <v>0</v>
      </c>
      <c r="H677" s="122">
        <v>0</v>
      </c>
      <c r="I677" s="122">
        <v>0</v>
      </c>
      <c r="J677" s="117">
        <v>0</v>
      </c>
      <c r="Y677" s="1"/>
      <c r="Z677" s="1"/>
    </row>
    <row r="678" spans="1:26" x14ac:dyDescent="0.2">
      <c r="A678">
        <f t="shared" si="10"/>
        <v>9</v>
      </c>
      <c r="B678" s="118">
        <v>37561</v>
      </c>
      <c r="C678" s="117" t="s">
        <v>120</v>
      </c>
      <c r="D678" s="117" t="s">
        <v>120</v>
      </c>
      <c r="E678" s="122">
        <v>22.965377270000001</v>
      </c>
      <c r="F678" s="117">
        <v>0</v>
      </c>
      <c r="G678" s="122">
        <v>22.965377270000001</v>
      </c>
      <c r="H678" s="122">
        <v>0</v>
      </c>
      <c r="I678" s="122">
        <v>0</v>
      </c>
      <c r="J678" s="117">
        <v>0</v>
      </c>
      <c r="Y678" s="1"/>
      <c r="Z678" s="1"/>
    </row>
    <row r="679" spans="1:26" x14ac:dyDescent="0.2">
      <c r="A679">
        <f t="shared" si="10"/>
        <v>9</v>
      </c>
      <c r="B679" s="118">
        <v>37561</v>
      </c>
      <c r="C679" s="117" t="s">
        <v>98</v>
      </c>
      <c r="D679" s="117" t="s">
        <v>98</v>
      </c>
      <c r="E679" s="122">
        <v>-88.857440780000005</v>
      </c>
      <c r="F679" s="117">
        <v>0</v>
      </c>
      <c r="G679" s="122">
        <v>-88.857440780000005</v>
      </c>
      <c r="H679" s="122">
        <v>0</v>
      </c>
      <c r="I679" s="122">
        <v>0</v>
      </c>
      <c r="J679" s="117">
        <v>0</v>
      </c>
      <c r="Y679" s="1"/>
      <c r="Z679" s="1"/>
    </row>
    <row r="680" spans="1:26" x14ac:dyDescent="0.2">
      <c r="A680">
        <f t="shared" si="10"/>
        <v>9</v>
      </c>
      <c r="B680" s="118">
        <v>37591</v>
      </c>
      <c r="C680" s="117" t="s">
        <v>82</v>
      </c>
      <c r="D680" s="117" t="s">
        <v>82</v>
      </c>
      <c r="E680" s="122">
        <v>25.664875309999999</v>
      </c>
      <c r="F680" s="117">
        <v>0</v>
      </c>
      <c r="G680" s="122">
        <v>25.664875309999999</v>
      </c>
      <c r="H680" s="122">
        <v>0</v>
      </c>
      <c r="I680" s="122">
        <v>0</v>
      </c>
      <c r="J680" s="117">
        <v>0</v>
      </c>
      <c r="Y680" s="1"/>
      <c r="Z680" s="1"/>
    </row>
    <row r="681" spans="1:26" x14ac:dyDescent="0.2">
      <c r="A681">
        <f t="shared" si="10"/>
        <v>9</v>
      </c>
      <c r="B681" s="118">
        <v>37591</v>
      </c>
      <c r="C681" s="117" t="s">
        <v>83</v>
      </c>
      <c r="D681" s="117" t="s">
        <v>83</v>
      </c>
      <c r="E681" s="122">
        <v>12.83243766</v>
      </c>
      <c r="F681" s="117">
        <v>0</v>
      </c>
      <c r="G681" s="122">
        <v>12.83243766</v>
      </c>
      <c r="H681" s="122">
        <v>0</v>
      </c>
      <c r="I681" s="122">
        <v>0</v>
      </c>
      <c r="J681" s="117">
        <v>0</v>
      </c>
      <c r="Y681" s="1"/>
      <c r="Z681" s="1"/>
    </row>
    <row r="682" spans="1:26" x14ac:dyDescent="0.2">
      <c r="A682">
        <f t="shared" si="10"/>
        <v>9</v>
      </c>
      <c r="B682" s="118">
        <v>37591</v>
      </c>
      <c r="C682" s="117" t="s">
        <v>84</v>
      </c>
      <c r="D682" s="117" t="s">
        <v>84</v>
      </c>
      <c r="E682" s="122">
        <v>-25.436457919999999</v>
      </c>
      <c r="F682" s="117">
        <v>0</v>
      </c>
      <c r="G682" s="122">
        <v>-25.436457919999999</v>
      </c>
      <c r="H682" s="122">
        <v>0</v>
      </c>
      <c r="I682" s="122">
        <v>0</v>
      </c>
      <c r="J682" s="117">
        <v>0</v>
      </c>
      <c r="Y682" s="1"/>
      <c r="Z682" s="1"/>
    </row>
    <row r="683" spans="1:26" x14ac:dyDescent="0.2">
      <c r="A683">
        <f t="shared" si="10"/>
        <v>9</v>
      </c>
      <c r="B683" s="118">
        <v>37591</v>
      </c>
      <c r="C683" s="117" t="s">
        <v>86</v>
      </c>
      <c r="D683" s="117" t="s">
        <v>86</v>
      </c>
      <c r="E683" s="122">
        <v>5.7643309900000004</v>
      </c>
      <c r="F683" s="117">
        <v>0</v>
      </c>
      <c r="G683" s="122">
        <v>5.7643309900000004</v>
      </c>
      <c r="H683" s="122">
        <v>0</v>
      </c>
      <c r="I683" s="122">
        <v>0</v>
      </c>
      <c r="J683" s="117">
        <v>0</v>
      </c>
      <c r="Y683" s="1"/>
      <c r="Z683" s="1"/>
    </row>
    <row r="684" spans="1:26" x14ac:dyDescent="0.2">
      <c r="A684">
        <f t="shared" si="10"/>
        <v>9</v>
      </c>
      <c r="B684" s="118">
        <v>37591</v>
      </c>
      <c r="C684" s="117" t="s">
        <v>111</v>
      </c>
      <c r="D684" s="117" t="s">
        <v>111</v>
      </c>
      <c r="E684" s="122">
        <v>-33.364337900000002</v>
      </c>
      <c r="F684" s="117">
        <v>0</v>
      </c>
      <c r="G684" s="122">
        <v>-33.364337900000002</v>
      </c>
      <c r="H684" s="122">
        <v>0</v>
      </c>
      <c r="I684" s="122">
        <v>0</v>
      </c>
      <c r="J684" s="117">
        <v>0</v>
      </c>
      <c r="Y684" s="1"/>
      <c r="Z684" s="1"/>
    </row>
    <row r="685" spans="1:26" x14ac:dyDescent="0.2">
      <c r="A685">
        <f t="shared" si="10"/>
        <v>9</v>
      </c>
      <c r="B685" s="118">
        <v>37591</v>
      </c>
      <c r="C685" s="117" t="s">
        <v>103</v>
      </c>
      <c r="D685" s="117" t="s">
        <v>103</v>
      </c>
      <c r="E685" s="122">
        <v>91.248897679999999</v>
      </c>
      <c r="F685" s="117">
        <v>0</v>
      </c>
      <c r="G685" s="122">
        <v>91.248897679999999</v>
      </c>
      <c r="H685" s="122">
        <v>0</v>
      </c>
      <c r="I685" s="122">
        <v>0</v>
      </c>
      <c r="J685" s="117">
        <v>0</v>
      </c>
      <c r="Y685" s="1"/>
      <c r="Z685" s="1"/>
    </row>
    <row r="686" spans="1:26" x14ac:dyDescent="0.2">
      <c r="A686">
        <f t="shared" si="10"/>
        <v>9</v>
      </c>
      <c r="B686" s="118">
        <v>37591</v>
      </c>
      <c r="C686" s="117" t="s">
        <v>87</v>
      </c>
      <c r="D686" s="117" t="s">
        <v>87</v>
      </c>
      <c r="E686" s="122">
        <v>25.664875309999999</v>
      </c>
      <c r="F686" s="117">
        <v>0</v>
      </c>
      <c r="G686" s="122">
        <v>25.664875309999999</v>
      </c>
      <c r="H686" s="122">
        <v>2.5000000000000001E-2</v>
      </c>
      <c r="I686" s="122">
        <v>0.64162188274999998</v>
      </c>
      <c r="J686" s="117">
        <v>0</v>
      </c>
      <c r="Y686" s="1"/>
      <c r="Z686" s="1"/>
    </row>
    <row r="687" spans="1:26" x14ac:dyDescent="0.2">
      <c r="A687">
        <f t="shared" si="10"/>
        <v>9</v>
      </c>
      <c r="B687" s="118">
        <v>37591</v>
      </c>
      <c r="C687" s="117" t="s">
        <v>104</v>
      </c>
      <c r="D687" s="117" t="s">
        <v>104</v>
      </c>
      <c r="E687" s="122">
        <v>0</v>
      </c>
      <c r="F687" s="117">
        <v>0</v>
      </c>
      <c r="G687" s="122">
        <v>0</v>
      </c>
      <c r="H687" s="122">
        <v>0</v>
      </c>
      <c r="I687" s="122">
        <v>0</v>
      </c>
      <c r="J687" s="117">
        <v>0</v>
      </c>
      <c r="Y687" s="1"/>
      <c r="Z687" s="1"/>
    </row>
    <row r="688" spans="1:26" x14ac:dyDescent="0.2">
      <c r="A688">
        <f t="shared" si="10"/>
        <v>9</v>
      </c>
      <c r="B688" s="118">
        <v>37591</v>
      </c>
      <c r="C688" s="117" t="s">
        <v>94</v>
      </c>
      <c r="D688" s="117" t="s">
        <v>94</v>
      </c>
      <c r="E688" s="122">
        <v>-23.58345392</v>
      </c>
      <c r="F688" s="117">
        <v>0</v>
      </c>
      <c r="G688" s="122">
        <v>-23.58345392</v>
      </c>
      <c r="H688" s="122">
        <v>0</v>
      </c>
      <c r="I688" s="122">
        <v>0</v>
      </c>
      <c r="J688" s="117">
        <v>0</v>
      </c>
      <c r="Y688" s="1"/>
      <c r="Z688" s="1"/>
    </row>
    <row r="689" spans="1:26" x14ac:dyDescent="0.2">
      <c r="A689">
        <f t="shared" si="10"/>
        <v>9</v>
      </c>
      <c r="B689" s="118">
        <v>37591</v>
      </c>
      <c r="C689" s="117" t="s">
        <v>105</v>
      </c>
      <c r="D689" s="117" t="s">
        <v>105</v>
      </c>
      <c r="E689" s="122">
        <v>0</v>
      </c>
      <c r="F689" s="117">
        <v>0</v>
      </c>
      <c r="G689" s="122">
        <v>0</v>
      </c>
      <c r="H689" s="122">
        <v>0</v>
      </c>
      <c r="I689" s="122">
        <v>0</v>
      </c>
      <c r="J689" s="117">
        <v>0</v>
      </c>
      <c r="Y689" s="1"/>
      <c r="Z689" s="1"/>
    </row>
    <row r="690" spans="1:26" x14ac:dyDescent="0.2">
      <c r="A690">
        <f t="shared" si="10"/>
        <v>9</v>
      </c>
      <c r="B690" s="118">
        <v>37591</v>
      </c>
      <c r="C690" s="117" t="s">
        <v>106</v>
      </c>
      <c r="D690" s="117" t="s">
        <v>106</v>
      </c>
      <c r="E690" s="122">
        <v>0</v>
      </c>
      <c r="F690" s="117">
        <v>0</v>
      </c>
      <c r="G690" s="122">
        <v>0</v>
      </c>
      <c r="H690" s="122">
        <v>0</v>
      </c>
      <c r="I690" s="122">
        <v>0</v>
      </c>
      <c r="J690" s="117">
        <v>0</v>
      </c>
      <c r="Y690" s="1"/>
      <c r="Z690" s="1"/>
    </row>
    <row r="691" spans="1:26" x14ac:dyDescent="0.2">
      <c r="A691">
        <f t="shared" si="10"/>
        <v>9</v>
      </c>
      <c r="B691" s="118">
        <v>37591</v>
      </c>
      <c r="C691" s="117" t="s">
        <v>96</v>
      </c>
      <c r="D691" s="117" t="s">
        <v>96</v>
      </c>
      <c r="E691" s="122">
        <v>0</v>
      </c>
      <c r="F691" s="117">
        <v>0</v>
      </c>
      <c r="G691" s="122">
        <v>0</v>
      </c>
      <c r="H691" s="122">
        <v>0</v>
      </c>
      <c r="I691" s="122">
        <v>0</v>
      </c>
      <c r="J691" s="117">
        <v>0</v>
      </c>
      <c r="Y691" s="1"/>
      <c r="Z691" s="1"/>
    </row>
    <row r="692" spans="1:26" x14ac:dyDescent="0.2">
      <c r="A692">
        <f t="shared" si="10"/>
        <v>9</v>
      </c>
      <c r="B692" s="118">
        <v>37591</v>
      </c>
      <c r="C692" s="117" t="s">
        <v>120</v>
      </c>
      <c r="D692" s="117" t="s">
        <v>120</v>
      </c>
      <c r="E692" s="122">
        <v>23.58345392</v>
      </c>
      <c r="F692" s="117">
        <v>0</v>
      </c>
      <c r="G692" s="122">
        <v>23.58345392</v>
      </c>
      <c r="H692" s="122">
        <v>0</v>
      </c>
      <c r="I692" s="122">
        <v>0</v>
      </c>
      <c r="J692" s="117">
        <v>0</v>
      </c>
      <c r="Y692" s="1"/>
      <c r="Z692" s="1"/>
    </row>
    <row r="693" spans="1:26" x14ac:dyDescent="0.2">
      <c r="A693">
        <f t="shared" si="10"/>
        <v>9</v>
      </c>
      <c r="B693" s="118">
        <v>37591</v>
      </c>
      <c r="C693" s="117" t="s">
        <v>98</v>
      </c>
      <c r="D693" s="117" t="s">
        <v>98</v>
      </c>
      <c r="E693" s="122">
        <v>-91.248897679999999</v>
      </c>
      <c r="F693" s="117">
        <v>0</v>
      </c>
      <c r="G693" s="122">
        <v>-91.248897679999999</v>
      </c>
      <c r="H693" s="122">
        <v>0</v>
      </c>
      <c r="I693" s="122">
        <v>0</v>
      </c>
      <c r="J693" s="117">
        <v>0</v>
      </c>
      <c r="Y693" s="1"/>
      <c r="Z693" s="1"/>
    </row>
    <row r="694" spans="1:26" x14ac:dyDescent="0.2">
      <c r="A694">
        <f t="shared" si="10"/>
        <v>10</v>
      </c>
      <c r="B694" s="118">
        <v>37622</v>
      </c>
      <c r="C694" s="117" t="s">
        <v>82</v>
      </c>
      <c r="D694" s="117" t="s">
        <v>82</v>
      </c>
      <c r="E694" s="122">
        <v>25.499845570000002</v>
      </c>
      <c r="F694" s="117">
        <v>0</v>
      </c>
      <c r="G694" s="122">
        <v>25.499845570000002</v>
      </c>
      <c r="H694" s="122">
        <v>0</v>
      </c>
      <c r="I694" s="122">
        <v>0</v>
      </c>
      <c r="J694" s="117">
        <v>0</v>
      </c>
      <c r="Y694" s="1"/>
      <c r="Z694" s="1"/>
    </row>
    <row r="695" spans="1:26" x14ac:dyDescent="0.2">
      <c r="A695">
        <f t="shared" si="10"/>
        <v>10</v>
      </c>
      <c r="B695" s="118">
        <v>37622</v>
      </c>
      <c r="C695" s="117" t="s">
        <v>83</v>
      </c>
      <c r="D695" s="117" t="s">
        <v>83</v>
      </c>
      <c r="E695" s="122">
        <v>12.749922789999999</v>
      </c>
      <c r="F695" s="117">
        <v>0</v>
      </c>
      <c r="G695" s="122">
        <v>12.749922789999999</v>
      </c>
      <c r="H695" s="122">
        <v>0</v>
      </c>
      <c r="I695" s="122">
        <v>0</v>
      </c>
      <c r="J695" s="117">
        <v>0</v>
      </c>
      <c r="Y695" s="1"/>
      <c r="Z695" s="1"/>
    </row>
    <row r="696" spans="1:26" x14ac:dyDescent="0.2">
      <c r="A696">
        <f t="shared" si="10"/>
        <v>10</v>
      </c>
      <c r="B696" s="118">
        <v>37622</v>
      </c>
      <c r="C696" s="117" t="s">
        <v>84</v>
      </c>
      <c r="D696" s="117" t="s">
        <v>84</v>
      </c>
      <c r="E696" s="122">
        <v>-25.27289695</v>
      </c>
      <c r="F696" s="117">
        <v>0</v>
      </c>
      <c r="G696" s="122">
        <v>-25.27289695</v>
      </c>
      <c r="H696" s="122">
        <v>0</v>
      </c>
      <c r="I696" s="122">
        <v>0</v>
      </c>
      <c r="J696" s="117">
        <v>0</v>
      </c>
      <c r="Y696" s="1"/>
      <c r="Z696" s="1"/>
    </row>
    <row r="697" spans="1:26" x14ac:dyDescent="0.2">
      <c r="A697">
        <f t="shared" si="10"/>
        <v>10</v>
      </c>
      <c r="B697" s="118">
        <v>37622</v>
      </c>
      <c r="C697" s="117" t="s">
        <v>86</v>
      </c>
      <c r="D697" s="117" t="s">
        <v>86</v>
      </c>
      <c r="E697" s="122">
        <v>5.7272653199999999</v>
      </c>
      <c r="F697" s="117">
        <v>0</v>
      </c>
      <c r="G697" s="122">
        <v>5.7272653199999999</v>
      </c>
      <c r="H697" s="122">
        <v>0</v>
      </c>
      <c r="I697" s="122">
        <v>0</v>
      </c>
      <c r="J697" s="117">
        <v>0</v>
      </c>
      <c r="Y697" s="1"/>
      <c r="Z697" s="1"/>
    </row>
    <row r="698" spans="1:26" x14ac:dyDescent="0.2">
      <c r="A698">
        <f t="shared" si="10"/>
        <v>10</v>
      </c>
      <c r="B698" s="118">
        <v>37622</v>
      </c>
      <c r="C698" s="117" t="s">
        <v>111</v>
      </c>
      <c r="D698" s="117" t="s">
        <v>111</v>
      </c>
      <c r="E698" s="122">
        <v>-33.149799250000001</v>
      </c>
      <c r="F698" s="117">
        <v>0</v>
      </c>
      <c r="G698" s="122">
        <v>-33.149799250000001</v>
      </c>
      <c r="H698" s="122">
        <v>0</v>
      </c>
      <c r="I698" s="122">
        <v>0</v>
      </c>
      <c r="J698" s="117">
        <v>0</v>
      </c>
      <c r="Y698" s="1"/>
      <c r="Z698" s="1"/>
    </row>
    <row r="699" spans="1:26" x14ac:dyDescent="0.2">
      <c r="A699">
        <f t="shared" si="10"/>
        <v>10</v>
      </c>
      <c r="B699" s="118">
        <v>37622</v>
      </c>
      <c r="C699" s="117" t="s">
        <v>103</v>
      </c>
      <c r="D699" s="117" t="s">
        <v>103</v>
      </c>
      <c r="E699" s="122">
        <v>90.662150949999997</v>
      </c>
      <c r="F699" s="117">
        <v>0</v>
      </c>
      <c r="G699" s="122">
        <v>90.662150949999997</v>
      </c>
      <c r="H699" s="122">
        <v>0</v>
      </c>
      <c r="I699" s="122">
        <v>0</v>
      </c>
      <c r="J699" s="117">
        <v>0</v>
      </c>
      <c r="Y699" s="1"/>
      <c r="Z699" s="1"/>
    </row>
    <row r="700" spans="1:26" x14ac:dyDescent="0.2">
      <c r="A700">
        <f t="shared" si="10"/>
        <v>10</v>
      </c>
      <c r="B700" s="118">
        <v>37622</v>
      </c>
      <c r="C700" s="117" t="s">
        <v>87</v>
      </c>
      <c r="D700" s="117" t="s">
        <v>87</v>
      </c>
      <c r="E700" s="122">
        <v>25.499845570000002</v>
      </c>
      <c r="F700" s="117">
        <v>0</v>
      </c>
      <c r="G700" s="122">
        <v>25.499845570000002</v>
      </c>
      <c r="H700" s="122">
        <v>2.5000000000000001E-2</v>
      </c>
      <c r="I700" s="122">
        <v>0.63749613925000004</v>
      </c>
      <c r="J700" s="117">
        <v>0</v>
      </c>
      <c r="Y700" s="1"/>
      <c r="Z700" s="1"/>
    </row>
    <row r="701" spans="1:26" x14ac:dyDescent="0.2">
      <c r="A701">
        <f t="shared" si="10"/>
        <v>10</v>
      </c>
      <c r="B701" s="118">
        <v>37622</v>
      </c>
      <c r="C701" s="117" t="s">
        <v>104</v>
      </c>
      <c r="D701" s="117" t="s">
        <v>104</v>
      </c>
      <c r="E701" s="122">
        <v>0</v>
      </c>
      <c r="F701" s="117">
        <v>0</v>
      </c>
      <c r="G701" s="122">
        <v>0</v>
      </c>
      <c r="H701" s="122">
        <v>0</v>
      </c>
      <c r="I701" s="122">
        <v>0</v>
      </c>
      <c r="J701" s="117">
        <v>0</v>
      </c>
      <c r="Y701" s="1"/>
      <c r="Z701" s="1"/>
    </row>
    <row r="702" spans="1:26" x14ac:dyDescent="0.2">
      <c r="A702">
        <f t="shared" si="10"/>
        <v>10</v>
      </c>
      <c r="B702" s="118">
        <v>37622</v>
      </c>
      <c r="C702" s="117" t="s">
        <v>94</v>
      </c>
      <c r="D702" s="117" t="s">
        <v>94</v>
      </c>
      <c r="E702" s="122">
        <v>-23.431808100000001</v>
      </c>
      <c r="F702" s="117">
        <v>0</v>
      </c>
      <c r="G702" s="122">
        <v>-23.431808100000001</v>
      </c>
      <c r="H702" s="122">
        <v>0</v>
      </c>
      <c r="I702" s="122">
        <v>0</v>
      </c>
      <c r="J702" s="117">
        <v>0</v>
      </c>
      <c r="Y702" s="1"/>
      <c r="Z702" s="1"/>
    </row>
    <row r="703" spans="1:26" x14ac:dyDescent="0.2">
      <c r="A703">
        <f t="shared" si="10"/>
        <v>10</v>
      </c>
      <c r="B703" s="118">
        <v>37622</v>
      </c>
      <c r="C703" s="117" t="s">
        <v>105</v>
      </c>
      <c r="D703" s="117" t="s">
        <v>105</v>
      </c>
      <c r="E703" s="122">
        <v>0</v>
      </c>
      <c r="F703" s="117">
        <v>0</v>
      </c>
      <c r="G703" s="122">
        <v>0</v>
      </c>
      <c r="H703" s="122">
        <v>0</v>
      </c>
      <c r="I703" s="122">
        <v>0</v>
      </c>
      <c r="J703" s="117">
        <v>0</v>
      </c>
      <c r="Y703" s="1"/>
      <c r="Z703" s="1"/>
    </row>
    <row r="704" spans="1:26" x14ac:dyDescent="0.2">
      <c r="A704">
        <f t="shared" si="10"/>
        <v>10</v>
      </c>
      <c r="B704" s="118">
        <v>37622</v>
      </c>
      <c r="C704" s="117" t="s">
        <v>106</v>
      </c>
      <c r="D704" s="117" t="s">
        <v>106</v>
      </c>
      <c r="E704" s="122">
        <v>0</v>
      </c>
      <c r="F704" s="117">
        <v>0</v>
      </c>
      <c r="G704" s="122">
        <v>0</v>
      </c>
      <c r="H704" s="122">
        <v>0</v>
      </c>
      <c r="I704" s="122">
        <v>0</v>
      </c>
      <c r="J704" s="117">
        <v>0</v>
      </c>
      <c r="Y704" s="1"/>
      <c r="Z704" s="1"/>
    </row>
    <row r="705" spans="1:26" x14ac:dyDescent="0.2">
      <c r="A705">
        <f t="shared" si="10"/>
        <v>10</v>
      </c>
      <c r="B705" s="118">
        <v>37622</v>
      </c>
      <c r="C705" s="117" t="s">
        <v>96</v>
      </c>
      <c r="D705" s="117" t="s">
        <v>96</v>
      </c>
      <c r="E705" s="122">
        <v>0</v>
      </c>
      <c r="F705" s="117">
        <v>0</v>
      </c>
      <c r="G705" s="122">
        <v>0</v>
      </c>
      <c r="H705" s="122">
        <v>0</v>
      </c>
      <c r="I705" s="122">
        <v>0</v>
      </c>
      <c r="J705" s="117">
        <v>0</v>
      </c>
      <c r="Y705" s="1"/>
      <c r="Z705" s="1"/>
    </row>
    <row r="706" spans="1:26" x14ac:dyDescent="0.2">
      <c r="A706">
        <f t="shared" si="10"/>
        <v>10</v>
      </c>
      <c r="B706" s="118">
        <v>37622</v>
      </c>
      <c r="C706" s="117" t="s">
        <v>120</v>
      </c>
      <c r="D706" s="117" t="s">
        <v>120</v>
      </c>
      <c r="E706" s="122">
        <v>23.431808100000001</v>
      </c>
      <c r="F706" s="117">
        <v>0</v>
      </c>
      <c r="G706" s="122">
        <v>23.431808100000001</v>
      </c>
      <c r="H706" s="122">
        <v>0</v>
      </c>
      <c r="I706" s="122">
        <v>0</v>
      </c>
      <c r="J706" s="117">
        <v>0</v>
      </c>
      <c r="Y706" s="1"/>
      <c r="Z706" s="1"/>
    </row>
    <row r="707" spans="1:26" x14ac:dyDescent="0.2">
      <c r="A707">
        <f t="shared" si="10"/>
        <v>10</v>
      </c>
      <c r="B707" s="118">
        <v>37622</v>
      </c>
      <c r="C707" s="117" t="s">
        <v>98</v>
      </c>
      <c r="D707" s="117" t="s">
        <v>98</v>
      </c>
      <c r="E707" s="122">
        <v>-90.662150949999997</v>
      </c>
      <c r="F707" s="117">
        <v>0</v>
      </c>
      <c r="G707" s="122">
        <v>-90.662150949999997</v>
      </c>
      <c r="H707" s="122">
        <v>0</v>
      </c>
      <c r="I707" s="122">
        <v>0</v>
      </c>
      <c r="J707" s="117">
        <v>0</v>
      </c>
      <c r="Y707" s="1"/>
      <c r="Z707" s="1"/>
    </row>
    <row r="708" spans="1:26" x14ac:dyDescent="0.2">
      <c r="A708">
        <f t="shared" si="10"/>
        <v>10</v>
      </c>
      <c r="B708" s="118">
        <v>37653</v>
      </c>
      <c r="C708" s="117" t="s">
        <v>82</v>
      </c>
      <c r="D708" s="117" t="s">
        <v>82</v>
      </c>
      <c r="E708" s="122">
        <v>22.883725439999999</v>
      </c>
      <c r="F708" s="117">
        <v>0</v>
      </c>
      <c r="G708" s="122">
        <v>22.883725439999999</v>
      </c>
      <c r="H708" s="122">
        <v>0</v>
      </c>
      <c r="I708" s="122">
        <v>0</v>
      </c>
      <c r="J708" s="117">
        <v>0</v>
      </c>
      <c r="Y708" s="1"/>
      <c r="Z708" s="1"/>
    </row>
    <row r="709" spans="1:26" x14ac:dyDescent="0.2">
      <c r="A709">
        <f t="shared" ref="A709:A772" si="11">INDEX(BucketTable,MATCH(B709,SumMonths,0),1)</f>
        <v>10</v>
      </c>
      <c r="B709" s="118">
        <v>37653</v>
      </c>
      <c r="C709" s="117" t="s">
        <v>83</v>
      </c>
      <c r="D709" s="117" t="s">
        <v>83</v>
      </c>
      <c r="E709" s="122">
        <v>11.44186272</v>
      </c>
      <c r="F709" s="117">
        <v>0</v>
      </c>
      <c r="G709" s="122">
        <v>11.44186272</v>
      </c>
      <c r="H709" s="122">
        <v>0</v>
      </c>
      <c r="I709" s="122">
        <v>0</v>
      </c>
      <c r="J709" s="117">
        <v>0</v>
      </c>
      <c r="Y709" s="1"/>
      <c r="Z709" s="1"/>
    </row>
    <row r="710" spans="1:26" x14ac:dyDescent="0.2">
      <c r="A710">
        <f t="shared" si="11"/>
        <v>10</v>
      </c>
      <c r="B710" s="118">
        <v>37653</v>
      </c>
      <c r="C710" s="117" t="s">
        <v>84</v>
      </c>
      <c r="D710" s="117" t="s">
        <v>84</v>
      </c>
      <c r="E710" s="122">
        <v>-22.680060269999998</v>
      </c>
      <c r="F710" s="117">
        <v>0</v>
      </c>
      <c r="G710" s="122">
        <v>-22.680060269999998</v>
      </c>
      <c r="H710" s="122">
        <v>0</v>
      </c>
      <c r="I710" s="122">
        <v>0</v>
      </c>
      <c r="J710" s="117">
        <v>0</v>
      </c>
      <c r="Y710" s="1"/>
      <c r="Z710" s="1"/>
    </row>
    <row r="711" spans="1:26" x14ac:dyDescent="0.2">
      <c r="A711">
        <f t="shared" si="11"/>
        <v>10</v>
      </c>
      <c r="B711" s="118">
        <v>37653</v>
      </c>
      <c r="C711" s="117" t="s">
        <v>86</v>
      </c>
      <c r="D711" s="117" t="s">
        <v>86</v>
      </c>
      <c r="E711" s="122">
        <v>5.1396847299999999</v>
      </c>
      <c r="F711" s="117">
        <v>0</v>
      </c>
      <c r="G711" s="122">
        <v>5.1396847299999999</v>
      </c>
      <c r="H711" s="122">
        <v>0</v>
      </c>
      <c r="I711" s="122">
        <v>0</v>
      </c>
      <c r="J711" s="117">
        <v>0</v>
      </c>
      <c r="Y711" s="1"/>
      <c r="Z711" s="1"/>
    </row>
    <row r="712" spans="1:26" x14ac:dyDescent="0.2">
      <c r="A712">
        <f t="shared" si="11"/>
        <v>10</v>
      </c>
      <c r="B712" s="118">
        <v>37653</v>
      </c>
      <c r="C712" s="117" t="s">
        <v>111</v>
      </c>
      <c r="D712" s="117" t="s">
        <v>111</v>
      </c>
      <c r="E712" s="122">
        <v>-29.748843069999999</v>
      </c>
      <c r="F712" s="117">
        <v>0</v>
      </c>
      <c r="G712" s="122">
        <v>-29.748843069999999</v>
      </c>
      <c r="H712" s="122">
        <v>0</v>
      </c>
      <c r="I712" s="122">
        <v>0</v>
      </c>
      <c r="J712" s="117">
        <v>0</v>
      </c>
      <c r="Y712" s="1"/>
      <c r="Z712" s="1"/>
    </row>
    <row r="713" spans="1:26" x14ac:dyDescent="0.2">
      <c r="A713">
        <f t="shared" si="11"/>
        <v>10</v>
      </c>
      <c r="B713" s="118">
        <v>37653</v>
      </c>
      <c r="C713" s="117" t="s">
        <v>103</v>
      </c>
      <c r="D713" s="117" t="s">
        <v>103</v>
      </c>
      <c r="E713" s="122">
        <v>81.360797419999997</v>
      </c>
      <c r="F713" s="117">
        <v>0</v>
      </c>
      <c r="G713" s="122">
        <v>81.360797419999997</v>
      </c>
      <c r="H713" s="122">
        <v>0</v>
      </c>
      <c r="I713" s="122">
        <v>0</v>
      </c>
      <c r="J713" s="117">
        <v>0</v>
      </c>
      <c r="Y713" s="1"/>
      <c r="Z713" s="1"/>
    </row>
    <row r="714" spans="1:26" x14ac:dyDescent="0.2">
      <c r="A714">
        <f t="shared" si="11"/>
        <v>10</v>
      </c>
      <c r="B714" s="118">
        <v>37653</v>
      </c>
      <c r="C714" s="117" t="s">
        <v>87</v>
      </c>
      <c r="D714" s="117" t="s">
        <v>87</v>
      </c>
      <c r="E714" s="122">
        <v>22.883725439999999</v>
      </c>
      <c r="F714" s="117">
        <v>0</v>
      </c>
      <c r="G714" s="122">
        <v>22.883725439999999</v>
      </c>
      <c r="H714" s="122">
        <v>2.5000000000000001E-2</v>
      </c>
      <c r="I714" s="122">
        <v>0.572093136</v>
      </c>
      <c r="J714" s="117">
        <v>0</v>
      </c>
      <c r="Y714" s="1"/>
      <c r="Z714" s="1"/>
    </row>
    <row r="715" spans="1:26" x14ac:dyDescent="0.2">
      <c r="A715">
        <f t="shared" si="11"/>
        <v>10</v>
      </c>
      <c r="B715" s="118">
        <v>37653</v>
      </c>
      <c r="C715" s="117" t="s">
        <v>104</v>
      </c>
      <c r="D715" s="117" t="s">
        <v>104</v>
      </c>
      <c r="E715" s="122">
        <v>0</v>
      </c>
      <c r="F715" s="117">
        <v>0</v>
      </c>
      <c r="G715" s="122">
        <v>0</v>
      </c>
      <c r="H715" s="122">
        <v>0</v>
      </c>
      <c r="I715" s="122">
        <v>0</v>
      </c>
      <c r="J715" s="117">
        <v>0</v>
      </c>
      <c r="Y715" s="1"/>
      <c r="Z715" s="1"/>
    </row>
    <row r="716" spans="1:26" x14ac:dyDescent="0.2">
      <c r="A716">
        <f t="shared" si="11"/>
        <v>10</v>
      </c>
      <c r="B716" s="118">
        <v>37653</v>
      </c>
      <c r="C716" s="117" t="s">
        <v>94</v>
      </c>
      <c r="D716" s="117" t="s">
        <v>94</v>
      </c>
      <c r="E716" s="122">
        <v>-21.027855299999999</v>
      </c>
      <c r="F716" s="117">
        <v>0</v>
      </c>
      <c r="G716" s="122">
        <v>-21.027855299999999</v>
      </c>
      <c r="H716" s="122">
        <v>0</v>
      </c>
      <c r="I716" s="122">
        <v>0</v>
      </c>
      <c r="J716" s="117">
        <v>0</v>
      </c>
      <c r="Y716" s="1"/>
      <c r="Z716" s="1"/>
    </row>
    <row r="717" spans="1:26" x14ac:dyDescent="0.2">
      <c r="A717">
        <f t="shared" si="11"/>
        <v>10</v>
      </c>
      <c r="B717" s="118">
        <v>37653</v>
      </c>
      <c r="C717" s="117" t="s">
        <v>105</v>
      </c>
      <c r="D717" s="117" t="s">
        <v>105</v>
      </c>
      <c r="E717" s="122">
        <v>0</v>
      </c>
      <c r="F717" s="117">
        <v>0</v>
      </c>
      <c r="G717" s="122">
        <v>0</v>
      </c>
      <c r="H717" s="122">
        <v>0</v>
      </c>
      <c r="I717" s="122">
        <v>0</v>
      </c>
      <c r="J717" s="117">
        <v>0</v>
      </c>
      <c r="Y717" s="1"/>
      <c r="Z717" s="1"/>
    </row>
    <row r="718" spans="1:26" x14ac:dyDescent="0.2">
      <c r="A718">
        <f t="shared" si="11"/>
        <v>10</v>
      </c>
      <c r="B718" s="118">
        <v>37653</v>
      </c>
      <c r="C718" s="117" t="s">
        <v>106</v>
      </c>
      <c r="D718" s="117" t="s">
        <v>106</v>
      </c>
      <c r="E718" s="122">
        <v>0</v>
      </c>
      <c r="F718" s="117">
        <v>0</v>
      </c>
      <c r="G718" s="122">
        <v>0</v>
      </c>
      <c r="H718" s="122">
        <v>0</v>
      </c>
      <c r="I718" s="122">
        <v>0</v>
      </c>
      <c r="J718" s="117">
        <v>0</v>
      </c>
      <c r="Y718" s="1"/>
      <c r="Z718" s="1"/>
    </row>
    <row r="719" spans="1:26" x14ac:dyDescent="0.2">
      <c r="A719">
        <f t="shared" si="11"/>
        <v>10</v>
      </c>
      <c r="B719" s="118">
        <v>37653</v>
      </c>
      <c r="C719" s="117" t="s">
        <v>96</v>
      </c>
      <c r="D719" s="117" t="s">
        <v>96</v>
      </c>
      <c r="E719" s="122">
        <v>0</v>
      </c>
      <c r="F719" s="117">
        <v>0</v>
      </c>
      <c r="G719" s="122">
        <v>0</v>
      </c>
      <c r="H719" s="122">
        <v>0</v>
      </c>
      <c r="I719" s="122">
        <v>0</v>
      </c>
      <c r="J719" s="117">
        <v>0</v>
      </c>
      <c r="Y719" s="1"/>
      <c r="Z719" s="1"/>
    </row>
    <row r="720" spans="1:26" x14ac:dyDescent="0.2">
      <c r="A720">
        <f t="shared" si="11"/>
        <v>10</v>
      </c>
      <c r="B720" s="118">
        <v>37653</v>
      </c>
      <c r="C720" s="117" t="s">
        <v>120</v>
      </c>
      <c r="D720" s="117" t="s">
        <v>120</v>
      </c>
      <c r="E720" s="122">
        <v>21.027855299999999</v>
      </c>
      <c r="F720" s="117">
        <v>0</v>
      </c>
      <c r="G720" s="122">
        <v>21.027855299999999</v>
      </c>
      <c r="H720" s="122">
        <v>0</v>
      </c>
      <c r="I720" s="122">
        <v>0</v>
      </c>
      <c r="J720" s="117">
        <v>0</v>
      </c>
      <c r="Y720" s="1"/>
      <c r="Z720" s="1"/>
    </row>
    <row r="721" spans="1:26" x14ac:dyDescent="0.2">
      <c r="A721">
        <f t="shared" si="11"/>
        <v>10</v>
      </c>
      <c r="B721" s="118">
        <v>37653</v>
      </c>
      <c r="C721" s="117" t="s">
        <v>98</v>
      </c>
      <c r="D721" s="117" t="s">
        <v>98</v>
      </c>
      <c r="E721" s="122">
        <v>-81.360797419999997</v>
      </c>
      <c r="F721" s="117">
        <v>0</v>
      </c>
      <c r="G721" s="122">
        <v>-81.360797419999997</v>
      </c>
      <c r="H721" s="122">
        <v>0</v>
      </c>
      <c r="I721" s="122">
        <v>0</v>
      </c>
      <c r="J721" s="117">
        <v>0</v>
      </c>
      <c r="Y721" s="1"/>
      <c r="Z721" s="1"/>
    </row>
    <row r="722" spans="1:26" x14ac:dyDescent="0.2">
      <c r="A722">
        <f t="shared" si="11"/>
        <v>10</v>
      </c>
      <c r="B722" s="118">
        <v>37681</v>
      </c>
      <c r="C722" s="117" t="s">
        <v>82</v>
      </c>
      <c r="D722" s="117" t="s">
        <v>82</v>
      </c>
      <c r="E722" s="122">
        <v>25.187928490000001</v>
      </c>
      <c r="F722" s="117">
        <v>0</v>
      </c>
      <c r="G722" s="122">
        <v>25.187928490000001</v>
      </c>
      <c r="H722" s="122">
        <v>0</v>
      </c>
      <c r="I722" s="122">
        <v>0</v>
      </c>
      <c r="J722" s="117">
        <v>0</v>
      </c>
      <c r="Y722" s="1"/>
      <c r="Z722" s="1"/>
    </row>
    <row r="723" spans="1:26" x14ac:dyDescent="0.2">
      <c r="A723">
        <f t="shared" si="11"/>
        <v>10</v>
      </c>
      <c r="B723" s="118">
        <v>37681</v>
      </c>
      <c r="C723" s="117" t="s">
        <v>83</v>
      </c>
      <c r="D723" s="117" t="s">
        <v>83</v>
      </c>
      <c r="E723" s="122">
        <v>12.593964250000001</v>
      </c>
      <c r="F723" s="117">
        <v>0</v>
      </c>
      <c r="G723" s="122">
        <v>12.593964250000001</v>
      </c>
      <c r="H723" s="122">
        <v>0</v>
      </c>
      <c r="I723" s="122">
        <v>0</v>
      </c>
      <c r="J723" s="117">
        <v>0</v>
      </c>
      <c r="Y723" s="1"/>
      <c r="Z723" s="1"/>
    </row>
    <row r="724" spans="1:26" x14ac:dyDescent="0.2">
      <c r="A724">
        <f t="shared" si="11"/>
        <v>10</v>
      </c>
      <c r="B724" s="118">
        <v>37681</v>
      </c>
      <c r="C724" s="117" t="s">
        <v>84</v>
      </c>
      <c r="D724" s="117" t="s">
        <v>84</v>
      </c>
      <c r="E724" s="122">
        <v>-24.963755930000001</v>
      </c>
      <c r="F724" s="117">
        <v>0</v>
      </c>
      <c r="G724" s="122">
        <v>-24.963755930000001</v>
      </c>
      <c r="H724" s="122">
        <v>0</v>
      </c>
      <c r="I724" s="122">
        <v>0</v>
      </c>
      <c r="J724" s="117">
        <v>0</v>
      </c>
      <c r="Y724" s="1"/>
      <c r="Z724" s="1"/>
    </row>
    <row r="725" spans="1:26" x14ac:dyDescent="0.2">
      <c r="A725">
        <f t="shared" si="11"/>
        <v>10</v>
      </c>
      <c r="B725" s="118">
        <v>37681</v>
      </c>
      <c r="C725" s="117" t="s">
        <v>86</v>
      </c>
      <c r="D725" s="117" t="s">
        <v>86</v>
      </c>
      <c r="E725" s="122">
        <v>5.6572087399999997</v>
      </c>
      <c r="F725" s="117">
        <v>0</v>
      </c>
      <c r="G725" s="122">
        <v>5.6572087399999997</v>
      </c>
      <c r="H725" s="122">
        <v>0</v>
      </c>
      <c r="I725" s="122">
        <v>0</v>
      </c>
      <c r="J725" s="117">
        <v>0</v>
      </c>
      <c r="Y725" s="1"/>
      <c r="Z725" s="1"/>
    </row>
    <row r="726" spans="1:26" x14ac:dyDescent="0.2">
      <c r="A726">
        <f t="shared" si="11"/>
        <v>10</v>
      </c>
      <c r="B726" s="118">
        <v>37681</v>
      </c>
      <c r="C726" s="117" t="s">
        <v>111</v>
      </c>
      <c r="D726" s="117" t="s">
        <v>111</v>
      </c>
      <c r="E726" s="122">
        <v>-32.744307040000002</v>
      </c>
      <c r="F726" s="117">
        <v>0</v>
      </c>
      <c r="G726" s="122">
        <v>-32.744307040000002</v>
      </c>
      <c r="H726" s="122">
        <v>0</v>
      </c>
      <c r="I726" s="122">
        <v>0</v>
      </c>
      <c r="J726" s="117">
        <v>0</v>
      </c>
      <c r="Y726" s="1"/>
      <c r="Z726" s="1"/>
    </row>
    <row r="727" spans="1:26" x14ac:dyDescent="0.2">
      <c r="A727">
        <f t="shared" si="11"/>
        <v>10</v>
      </c>
      <c r="B727" s="118">
        <v>37681</v>
      </c>
      <c r="C727" s="117" t="s">
        <v>103</v>
      </c>
      <c r="D727" s="117" t="s">
        <v>103</v>
      </c>
      <c r="E727" s="122">
        <v>89.55316096</v>
      </c>
      <c r="F727" s="117">
        <v>0</v>
      </c>
      <c r="G727" s="122">
        <v>89.55316096</v>
      </c>
      <c r="H727" s="122">
        <v>0</v>
      </c>
      <c r="I727" s="122">
        <v>0</v>
      </c>
      <c r="J727" s="117">
        <v>0</v>
      </c>
      <c r="Y727" s="1"/>
      <c r="Z727" s="1"/>
    </row>
    <row r="728" spans="1:26" x14ac:dyDescent="0.2">
      <c r="A728">
        <f t="shared" si="11"/>
        <v>10</v>
      </c>
      <c r="B728" s="118">
        <v>37681</v>
      </c>
      <c r="C728" s="117" t="s">
        <v>87</v>
      </c>
      <c r="D728" s="117" t="s">
        <v>87</v>
      </c>
      <c r="E728" s="122">
        <v>25.187928490000001</v>
      </c>
      <c r="F728" s="117">
        <v>0</v>
      </c>
      <c r="G728" s="122">
        <v>25.187928490000001</v>
      </c>
      <c r="H728" s="122">
        <v>2.5000000000000001E-2</v>
      </c>
      <c r="I728" s="122">
        <v>0.62969821225000011</v>
      </c>
      <c r="J728" s="117">
        <v>0</v>
      </c>
      <c r="Y728" s="1"/>
      <c r="Z728" s="1"/>
    </row>
    <row r="729" spans="1:26" x14ac:dyDescent="0.2">
      <c r="A729">
        <f t="shared" si="11"/>
        <v>10</v>
      </c>
      <c r="B729" s="118">
        <v>37681</v>
      </c>
      <c r="C729" s="117" t="s">
        <v>104</v>
      </c>
      <c r="D729" s="117" t="s">
        <v>104</v>
      </c>
      <c r="E729" s="122">
        <v>0</v>
      </c>
      <c r="F729" s="117">
        <v>0</v>
      </c>
      <c r="G729" s="122">
        <v>0</v>
      </c>
      <c r="H729" s="122">
        <v>0</v>
      </c>
      <c r="I729" s="122">
        <v>0</v>
      </c>
      <c r="J729" s="117">
        <v>0</v>
      </c>
      <c r="Y729" s="1"/>
      <c r="Z729" s="1"/>
    </row>
    <row r="730" spans="1:26" x14ac:dyDescent="0.2">
      <c r="A730">
        <f t="shared" si="11"/>
        <v>10</v>
      </c>
      <c r="B730" s="118">
        <v>37681</v>
      </c>
      <c r="C730" s="117" t="s">
        <v>94</v>
      </c>
      <c r="D730" s="117" t="s">
        <v>94</v>
      </c>
      <c r="E730" s="122">
        <v>-23.145187490000001</v>
      </c>
      <c r="F730" s="117">
        <v>0</v>
      </c>
      <c r="G730" s="122">
        <v>-23.145187490000001</v>
      </c>
      <c r="H730" s="122">
        <v>0</v>
      </c>
      <c r="I730" s="122">
        <v>0</v>
      </c>
      <c r="J730" s="117">
        <v>0</v>
      </c>
      <c r="Y730" s="1"/>
      <c r="Z730" s="1"/>
    </row>
    <row r="731" spans="1:26" x14ac:dyDescent="0.2">
      <c r="A731">
        <f t="shared" si="11"/>
        <v>10</v>
      </c>
      <c r="B731" s="118">
        <v>37681</v>
      </c>
      <c r="C731" s="117" t="s">
        <v>105</v>
      </c>
      <c r="D731" s="117" t="s">
        <v>105</v>
      </c>
      <c r="E731" s="122">
        <v>0</v>
      </c>
      <c r="F731" s="117">
        <v>0</v>
      </c>
      <c r="G731" s="122">
        <v>0</v>
      </c>
      <c r="H731" s="122">
        <v>0</v>
      </c>
      <c r="I731" s="122">
        <v>0</v>
      </c>
      <c r="J731" s="117">
        <v>0</v>
      </c>
      <c r="Y731" s="1"/>
      <c r="Z731" s="1"/>
    </row>
    <row r="732" spans="1:26" x14ac:dyDescent="0.2">
      <c r="A732">
        <f t="shared" si="11"/>
        <v>10</v>
      </c>
      <c r="B732" s="118">
        <v>37681</v>
      </c>
      <c r="C732" s="117" t="s">
        <v>106</v>
      </c>
      <c r="D732" s="117" t="s">
        <v>106</v>
      </c>
      <c r="E732" s="122">
        <v>0</v>
      </c>
      <c r="F732" s="117">
        <v>0</v>
      </c>
      <c r="G732" s="122">
        <v>0</v>
      </c>
      <c r="H732" s="122">
        <v>0</v>
      </c>
      <c r="I732" s="122">
        <v>0</v>
      </c>
      <c r="J732" s="117">
        <v>0</v>
      </c>
      <c r="Y732" s="1"/>
      <c r="Z732" s="1"/>
    </row>
    <row r="733" spans="1:26" x14ac:dyDescent="0.2">
      <c r="A733">
        <f t="shared" si="11"/>
        <v>10</v>
      </c>
      <c r="B733" s="118">
        <v>37681</v>
      </c>
      <c r="C733" s="117" t="s">
        <v>96</v>
      </c>
      <c r="D733" s="117" t="s">
        <v>96</v>
      </c>
      <c r="E733" s="122">
        <v>0</v>
      </c>
      <c r="F733" s="117">
        <v>0</v>
      </c>
      <c r="G733" s="122">
        <v>0</v>
      </c>
      <c r="H733" s="122">
        <v>0</v>
      </c>
      <c r="I733" s="122">
        <v>0</v>
      </c>
      <c r="J733" s="117">
        <v>0</v>
      </c>
      <c r="Y733" s="1"/>
      <c r="Z733" s="1"/>
    </row>
    <row r="734" spans="1:26" x14ac:dyDescent="0.2">
      <c r="A734">
        <f t="shared" si="11"/>
        <v>10</v>
      </c>
      <c r="B734" s="118">
        <v>37681</v>
      </c>
      <c r="C734" s="117" t="s">
        <v>120</v>
      </c>
      <c r="D734" s="117" t="s">
        <v>120</v>
      </c>
      <c r="E734" s="122">
        <v>23.145187490000001</v>
      </c>
      <c r="F734" s="117">
        <v>0</v>
      </c>
      <c r="G734" s="122">
        <v>23.145187490000001</v>
      </c>
      <c r="H734" s="122">
        <v>0</v>
      </c>
      <c r="I734" s="122">
        <v>0</v>
      </c>
      <c r="J734" s="117">
        <v>0</v>
      </c>
      <c r="Y734" s="1"/>
      <c r="Z734" s="1"/>
    </row>
    <row r="735" spans="1:26" x14ac:dyDescent="0.2">
      <c r="A735">
        <f t="shared" si="11"/>
        <v>10</v>
      </c>
      <c r="B735" s="118">
        <v>37681</v>
      </c>
      <c r="C735" s="117" t="s">
        <v>98</v>
      </c>
      <c r="D735" s="117" t="s">
        <v>98</v>
      </c>
      <c r="E735" s="122">
        <v>-89.55316096</v>
      </c>
      <c r="F735" s="117">
        <v>0</v>
      </c>
      <c r="G735" s="122">
        <v>-89.55316096</v>
      </c>
      <c r="H735" s="122">
        <v>0</v>
      </c>
      <c r="I735" s="122">
        <v>0</v>
      </c>
      <c r="J735" s="117">
        <v>0</v>
      </c>
      <c r="Y735" s="1"/>
      <c r="Z735" s="1"/>
    </row>
    <row r="736" spans="1:26" x14ac:dyDescent="0.2">
      <c r="A736">
        <f t="shared" si="11"/>
        <v>10</v>
      </c>
      <c r="B736" s="118">
        <v>37712</v>
      </c>
      <c r="C736" s="117" t="s">
        <v>83</v>
      </c>
      <c r="D736" s="117" t="s">
        <v>83</v>
      </c>
      <c r="E736" s="122">
        <v>12.109348969999999</v>
      </c>
      <c r="F736" s="117">
        <v>0</v>
      </c>
      <c r="G736" s="122">
        <v>12.109348969999999</v>
      </c>
      <c r="H736" s="122">
        <v>0</v>
      </c>
      <c r="I736" s="122">
        <v>0</v>
      </c>
      <c r="J736" s="117">
        <v>0</v>
      </c>
      <c r="Y736" s="1"/>
      <c r="Z736" s="1"/>
    </row>
    <row r="737" spans="1:26" x14ac:dyDescent="0.2">
      <c r="A737">
        <f t="shared" si="11"/>
        <v>10</v>
      </c>
      <c r="B737" s="118">
        <v>37712</v>
      </c>
      <c r="C737" s="117" t="s">
        <v>84</v>
      </c>
      <c r="D737" s="117" t="s">
        <v>84</v>
      </c>
      <c r="E737" s="122">
        <v>-24.003151519999999</v>
      </c>
      <c r="F737" s="117">
        <v>0</v>
      </c>
      <c r="G737" s="122">
        <v>-24.003151519999999</v>
      </c>
      <c r="H737" s="122">
        <v>0</v>
      </c>
      <c r="I737" s="122">
        <v>0</v>
      </c>
      <c r="J737" s="117">
        <v>0</v>
      </c>
      <c r="Y737" s="1"/>
      <c r="Z737" s="1"/>
    </row>
    <row r="738" spans="1:26" x14ac:dyDescent="0.2">
      <c r="A738">
        <f t="shared" si="11"/>
        <v>10</v>
      </c>
      <c r="B738" s="118">
        <v>37712</v>
      </c>
      <c r="C738" s="117" t="s">
        <v>86</v>
      </c>
      <c r="D738" s="117" t="s">
        <v>86</v>
      </c>
      <c r="E738" s="122">
        <v>5.4395195599999999</v>
      </c>
      <c r="F738" s="117">
        <v>0</v>
      </c>
      <c r="G738" s="122">
        <v>5.4395195599999999</v>
      </c>
      <c r="H738" s="122">
        <v>0</v>
      </c>
      <c r="I738" s="122">
        <v>0</v>
      </c>
      <c r="J738" s="117">
        <v>0</v>
      </c>
      <c r="Y738" s="1"/>
      <c r="Z738" s="1"/>
    </row>
    <row r="739" spans="1:26" x14ac:dyDescent="0.2">
      <c r="A739">
        <f t="shared" si="11"/>
        <v>10</v>
      </c>
      <c r="B739" s="118">
        <v>37712</v>
      </c>
      <c r="C739" s="117" t="s">
        <v>111</v>
      </c>
      <c r="D739" s="117" t="s">
        <v>111</v>
      </c>
      <c r="E739" s="122">
        <v>-31.484307309999998</v>
      </c>
      <c r="F739" s="117">
        <v>0</v>
      </c>
      <c r="G739" s="122">
        <v>-31.484307309999998</v>
      </c>
      <c r="H739" s="122">
        <v>0</v>
      </c>
      <c r="I739" s="122">
        <v>0</v>
      </c>
      <c r="J739" s="117">
        <v>0</v>
      </c>
      <c r="Y739" s="1"/>
      <c r="Z739" s="1"/>
    </row>
    <row r="740" spans="1:26" x14ac:dyDescent="0.2">
      <c r="A740">
        <f t="shared" si="11"/>
        <v>10</v>
      </c>
      <c r="B740" s="118">
        <v>37712</v>
      </c>
      <c r="C740" s="117" t="s">
        <v>103</v>
      </c>
      <c r="D740" s="117" t="s">
        <v>103</v>
      </c>
      <c r="E740" s="122">
        <v>86.107158630000001</v>
      </c>
      <c r="F740" s="117">
        <v>0</v>
      </c>
      <c r="G740" s="122">
        <v>86.107158630000001</v>
      </c>
      <c r="H740" s="122">
        <v>0</v>
      </c>
      <c r="I740" s="122">
        <v>0</v>
      </c>
      <c r="J740" s="117">
        <v>0</v>
      </c>
      <c r="Y740" s="1"/>
      <c r="Z740" s="1"/>
    </row>
    <row r="741" spans="1:26" x14ac:dyDescent="0.2">
      <c r="A741">
        <f t="shared" si="11"/>
        <v>10</v>
      </c>
      <c r="B741" s="118">
        <v>37712</v>
      </c>
      <c r="C741" s="117" t="s">
        <v>87</v>
      </c>
      <c r="D741" s="117" t="s">
        <v>87</v>
      </c>
      <c r="E741" s="122">
        <v>24.218697930000001</v>
      </c>
      <c r="F741" s="117">
        <v>0</v>
      </c>
      <c r="G741" s="122">
        <v>24.218697930000001</v>
      </c>
      <c r="H741" s="122">
        <v>2.5000000000000001E-4</v>
      </c>
      <c r="I741" s="122">
        <v>6.0546744825000004E-3</v>
      </c>
      <c r="J741" s="117">
        <v>0</v>
      </c>
      <c r="Y741" s="1"/>
      <c r="Z741" s="1"/>
    </row>
    <row r="742" spans="1:26" x14ac:dyDescent="0.2">
      <c r="A742">
        <f t="shared" si="11"/>
        <v>10</v>
      </c>
      <c r="B742" s="118">
        <v>37712</v>
      </c>
      <c r="C742" s="117" t="s">
        <v>104</v>
      </c>
      <c r="D742" s="117" t="s">
        <v>104</v>
      </c>
      <c r="E742" s="122">
        <v>0</v>
      </c>
      <c r="F742" s="117">
        <v>0</v>
      </c>
      <c r="G742" s="122">
        <v>0</v>
      </c>
      <c r="H742" s="122">
        <v>0</v>
      </c>
      <c r="I742" s="122">
        <v>0</v>
      </c>
      <c r="J742" s="117">
        <v>0</v>
      </c>
      <c r="Y742" s="1"/>
      <c r="Z742" s="1"/>
    </row>
    <row r="743" spans="1:26" x14ac:dyDescent="0.2">
      <c r="A743">
        <f t="shared" si="11"/>
        <v>10</v>
      </c>
      <c r="B743" s="118">
        <v>37712</v>
      </c>
      <c r="C743" s="117" t="s">
        <v>94</v>
      </c>
      <c r="D743" s="117" t="s">
        <v>94</v>
      </c>
      <c r="E743" s="122">
        <v>-22.25456153</v>
      </c>
      <c r="F743" s="117">
        <v>0</v>
      </c>
      <c r="G743" s="122">
        <v>-22.25456153</v>
      </c>
      <c r="H743" s="122">
        <v>0</v>
      </c>
      <c r="I743" s="122">
        <v>0</v>
      </c>
      <c r="J743" s="117">
        <v>0</v>
      </c>
      <c r="Y743" s="1"/>
      <c r="Z743" s="1"/>
    </row>
    <row r="744" spans="1:26" x14ac:dyDescent="0.2">
      <c r="A744">
        <f t="shared" si="11"/>
        <v>10</v>
      </c>
      <c r="B744" s="118">
        <v>37712</v>
      </c>
      <c r="C744" s="117" t="s">
        <v>105</v>
      </c>
      <c r="D744" s="117" t="s">
        <v>105</v>
      </c>
      <c r="E744" s="122">
        <v>22.25456153</v>
      </c>
      <c r="F744" s="117">
        <v>0</v>
      </c>
      <c r="G744" s="122">
        <v>22.25456153</v>
      </c>
      <c r="H744" s="122">
        <v>0</v>
      </c>
      <c r="I744" s="122">
        <v>0</v>
      </c>
      <c r="J744" s="117">
        <v>0</v>
      </c>
      <c r="Y744" s="1"/>
      <c r="Z744" s="1"/>
    </row>
    <row r="745" spans="1:26" x14ac:dyDescent="0.2">
      <c r="A745">
        <f t="shared" si="11"/>
        <v>10</v>
      </c>
      <c r="B745" s="118">
        <v>37712</v>
      </c>
      <c r="C745" s="117" t="s">
        <v>106</v>
      </c>
      <c r="D745" s="117" t="s">
        <v>106</v>
      </c>
      <c r="E745" s="122">
        <v>0</v>
      </c>
      <c r="F745" s="117">
        <v>0</v>
      </c>
      <c r="G745" s="122">
        <v>0</v>
      </c>
      <c r="H745" s="122">
        <v>0</v>
      </c>
      <c r="I745" s="122">
        <v>0</v>
      </c>
      <c r="J745" s="117">
        <v>0</v>
      </c>
      <c r="Y745" s="1"/>
      <c r="Z745" s="1"/>
    </row>
    <row r="746" spans="1:26" x14ac:dyDescent="0.2">
      <c r="A746">
        <f t="shared" si="11"/>
        <v>10</v>
      </c>
      <c r="B746" s="118">
        <v>37712</v>
      </c>
      <c r="C746" s="117" t="s">
        <v>96</v>
      </c>
      <c r="D746" s="117" t="s">
        <v>96</v>
      </c>
      <c r="E746" s="122">
        <v>0</v>
      </c>
      <c r="F746" s="117">
        <v>0</v>
      </c>
      <c r="G746" s="122">
        <v>0</v>
      </c>
      <c r="H746" s="122">
        <v>0</v>
      </c>
      <c r="I746" s="122">
        <v>0</v>
      </c>
      <c r="J746" s="117">
        <v>0</v>
      </c>
      <c r="Y746" s="1"/>
      <c r="Z746" s="1"/>
    </row>
    <row r="747" spans="1:26" x14ac:dyDescent="0.2">
      <c r="A747">
        <f t="shared" si="11"/>
        <v>10</v>
      </c>
      <c r="B747" s="118">
        <v>37712</v>
      </c>
      <c r="C747" s="117" t="s">
        <v>98</v>
      </c>
      <c r="D747" s="117" t="s">
        <v>98</v>
      </c>
      <c r="E747" s="122">
        <v>-86.107158630000001</v>
      </c>
      <c r="F747" s="117">
        <v>0</v>
      </c>
      <c r="G747" s="122">
        <v>-86.107158630000001</v>
      </c>
      <c r="H747" s="122">
        <v>0</v>
      </c>
      <c r="I747" s="122">
        <v>0</v>
      </c>
      <c r="J747" s="117">
        <v>0</v>
      </c>
      <c r="Y747" s="1"/>
      <c r="Z747" s="1"/>
    </row>
    <row r="748" spans="1:26" x14ac:dyDescent="0.2">
      <c r="A748">
        <f t="shared" si="11"/>
        <v>10</v>
      </c>
      <c r="B748" s="118">
        <v>37742</v>
      </c>
      <c r="C748" s="117" t="s">
        <v>83</v>
      </c>
      <c r="D748" s="117" t="s">
        <v>83</v>
      </c>
      <c r="E748" s="122">
        <v>12.435522519999999</v>
      </c>
      <c r="F748" s="117">
        <v>0</v>
      </c>
      <c r="G748" s="122">
        <v>12.435522519999999</v>
      </c>
      <c r="H748" s="122">
        <v>0</v>
      </c>
      <c r="I748" s="122">
        <v>0</v>
      </c>
      <c r="J748" s="117">
        <v>0</v>
      </c>
      <c r="Y748" s="1"/>
      <c r="Z748" s="1"/>
    </row>
    <row r="749" spans="1:26" x14ac:dyDescent="0.2">
      <c r="A749">
        <f t="shared" si="11"/>
        <v>10</v>
      </c>
      <c r="B749" s="118">
        <v>37742</v>
      </c>
      <c r="C749" s="117" t="s">
        <v>84</v>
      </c>
      <c r="D749" s="117" t="s">
        <v>84</v>
      </c>
      <c r="E749" s="122">
        <v>-24.64969275</v>
      </c>
      <c r="F749" s="117">
        <v>0</v>
      </c>
      <c r="G749" s="122">
        <v>-24.64969275</v>
      </c>
      <c r="H749" s="122">
        <v>0</v>
      </c>
      <c r="I749" s="122">
        <v>0</v>
      </c>
      <c r="J749" s="117">
        <v>0</v>
      </c>
      <c r="Y749" s="1"/>
      <c r="Z749" s="1"/>
    </row>
    <row r="750" spans="1:26" x14ac:dyDescent="0.2">
      <c r="A750">
        <f t="shared" si="11"/>
        <v>10</v>
      </c>
      <c r="B750" s="118">
        <v>37742</v>
      </c>
      <c r="C750" s="117" t="s">
        <v>86</v>
      </c>
      <c r="D750" s="117" t="s">
        <v>86</v>
      </c>
      <c r="E750" s="122">
        <v>5.5860367200000001</v>
      </c>
      <c r="F750" s="117">
        <v>0</v>
      </c>
      <c r="G750" s="122">
        <v>5.5860367200000001</v>
      </c>
      <c r="H750" s="122">
        <v>0</v>
      </c>
      <c r="I750" s="122">
        <v>0</v>
      </c>
      <c r="J750" s="117">
        <v>0</v>
      </c>
      <c r="Y750" s="1"/>
      <c r="Z750" s="1"/>
    </row>
    <row r="751" spans="1:26" x14ac:dyDescent="0.2">
      <c r="A751">
        <f t="shared" si="11"/>
        <v>10</v>
      </c>
      <c r="B751" s="118">
        <v>37742</v>
      </c>
      <c r="C751" s="117" t="s">
        <v>111</v>
      </c>
      <c r="D751" s="117" t="s">
        <v>111</v>
      </c>
      <c r="E751" s="122">
        <v>-32.332358560000003</v>
      </c>
      <c r="F751" s="117">
        <v>0</v>
      </c>
      <c r="G751" s="122">
        <v>-32.332358560000003</v>
      </c>
      <c r="H751" s="122">
        <v>0</v>
      </c>
      <c r="I751" s="122">
        <v>0</v>
      </c>
      <c r="J751" s="117">
        <v>0</v>
      </c>
      <c r="Y751" s="1"/>
      <c r="Z751" s="1"/>
    </row>
    <row r="752" spans="1:26" x14ac:dyDescent="0.2">
      <c r="A752">
        <f t="shared" si="11"/>
        <v>10</v>
      </c>
      <c r="B752" s="118">
        <v>37742</v>
      </c>
      <c r="C752" s="117" t="s">
        <v>103</v>
      </c>
      <c r="D752" s="117" t="s">
        <v>103</v>
      </c>
      <c r="E752" s="122">
        <v>88.426513560000004</v>
      </c>
      <c r="F752" s="117">
        <v>0</v>
      </c>
      <c r="G752" s="122">
        <v>88.426513560000004</v>
      </c>
      <c r="H752" s="122">
        <v>0</v>
      </c>
      <c r="I752" s="122">
        <v>0</v>
      </c>
      <c r="J752" s="117">
        <v>0</v>
      </c>
      <c r="Y752" s="1"/>
      <c r="Z752" s="1"/>
    </row>
    <row r="753" spans="1:26" x14ac:dyDescent="0.2">
      <c r="A753">
        <f t="shared" si="11"/>
        <v>10</v>
      </c>
      <c r="B753" s="118">
        <v>37742</v>
      </c>
      <c r="C753" s="117" t="s">
        <v>104</v>
      </c>
      <c r="D753" s="117" t="s">
        <v>104</v>
      </c>
      <c r="E753" s="122">
        <v>0</v>
      </c>
      <c r="F753" s="117">
        <v>0</v>
      </c>
      <c r="G753" s="122">
        <v>0</v>
      </c>
      <c r="H753" s="122">
        <v>0</v>
      </c>
      <c r="I753" s="122">
        <v>0</v>
      </c>
      <c r="J753" s="117">
        <v>0</v>
      </c>
      <c r="Y753" s="1"/>
      <c r="Z753" s="1"/>
    </row>
    <row r="754" spans="1:26" x14ac:dyDescent="0.2">
      <c r="A754">
        <f t="shared" si="11"/>
        <v>10</v>
      </c>
      <c r="B754" s="118">
        <v>37742</v>
      </c>
      <c r="C754" s="117" t="s">
        <v>94</v>
      </c>
      <c r="D754" s="117" t="s">
        <v>94</v>
      </c>
      <c r="E754" s="122">
        <v>-22.854003290000001</v>
      </c>
      <c r="F754" s="117">
        <v>0</v>
      </c>
      <c r="G754" s="122">
        <v>-22.854003290000001</v>
      </c>
      <c r="H754" s="122">
        <v>0</v>
      </c>
      <c r="I754" s="122">
        <v>0</v>
      </c>
      <c r="J754" s="117">
        <v>0</v>
      </c>
      <c r="Y754" s="1"/>
      <c r="Z754" s="1"/>
    </row>
    <row r="755" spans="1:26" x14ac:dyDescent="0.2">
      <c r="A755">
        <f t="shared" si="11"/>
        <v>10</v>
      </c>
      <c r="B755" s="118">
        <v>37742</v>
      </c>
      <c r="C755" s="117" t="s">
        <v>105</v>
      </c>
      <c r="D755" s="117" t="s">
        <v>105</v>
      </c>
      <c r="E755" s="122">
        <v>22.854003290000001</v>
      </c>
      <c r="F755" s="117">
        <v>0</v>
      </c>
      <c r="G755" s="122">
        <v>22.854003290000001</v>
      </c>
      <c r="H755" s="122">
        <v>0</v>
      </c>
      <c r="I755" s="122">
        <v>0</v>
      </c>
      <c r="J755" s="117">
        <v>0</v>
      </c>
      <c r="Y755" s="1"/>
      <c r="Z755" s="1"/>
    </row>
    <row r="756" spans="1:26" x14ac:dyDescent="0.2">
      <c r="A756">
        <f t="shared" si="11"/>
        <v>10</v>
      </c>
      <c r="B756" s="118">
        <v>37742</v>
      </c>
      <c r="C756" s="117" t="s">
        <v>106</v>
      </c>
      <c r="D756" s="117" t="s">
        <v>106</v>
      </c>
      <c r="E756" s="122">
        <v>0</v>
      </c>
      <c r="F756" s="117">
        <v>0</v>
      </c>
      <c r="G756" s="122">
        <v>0</v>
      </c>
      <c r="H756" s="122">
        <v>0</v>
      </c>
      <c r="I756" s="122">
        <v>0</v>
      </c>
      <c r="J756" s="117">
        <v>0</v>
      </c>
      <c r="Y756" s="1"/>
      <c r="Z756" s="1"/>
    </row>
    <row r="757" spans="1:26" x14ac:dyDescent="0.2">
      <c r="A757">
        <f t="shared" si="11"/>
        <v>10</v>
      </c>
      <c r="B757" s="118">
        <v>37742</v>
      </c>
      <c r="C757" s="117" t="s">
        <v>96</v>
      </c>
      <c r="D757" s="117" t="s">
        <v>96</v>
      </c>
      <c r="E757" s="122">
        <v>0</v>
      </c>
      <c r="F757" s="117">
        <v>0</v>
      </c>
      <c r="G757" s="122">
        <v>0</v>
      </c>
      <c r="H757" s="122">
        <v>0</v>
      </c>
      <c r="I757" s="122">
        <v>0</v>
      </c>
      <c r="J757" s="117">
        <v>0</v>
      </c>
      <c r="Y757" s="1"/>
      <c r="Z757" s="1"/>
    </row>
    <row r="758" spans="1:26" x14ac:dyDescent="0.2">
      <c r="A758">
        <f t="shared" si="11"/>
        <v>10</v>
      </c>
      <c r="B758" s="118">
        <v>37742</v>
      </c>
      <c r="C758" s="117" t="s">
        <v>98</v>
      </c>
      <c r="D758" s="117" t="s">
        <v>98</v>
      </c>
      <c r="E758" s="122">
        <v>-88.426513560000004</v>
      </c>
      <c r="F758" s="117">
        <v>0</v>
      </c>
      <c r="G758" s="122">
        <v>-88.426513560000004</v>
      </c>
      <c r="H758" s="122">
        <v>0</v>
      </c>
      <c r="I758" s="122">
        <v>0</v>
      </c>
      <c r="J758" s="117">
        <v>0</v>
      </c>
      <c r="Y758" s="1"/>
      <c r="Z758" s="1"/>
    </row>
    <row r="759" spans="1:26" x14ac:dyDescent="0.2">
      <c r="A759">
        <f t="shared" si="11"/>
        <v>10</v>
      </c>
      <c r="B759" s="118">
        <v>37773</v>
      </c>
      <c r="C759" s="117" t="s">
        <v>83</v>
      </c>
      <c r="D759" s="117" t="s">
        <v>83</v>
      </c>
      <c r="E759" s="122">
        <v>11.957359650000001</v>
      </c>
      <c r="F759" s="117">
        <v>0</v>
      </c>
      <c r="G759" s="122">
        <v>11.957359650000001</v>
      </c>
      <c r="H759" s="122">
        <v>0</v>
      </c>
      <c r="I759" s="122">
        <v>0</v>
      </c>
      <c r="J759" s="117">
        <v>0</v>
      </c>
      <c r="Y759" s="1"/>
      <c r="Z759" s="1"/>
    </row>
    <row r="760" spans="1:26" x14ac:dyDescent="0.2">
      <c r="A760">
        <f t="shared" si="11"/>
        <v>10</v>
      </c>
      <c r="B760" s="118">
        <v>37773</v>
      </c>
      <c r="C760" s="117" t="s">
        <v>84</v>
      </c>
      <c r="D760" s="117" t="s">
        <v>84</v>
      </c>
      <c r="E760" s="122">
        <v>-23.70187829</v>
      </c>
      <c r="F760" s="117">
        <v>0</v>
      </c>
      <c r="G760" s="122">
        <v>-23.70187829</v>
      </c>
      <c r="H760" s="122">
        <v>0</v>
      </c>
      <c r="I760" s="122">
        <v>0</v>
      </c>
      <c r="J760" s="117">
        <v>0</v>
      </c>
      <c r="Y760" s="1"/>
      <c r="Z760" s="1"/>
    </row>
    <row r="761" spans="1:26" x14ac:dyDescent="0.2">
      <c r="A761">
        <f t="shared" si="11"/>
        <v>10</v>
      </c>
      <c r="B761" s="118">
        <v>37773</v>
      </c>
      <c r="C761" s="117" t="s">
        <v>86</v>
      </c>
      <c r="D761" s="117" t="s">
        <v>86</v>
      </c>
      <c r="E761" s="122">
        <v>5.3712459499999996</v>
      </c>
      <c r="F761" s="117">
        <v>0</v>
      </c>
      <c r="G761" s="122">
        <v>5.3712459499999996</v>
      </c>
      <c r="H761" s="122">
        <v>0</v>
      </c>
      <c r="I761" s="122">
        <v>0</v>
      </c>
      <c r="J761" s="117">
        <v>0</v>
      </c>
      <c r="Y761" s="1"/>
      <c r="Z761" s="1"/>
    </row>
    <row r="762" spans="1:26" x14ac:dyDescent="0.2">
      <c r="A762">
        <f t="shared" si="11"/>
        <v>10</v>
      </c>
      <c r="B762" s="118">
        <v>37773</v>
      </c>
      <c r="C762" s="117" t="s">
        <v>111</v>
      </c>
      <c r="D762" s="117" t="s">
        <v>111</v>
      </c>
      <c r="E762" s="122">
        <v>-31.089135079999998</v>
      </c>
      <c r="F762" s="117">
        <v>0</v>
      </c>
      <c r="G762" s="122">
        <v>-31.089135079999998</v>
      </c>
      <c r="H762" s="122">
        <v>0</v>
      </c>
      <c r="I762" s="122">
        <v>0</v>
      </c>
      <c r="J762" s="117">
        <v>0</v>
      </c>
      <c r="Y762" s="1"/>
      <c r="Z762" s="1"/>
    </row>
    <row r="763" spans="1:26" x14ac:dyDescent="0.2">
      <c r="A763">
        <f t="shared" si="11"/>
        <v>10</v>
      </c>
      <c r="B763" s="118">
        <v>37773</v>
      </c>
      <c r="C763" s="117" t="s">
        <v>103</v>
      </c>
      <c r="D763" s="117" t="s">
        <v>103</v>
      </c>
      <c r="E763" s="122">
        <v>85.026392979999997</v>
      </c>
      <c r="F763" s="117">
        <v>0</v>
      </c>
      <c r="G763" s="122">
        <v>85.026392979999997</v>
      </c>
      <c r="H763" s="122">
        <v>0</v>
      </c>
      <c r="I763" s="122">
        <v>0</v>
      </c>
      <c r="J763" s="117">
        <v>0</v>
      </c>
      <c r="Y763" s="1"/>
      <c r="Z763" s="1"/>
    </row>
    <row r="764" spans="1:26" x14ac:dyDescent="0.2">
      <c r="A764">
        <f t="shared" si="11"/>
        <v>10</v>
      </c>
      <c r="B764" s="118">
        <v>37773</v>
      </c>
      <c r="C764" s="117" t="s">
        <v>104</v>
      </c>
      <c r="D764" s="117" t="s">
        <v>104</v>
      </c>
      <c r="E764" s="122">
        <v>0</v>
      </c>
      <c r="F764" s="117">
        <v>0</v>
      </c>
      <c r="G764" s="122">
        <v>0</v>
      </c>
      <c r="H764" s="122">
        <v>0</v>
      </c>
      <c r="I764" s="122">
        <v>0</v>
      </c>
      <c r="J764" s="117">
        <v>0</v>
      </c>
      <c r="Y764" s="1"/>
      <c r="Z764" s="1"/>
    </row>
    <row r="765" spans="1:26" x14ac:dyDescent="0.2">
      <c r="A765">
        <f t="shared" si="11"/>
        <v>10</v>
      </c>
      <c r="B765" s="118">
        <v>37773</v>
      </c>
      <c r="C765" s="117" t="s">
        <v>94</v>
      </c>
      <c r="D765" s="117" t="s">
        <v>94</v>
      </c>
      <c r="E765" s="122">
        <v>-21.975235560000002</v>
      </c>
      <c r="F765" s="117">
        <v>0</v>
      </c>
      <c r="G765" s="122">
        <v>-21.975235560000002</v>
      </c>
      <c r="H765" s="122">
        <v>0</v>
      </c>
      <c r="I765" s="122">
        <v>0</v>
      </c>
      <c r="J765" s="117">
        <v>0</v>
      </c>
      <c r="Y765" s="1"/>
      <c r="Z765" s="1"/>
    </row>
    <row r="766" spans="1:26" x14ac:dyDescent="0.2">
      <c r="A766">
        <f t="shared" si="11"/>
        <v>10</v>
      </c>
      <c r="B766" s="118">
        <v>37773</v>
      </c>
      <c r="C766" s="117" t="s">
        <v>105</v>
      </c>
      <c r="D766" s="117" t="s">
        <v>105</v>
      </c>
      <c r="E766" s="122">
        <v>21.975235560000002</v>
      </c>
      <c r="F766" s="117">
        <v>0</v>
      </c>
      <c r="G766" s="122">
        <v>21.975235560000002</v>
      </c>
      <c r="H766" s="122">
        <v>0</v>
      </c>
      <c r="I766" s="122">
        <v>0</v>
      </c>
      <c r="J766" s="117">
        <v>0</v>
      </c>
      <c r="Y766" s="1"/>
      <c r="Z766" s="1"/>
    </row>
    <row r="767" spans="1:26" x14ac:dyDescent="0.2">
      <c r="A767">
        <f t="shared" si="11"/>
        <v>10</v>
      </c>
      <c r="B767" s="118">
        <v>37773</v>
      </c>
      <c r="C767" s="117" t="s">
        <v>106</v>
      </c>
      <c r="D767" s="117" t="s">
        <v>106</v>
      </c>
      <c r="E767" s="122">
        <v>0</v>
      </c>
      <c r="F767" s="117">
        <v>0</v>
      </c>
      <c r="G767" s="122">
        <v>0</v>
      </c>
      <c r="H767" s="122">
        <v>0</v>
      </c>
      <c r="I767" s="122">
        <v>0</v>
      </c>
      <c r="J767" s="117">
        <v>0</v>
      </c>
      <c r="Y767" s="1"/>
      <c r="Z767" s="1"/>
    </row>
    <row r="768" spans="1:26" x14ac:dyDescent="0.2">
      <c r="A768">
        <f t="shared" si="11"/>
        <v>10</v>
      </c>
      <c r="B768" s="118">
        <v>37773</v>
      </c>
      <c r="C768" s="117" t="s">
        <v>96</v>
      </c>
      <c r="D768" s="117" t="s">
        <v>96</v>
      </c>
      <c r="E768" s="122">
        <v>0</v>
      </c>
      <c r="F768" s="117">
        <v>0</v>
      </c>
      <c r="G768" s="122">
        <v>0</v>
      </c>
      <c r="H768" s="122">
        <v>0</v>
      </c>
      <c r="I768" s="122">
        <v>0</v>
      </c>
      <c r="J768" s="117">
        <v>0</v>
      </c>
      <c r="Y768" s="1"/>
      <c r="Z768" s="1"/>
    </row>
    <row r="769" spans="1:26" x14ac:dyDescent="0.2">
      <c r="A769">
        <f t="shared" si="11"/>
        <v>10</v>
      </c>
      <c r="B769" s="118">
        <v>37773</v>
      </c>
      <c r="C769" s="117" t="s">
        <v>98</v>
      </c>
      <c r="D769" s="117" t="s">
        <v>98</v>
      </c>
      <c r="E769" s="122">
        <v>-85.026392979999997</v>
      </c>
      <c r="F769" s="117">
        <v>0</v>
      </c>
      <c r="G769" s="122">
        <v>-85.026392979999997</v>
      </c>
      <c r="H769" s="122">
        <v>0</v>
      </c>
      <c r="I769" s="122">
        <v>0</v>
      </c>
      <c r="J769" s="117">
        <v>0</v>
      </c>
      <c r="Y769" s="1"/>
      <c r="Z769" s="1"/>
    </row>
    <row r="770" spans="1:26" x14ac:dyDescent="0.2">
      <c r="A770">
        <f t="shared" si="11"/>
        <v>10</v>
      </c>
      <c r="B770" s="118">
        <v>37803</v>
      </c>
      <c r="C770" s="117" t="s">
        <v>83</v>
      </c>
      <c r="D770" s="117" t="s">
        <v>83</v>
      </c>
      <c r="E770" s="122">
        <v>12.27936467</v>
      </c>
      <c r="F770" s="117">
        <v>0</v>
      </c>
      <c r="G770" s="122">
        <v>12.27936467</v>
      </c>
      <c r="H770" s="122">
        <v>0</v>
      </c>
      <c r="I770" s="122">
        <v>0</v>
      </c>
      <c r="J770" s="117">
        <v>0</v>
      </c>
      <c r="Y770" s="1"/>
      <c r="Z770" s="1"/>
    </row>
    <row r="771" spans="1:26" x14ac:dyDescent="0.2">
      <c r="A771">
        <f t="shared" si="11"/>
        <v>10</v>
      </c>
      <c r="B771" s="118">
        <v>37803</v>
      </c>
      <c r="C771" s="117" t="s">
        <v>84</v>
      </c>
      <c r="D771" s="117" t="s">
        <v>84</v>
      </c>
      <c r="E771" s="122">
        <v>-24.34015664</v>
      </c>
      <c r="F771" s="117">
        <v>0</v>
      </c>
      <c r="G771" s="122">
        <v>-24.34015664</v>
      </c>
      <c r="H771" s="122">
        <v>0</v>
      </c>
      <c r="I771" s="122">
        <v>0</v>
      </c>
      <c r="J771" s="117">
        <v>0</v>
      </c>
      <c r="Y771" s="1"/>
      <c r="Z771" s="1"/>
    </row>
    <row r="772" spans="1:26" x14ac:dyDescent="0.2">
      <c r="A772">
        <f t="shared" si="11"/>
        <v>10</v>
      </c>
      <c r="B772" s="118">
        <v>37803</v>
      </c>
      <c r="C772" s="117" t="s">
        <v>86</v>
      </c>
      <c r="D772" s="117" t="s">
        <v>86</v>
      </c>
      <c r="E772" s="122">
        <v>5.5158906099999996</v>
      </c>
      <c r="F772" s="117">
        <v>0</v>
      </c>
      <c r="G772" s="122">
        <v>5.5158906099999996</v>
      </c>
      <c r="H772" s="122">
        <v>0</v>
      </c>
      <c r="I772" s="122">
        <v>0</v>
      </c>
      <c r="J772" s="117">
        <v>0</v>
      </c>
      <c r="Y772" s="1"/>
      <c r="Z772" s="1"/>
    </row>
    <row r="773" spans="1:26" x14ac:dyDescent="0.2">
      <c r="A773">
        <f t="shared" ref="A773:A836" si="12">INDEX(BucketTable,MATCH(B773,SumMonths,0),1)</f>
        <v>10</v>
      </c>
      <c r="B773" s="118">
        <v>37803</v>
      </c>
      <c r="C773" s="117" t="s">
        <v>111</v>
      </c>
      <c r="D773" s="117" t="s">
        <v>111</v>
      </c>
      <c r="E773" s="122">
        <v>-31.926348130000001</v>
      </c>
      <c r="F773" s="117">
        <v>0</v>
      </c>
      <c r="G773" s="122">
        <v>-31.926348130000001</v>
      </c>
      <c r="H773" s="122">
        <v>0</v>
      </c>
      <c r="I773" s="122">
        <v>0</v>
      </c>
      <c r="J773" s="117">
        <v>0</v>
      </c>
      <c r="Y773" s="1"/>
      <c r="Z773" s="1"/>
    </row>
    <row r="774" spans="1:26" x14ac:dyDescent="0.2">
      <c r="A774">
        <f t="shared" si="12"/>
        <v>10</v>
      </c>
      <c r="B774" s="118">
        <v>37803</v>
      </c>
      <c r="C774" s="117" t="s">
        <v>103</v>
      </c>
      <c r="D774" s="117" t="s">
        <v>103</v>
      </c>
      <c r="E774" s="122">
        <v>87.316106270000006</v>
      </c>
      <c r="F774" s="117">
        <v>0</v>
      </c>
      <c r="G774" s="122">
        <v>87.316106270000006</v>
      </c>
      <c r="H774" s="122">
        <v>0</v>
      </c>
      <c r="I774" s="122">
        <v>0</v>
      </c>
      <c r="J774" s="117">
        <v>0</v>
      </c>
      <c r="Y774" s="1"/>
      <c r="Z774" s="1"/>
    </row>
    <row r="775" spans="1:26" x14ac:dyDescent="0.2">
      <c r="A775">
        <f t="shared" si="12"/>
        <v>10</v>
      </c>
      <c r="B775" s="118">
        <v>37803</v>
      </c>
      <c r="C775" s="117" t="s">
        <v>104</v>
      </c>
      <c r="D775" s="117" t="s">
        <v>104</v>
      </c>
      <c r="E775" s="122">
        <v>0</v>
      </c>
      <c r="F775" s="117">
        <v>0</v>
      </c>
      <c r="G775" s="122">
        <v>0</v>
      </c>
      <c r="H775" s="122">
        <v>0</v>
      </c>
      <c r="I775" s="122">
        <v>0</v>
      </c>
      <c r="J775" s="117">
        <v>0</v>
      </c>
      <c r="Y775" s="1"/>
      <c r="Z775" s="1"/>
    </row>
    <row r="776" spans="1:26" x14ac:dyDescent="0.2">
      <c r="A776">
        <f t="shared" si="12"/>
        <v>10</v>
      </c>
      <c r="B776" s="118">
        <v>37803</v>
      </c>
      <c r="C776" s="117" t="s">
        <v>94</v>
      </c>
      <c r="D776" s="117" t="s">
        <v>94</v>
      </c>
      <c r="E776" s="122">
        <v>-22.567016379999998</v>
      </c>
      <c r="F776" s="117">
        <v>0</v>
      </c>
      <c r="G776" s="122">
        <v>-22.567016379999998</v>
      </c>
      <c r="H776" s="122">
        <v>0</v>
      </c>
      <c r="I776" s="122">
        <v>0</v>
      </c>
      <c r="J776" s="117">
        <v>0</v>
      </c>
      <c r="Y776" s="1"/>
      <c r="Z776" s="1"/>
    </row>
    <row r="777" spans="1:26" x14ac:dyDescent="0.2">
      <c r="A777">
        <f t="shared" si="12"/>
        <v>10</v>
      </c>
      <c r="B777" s="118">
        <v>37803</v>
      </c>
      <c r="C777" s="117" t="s">
        <v>105</v>
      </c>
      <c r="D777" s="117" t="s">
        <v>105</v>
      </c>
      <c r="E777" s="122">
        <v>22.567016379999998</v>
      </c>
      <c r="F777" s="117">
        <v>0</v>
      </c>
      <c r="G777" s="122">
        <v>22.567016379999998</v>
      </c>
      <c r="H777" s="122">
        <v>0</v>
      </c>
      <c r="I777" s="122">
        <v>0</v>
      </c>
      <c r="J777" s="117">
        <v>0</v>
      </c>
      <c r="Y777" s="1"/>
      <c r="Z777" s="1"/>
    </row>
    <row r="778" spans="1:26" x14ac:dyDescent="0.2">
      <c r="A778">
        <f t="shared" si="12"/>
        <v>10</v>
      </c>
      <c r="B778" s="118">
        <v>37803</v>
      </c>
      <c r="C778" s="117" t="s">
        <v>106</v>
      </c>
      <c r="D778" s="117" t="s">
        <v>106</v>
      </c>
      <c r="E778" s="122">
        <v>0</v>
      </c>
      <c r="F778" s="117">
        <v>0</v>
      </c>
      <c r="G778" s="122">
        <v>0</v>
      </c>
      <c r="H778" s="122">
        <v>0</v>
      </c>
      <c r="I778" s="122">
        <v>0</v>
      </c>
      <c r="J778" s="117">
        <v>0</v>
      </c>
      <c r="Y778" s="1"/>
      <c r="Z778" s="1"/>
    </row>
    <row r="779" spans="1:26" x14ac:dyDescent="0.2">
      <c r="A779">
        <f t="shared" si="12"/>
        <v>10</v>
      </c>
      <c r="B779" s="118">
        <v>37803</v>
      </c>
      <c r="C779" s="117" t="s">
        <v>96</v>
      </c>
      <c r="D779" s="117" t="s">
        <v>96</v>
      </c>
      <c r="E779" s="122">
        <v>0</v>
      </c>
      <c r="F779" s="117">
        <v>0</v>
      </c>
      <c r="G779" s="122">
        <v>0</v>
      </c>
      <c r="H779" s="122">
        <v>0</v>
      </c>
      <c r="I779" s="122">
        <v>0</v>
      </c>
      <c r="J779" s="117">
        <v>0</v>
      </c>
      <c r="Y779" s="1"/>
      <c r="Z779" s="1"/>
    </row>
    <row r="780" spans="1:26" x14ac:dyDescent="0.2">
      <c r="A780">
        <f t="shared" si="12"/>
        <v>10</v>
      </c>
      <c r="B780" s="118">
        <v>37803</v>
      </c>
      <c r="C780" s="117" t="s">
        <v>98</v>
      </c>
      <c r="D780" s="117" t="s">
        <v>98</v>
      </c>
      <c r="E780" s="122">
        <v>-87.316106270000006</v>
      </c>
      <c r="F780" s="117">
        <v>0</v>
      </c>
      <c r="G780" s="122">
        <v>-87.316106270000006</v>
      </c>
      <c r="H780" s="122">
        <v>0</v>
      </c>
      <c r="I780" s="122">
        <v>0</v>
      </c>
      <c r="J780" s="117">
        <v>0</v>
      </c>
      <c r="Y780" s="1"/>
      <c r="Z780" s="1"/>
    </row>
    <row r="781" spans="1:26" x14ac:dyDescent="0.2">
      <c r="A781">
        <f t="shared" si="12"/>
        <v>10</v>
      </c>
      <c r="B781" s="118">
        <v>37834</v>
      </c>
      <c r="C781" s="117" t="s">
        <v>83</v>
      </c>
      <c r="D781" s="117" t="s">
        <v>83</v>
      </c>
      <c r="E781" s="122">
        <v>12.20069007</v>
      </c>
      <c r="F781" s="117">
        <v>0</v>
      </c>
      <c r="G781" s="122">
        <v>12.20069007</v>
      </c>
      <c r="H781" s="122">
        <v>0</v>
      </c>
      <c r="I781" s="122">
        <v>0</v>
      </c>
      <c r="J781" s="117">
        <v>0</v>
      </c>
      <c r="Y781" s="1"/>
      <c r="Z781" s="1"/>
    </row>
    <row r="782" spans="1:26" x14ac:dyDescent="0.2">
      <c r="A782">
        <f t="shared" si="12"/>
        <v>10</v>
      </c>
      <c r="B782" s="118">
        <v>37834</v>
      </c>
      <c r="C782" s="117" t="s">
        <v>84</v>
      </c>
      <c r="D782" s="117" t="s">
        <v>84</v>
      </c>
      <c r="E782" s="122">
        <v>-24.184207860000001</v>
      </c>
      <c r="F782" s="117">
        <v>0</v>
      </c>
      <c r="G782" s="122">
        <v>-24.184207860000001</v>
      </c>
      <c r="H782" s="122">
        <v>0</v>
      </c>
      <c r="I782" s="122">
        <v>0</v>
      </c>
      <c r="J782" s="117">
        <v>0</v>
      </c>
      <c r="Y782" s="1"/>
      <c r="Z782" s="1"/>
    </row>
    <row r="783" spans="1:26" x14ac:dyDescent="0.2">
      <c r="A783">
        <f t="shared" si="12"/>
        <v>10</v>
      </c>
      <c r="B783" s="118">
        <v>37834</v>
      </c>
      <c r="C783" s="117" t="s">
        <v>86</v>
      </c>
      <c r="D783" s="117" t="s">
        <v>86</v>
      </c>
      <c r="E783" s="122">
        <v>5.4805499800000002</v>
      </c>
      <c r="F783" s="117">
        <v>0</v>
      </c>
      <c r="G783" s="122">
        <v>5.4805499800000002</v>
      </c>
      <c r="H783" s="122">
        <v>0</v>
      </c>
      <c r="I783" s="122">
        <v>0</v>
      </c>
      <c r="J783" s="117">
        <v>0</v>
      </c>
      <c r="Y783" s="1"/>
      <c r="Z783" s="1"/>
    </row>
    <row r="784" spans="1:26" x14ac:dyDescent="0.2">
      <c r="A784">
        <f t="shared" si="12"/>
        <v>10</v>
      </c>
      <c r="B784" s="118">
        <v>37834</v>
      </c>
      <c r="C784" s="117" t="s">
        <v>111</v>
      </c>
      <c r="D784" s="117" t="s">
        <v>111</v>
      </c>
      <c r="E784" s="122">
        <v>-31.721794169999999</v>
      </c>
      <c r="F784" s="117">
        <v>0</v>
      </c>
      <c r="G784" s="122">
        <v>-31.721794169999999</v>
      </c>
      <c r="H784" s="122">
        <v>0</v>
      </c>
      <c r="I784" s="122">
        <v>0</v>
      </c>
      <c r="J784" s="117">
        <v>0</v>
      </c>
      <c r="Y784" s="1"/>
      <c r="Z784" s="1"/>
    </row>
    <row r="785" spans="1:26" x14ac:dyDescent="0.2">
      <c r="A785">
        <f t="shared" si="12"/>
        <v>10</v>
      </c>
      <c r="B785" s="118">
        <v>37834</v>
      </c>
      <c r="C785" s="117" t="s">
        <v>103</v>
      </c>
      <c r="D785" s="117" t="s">
        <v>103</v>
      </c>
      <c r="E785" s="122">
        <v>86.756666929999994</v>
      </c>
      <c r="F785" s="117">
        <v>0</v>
      </c>
      <c r="G785" s="122">
        <v>86.756666929999994</v>
      </c>
      <c r="H785" s="122">
        <v>0</v>
      </c>
      <c r="I785" s="122">
        <v>0</v>
      </c>
      <c r="J785" s="117">
        <v>0</v>
      </c>
      <c r="Y785" s="1"/>
      <c r="Z785" s="1"/>
    </row>
    <row r="786" spans="1:26" x14ac:dyDescent="0.2">
      <c r="A786">
        <f t="shared" si="12"/>
        <v>10</v>
      </c>
      <c r="B786" s="118">
        <v>37834</v>
      </c>
      <c r="C786" s="117" t="s">
        <v>104</v>
      </c>
      <c r="D786" s="117" t="s">
        <v>104</v>
      </c>
      <c r="E786" s="122">
        <v>0</v>
      </c>
      <c r="F786" s="117">
        <v>0</v>
      </c>
      <c r="G786" s="122">
        <v>0</v>
      </c>
      <c r="H786" s="122">
        <v>0</v>
      </c>
      <c r="I786" s="122">
        <v>0</v>
      </c>
      <c r="J786" s="117">
        <v>0</v>
      </c>
      <c r="Y786" s="1"/>
      <c r="Z786" s="1"/>
    </row>
    <row r="787" spans="1:26" x14ac:dyDescent="0.2">
      <c r="A787">
        <f t="shared" si="12"/>
        <v>10</v>
      </c>
      <c r="B787" s="118">
        <v>37834</v>
      </c>
      <c r="C787" s="117" t="s">
        <v>94</v>
      </c>
      <c r="D787" s="117" t="s">
        <v>94</v>
      </c>
      <c r="E787" s="122">
        <v>-22.42242821</v>
      </c>
      <c r="F787" s="117">
        <v>0</v>
      </c>
      <c r="G787" s="122">
        <v>-22.42242821</v>
      </c>
      <c r="H787" s="122">
        <v>0</v>
      </c>
      <c r="I787" s="122">
        <v>0</v>
      </c>
      <c r="J787" s="117">
        <v>0</v>
      </c>
      <c r="Y787" s="1"/>
      <c r="Z787" s="1"/>
    </row>
    <row r="788" spans="1:26" x14ac:dyDescent="0.2">
      <c r="A788">
        <f t="shared" si="12"/>
        <v>10</v>
      </c>
      <c r="B788" s="118">
        <v>37834</v>
      </c>
      <c r="C788" s="117" t="s">
        <v>105</v>
      </c>
      <c r="D788" s="117" t="s">
        <v>105</v>
      </c>
      <c r="E788" s="122">
        <v>22.42242821</v>
      </c>
      <c r="F788" s="117">
        <v>0</v>
      </c>
      <c r="G788" s="122">
        <v>22.42242821</v>
      </c>
      <c r="H788" s="122">
        <v>0</v>
      </c>
      <c r="I788" s="122">
        <v>0</v>
      </c>
      <c r="J788" s="117">
        <v>0</v>
      </c>
      <c r="Y788" s="1"/>
      <c r="Z788" s="1"/>
    </row>
    <row r="789" spans="1:26" x14ac:dyDescent="0.2">
      <c r="A789">
        <f t="shared" si="12"/>
        <v>10</v>
      </c>
      <c r="B789" s="118">
        <v>37834</v>
      </c>
      <c r="C789" s="117" t="s">
        <v>106</v>
      </c>
      <c r="D789" s="117" t="s">
        <v>106</v>
      </c>
      <c r="E789" s="122">
        <v>0</v>
      </c>
      <c r="F789" s="117">
        <v>0</v>
      </c>
      <c r="G789" s="122">
        <v>0</v>
      </c>
      <c r="H789" s="122">
        <v>0</v>
      </c>
      <c r="I789" s="122">
        <v>0</v>
      </c>
      <c r="J789" s="117">
        <v>0</v>
      </c>
      <c r="Y789" s="1"/>
      <c r="Z789" s="1"/>
    </row>
    <row r="790" spans="1:26" x14ac:dyDescent="0.2">
      <c r="A790">
        <f t="shared" si="12"/>
        <v>10</v>
      </c>
      <c r="B790" s="118">
        <v>37834</v>
      </c>
      <c r="C790" s="117" t="s">
        <v>96</v>
      </c>
      <c r="D790" s="117" t="s">
        <v>96</v>
      </c>
      <c r="E790" s="122">
        <v>0</v>
      </c>
      <c r="F790" s="117">
        <v>0</v>
      </c>
      <c r="G790" s="122">
        <v>0</v>
      </c>
      <c r="H790" s="122">
        <v>0</v>
      </c>
      <c r="I790" s="122">
        <v>0</v>
      </c>
      <c r="J790" s="117">
        <v>0</v>
      </c>
      <c r="Y790" s="1"/>
      <c r="Z790" s="1"/>
    </row>
    <row r="791" spans="1:26" x14ac:dyDescent="0.2">
      <c r="A791">
        <f t="shared" si="12"/>
        <v>10</v>
      </c>
      <c r="B791" s="118">
        <v>37834</v>
      </c>
      <c r="C791" s="117" t="s">
        <v>98</v>
      </c>
      <c r="D791" s="117" t="s">
        <v>98</v>
      </c>
      <c r="E791" s="122">
        <v>-86.756666929999994</v>
      </c>
      <c r="F791" s="117">
        <v>0</v>
      </c>
      <c r="G791" s="122">
        <v>-86.756666929999994</v>
      </c>
      <c r="H791" s="122">
        <v>0</v>
      </c>
      <c r="I791" s="122">
        <v>0</v>
      </c>
      <c r="J791" s="117">
        <v>0</v>
      </c>
      <c r="Y791" s="1"/>
      <c r="Z791" s="1"/>
    </row>
    <row r="792" spans="1:26" x14ac:dyDescent="0.2">
      <c r="A792">
        <f t="shared" si="12"/>
        <v>10</v>
      </c>
      <c r="B792" s="118">
        <v>37865</v>
      </c>
      <c r="C792" s="117" t="s">
        <v>83</v>
      </c>
      <c r="D792" s="117" t="s">
        <v>83</v>
      </c>
      <c r="E792" s="122">
        <v>11.731436309999999</v>
      </c>
      <c r="F792" s="117">
        <v>0</v>
      </c>
      <c r="G792" s="122">
        <v>11.731436309999999</v>
      </c>
      <c r="H792" s="122">
        <v>0</v>
      </c>
      <c r="I792" s="122">
        <v>0</v>
      </c>
      <c r="J792" s="117">
        <v>0</v>
      </c>
      <c r="Y792" s="1"/>
      <c r="Z792" s="1"/>
    </row>
    <row r="793" spans="1:26" x14ac:dyDescent="0.2">
      <c r="A793">
        <f t="shared" si="12"/>
        <v>10</v>
      </c>
      <c r="B793" s="118">
        <v>37865</v>
      </c>
      <c r="C793" s="117" t="s">
        <v>84</v>
      </c>
      <c r="D793" s="117" t="s">
        <v>84</v>
      </c>
      <c r="E793" s="122">
        <v>-23.25405306</v>
      </c>
      <c r="F793" s="117">
        <v>0</v>
      </c>
      <c r="G793" s="122">
        <v>-23.25405306</v>
      </c>
      <c r="H793" s="122">
        <v>0</v>
      </c>
      <c r="I793" s="122">
        <v>0</v>
      </c>
      <c r="J793" s="117">
        <v>0</v>
      </c>
      <c r="Y793" s="1"/>
      <c r="Z793" s="1"/>
    </row>
    <row r="794" spans="1:26" x14ac:dyDescent="0.2">
      <c r="A794">
        <f t="shared" si="12"/>
        <v>10</v>
      </c>
      <c r="B794" s="118">
        <v>37865</v>
      </c>
      <c r="C794" s="117" t="s">
        <v>86</v>
      </c>
      <c r="D794" s="117" t="s">
        <v>86</v>
      </c>
      <c r="E794" s="122">
        <v>5.2697611899999997</v>
      </c>
      <c r="F794" s="117">
        <v>0</v>
      </c>
      <c r="G794" s="122">
        <v>5.2697611899999997</v>
      </c>
      <c r="H794" s="122">
        <v>0</v>
      </c>
      <c r="I794" s="122">
        <v>0</v>
      </c>
      <c r="J794" s="117">
        <v>0</v>
      </c>
      <c r="Y794" s="1"/>
      <c r="Z794" s="1"/>
    </row>
    <row r="795" spans="1:26" x14ac:dyDescent="0.2">
      <c r="A795">
        <f t="shared" si="12"/>
        <v>10</v>
      </c>
      <c r="B795" s="118">
        <v>37865</v>
      </c>
      <c r="C795" s="117" t="s">
        <v>111</v>
      </c>
      <c r="D795" s="117" t="s">
        <v>111</v>
      </c>
      <c r="E795" s="122">
        <v>-30.501734419999998</v>
      </c>
      <c r="F795" s="117">
        <v>0</v>
      </c>
      <c r="G795" s="122">
        <v>-30.501734419999998</v>
      </c>
      <c r="H795" s="122">
        <v>0</v>
      </c>
      <c r="I795" s="122">
        <v>0</v>
      </c>
      <c r="J795" s="117">
        <v>0</v>
      </c>
      <c r="Y795" s="1"/>
      <c r="Z795" s="1"/>
    </row>
    <row r="796" spans="1:26" x14ac:dyDescent="0.2">
      <c r="A796">
        <f t="shared" si="12"/>
        <v>10</v>
      </c>
      <c r="B796" s="118">
        <v>37865</v>
      </c>
      <c r="C796" s="117" t="s">
        <v>103</v>
      </c>
      <c r="D796" s="117" t="s">
        <v>103</v>
      </c>
      <c r="E796" s="122">
        <v>83.419897340000006</v>
      </c>
      <c r="F796" s="117">
        <v>0</v>
      </c>
      <c r="G796" s="122">
        <v>83.419897340000006</v>
      </c>
      <c r="H796" s="122">
        <v>0</v>
      </c>
      <c r="I796" s="122">
        <v>0</v>
      </c>
      <c r="J796" s="117">
        <v>0</v>
      </c>
      <c r="Y796" s="1"/>
      <c r="Z796" s="1"/>
    </row>
    <row r="797" spans="1:26" x14ac:dyDescent="0.2">
      <c r="A797">
        <f t="shared" si="12"/>
        <v>10</v>
      </c>
      <c r="B797" s="118">
        <v>37865</v>
      </c>
      <c r="C797" s="117" t="s">
        <v>104</v>
      </c>
      <c r="D797" s="117" t="s">
        <v>104</v>
      </c>
      <c r="E797" s="122">
        <v>0</v>
      </c>
      <c r="F797" s="117">
        <v>0</v>
      </c>
      <c r="G797" s="122">
        <v>0</v>
      </c>
      <c r="H797" s="122">
        <v>0</v>
      </c>
      <c r="I797" s="122">
        <v>0</v>
      </c>
      <c r="J797" s="117">
        <v>0</v>
      </c>
      <c r="Y797" s="1"/>
      <c r="Z797" s="1"/>
    </row>
    <row r="798" spans="1:26" x14ac:dyDescent="0.2">
      <c r="A798">
        <f t="shared" si="12"/>
        <v>10</v>
      </c>
      <c r="B798" s="118">
        <v>37865</v>
      </c>
      <c r="C798" s="117" t="s">
        <v>94</v>
      </c>
      <c r="D798" s="117" t="s">
        <v>94</v>
      </c>
      <c r="E798" s="122">
        <v>-21.560033659999998</v>
      </c>
      <c r="F798" s="117">
        <v>0</v>
      </c>
      <c r="G798" s="122">
        <v>-21.560033659999998</v>
      </c>
      <c r="H798" s="122">
        <v>0</v>
      </c>
      <c r="I798" s="122">
        <v>0</v>
      </c>
      <c r="J798" s="117">
        <v>0</v>
      </c>
      <c r="Y798" s="1"/>
      <c r="Z798" s="1"/>
    </row>
    <row r="799" spans="1:26" x14ac:dyDescent="0.2">
      <c r="A799">
        <f t="shared" si="12"/>
        <v>10</v>
      </c>
      <c r="B799" s="118">
        <v>37865</v>
      </c>
      <c r="C799" s="117" t="s">
        <v>105</v>
      </c>
      <c r="D799" s="117" t="s">
        <v>105</v>
      </c>
      <c r="E799" s="122">
        <v>21.560033659999998</v>
      </c>
      <c r="F799" s="117">
        <v>0</v>
      </c>
      <c r="G799" s="122">
        <v>21.560033659999998</v>
      </c>
      <c r="H799" s="122">
        <v>0</v>
      </c>
      <c r="I799" s="122">
        <v>0</v>
      </c>
      <c r="J799" s="117">
        <v>0</v>
      </c>
      <c r="Y799" s="1"/>
      <c r="Z799" s="1"/>
    </row>
    <row r="800" spans="1:26" x14ac:dyDescent="0.2">
      <c r="A800">
        <f t="shared" si="12"/>
        <v>10</v>
      </c>
      <c r="B800" s="118">
        <v>37865</v>
      </c>
      <c r="C800" s="117" t="s">
        <v>106</v>
      </c>
      <c r="D800" s="117" t="s">
        <v>106</v>
      </c>
      <c r="E800" s="122">
        <v>0</v>
      </c>
      <c r="F800" s="117">
        <v>0</v>
      </c>
      <c r="G800" s="122">
        <v>0</v>
      </c>
      <c r="H800" s="122">
        <v>0</v>
      </c>
      <c r="I800" s="122">
        <v>0</v>
      </c>
      <c r="J800" s="117">
        <v>0</v>
      </c>
      <c r="Y800" s="1"/>
      <c r="Z800" s="1"/>
    </row>
    <row r="801" spans="1:26" x14ac:dyDescent="0.2">
      <c r="A801">
        <f t="shared" si="12"/>
        <v>10</v>
      </c>
      <c r="B801" s="118">
        <v>37865</v>
      </c>
      <c r="C801" s="117" t="s">
        <v>96</v>
      </c>
      <c r="D801" s="117" t="s">
        <v>96</v>
      </c>
      <c r="E801" s="122">
        <v>0</v>
      </c>
      <c r="F801" s="117">
        <v>0</v>
      </c>
      <c r="G801" s="122">
        <v>0</v>
      </c>
      <c r="H801" s="122">
        <v>0</v>
      </c>
      <c r="I801" s="122">
        <v>0</v>
      </c>
      <c r="J801" s="117">
        <v>0</v>
      </c>
      <c r="Y801" s="1"/>
      <c r="Z801" s="1"/>
    </row>
    <row r="802" spans="1:26" x14ac:dyDescent="0.2">
      <c r="A802">
        <f t="shared" si="12"/>
        <v>10</v>
      </c>
      <c r="B802" s="118">
        <v>37865</v>
      </c>
      <c r="C802" s="117" t="s">
        <v>98</v>
      </c>
      <c r="D802" s="117" t="s">
        <v>98</v>
      </c>
      <c r="E802" s="122">
        <v>-83.419897340000006</v>
      </c>
      <c r="F802" s="117">
        <v>0</v>
      </c>
      <c r="G802" s="122">
        <v>-83.419897340000006</v>
      </c>
      <c r="H802" s="122">
        <v>0</v>
      </c>
      <c r="I802" s="122">
        <v>0</v>
      </c>
      <c r="J802" s="117">
        <v>0</v>
      </c>
      <c r="Y802" s="1"/>
      <c r="Z802" s="1"/>
    </row>
    <row r="803" spans="1:26" x14ac:dyDescent="0.2">
      <c r="A803">
        <f t="shared" si="12"/>
        <v>10</v>
      </c>
      <c r="B803" s="118">
        <v>37895</v>
      </c>
      <c r="C803" s="117" t="s">
        <v>83</v>
      </c>
      <c r="D803" s="117" t="s">
        <v>83</v>
      </c>
      <c r="E803" s="122">
        <v>12.04722933</v>
      </c>
      <c r="F803" s="117">
        <v>0</v>
      </c>
      <c r="G803" s="122">
        <v>12.04722933</v>
      </c>
      <c r="H803" s="122">
        <v>0</v>
      </c>
      <c r="I803" s="122">
        <v>0</v>
      </c>
      <c r="J803" s="117">
        <v>0</v>
      </c>
      <c r="Y803" s="1"/>
      <c r="Z803" s="1"/>
    </row>
    <row r="804" spans="1:26" x14ac:dyDescent="0.2">
      <c r="A804">
        <f t="shared" si="12"/>
        <v>10</v>
      </c>
      <c r="B804" s="118">
        <v>37895</v>
      </c>
      <c r="C804" s="117" t="s">
        <v>84</v>
      </c>
      <c r="D804" s="117" t="s">
        <v>84</v>
      </c>
      <c r="E804" s="122">
        <v>-23.880017980000002</v>
      </c>
      <c r="F804" s="117">
        <v>0</v>
      </c>
      <c r="G804" s="122">
        <v>-23.880017980000002</v>
      </c>
      <c r="H804" s="122">
        <v>0</v>
      </c>
      <c r="I804" s="122">
        <v>0</v>
      </c>
      <c r="J804" s="117">
        <v>0</v>
      </c>
      <c r="Y804" s="1"/>
      <c r="Z804" s="1"/>
    </row>
    <row r="805" spans="1:26" x14ac:dyDescent="0.2">
      <c r="A805">
        <f t="shared" si="12"/>
        <v>10</v>
      </c>
      <c r="B805" s="118">
        <v>37895</v>
      </c>
      <c r="C805" s="117" t="s">
        <v>86</v>
      </c>
      <c r="D805" s="117" t="s">
        <v>86</v>
      </c>
      <c r="E805" s="122">
        <v>5.4116154200000004</v>
      </c>
      <c r="F805" s="117">
        <v>0</v>
      </c>
      <c r="G805" s="122">
        <v>5.4116154200000004</v>
      </c>
      <c r="H805" s="122">
        <v>0</v>
      </c>
      <c r="I805" s="122">
        <v>0</v>
      </c>
      <c r="J805" s="117">
        <v>0</v>
      </c>
      <c r="Y805" s="1"/>
      <c r="Z805" s="1"/>
    </row>
    <row r="806" spans="1:26" x14ac:dyDescent="0.2">
      <c r="A806">
        <f t="shared" si="12"/>
        <v>10</v>
      </c>
      <c r="B806" s="118">
        <v>37895</v>
      </c>
      <c r="C806" s="117" t="s">
        <v>111</v>
      </c>
      <c r="D806" s="117" t="s">
        <v>111</v>
      </c>
      <c r="E806" s="122">
        <v>-31.322796260000001</v>
      </c>
      <c r="F806" s="117">
        <v>0</v>
      </c>
      <c r="G806" s="122">
        <v>-31.322796260000001</v>
      </c>
      <c r="H806" s="122">
        <v>0</v>
      </c>
      <c r="I806" s="122">
        <v>0</v>
      </c>
      <c r="J806" s="117">
        <v>0</v>
      </c>
      <c r="Y806" s="1"/>
      <c r="Z806" s="1"/>
    </row>
    <row r="807" spans="1:26" x14ac:dyDescent="0.2">
      <c r="A807">
        <f t="shared" si="12"/>
        <v>10</v>
      </c>
      <c r="B807" s="118">
        <v>37895</v>
      </c>
      <c r="C807" s="117" t="s">
        <v>103</v>
      </c>
      <c r="D807" s="117" t="s">
        <v>103</v>
      </c>
      <c r="E807" s="122">
        <v>85.665438330000001</v>
      </c>
      <c r="F807" s="117">
        <v>0</v>
      </c>
      <c r="G807" s="122">
        <v>85.665438330000001</v>
      </c>
      <c r="H807" s="122">
        <v>0</v>
      </c>
      <c r="I807" s="122">
        <v>0</v>
      </c>
      <c r="J807" s="117">
        <v>0</v>
      </c>
      <c r="Y807" s="1"/>
      <c r="Z807" s="1"/>
    </row>
    <row r="808" spans="1:26" x14ac:dyDescent="0.2">
      <c r="A808">
        <f t="shared" si="12"/>
        <v>10</v>
      </c>
      <c r="B808" s="118">
        <v>37895</v>
      </c>
      <c r="C808" s="117" t="s">
        <v>104</v>
      </c>
      <c r="D808" s="117" t="s">
        <v>104</v>
      </c>
      <c r="E808" s="122">
        <v>0</v>
      </c>
      <c r="F808" s="117">
        <v>0</v>
      </c>
      <c r="G808" s="122">
        <v>0</v>
      </c>
      <c r="H808" s="122">
        <v>0</v>
      </c>
      <c r="I808" s="122">
        <v>0</v>
      </c>
      <c r="J808" s="117">
        <v>0</v>
      </c>
      <c r="Y808" s="1"/>
      <c r="Z808" s="1"/>
    </row>
    <row r="809" spans="1:26" x14ac:dyDescent="0.2">
      <c r="A809">
        <f t="shared" si="12"/>
        <v>10</v>
      </c>
      <c r="B809" s="118">
        <v>37895</v>
      </c>
      <c r="C809" s="117" t="s">
        <v>94</v>
      </c>
      <c r="D809" s="117" t="s">
        <v>94</v>
      </c>
      <c r="E809" s="122">
        <v>-22.14039807</v>
      </c>
      <c r="F809" s="117">
        <v>0</v>
      </c>
      <c r="G809" s="122">
        <v>-22.14039807</v>
      </c>
      <c r="H809" s="122">
        <v>0</v>
      </c>
      <c r="I809" s="122">
        <v>0</v>
      </c>
      <c r="J809" s="117">
        <v>0</v>
      </c>
      <c r="Y809" s="1"/>
      <c r="Z809" s="1"/>
    </row>
    <row r="810" spans="1:26" x14ac:dyDescent="0.2">
      <c r="A810">
        <f t="shared" si="12"/>
        <v>10</v>
      </c>
      <c r="B810" s="118">
        <v>37895</v>
      </c>
      <c r="C810" s="117" t="s">
        <v>105</v>
      </c>
      <c r="D810" s="117" t="s">
        <v>105</v>
      </c>
      <c r="E810" s="122">
        <v>22.14039807</v>
      </c>
      <c r="F810" s="117">
        <v>0</v>
      </c>
      <c r="G810" s="122">
        <v>22.14039807</v>
      </c>
      <c r="H810" s="122">
        <v>0</v>
      </c>
      <c r="I810" s="122">
        <v>0</v>
      </c>
      <c r="J810" s="117">
        <v>0</v>
      </c>
      <c r="Y810" s="1"/>
      <c r="Z810" s="1"/>
    </row>
    <row r="811" spans="1:26" x14ac:dyDescent="0.2">
      <c r="A811">
        <f t="shared" si="12"/>
        <v>10</v>
      </c>
      <c r="B811" s="118">
        <v>37895</v>
      </c>
      <c r="C811" s="117" t="s">
        <v>106</v>
      </c>
      <c r="D811" s="117" t="s">
        <v>106</v>
      </c>
      <c r="E811" s="122">
        <v>0</v>
      </c>
      <c r="F811" s="117">
        <v>0</v>
      </c>
      <c r="G811" s="122">
        <v>0</v>
      </c>
      <c r="H811" s="122">
        <v>0</v>
      </c>
      <c r="I811" s="122">
        <v>0</v>
      </c>
      <c r="J811" s="117">
        <v>0</v>
      </c>
      <c r="Y811" s="1"/>
      <c r="Z811" s="1"/>
    </row>
    <row r="812" spans="1:26" x14ac:dyDescent="0.2">
      <c r="A812">
        <f t="shared" si="12"/>
        <v>10</v>
      </c>
      <c r="B812" s="118">
        <v>37895</v>
      </c>
      <c r="C812" s="117" t="s">
        <v>96</v>
      </c>
      <c r="D812" s="117" t="s">
        <v>96</v>
      </c>
      <c r="E812" s="122">
        <v>0</v>
      </c>
      <c r="F812" s="117">
        <v>0</v>
      </c>
      <c r="G812" s="122">
        <v>0</v>
      </c>
      <c r="H812" s="122">
        <v>0</v>
      </c>
      <c r="I812" s="122">
        <v>0</v>
      </c>
      <c r="J812" s="117">
        <v>0</v>
      </c>
      <c r="Y812" s="1"/>
      <c r="Z812" s="1"/>
    </row>
    <row r="813" spans="1:26" x14ac:dyDescent="0.2">
      <c r="A813">
        <f t="shared" si="12"/>
        <v>10</v>
      </c>
      <c r="B813" s="118">
        <v>37895</v>
      </c>
      <c r="C813" s="117" t="s">
        <v>98</v>
      </c>
      <c r="D813" s="117" t="s">
        <v>98</v>
      </c>
      <c r="E813" s="122">
        <v>-85.665438330000001</v>
      </c>
      <c r="F813" s="117">
        <v>0</v>
      </c>
      <c r="G813" s="122">
        <v>-85.665438330000001</v>
      </c>
      <c r="H813" s="122">
        <v>0</v>
      </c>
      <c r="I813" s="122">
        <v>0</v>
      </c>
      <c r="J813" s="117">
        <v>0</v>
      </c>
      <c r="Y813" s="1"/>
      <c r="Z813" s="1"/>
    </row>
    <row r="814" spans="1:26" x14ac:dyDescent="0.2">
      <c r="A814">
        <f t="shared" si="12"/>
        <v>10</v>
      </c>
      <c r="B814" s="118">
        <v>37926</v>
      </c>
      <c r="C814" s="117" t="s">
        <v>84</v>
      </c>
      <c r="D814" s="117" t="s">
        <v>84</v>
      </c>
      <c r="E814" s="122">
        <v>2.2727367900000002</v>
      </c>
      <c r="F814" s="117">
        <v>0</v>
      </c>
      <c r="G814" s="122">
        <v>2.2727367900000002</v>
      </c>
      <c r="H814" s="122">
        <v>0</v>
      </c>
      <c r="I814" s="122">
        <v>0</v>
      </c>
      <c r="J814" s="117">
        <v>0</v>
      </c>
      <c r="Y814" s="1"/>
      <c r="Z814" s="1"/>
    </row>
    <row r="815" spans="1:26" x14ac:dyDescent="0.2">
      <c r="A815">
        <f t="shared" si="12"/>
        <v>10</v>
      </c>
      <c r="B815" s="118">
        <v>37926</v>
      </c>
      <c r="C815" s="117" t="s">
        <v>86</v>
      </c>
      <c r="D815" s="117" t="s">
        <v>86</v>
      </c>
      <c r="E815" s="122">
        <v>11.58377572</v>
      </c>
      <c r="F815" s="117">
        <v>0</v>
      </c>
      <c r="G815" s="122">
        <v>11.58377572</v>
      </c>
      <c r="H815" s="122">
        <v>0</v>
      </c>
      <c r="I815" s="122">
        <v>0</v>
      </c>
      <c r="J815" s="117">
        <v>0</v>
      </c>
      <c r="Y815" s="1"/>
      <c r="Z815" s="1"/>
    </row>
    <row r="816" spans="1:26" x14ac:dyDescent="0.2">
      <c r="A816">
        <f t="shared" si="12"/>
        <v>10</v>
      </c>
      <c r="B816" s="118">
        <v>37926</v>
      </c>
      <c r="C816" s="117" t="s">
        <v>103</v>
      </c>
      <c r="D816" s="117" t="s">
        <v>103</v>
      </c>
      <c r="E816" s="122">
        <v>82.369912360000001</v>
      </c>
      <c r="F816" s="117">
        <v>0</v>
      </c>
      <c r="G816" s="122">
        <v>82.369912360000001</v>
      </c>
      <c r="H816" s="122">
        <v>0</v>
      </c>
      <c r="I816" s="122">
        <v>0</v>
      </c>
      <c r="J816" s="117">
        <v>0</v>
      </c>
      <c r="Y816" s="1"/>
      <c r="Z816" s="1"/>
    </row>
    <row r="817" spans="1:26" x14ac:dyDescent="0.2">
      <c r="A817">
        <f t="shared" si="12"/>
        <v>10</v>
      </c>
      <c r="B817" s="118">
        <v>37926</v>
      </c>
      <c r="C817" s="117" t="s">
        <v>104</v>
      </c>
      <c r="D817" s="117" t="s">
        <v>104</v>
      </c>
      <c r="E817" s="122">
        <v>0</v>
      </c>
      <c r="F817" s="117">
        <v>0</v>
      </c>
      <c r="G817" s="122">
        <v>0</v>
      </c>
      <c r="H817" s="122">
        <v>0</v>
      </c>
      <c r="I817" s="122">
        <v>0</v>
      </c>
      <c r="J817" s="117">
        <v>0</v>
      </c>
      <c r="Y817" s="1"/>
      <c r="Z817" s="1"/>
    </row>
    <row r="818" spans="1:26" x14ac:dyDescent="0.2">
      <c r="A818">
        <f t="shared" si="12"/>
        <v>10</v>
      </c>
      <c r="B818" s="118">
        <v>37926</v>
      </c>
      <c r="C818" s="117" t="s">
        <v>94</v>
      </c>
      <c r="D818" s="117" t="s">
        <v>94</v>
      </c>
      <c r="E818" s="122">
        <v>-21.28866301</v>
      </c>
      <c r="F818" s="117">
        <v>0</v>
      </c>
      <c r="G818" s="122">
        <v>-21.28866301</v>
      </c>
      <c r="H818" s="122">
        <v>0</v>
      </c>
      <c r="I818" s="122">
        <v>0</v>
      </c>
      <c r="J818" s="117">
        <v>0</v>
      </c>
      <c r="Y818" s="1"/>
      <c r="Z818" s="1"/>
    </row>
    <row r="819" spans="1:26" x14ac:dyDescent="0.2">
      <c r="A819">
        <f t="shared" si="12"/>
        <v>10</v>
      </c>
      <c r="B819" s="118">
        <v>37926</v>
      </c>
      <c r="C819" s="117" t="s">
        <v>105</v>
      </c>
      <c r="D819" s="117" t="s">
        <v>105</v>
      </c>
      <c r="E819" s="122">
        <v>0</v>
      </c>
      <c r="F819" s="117">
        <v>0</v>
      </c>
      <c r="G819" s="122">
        <v>0</v>
      </c>
      <c r="H819" s="122">
        <v>0</v>
      </c>
      <c r="I819" s="122">
        <v>0</v>
      </c>
      <c r="J819" s="117">
        <v>0</v>
      </c>
      <c r="Y819" s="1"/>
      <c r="Z819" s="1"/>
    </row>
    <row r="820" spans="1:26" x14ac:dyDescent="0.2">
      <c r="A820">
        <f t="shared" si="12"/>
        <v>10</v>
      </c>
      <c r="B820" s="118">
        <v>37926</v>
      </c>
      <c r="C820" s="117" t="s">
        <v>106</v>
      </c>
      <c r="D820" s="117" t="s">
        <v>106</v>
      </c>
      <c r="E820" s="122">
        <v>0</v>
      </c>
      <c r="F820" s="117">
        <v>0</v>
      </c>
      <c r="G820" s="122">
        <v>0</v>
      </c>
      <c r="H820" s="122">
        <v>0</v>
      </c>
      <c r="I820" s="122">
        <v>0</v>
      </c>
      <c r="J820" s="117">
        <v>0</v>
      </c>
      <c r="Y820" s="1"/>
      <c r="Z820" s="1"/>
    </row>
    <row r="821" spans="1:26" x14ac:dyDescent="0.2">
      <c r="A821">
        <f t="shared" si="12"/>
        <v>10</v>
      </c>
      <c r="B821" s="118">
        <v>37926</v>
      </c>
      <c r="C821" s="117" t="s">
        <v>96</v>
      </c>
      <c r="D821" s="117" t="s">
        <v>96</v>
      </c>
      <c r="E821" s="122">
        <v>0</v>
      </c>
      <c r="F821" s="117">
        <v>0</v>
      </c>
      <c r="G821" s="122">
        <v>0</v>
      </c>
      <c r="H821" s="122">
        <v>0</v>
      </c>
      <c r="I821" s="122">
        <v>0</v>
      </c>
      <c r="J821" s="117">
        <v>0</v>
      </c>
      <c r="Y821" s="1"/>
      <c r="Z821" s="1"/>
    </row>
    <row r="822" spans="1:26" x14ac:dyDescent="0.2">
      <c r="A822">
        <f t="shared" si="12"/>
        <v>10</v>
      </c>
      <c r="B822" s="118">
        <v>37926</v>
      </c>
      <c r="C822" s="117" t="s">
        <v>120</v>
      </c>
      <c r="D822" s="117" t="s">
        <v>120</v>
      </c>
      <c r="E822" s="122">
        <v>21.28866301</v>
      </c>
      <c r="F822" s="117">
        <v>0</v>
      </c>
      <c r="G822" s="122">
        <v>21.28866301</v>
      </c>
      <c r="H822" s="122">
        <v>0</v>
      </c>
      <c r="I822" s="122">
        <v>0</v>
      </c>
      <c r="J822" s="117">
        <v>0</v>
      </c>
      <c r="Y822" s="1"/>
      <c r="Z822" s="1"/>
    </row>
    <row r="823" spans="1:26" x14ac:dyDescent="0.2">
      <c r="A823">
        <f t="shared" si="12"/>
        <v>10</v>
      </c>
      <c r="B823" s="118">
        <v>37926</v>
      </c>
      <c r="C823" s="117" t="s">
        <v>98</v>
      </c>
      <c r="D823" s="117" t="s">
        <v>98</v>
      </c>
      <c r="E823" s="122">
        <v>-82.369912360000001</v>
      </c>
      <c r="F823" s="117">
        <v>0</v>
      </c>
      <c r="G823" s="122">
        <v>-82.369912360000001</v>
      </c>
      <c r="H823" s="122">
        <v>0</v>
      </c>
      <c r="I823" s="122">
        <v>0</v>
      </c>
      <c r="J823" s="117">
        <v>0</v>
      </c>
      <c r="Y823" s="1"/>
      <c r="Z823" s="1"/>
    </row>
    <row r="824" spans="1:26" x14ac:dyDescent="0.2">
      <c r="A824">
        <f t="shared" si="12"/>
        <v>10</v>
      </c>
      <c r="B824" s="118">
        <v>37956</v>
      </c>
      <c r="C824" s="117" t="s">
        <v>84</v>
      </c>
      <c r="D824" s="117" t="s">
        <v>84</v>
      </c>
      <c r="E824" s="122">
        <v>2.3338983099999999</v>
      </c>
      <c r="F824" s="117">
        <v>0</v>
      </c>
      <c r="G824" s="122">
        <v>2.3338983099999999</v>
      </c>
      <c r="H824" s="122">
        <v>0</v>
      </c>
      <c r="I824" s="122">
        <v>0</v>
      </c>
      <c r="J824" s="117">
        <v>0</v>
      </c>
      <c r="Y824" s="1"/>
      <c r="Z824" s="1"/>
    </row>
    <row r="825" spans="1:26" x14ac:dyDescent="0.2">
      <c r="A825">
        <f t="shared" si="12"/>
        <v>10</v>
      </c>
      <c r="B825" s="118">
        <v>37956</v>
      </c>
      <c r="C825" s="117" t="s">
        <v>86</v>
      </c>
      <c r="D825" s="117" t="s">
        <v>86</v>
      </c>
      <c r="E825" s="122">
        <v>11.895506149999999</v>
      </c>
      <c r="F825" s="117">
        <v>0</v>
      </c>
      <c r="G825" s="122">
        <v>11.895506149999999</v>
      </c>
      <c r="H825" s="122">
        <v>0</v>
      </c>
      <c r="I825" s="122">
        <v>0</v>
      </c>
      <c r="J825" s="117">
        <v>0</v>
      </c>
      <c r="Y825" s="1"/>
      <c r="Z825" s="1"/>
    </row>
    <row r="826" spans="1:26" x14ac:dyDescent="0.2">
      <c r="A826">
        <f t="shared" si="12"/>
        <v>10</v>
      </c>
      <c r="B826" s="118">
        <v>37956</v>
      </c>
      <c r="C826" s="117" t="s">
        <v>103</v>
      </c>
      <c r="D826" s="117" t="s">
        <v>103</v>
      </c>
      <c r="E826" s="122">
        <v>84.586565109999995</v>
      </c>
      <c r="F826" s="117">
        <v>0</v>
      </c>
      <c r="G826" s="122">
        <v>84.586565109999995</v>
      </c>
      <c r="H826" s="122">
        <v>0</v>
      </c>
      <c r="I826" s="122">
        <v>0</v>
      </c>
      <c r="J826" s="117">
        <v>0</v>
      </c>
      <c r="Y826" s="1"/>
      <c r="Z826" s="1"/>
    </row>
    <row r="827" spans="1:26" x14ac:dyDescent="0.2">
      <c r="A827">
        <f t="shared" si="12"/>
        <v>10</v>
      </c>
      <c r="B827" s="118">
        <v>37956</v>
      </c>
      <c r="C827" s="117" t="s">
        <v>104</v>
      </c>
      <c r="D827" s="117" t="s">
        <v>104</v>
      </c>
      <c r="E827" s="122">
        <v>0</v>
      </c>
      <c r="F827" s="117">
        <v>0</v>
      </c>
      <c r="G827" s="122">
        <v>0</v>
      </c>
      <c r="H827" s="122">
        <v>0</v>
      </c>
      <c r="I827" s="122">
        <v>0</v>
      </c>
      <c r="J827" s="117">
        <v>0</v>
      </c>
      <c r="Y827" s="1"/>
      <c r="Z827" s="1"/>
    </row>
    <row r="828" spans="1:26" x14ac:dyDescent="0.2">
      <c r="A828">
        <f t="shared" si="12"/>
        <v>10</v>
      </c>
      <c r="B828" s="118">
        <v>37956</v>
      </c>
      <c r="C828" s="117" t="s">
        <v>94</v>
      </c>
      <c r="D828" s="117" t="s">
        <v>94</v>
      </c>
      <c r="E828" s="122">
        <v>-21.861561200000001</v>
      </c>
      <c r="F828" s="117">
        <v>0</v>
      </c>
      <c r="G828" s="122">
        <v>-21.861561200000001</v>
      </c>
      <c r="H828" s="122">
        <v>0</v>
      </c>
      <c r="I828" s="122">
        <v>0</v>
      </c>
      <c r="J828" s="117">
        <v>0</v>
      </c>
      <c r="Y828" s="1"/>
      <c r="Z828" s="1"/>
    </row>
    <row r="829" spans="1:26" x14ac:dyDescent="0.2">
      <c r="A829">
        <f t="shared" si="12"/>
        <v>10</v>
      </c>
      <c r="B829" s="118">
        <v>37956</v>
      </c>
      <c r="C829" s="117" t="s">
        <v>105</v>
      </c>
      <c r="D829" s="117" t="s">
        <v>105</v>
      </c>
      <c r="E829" s="122">
        <v>0</v>
      </c>
      <c r="F829" s="117">
        <v>0</v>
      </c>
      <c r="G829" s="122">
        <v>0</v>
      </c>
      <c r="H829" s="122">
        <v>0</v>
      </c>
      <c r="I829" s="122">
        <v>0</v>
      </c>
      <c r="J829" s="117">
        <v>0</v>
      </c>
      <c r="Y829" s="1"/>
      <c r="Z829" s="1"/>
    </row>
    <row r="830" spans="1:26" x14ac:dyDescent="0.2">
      <c r="A830">
        <f t="shared" si="12"/>
        <v>10</v>
      </c>
      <c r="B830" s="118">
        <v>37956</v>
      </c>
      <c r="C830" s="117" t="s">
        <v>106</v>
      </c>
      <c r="D830" s="117" t="s">
        <v>106</v>
      </c>
      <c r="E830" s="122">
        <v>0</v>
      </c>
      <c r="F830" s="117">
        <v>0</v>
      </c>
      <c r="G830" s="122">
        <v>0</v>
      </c>
      <c r="H830" s="122">
        <v>0</v>
      </c>
      <c r="I830" s="122">
        <v>0</v>
      </c>
      <c r="J830" s="117">
        <v>0</v>
      </c>
      <c r="Y830" s="1"/>
      <c r="Z830" s="1"/>
    </row>
    <row r="831" spans="1:26" x14ac:dyDescent="0.2">
      <c r="A831">
        <f t="shared" si="12"/>
        <v>10</v>
      </c>
      <c r="B831" s="118">
        <v>37956</v>
      </c>
      <c r="C831" s="117" t="s">
        <v>96</v>
      </c>
      <c r="D831" s="117" t="s">
        <v>96</v>
      </c>
      <c r="E831" s="122">
        <v>0</v>
      </c>
      <c r="F831" s="117">
        <v>0</v>
      </c>
      <c r="G831" s="122">
        <v>0</v>
      </c>
      <c r="H831" s="122">
        <v>0</v>
      </c>
      <c r="I831" s="122">
        <v>0</v>
      </c>
      <c r="J831" s="117">
        <v>0</v>
      </c>
      <c r="Y831" s="1"/>
      <c r="Z831" s="1"/>
    </row>
    <row r="832" spans="1:26" x14ac:dyDescent="0.2">
      <c r="A832">
        <f t="shared" si="12"/>
        <v>10</v>
      </c>
      <c r="B832" s="118">
        <v>37956</v>
      </c>
      <c r="C832" s="117" t="s">
        <v>120</v>
      </c>
      <c r="D832" s="117" t="s">
        <v>120</v>
      </c>
      <c r="E832" s="122">
        <v>21.861561200000001</v>
      </c>
      <c r="F832" s="117">
        <v>0</v>
      </c>
      <c r="G832" s="122">
        <v>21.861561200000001</v>
      </c>
      <c r="H832" s="122">
        <v>0</v>
      </c>
      <c r="I832" s="122">
        <v>0</v>
      </c>
      <c r="J832" s="117">
        <v>0</v>
      </c>
      <c r="Y832" s="1"/>
      <c r="Z832" s="1"/>
    </row>
    <row r="833" spans="1:26" x14ac:dyDescent="0.2">
      <c r="A833">
        <f t="shared" si="12"/>
        <v>10</v>
      </c>
      <c r="B833" s="118">
        <v>37956</v>
      </c>
      <c r="C833" s="117" t="s">
        <v>98</v>
      </c>
      <c r="D833" s="117" t="s">
        <v>98</v>
      </c>
      <c r="E833" s="122">
        <v>-84.586565109999995</v>
      </c>
      <c r="F833" s="117">
        <v>0</v>
      </c>
      <c r="G833" s="122">
        <v>-84.586565109999995</v>
      </c>
      <c r="H833" s="122">
        <v>0</v>
      </c>
      <c r="I833" s="122">
        <v>0</v>
      </c>
      <c r="J833" s="117">
        <v>0</v>
      </c>
      <c r="Y833" s="1"/>
      <c r="Z833" s="1"/>
    </row>
    <row r="834" spans="1:26" x14ac:dyDescent="0.2">
      <c r="A834">
        <f t="shared" si="12"/>
        <v>11</v>
      </c>
      <c r="B834" s="118">
        <v>37987</v>
      </c>
      <c r="C834" s="117" t="s">
        <v>84</v>
      </c>
      <c r="D834" s="117" t="s">
        <v>84</v>
      </c>
      <c r="E834" s="122">
        <v>2.3188621500000002</v>
      </c>
      <c r="F834" s="117">
        <v>0</v>
      </c>
      <c r="G834" s="122">
        <v>2.3188621500000002</v>
      </c>
      <c r="H834" s="122">
        <v>0</v>
      </c>
      <c r="I834" s="122">
        <v>0</v>
      </c>
      <c r="J834" s="117">
        <v>0</v>
      </c>
      <c r="Y834" s="1"/>
      <c r="Z834" s="1"/>
    </row>
    <row r="835" spans="1:26" x14ac:dyDescent="0.2">
      <c r="A835">
        <f t="shared" si="12"/>
        <v>11</v>
      </c>
      <c r="B835" s="118">
        <v>37987</v>
      </c>
      <c r="C835" s="117" t="s">
        <v>86</v>
      </c>
      <c r="D835" s="117" t="s">
        <v>86</v>
      </c>
      <c r="E835" s="122">
        <v>11.81886929</v>
      </c>
      <c r="F835" s="117">
        <v>0</v>
      </c>
      <c r="G835" s="122">
        <v>11.81886929</v>
      </c>
      <c r="H835" s="122">
        <v>0</v>
      </c>
      <c r="I835" s="122">
        <v>0</v>
      </c>
      <c r="J835" s="117">
        <v>0</v>
      </c>
      <c r="Y835" s="1"/>
      <c r="Z835" s="1"/>
    </row>
    <row r="836" spans="1:26" x14ac:dyDescent="0.2">
      <c r="A836">
        <f t="shared" si="12"/>
        <v>11</v>
      </c>
      <c r="B836" s="118">
        <v>37987</v>
      </c>
      <c r="C836" s="117" t="s">
        <v>103</v>
      </c>
      <c r="D836" s="117" t="s">
        <v>103</v>
      </c>
      <c r="E836" s="122">
        <v>84.041615739999997</v>
      </c>
      <c r="F836" s="117">
        <v>0</v>
      </c>
      <c r="G836" s="122">
        <v>84.041615739999997</v>
      </c>
      <c r="H836" s="122">
        <v>0</v>
      </c>
      <c r="I836" s="122">
        <v>0</v>
      </c>
      <c r="J836" s="117">
        <v>0</v>
      </c>
      <c r="Y836" s="1"/>
      <c r="Z836" s="1"/>
    </row>
    <row r="837" spans="1:26" x14ac:dyDescent="0.2">
      <c r="A837">
        <f t="shared" ref="A837:A900" si="13">INDEX(BucketTable,MATCH(B837,SumMonths,0),1)</f>
        <v>11</v>
      </c>
      <c r="B837" s="118">
        <v>37987</v>
      </c>
      <c r="C837" s="117" t="s">
        <v>104</v>
      </c>
      <c r="D837" s="117" t="s">
        <v>104</v>
      </c>
      <c r="E837" s="122">
        <v>0</v>
      </c>
      <c r="F837" s="117">
        <v>0</v>
      </c>
      <c r="G837" s="122">
        <v>0</v>
      </c>
      <c r="H837" s="122">
        <v>0</v>
      </c>
      <c r="I837" s="122">
        <v>0</v>
      </c>
      <c r="J837" s="117">
        <v>0</v>
      </c>
      <c r="Y837" s="1"/>
      <c r="Z837" s="1"/>
    </row>
    <row r="838" spans="1:26" x14ac:dyDescent="0.2">
      <c r="A838">
        <f t="shared" si="13"/>
        <v>11</v>
      </c>
      <c r="B838" s="118">
        <v>37987</v>
      </c>
      <c r="C838" s="117" t="s">
        <v>94</v>
      </c>
      <c r="D838" s="117" t="s">
        <v>94</v>
      </c>
      <c r="E838" s="122">
        <v>-21.72071798</v>
      </c>
      <c r="F838" s="117">
        <v>0</v>
      </c>
      <c r="G838" s="122">
        <v>-21.72071798</v>
      </c>
      <c r="H838" s="122">
        <v>0</v>
      </c>
      <c r="I838" s="122">
        <v>0</v>
      </c>
      <c r="J838" s="117">
        <v>0</v>
      </c>
      <c r="Y838" s="1"/>
      <c r="Z838" s="1"/>
    </row>
    <row r="839" spans="1:26" x14ac:dyDescent="0.2">
      <c r="A839">
        <f t="shared" si="13"/>
        <v>11</v>
      </c>
      <c r="B839" s="118">
        <v>37987</v>
      </c>
      <c r="C839" s="117" t="s">
        <v>105</v>
      </c>
      <c r="D839" s="117" t="s">
        <v>105</v>
      </c>
      <c r="E839" s="122">
        <v>0</v>
      </c>
      <c r="F839" s="117">
        <v>0</v>
      </c>
      <c r="G839" s="122">
        <v>0</v>
      </c>
      <c r="H839" s="122">
        <v>0</v>
      </c>
      <c r="I839" s="122">
        <v>0</v>
      </c>
      <c r="J839" s="117">
        <v>0</v>
      </c>
      <c r="Y839" s="1"/>
      <c r="Z839" s="1"/>
    </row>
    <row r="840" spans="1:26" x14ac:dyDescent="0.2">
      <c r="A840">
        <f t="shared" si="13"/>
        <v>11</v>
      </c>
      <c r="B840" s="118">
        <v>37987</v>
      </c>
      <c r="C840" s="117" t="s">
        <v>106</v>
      </c>
      <c r="D840" s="117" t="s">
        <v>106</v>
      </c>
      <c r="E840" s="122">
        <v>0</v>
      </c>
      <c r="F840" s="117">
        <v>0</v>
      </c>
      <c r="G840" s="122">
        <v>0</v>
      </c>
      <c r="H840" s="122">
        <v>0</v>
      </c>
      <c r="I840" s="122">
        <v>0</v>
      </c>
      <c r="J840" s="117">
        <v>0</v>
      </c>
      <c r="Y840" s="1"/>
      <c r="Z840" s="1"/>
    </row>
    <row r="841" spans="1:26" x14ac:dyDescent="0.2">
      <c r="A841">
        <f t="shared" si="13"/>
        <v>11</v>
      </c>
      <c r="B841" s="118">
        <v>37987</v>
      </c>
      <c r="C841" s="117" t="s">
        <v>96</v>
      </c>
      <c r="D841" s="117" t="s">
        <v>96</v>
      </c>
      <c r="E841" s="122">
        <v>0</v>
      </c>
      <c r="F841" s="117">
        <v>0</v>
      </c>
      <c r="G841" s="122">
        <v>0</v>
      </c>
      <c r="H841" s="122">
        <v>0</v>
      </c>
      <c r="I841" s="122">
        <v>0</v>
      </c>
      <c r="J841" s="117">
        <v>0</v>
      </c>
      <c r="Y841" s="1"/>
      <c r="Z841" s="1"/>
    </row>
    <row r="842" spans="1:26" x14ac:dyDescent="0.2">
      <c r="A842">
        <f t="shared" si="13"/>
        <v>11</v>
      </c>
      <c r="B842" s="118">
        <v>37987</v>
      </c>
      <c r="C842" s="117" t="s">
        <v>120</v>
      </c>
      <c r="D842" s="117" t="s">
        <v>120</v>
      </c>
      <c r="E842" s="122">
        <v>21.72071798</v>
      </c>
      <c r="F842" s="117">
        <v>0</v>
      </c>
      <c r="G842" s="122">
        <v>21.72071798</v>
      </c>
      <c r="H842" s="122">
        <v>0</v>
      </c>
      <c r="I842" s="122">
        <v>0</v>
      </c>
      <c r="J842" s="117">
        <v>0</v>
      </c>
      <c r="Y842" s="1"/>
      <c r="Z842" s="1"/>
    </row>
    <row r="843" spans="1:26" x14ac:dyDescent="0.2">
      <c r="A843">
        <f t="shared" si="13"/>
        <v>11</v>
      </c>
      <c r="B843" s="118">
        <v>37987</v>
      </c>
      <c r="C843" s="117" t="s">
        <v>98</v>
      </c>
      <c r="D843" s="117" t="s">
        <v>98</v>
      </c>
      <c r="E843" s="122">
        <v>-84.041615739999997</v>
      </c>
      <c r="F843" s="117">
        <v>0</v>
      </c>
      <c r="G843" s="122">
        <v>-84.041615739999997</v>
      </c>
      <c r="H843" s="122">
        <v>0</v>
      </c>
      <c r="I843" s="122">
        <v>0</v>
      </c>
      <c r="J843" s="117">
        <v>0</v>
      </c>
      <c r="Y843" s="1"/>
      <c r="Z843" s="1"/>
    </row>
    <row r="844" spans="1:26" x14ac:dyDescent="0.2">
      <c r="A844">
        <f t="shared" si="13"/>
        <v>11</v>
      </c>
      <c r="B844" s="118">
        <v>38018</v>
      </c>
      <c r="C844" s="117" t="s">
        <v>84</v>
      </c>
      <c r="D844" s="117" t="s">
        <v>84</v>
      </c>
      <c r="E844" s="122">
        <v>2.15523212</v>
      </c>
      <c r="F844" s="117">
        <v>0</v>
      </c>
      <c r="G844" s="122">
        <v>2.15523212</v>
      </c>
      <c r="H844" s="122">
        <v>0</v>
      </c>
      <c r="I844" s="122">
        <v>0</v>
      </c>
      <c r="J844" s="117">
        <v>0</v>
      </c>
      <c r="Y844" s="1"/>
      <c r="Z844" s="1"/>
    </row>
    <row r="845" spans="1:26" x14ac:dyDescent="0.2">
      <c r="A845">
        <f t="shared" si="13"/>
        <v>11</v>
      </c>
      <c r="B845" s="118">
        <v>38018</v>
      </c>
      <c r="C845" s="117" t="s">
        <v>86</v>
      </c>
      <c r="D845" s="117" t="s">
        <v>86</v>
      </c>
      <c r="E845" s="122">
        <v>10.984873220000001</v>
      </c>
      <c r="F845" s="117">
        <v>0</v>
      </c>
      <c r="G845" s="122">
        <v>10.984873220000001</v>
      </c>
      <c r="H845" s="122">
        <v>0</v>
      </c>
      <c r="I845" s="122">
        <v>0</v>
      </c>
      <c r="J845" s="117">
        <v>0</v>
      </c>
      <c r="Y845" s="1"/>
      <c r="Z845" s="1"/>
    </row>
    <row r="846" spans="1:26" x14ac:dyDescent="0.2">
      <c r="A846">
        <f t="shared" si="13"/>
        <v>11</v>
      </c>
      <c r="B846" s="118">
        <v>38018</v>
      </c>
      <c r="C846" s="117" t="s">
        <v>103</v>
      </c>
      <c r="D846" s="117" t="s">
        <v>103</v>
      </c>
      <c r="E846" s="122">
        <v>78.111236460000001</v>
      </c>
      <c r="F846" s="117">
        <v>0</v>
      </c>
      <c r="G846" s="122">
        <v>78.111236460000001</v>
      </c>
      <c r="H846" s="122">
        <v>0</v>
      </c>
      <c r="I846" s="122">
        <v>0</v>
      </c>
      <c r="J846" s="117">
        <v>0</v>
      </c>
      <c r="Y846" s="1"/>
      <c r="Z846" s="1"/>
    </row>
    <row r="847" spans="1:26" x14ac:dyDescent="0.2">
      <c r="A847">
        <f t="shared" si="13"/>
        <v>11</v>
      </c>
      <c r="B847" s="118">
        <v>38018</v>
      </c>
      <c r="C847" s="117" t="s">
        <v>104</v>
      </c>
      <c r="D847" s="117" t="s">
        <v>104</v>
      </c>
      <c r="E847" s="122">
        <v>0</v>
      </c>
      <c r="F847" s="117">
        <v>0</v>
      </c>
      <c r="G847" s="122">
        <v>0</v>
      </c>
      <c r="H847" s="122">
        <v>0</v>
      </c>
      <c r="I847" s="122">
        <v>0</v>
      </c>
      <c r="J847" s="117">
        <v>0</v>
      </c>
      <c r="Y847" s="1"/>
      <c r="Z847" s="1"/>
    </row>
    <row r="848" spans="1:26" x14ac:dyDescent="0.2">
      <c r="A848">
        <f t="shared" si="13"/>
        <v>11</v>
      </c>
      <c r="B848" s="118">
        <v>38018</v>
      </c>
      <c r="C848" s="117" t="s">
        <v>94</v>
      </c>
      <c r="D848" s="117" t="s">
        <v>94</v>
      </c>
      <c r="E848" s="122">
        <v>-20.187999999999999</v>
      </c>
      <c r="F848" s="117">
        <v>0</v>
      </c>
      <c r="G848" s="122">
        <v>-20.187999999999999</v>
      </c>
      <c r="H848" s="122">
        <v>0</v>
      </c>
      <c r="I848" s="122">
        <v>0</v>
      </c>
      <c r="J848" s="117">
        <v>0</v>
      </c>
      <c r="Y848" s="1"/>
      <c r="Z848" s="1"/>
    </row>
    <row r="849" spans="1:26" x14ac:dyDescent="0.2">
      <c r="A849">
        <f t="shared" si="13"/>
        <v>11</v>
      </c>
      <c r="B849" s="118">
        <v>38018</v>
      </c>
      <c r="C849" s="117" t="s">
        <v>105</v>
      </c>
      <c r="D849" s="117" t="s">
        <v>105</v>
      </c>
      <c r="E849" s="122">
        <v>0</v>
      </c>
      <c r="F849" s="117">
        <v>0</v>
      </c>
      <c r="G849" s="122">
        <v>0</v>
      </c>
      <c r="H849" s="122">
        <v>0</v>
      </c>
      <c r="I849" s="122">
        <v>0</v>
      </c>
      <c r="J849" s="117">
        <v>0</v>
      </c>
      <c r="Y849" s="1"/>
      <c r="Z849" s="1"/>
    </row>
    <row r="850" spans="1:26" x14ac:dyDescent="0.2">
      <c r="A850">
        <f t="shared" si="13"/>
        <v>11</v>
      </c>
      <c r="B850" s="118">
        <v>38018</v>
      </c>
      <c r="C850" s="117" t="s">
        <v>106</v>
      </c>
      <c r="D850" s="117" t="s">
        <v>106</v>
      </c>
      <c r="E850" s="122">
        <v>0</v>
      </c>
      <c r="F850" s="117">
        <v>0</v>
      </c>
      <c r="G850" s="122">
        <v>0</v>
      </c>
      <c r="H850" s="122">
        <v>0</v>
      </c>
      <c r="I850" s="122">
        <v>0</v>
      </c>
      <c r="J850" s="117">
        <v>0</v>
      </c>
      <c r="Y850" s="1"/>
      <c r="Z850" s="1"/>
    </row>
    <row r="851" spans="1:26" x14ac:dyDescent="0.2">
      <c r="A851">
        <f t="shared" si="13"/>
        <v>11</v>
      </c>
      <c r="B851" s="118">
        <v>38018</v>
      </c>
      <c r="C851" s="117" t="s">
        <v>96</v>
      </c>
      <c r="D851" s="117" t="s">
        <v>96</v>
      </c>
      <c r="E851" s="122">
        <v>0</v>
      </c>
      <c r="F851" s="117">
        <v>0</v>
      </c>
      <c r="G851" s="122">
        <v>0</v>
      </c>
      <c r="H851" s="122">
        <v>0</v>
      </c>
      <c r="I851" s="122">
        <v>0</v>
      </c>
      <c r="J851" s="117">
        <v>0</v>
      </c>
      <c r="Y851" s="1"/>
      <c r="Z851" s="1"/>
    </row>
    <row r="852" spans="1:26" x14ac:dyDescent="0.2">
      <c r="A852">
        <f t="shared" si="13"/>
        <v>11</v>
      </c>
      <c r="B852" s="118">
        <v>38018</v>
      </c>
      <c r="C852" s="117" t="s">
        <v>120</v>
      </c>
      <c r="D852" s="117" t="s">
        <v>120</v>
      </c>
      <c r="E852" s="122">
        <v>20.187999999999999</v>
      </c>
      <c r="F852" s="117">
        <v>0</v>
      </c>
      <c r="G852" s="122">
        <v>20.187999999999999</v>
      </c>
      <c r="H852" s="122">
        <v>0</v>
      </c>
      <c r="I852" s="122">
        <v>0</v>
      </c>
      <c r="J852" s="117">
        <v>0</v>
      </c>
      <c r="Y852" s="1"/>
      <c r="Z852" s="1"/>
    </row>
    <row r="853" spans="1:26" x14ac:dyDescent="0.2">
      <c r="A853">
        <f t="shared" si="13"/>
        <v>11</v>
      </c>
      <c r="B853" s="118">
        <v>38018</v>
      </c>
      <c r="C853" s="117" t="s">
        <v>98</v>
      </c>
      <c r="D853" s="117" t="s">
        <v>98</v>
      </c>
      <c r="E853" s="122">
        <v>-78.111236460000001</v>
      </c>
      <c r="F853" s="117">
        <v>0</v>
      </c>
      <c r="G853" s="122">
        <v>-78.111236460000001</v>
      </c>
      <c r="H853" s="122">
        <v>0</v>
      </c>
      <c r="I853" s="122">
        <v>0</v>
      </c>
      <c r="J853" s="117">
        <v>0</v>
      </c>
      <c r="Y853" s="1"/>
      <c r="Z853" s="1"/>
    </row>
    <row r="854" spans="1:26" x14ac:dyDescent="0.2">
      <c r="A854">
        <f t="shared" si="13"/>
        <v>11</v>
      </c>
      <c r="B854" s="118">
        <v>38047</v>
      </c>
      <c r="C854" s="117" t="s">
        <v>84</v>
      </c>
      <c r="D854" s="117" t="s">
        <v>84</v>
      </c>
      <c r="E854" s="122">
        <v>2.2899206200000002</v>
      </c>
      <c r="F854" s="117">
        <v>0</v>
      </c>
      <c r="G854" s="122">
        <v>2.2899206200000002</v>
      </c>
      <c r="H854" s="122">
        <v>0</v>
      </c>
      <c r="I854" s="122">
        <v>0</v>
      </c>
      <c r="J854" s="117">
        <v>0</v>
      </c>
      <c r="Y854" s="1"/>
      <c r="Z854" s="1"/>
    </row>
    <row r="855" spans="1:26" x14ac:dyDescent="0.2">
      <c r="A855">
        <f t="shared" si="13"/>
        <v>11</v>
      </c>
      <c r="B855" s="118">
        <v>38047</v>
      </c>
      <c r="C855" s="117" t="s">
        <v>86</v>
      </c>
      <c r="D855" s="117" t="s">
        <v>86</v>
      </c>
      <c r="E855" s="122">
        <v>11.67135889</v>
      </c>
      <c r="F855" s="117">
        <v>0</v>
      </c>
      <c r="G855" s="122">
        <v>11.67135889</v>
      </c>
      <c r="H855" s="122">
        <v>0</v>
      </c>
      <c r="I855" s="122">
        <v>0</v>
      </c>
      <c r="J855" s="117">
        <v>0</v>
      </c>
      <c r="Y855" s="1"/>
      <c r="Z855" s="1"/>
    </row>
    <row r="856" spans="1:26" x14ac:dyDescent="0.2">
      <c r="A856">
        <f t="shared" si="13"/>
        <v>11</v>
      </c>
      <c r="B856" s="118">
        <v>38047</v>
      </c>
      <c r="C856" s="117" t="s">
        <v>103</v>
      </c>
      <c r="D856" s="117" t="s">
        <v>103</v>
      </c>
      <c r="E856" s="122">
        <v>82.992698770000004</v>
      </c>
      <c r="F856" s="117">
        <v>0</v>
      </c>
      <c r="G856" s="122">
        <v>82.992698770000004</v>
      </c>
      <c r="H856" s="122">
        <v>0</v>
      </c>
      <c r="I856" s="122">
        <v>0</v>
      </c>
      <c r="J856" s="117">
        <v>0</v>
      </c>
      <c r="Y856" s="1"/>
      <c r="Z856" s="1"/>
    </row>
    <row r="857" spans="1:26" x14ac:dyDescent="0.2">
      <c r="A857">
        <f t="shared" si="13"/>
        <v>11</v>
      </c>
      <c r="B857" s="118">
        <v>38047</v>
      </c>
      <c r="C857" s="117" t="s">
        <v>104</v>
      </c>
      <c r="D857" s="117" t="s">
        <v>104</v>
      </c>
      <c r="E857" s="122">
        <v>0</v>
      </c>
      <c r="F857" s="117">
        <v>0</v>
      </c>
      <c r="G857" s="122">
        <v>0</v>
      </c>
      <c r="H857" s="122">
        <v>0</v>
      </c>
      <c r="I857" s="122">
        <v>0</v>
      </c>
      <c r="J857" s="117">
        <v>0</v>
      </c>
      <c r="Y857" s="1"/>
      <c r="Z857" s="1"/>
    </row>
    <row r="858" spans="1:26" x14ac:dyDescent="0.2">
      <c r="A858">
        <f t="shared" si="13"/>
        <v>11</v>
      </c>
      <c r="B858" s="118">
        <v>38047</v>
      </c>
      <c r="C858" s="117" t="s">
        <v>94</v>
      </c>
      <c r="D858" s="117" t="s">
        <v>94</v>
      </c>
      <c r="E858" s="122">
        <v>-21.44962336</v>
      </c>
      <c r="F858" s="117">
        <v>0</v>
      </c>
      <c r="G858" s="122">
        <v>-21.44962336</v>
      </c>
      <c r="H858" s="122">
        <v>0</v>
      </c>
      <c r="I858" s="122">
        <v>0</v>
      </c>
      <c r="J858" s="117">
        <v>0</v>
      </c>
      <c r="Y858" s="1"/>
      <c r="Z858" s="1"/>
    </row>
    <row r="859" spans="1:26" x14ac:dyDescent="0.2">
      <c r="A859">
        <f t="shared" si="13"/>
        <v>11</v>
      </c>
      <c r="B859" s="118">
        <v>38047</v>
      </c>
      <c r="C859" s="117" t="s">
        <v>105</v>
      </c>
      <c r="D859" s="117" t="s">
        <v>105</v>
      </c>
      <c r="E859" s="122">
        <v>0</v>
      </c>
      <c r="F859" s="117">
        <v>0</v>
      </c>
      <c r="G859" s="122">
        <v>0</v>
      </c>
      <c r="H859" s="122">
        <v>0</v>
      </c>
      <c r="I859" s="122">
        <v>0</v>
      </c>
      <c r="J859" s="117">
        <v>0</v>
      </c>
      <c r="Y859" s="1"/>
      <c r="Z859" s="1"/>
    </row>
    <row r="860" spans="1:26" x14ac:dyDescent="0.2">
      <c r="A860">
        <f t="shared" si="13"/>
        <v>11</v>
      </c>
      <c r="B860" s="118">
        <v>38047</v>
      </c>
      <c r="C860" s="117" t="s">
        <v>106</v>
      </c>
      <c r="D860" s="117" t="s">
        <v>106</v>
      </c>
      <c r="E860" s="122">
        <v>0</v>
      </c>
      <c r="F860" s="117">
        <v>0</v>
      </c>
      <c r="G860" s="122">
        <v>0</v>
      </c>
      <c r="H860" s="122">
        <v>0</v>
      </c>
      <c r="I860" s="122">
        <v>0</v>
      </c>
      <c r="J860" s="117">
        <v>0</v>
      </c>
      <c r="Y860" s="1"/>
      <c r="Z860" s="1"/>
    </row>
    <row r="861" spans="1:26" x14ac:dyDescent="0.2">
      <c r="A861">
        <f t="shared" si="13"/>
        <v>11</v>
      </c>
      <c r="B861" s="118">
        <v>38047</v>
      </c>
      <c r="C861" s="117" t="s">
        <v>96</v>
      </c>
      <c r="D861" s="117" t="s">
        <v>96</v>
      </c>
      <c r="E861" s="122">
        <v>0</v>
      </c>
      <c r="F861" s="117">
        <v>0</v>
      </c>
      <c r="G861" s="122">
        <v>0</v>
      </c>
      <c r="H861" s="122">
        <v>0</v>
      </c>
      <c r="I861" s="122">
        <v>0</v>
      </c>
      <c r="J861" s="117">
        <v>0</v>
      </c>
      <c r="Y861" s="1"/>
      <c r="Z861" s="1"/>
    </row>
    <row r="862" spans="1:26" x14ac:dyDescent="0.2">
      <c r="A862">
        <f t="shared" si="13"/>
        <v>11</v>
      </c>
      <c r="B862" s="118">
        <v>38047</v>
      </c>
      <c r="C862" s="117" t="s">
        <v>120</v>
      </c>
      <c r="D862" s="117" t="s">
        <v>120</v>
      </c>
      <c r="E862" s="122">
        <v>21.44962336</v>
      </c>
      <c r="F862" s="117">
        <v>0</v>
      </c>
      <c r="G862" s="122">
        <v>21.44962336</v>
      </c>
      <c r="H862" s="122">
        <v>0</v>
      </c>
      <c r="I862" s="122">
        <v>0</v>
      </c>
      <c r="J862" s="117">
        <v>0</v>
      </c>
      <c r="Y862" s="1"/>
      <c r="Z862" s="1"/>
    </row>
    <row r="863" spans="1:26" x14ac:dyDescent="0.2">
      <c r="A863">
        <f t="shared" si="13"/>
        <v>11</v>
      </c>
      <c r="B863" s="118">
        <v>38047</v>
      </c>
      <c r="C863" s="117" t="s">
        <v>98</v>
      </c>
      <c r="D863" s="117" t="s">
        <v>98</v>
      </c>
      <c r="E863" s="122">
        <v>-82.992698770000004</v>
      </c>
      <c r="F863" s="117">
        <v>0</v>
      </c>
      <c r="G863" s="122">
        <v>-82.992698770000004</v>
      </c>
      <c r="H863" s="122">
        <v>0</v>
      </c>
      <c r="I863" s="122">
        <v>0</v>
      </c>
      <c r="J863" s="117">
        <v>0</v>
      </c>
      <c r="Y863" s="1"/>
      <c r="Z863" s="1"/>
    </row>
    <row r="864" spans="1:26" x14ac:dyDescent="0.2">
      <c r="A864">
        <f t="shared" si="13"/>
        <v>11</v>
      </c>
      <c r="B864" s="118">
        <v>38078</v>
      </c>
      <c r="C864" s="117" t="s">
        <v>84</v>
      </c>
      <c r="D864" s="117" t="s">
        <v>84</v>
      </c>
      <c r="E864" s="122">
        <v>2.2017134399999998</v>
      </c>
      <c r="F864" s="117">
        <v>0</v>
      </c>
      <c r="G864" s="122">
        <v>2.2017134399999998</v>
      </c>
      <c r="H864" s="122">
        <v>0</v>
      </c>
      <c r="I864" s="122">
        <v>0</v>
      </c>
      <c r="J864" s="117">
        <v>0</v>
      </c>
      <c r="Y864" s="1"/>
      <c r="Z864" s="1"/>
    </row>
    <row r="865" spans="1:26" x14ac:dyDescent="0.2">
      <c r="A865">
        <f t="shared" si="13"/>
        <v>11</v>
      </c>
      <c r="B865" s="118">
        <v>38078</v>
      </c>
      <c r="C865" s="117" t="s">
        <v>86</v>
      </c>
      <c r="D865" s="117" t="s">
        <v>86</v>
      </c>
      <c r="E865" s="122">
        <v>11.221780989999999</v>
      </c>
      <c r="F865" s="117">
        <v>0</v>
      </c>
      <c r="G865" s="122">
        <v>11.221780989999999</v>
      </c>
      <c r="H865" s="122">
        <v>0</v>
      </c>
      <c r="I865" s="122">
        <v>0</v>
      </c>
      <c r="J865" s="117">
        <v>0</v>
      </c>
      <c r="Y865" s="1"/>
      <c r="Z865" s="1"/>
    </row>
    <row r="866" spans="1:26" x14ac:dyDescent="0.2">
      <c r="A866">
        <f t="shared" si="13"/>
        <v>11</v>
      </c>
      <c r="B866" s="118">
        <v>38078</v>
      </c>
      <c r="C866" s="117" t="s">
        <v>103</v>
      </c>
      <c r="D866" s="117" t="s">
        <v>103</v>
      </c>
      <c r="E866" s="122">
        <v>79.795840279999993</v>
      </c>
      <c r="F866" s="117">
        <v>0</v>
      </c>
      <c r="G866" s="122">
        <v>79.795840279999993</v>
      </c>
      <c r="H866" s="122">
        <v>0</v>
      </c>
      <c r="I866" s="122">
        <v>0</v>
      </c>
      <c r="J866" s="117">
        <v>0</v>
      </c>
      <c r="Y866" s="1"/>
      <c r="Z866" s="1"/>
    </row>
    <row r="867" spans="1:26" x14ac:dyDescent="0.2">
      <c r="A867">
        <f t="shared" si="13"/>
        <v>11</v>
      </c>
      <c r="B867" s="118">
        <v>38078</v>
      </c>
      <c r="C867" s="117" t="s">
        <v>104</v>
      </c>
      <c r="D867" s="117" t="s">
        <v>104</v>
      </c>
      <c r="E867" s="122">
        <v>0</v>
      </c>
      <c r="F867" s="117">
        <v>0</v>
      </c>
      <c r="G867" s="122">
        <v>0</v>
      </c>
      <c r="H867" s="122">
        <v>0</v>
      </c>
      <c r="I867" s="122">
        <v>0</v>
      </c>
      <c r="J867" s="117">
        <v>0</v>
      </c>
      <c r="Y867" s="1"/>
      <c r="Z867" s="1"/>
    </row>
    <row r="868" spans="1:26" x14ac:dyDescent="0.2">
      <c r="A868">
        <f t="shared" si="13"/>
        <v>11</v>
      </c>
      <c r="B868" s="118">
        <v>38078</v>
      </c>
      <c r="C868" s="117" t="s">
        <v>94</v>
      </c>
      <c r="D868" s="117" t="s">
        <v>94</v>
      </c>
      <c r="E868" s="122">
        <v>-20.623389110000002</v>
      </c>
      <c r="F868" s="117">
        <v>0</v>
      </c>
      <c r="G868" s="122">
        <v>-20.623389110000002</v>
      </c>
      <c r="H868" s="122">
        <v>0</v>
      </c>
      <c r="I868" s="122">
        <v>0</v>
      </c>
      <c r="J868" s="117">
        <v>0</v>
      </c>
      <c r="Y868" s="1"/>
      <c r="Z868" s="1"/>
    </row>
    <row r="869" spans="1:26" x14ac:dyDescent="0.2">
      <c r="A869">
        <f t="shared" si="13"/>
        <v>11</v>
      </c>
      <c r="B869" s="118">
        <v>38078</v>
      </c>
      <c r="C869" s="117" t="s">
        <v>105</v>
      </c>
      <c r="D869" s="117" t="s">
        <v>105</v>
      </c>
      <c r="E869" s="122">
        <v>20.623389110000002</v>
      </c>
      <c r="F869" s="117">
        <v>0</v>
      </c>
      <c r="G869" s="122">
        <v>20.623389110000002</v>
      </c>
      <c r="H869" s="122">
        <v>0</v>
      </c>
      <c r="I869" s="122">
        <v>0</v>
      </c>
      <c r="J869" s="117">
        <v>0</v>
      </c>
      <c r="Y869" s="1"/>
      <c r="Z869" s="1"/>
    </row>
    <row r="870" spans="1:26" x14ac:dyDescent="0.2">
      <c r="A870">
        <f t="shared" si="13"/>
        <v>11</v>
      </c>
      <c r="B870" s="118">
        <v>38078</v>
      </c>
      <c r="C870" s="117" t="s">
        <v>106</v>
      </c>
      <c r="D870" s="117" t="s">
        <v>106</v>
      </c>
      <c r="E870" s="122">
        <v>0</v>
      </c>
      <c r="F870" s="117">
        <v>0</v>
      </c>
      <c r="G870" s="122">
        <v>0</v>
      </c>
      <c r="H870" s="122">
        <v>0</v>
      </c>
      <c r="I870" s="122">
        <v>0</v>
      </c>
      <c r="J870" s="117">
        <v>0</v>
      </c>
      <c r="Y870" s="1"/>
      <c r="Z870" s="1"/>
    </row>
    <row r="871" spans="1:26" x14ac:dyDescent="0.2">
      <c r="A871">
        <f t="shared" si="13"/>
        <v>11</v>
      </c>
      <c r="B871" s="118">
        <v>38078</v>
      </c>
      <c r="C871" s="117" t="s">
        <v>96</v>
      </c>
      <c r="D871" s="117" t="s">
        <v>96</v>
      </c>
      <c r="E871" s="122">
        <v>0</v>
      </c>
      <c r="F871" s="117">
        <v>0</v>
      </c>
      <c r="G871" s="122">
        <v>0</v>
      </c>
      <c r="H871" s="122">
        <v>0</v>
      </c>
      <c r="I871" s="122">
        <v>0</v>
      </c>
      <c r="J871" s="117">
        <v>0</v>
      </c>
      <c r="Y871" s="1"/>
      <c r="Z871" s="1"/>
    </row>
    <row r="872" spans="1:26" x14ac:dyDescent="0.2">
      <c r="A872">
        <f t="shared" si="13"/>
        <v>11</v>
      </c>
      <c r="B872" s="118">
        <v>38078</v>
      </c>
      <c r="C872" s="117" t="s">
        <v>98</v>
      </c>
      <c r="D872" s="117" t="s">
        <v>98</v>
      </c>
      <c r="E872" s="122">
        <v>-79.795840279999993</v>
      </c>
      <c r="F872" s="117">
        <v>0</v>
      </c>
      <c r="G872" s="122">
        <v>-79.795840279999993</v>
      </c>
      <c r="H872" s="122">
        <v>0</v>
      </c>
      <c r="I872" s="122">
        <v>0</v>
      </c>
      <c r="J872" s="117">
        <v>0</v>
      </c>
      <c r="Y872" s="1"/>
      <c r="Z872" s="1"/>
    </row>
    <row r="873" spans="1:26" x14ac:dyDescent="0.2">
      <c r="A873">
        <f t="shared" si="13"/>
        <v>11</v>
      </c>
      <c r="B873" s="118">
        <v>38108</v>
      </c>
      <c r="C873" s="117" t="s">
        <v>84</v>
      </c>
      <c r="D873" s="117" t="s">
        <v>84</v>
      </c>
      <c r="E873" s="122">
        <v>2.2608576299999998</v>
      </c>
      <c r="F873" s="117">
        <v>0</v>
      </c>
      <c r="G873" s="122">
        <v>2.2608576299999998</v>
      </c>
      <c r="H873" s="122">
        <v>0</v>
      </c>
      <c r="I873" s="122">
        <v>0</v>
      </c>
      <c r="J873" s="117">
        <v>0</v>
      </c>
      <c r="Y873" s="1"/>
      <c r="Z873" s="1"/>
    </row>
    <row r="874" spans="1:26" x14ac:dyDescent="0.2">
      <c r="A874">
        <f t="shared" si="13"/>
        <v>11</v>
      </c>
      <c r="B874" s="118">
        <v>38108</v>
      </c>
      <c r="C874" s="117" t="s">
        <v>86</v>
      </c>
      <c r="D874" s="117" t="s">
        <v>86</v>
      </c>
      <c r="E874" s="122">
        <v>11.52322949</v>
      </c>
      <c r="F874" s="117">
        <v>0</v>
      </c>
      <c r="G874" s="122">
        <v>11.52322949</v>
      </c>
      <c r="H874" s="122">
        <v>0</v>
      </c>
      <c r="I874" s="122">
        <v>0</v>
      </c>
      <c r="J874" s="117">
        <v>0</v>
      </c>
      <c r="Y874" s="1"/>
      <c r="Z874" s="1"/>
    </row>
    <row r="875" spans="1:26" x14ac:dyDescent="0.2">
      <c r="A875">
        <f t="shared" si="13"/>
        <v>11</v>
      </c>
      <c r="B875" s="118">
        <v>38108</v>
      </c>
      <c r="C875" s="117" t="s">
        <v>103</v>
      </c>
      <c r="D875" s="117" t="s">
        <v>103</v>
      </c>
      <c r="E875" s="122">
        <v>81.939380270000001</v>
      </c>
      <c r="F875" s="117">
        <v>0</v>
      </c>
      <c r="G875" s="122">
        <v>81.939380270000001</v>
      </c>
      <c r="H875" s="122">
        <v>0</v>
      </c>
      <c r="I875" s="122">
        <v>0</v>
      </c>
      <c r="J875" s="117">
        <v>0</v>
      </c>
      <c r="Y875" s="1"/>
      <c r="Z875" s="1"/>
    </row>
    <row r="876" spans="1:26" x14ac:dyDescent="0.2">
      <c r="A876">
        <f t="shared" si="13"/>
        <v>11</v>
      </c>
      <c r="B876" s="118">
        <v>38108</v>
      </c>
      <c r="C876" s="117" t="s">
        <v>104</v>
      </c>
      <c r="D876" s="117" t="s">
        <v>104</v>
      </c>
      <c r="E876" s="122">
        <v>0</v>
      </c>
      <c r="F876" s="117">
        <v>0</v>
      </c>
      <c r="G876" s="122">
        <v>0</v>
      </c>
      <c r="H876" s="122">
        <v>0</v>
      </c>
      <c r="I876" s="122">
        <v>0</v>
      </c>
      <c r="J876" s="117">
        <v>0</v>
      </c>
      <c r="Y876" s="1"/>
      <c r="Z876" s="1"/>
    </row>
    <row r="877" spans="1:26" x14ac:dyDescent="0.2">
      <c r="A877">
        <f t="shared" si="13"/>
        <v>11</v>
      </c>
      <c r="B877" s="118">
        <v>38108</v>
      </c>
      <c r="C877" s="117" t="s">
        <v>94</v>
      </c>
      <c r="D877" s="117" t="s">
        <v>94</v>
      </c>
      <c r="E877" s="122">
        <v>-21.177391159999999</v>
      </c>
      <c r="F877" s="117">
        <v>0</v>
      </c>
      <c r="G877" s="122">
        <v>-21.177391159999999</v>
      </c>
      <c r="H877" s="122">
        <v>0</v>
      </c>
      <c r="I877" s="122">
        <v>0</v>
      </c>
      <c r="J877" s="117">
        <v>0</v>
      </c>
      <c r="Y877" s="1"/>
      <c r="Z877" s="1"/>
    </row>
    <row r="878" spans="1:26" x14ac:dyDescent="0.2">
      <c r="A878">
        <f t="shared" si="13"/>
        <v>11</v>
      </c>
      <c r="B878" s="118">
        <v>38108</v>
      </c>
      <c r="C878" s="117" t="s">
        <v>105</v>
      </c>
      <c r="D878" s="117" t="s">
        <v>105</v>
      </c>
      <c r="E878" s="122">
        <v>21.177391159999999</v>
      </c>
      <c r="F878" s="117">
        <v>0</v>
      </c>
      <c r="G878" s="122">
        <v>21.177391159999999</v>
      </c>
      <c r="H878" s="122">
        <v>0</v>
      </c>
      <c r="I878" s="122">
        <v>0</v>
      </c>
      <c r="J878" s="117">
        <v>0</v>
      </c>
      <c r="Y878" s="1"/>
      <c r="Z878" s="1"/>
    </row>
    <row r="879" spans="1:26" x14ac:dyDescent="0.2">
      <c r="A879">
        <f t="shared" si="13"/>
        <v>11</v>
      </c>
      <c r="B879" s="118">
        <v>38108</v>
      </c>
      <c r="C879" s="117" t="s">
        <v>106</v>
      </c>
      <c r="D879" s="117" t="s">
        <v>106</v>
      </c>
      <c r="E879" s="122">
        <v>0</v>
      </c>
      <c r="F879" s="117">
        <v>0</v>
      </c>
      <c r="G879" s="122">
        <v>0</v>
      </c>
      <c r="H879" s="122">
        <v>0</v>
      </c>
      <c r="I879" s="122">
        <v>0</v>
      </c>
      <c r="J879" s="117">
        <v>0</v>
      </c>
      <c r="Y879" s="1"/>
      <c r="Z879" s="1"/>
    </row>
    <row r="880" spans="1:26" x14ac:dyDescent="0.2">
      <c r="A880">
        <f t="shared" si="13"/>
        <v>11</v>
      </c>
      <c r="B880" s="118">
        <v>38108</v>
      </c>
      <c r="C880" s="117" t="s">
        <v>96</v>
      </c>
      <c r="D880" s="117" t="s">
        <v>96</v>
      </c>
      <c r="E880" s="122">
        <v>0</v>
      </c>
      <c r="F880" s="117">
        <v>0</v>
      </c>
      <c r="G880" s="122">
        <v>0</v>
      </c>
      <c r="H880" s="122">
        <v>0</v>
      </c>
      <c r="I880" s="122">
        <v>0</v>
      </c>
      <c r="J880" s="117">
        <v>0</v>
      </c>
      <c r="Y880" s="1"/>
      <c r="Z880" s="1"/>
    </row>
    <row r="881" spans="1:26" x14ac:dyDescent="0.2">
      <c r="A881">
        <f t="shared" si="13"/>
        <v>11</v>
      </c>
      <c r="B881" s="118">
        <v>38108</v>
      </c>
      <c r="C881" s="117" t="s">
        <v>98</v>
      </c>
      <c r="D881" s="117" t="s">
        <v>98</v>
      </c>
      <c r="E881" s="122">
        <v>-81.939380270000001</v>
      </c>
      <c r="F881" s="117">
        <v>0</v>
      </c>
      <c r="G881" s="122">
        <v>-81.939380270000001</v>
      </c>
      <c r="H881" s="122">
        <v>0</v>
      </c>
      <c r="I881" s="122">
        <v>0</v>
      </c>
      <c r="J881" s="117">
        <v>0</v>
      </c>
      <c r="Y881" s="1"/>
      <c r="Z881" s="1"/>
    </row>
    <row r="882" spans="1:26" x14ac:dyDescent="0.2">
      <c r="A882">
        <f t="shared" si="13"/>
        <v>11</v>
      </c>
      <c r="B882" s="118">
        <v>38139</v>
      </c>
      <c r="C882" s="117" t="s">
        <v>84</v>
      </c>
      <c r="D882" s="117" t="s">
        <v>84</v>
      </c>
      <c r="E882" s="122">
        <v>2.1737617999999999</v>
      </c>
      <c r="F882" s="117">
        <v>0</v>
      </c>
      <c r="G882" s="122">
        <v>2.1737617999999999</v>
      </c>
      <c r="H882" s="122">
        <v>0</v>
      </c>
      <c r="I882" s="122">
        <v>0</v>
      </c>
      <c r="J882" s="117">
        <v>0</v>
      </c>
      <c r="Y882" s="1"/>
      <c r="Z882" s="1"/>
    </row>
    <row r="883" spans="1:26" x14ac:dyDescent="0.2">
      <c r="A883">
        <f t="shared" si="13"/>
        <v>11</v>
      </c>
      <c r="B883" s="118">
        <v>38139</v>
      </c>
      <c r="C883" s="117" t="s">
        <v>86</v>
      </c>
      <c r="D883" s="117" t="s">
        <v>86</v>
      </c>
      <c r="E883" s="122">
        <v>11.079316</v>
      </c>
      <c r="F883" s="117">
        <v>0</v>
      </c>
      <c r="G883" s="122">
        <v>11.079316</v>
      </c>
      <c r="H883" s="122">
        <v>0</v>
      </c>
      <c r="I883" s="122">
        <v>0</v>
      </c>
      <c r="J883" s="117">
        <v>0</v>
      </c>
      <c r="Y883" s="1"/>
      <c r="Z883" s="1"/>
    </row>
    <row r="884" spans="1:26" x14ac:dyDescent="0.2">
      <c r="A884">
        <f t="shared" si="13"/>
        <v>11</v>
      </c>
      <c r="B884" s="118">
        <v>38139</v>
      </c>
      <c r="C884" s="117" t="s">
        <v>103</v>
      </c>
      <c r="D884" s="117" t="s">
        <v>103</v>
      </c>
      <c r="E884" s="122">
        <v>78.782800179999995</v>
      </c>
      <c r="F884" s="117">
        <v>0</v>
      </c>
      <c r="G884" s="122">
        <v>78.782800179999995</v>
      </c>
      <c r="H884" s="122">
        <v>0</v>
      </c>
      <c r="I884" s="122">
        <v>0</v>
      </c>
      <c r="J884" s="117">
        <v>0</v>
      </c>
      <c r="Y884" s="1"/>
      <c r="Z884" s="1"/>
    </row>
    <row r="885" spans="1:26" x14ac:dyDescent="0.2">
      <c r="A885">
        <f t="shared" si="13"/>
        <v>11</v>
      </c>
      <c r="B885" s="118">
        <v>38139</v>
      </c>
      <c r="C885" s="117" t="s">
        <v>104</v>
      </c>
      <c r="D885" s="117" t="s">
        <v>104</v>
      </c>
      <c r="E885" s="122">
        <v>0</v>
      </c>
      <c r="F885" s="117">
        <v>0</v>
      </c>
      <c r="G885" s="122">
        <v>0</v>
      </c>
      <c r="H885" s="122">
        <v>0</v>
      </c>
      <c r="I885" s="122">
        <v>0</v>
      </c>
      <c r="J885" s="117">
        <v>0</v>
      </c>
      <c r="Y885" s="1"/>
      <c r="Z885" s="1"/>
    </row>
    <row r="886" spans="1:26" x14ac:dyDescent="0.2">
      <c r="A886">
        <f t="shared" si="13"/>
        <v>11</v>
      </c>
      <c r="B886" s="118">
        <v>38139</v>
      </c>
      <c r="C886" s="117" t="s">
        <v>94</v>
      </c>
      <c r="D886" s="117" t="s">
        <v>94</v>
      </c>
      <c r="E886" s="122">
        <v>-20.361566939999999</v>
      </c>
      <c r="F886" s="117">
        <v>0</v>
      </c>
      <c r="G886" s="122">
        <v>-20.361566939999999</v>
      </c>
      <c r="H886" s="122">
        <v>0</v>
      </c>
      <c r="I886" s="122">
        <v>0</v>
      </c>
      <c r="J886" s="117">
        <v>0</v>
      </c>
      <c r="Y886" s="1"/>
      <c r="Z886" s="1"/>
    </row>
    <row r="887" spans="1:26" x14ac:dyDescent="0.2">
      <c r="A887">
        <f t="shared" si="13"/>
        <v>11</v>
      </c>
      <c r="B887" s="118">
        <v>38139</v>
      </c>
      <c r="C887" s="117" t="s">
        <v>105</v>
      </c>
      <c r="D887" s="117" t="s">
        <v>105</v>
      </c>
      <c r="E887" s="122">
        <v>20.361566939999999</v>
      </c>
      <c r="F887" s="117">
        <v>0</v>
      </c>
      <c r="G887" s="122">
        <v>20.361566939999999</v>
      </c>
      <c r="H887" s="122">
        <v>0</v>
      </c>
      <c r="I887" s="122">
        <v>0</v>
      </c>
      <c r="J887" s="117">
        <v>0</v>
      </c>
      <c r="Y887" s="1"/>
      <c r="Z887" s="1"/>
    </row>
    <row r="888" spans="1:26" x14ac:dyDescent="0.2">
      <c r="A888">
        <f t="shared" si="13"/>
        <v>11</v>
      </c>
      <c r="B888" s="118">
        <v>38139</v>
      </c>
      <c r="C888" s="117" t="s">
        <v>106</v>
      </c>
      <c r="D888" s="117" t="s">
        <v>106</v>
      </c>
      <c r="E888" s="122">
        <v>0</v>
      </c>
      <c r="F888" s="117">
        <v>0</v>
      </c>
      <c r="G888" s="122">
        <v>0</v>
      </c>
      <c r="H888" s="122">
        <v>0</v>
      </c>
      <c r="I888" s="122">
        <v>0</v>
      </c>
      <c r="J888" s="117">
        <v>0</v>
      </c>
      <c r="Y888" s="1"/>
      <c r="Z888" s="1"/>
    </row>
    <row r="889" spans="1:26" x14ac:dyDescent="0.2">
      <c r="A889">
        <f t="shared" si="13"/>
        <v>11</v>
      </c>
      <c r="B889" s="118">
        <v>38139</v>
      </c>
      <c r="C889" s="117" t="s">
        <v>96</v>
      </c>
      <c r="D889" s="117" t="s">
        <v>96</v>
      </c>
      <c r="E889" s="122">
        <v>0</v>
      </c>
      <c r="F889" s="117">
        <v>0</v>
      </c>
      <c r="G889" s="122">
        <v>0</v>
      </c>
      <c r="H889" s="122">
        <v>0</v>
      </c>
      <c r="I889" s="122">
        <v>0</v>
      </c>
      <c r="J889" s="117">
        <v>0</v>
      </c>
      <c r="Y889" s="1"/>
      <c r="Z889" s="1"/>
    </row>
    <row r="890" spans="1:26" x14ac:dyDescent="0.2">
      <c r="A890">
        <f t="shared" si="13"/>
        <v>11</v>
      </c>
      <c r="B890" s="118">
        <v>38139</v>
      </c>
      <c r="C890" s="117" t="s">
        <v>98</v>
      </c>
      <c r="D890" s="117" t="s">
        <v>98</v>
      </c>
      <c r="E890" s="122">
        <v>-78.782800179999995</v>
      </c>
      <c r="F890" s="117">
        <v>0</v>
      </c>
      <c r="G890" s="122">
        <v>-78.782800179999995</v>
      </c>
      <c r="H890" s="122">
        <v>0</v>
      </c>
      <c r="I890" s="122">
        <v>0</v>
      </c>
      <c r="J890" s="117">
        <v>0</v>
      </c>
      <c r="Y890" s="1"/>
      <c r="Z890" s="1"/>
    </row>
    <row r="891" spans="1:26" x14ac:dyDescent="0.2">
      <c r="A891">
        <f t="shared" si="13"/>
        <v>11</v>
      </c>
      <c r="B891" s="118">
        <v>38169</v>
      </c>
      <c r="C891" s="117" t="s">
        <v>84</v>
      </c>
      <c r="D891" s="117" t="s">
        <v>84</v>
      </c>
      <c r="E891" s="122">
        <v>2.2321365100000001</v>
      </c>
      <c r="F891" s="117">
        <v>0</v>
      </c>
      <c r="G891" s="122">
        <v>2.2321365100000001</v>
      </c>
      <c r="H891" s="122">
        <v>0</v>
      </c>
      <c r="I891" s="122">
        <v>0</v>
      </c>
      <c r="J891" s="117">
        <v>0</v>
      </c>
      <c r="Y891" s="1"/>
      <c r="Z891" s="1"/>
    </row>
    <row r="892" spans="1:26" x14ac:dyDescent="0.2">
      <c r="A892">
        <f t="shared" si="13"/>
        <v>11</v>
      </c>
      <c r="B892" s="118">
        <v>38169</v>
      </c>
      <c r="C892" s="117" t="s">
        <v>86</v>
      </c>
      <c r="D892" s="117" t="s">
        <v>86</v>
      </c>
      <c r="E892" s="122">
        <v>11.376842549999999</v>
      </c>
      <c r="F892" s="117">
        <v>0</v>
      </c>
      <c r="G892" s="122">
        <v>11.376842549999999</v>
      </c>
      <c r="H892" s="122">
        <v>0</v>
      </c>
      <c r="I892" s="122">
        <v>0</v>
      </c>
      <c r="J892" s="117">
        <v>0</v>
      </c>
      <c r="Y892" s="1"/>
      <c r="Z892" s="1"/>
    </row>
    <row r="893" spans="1:26" x14ac:dyDescent="0.2">
      <c r="A893">
        <f t="shared" si="13"/>
        <v>11</v>
      </c>
      <c r="B893" s="118">
        <v>38169</v>
      </c>
      <c r="C893" s="117" t="s">
        <v>103</v>
      </c>
      <c r="D893" s="117" t="s">
        <v>103</v>
      </c>
      <c r="E893" s="122">
        <v>80.898452000000006</v>
      </c>
      <c r="F893" s="117">
        <v>0</v>
      </c>
      <c r="G893" s="122">
        <v>80.898452000000006</v>
      </c>
      <c r="H893" s="122">
        <v>0</v>
      </c>
      <c r="I893" s="122">
        <v>0</v>
      </c>
      <c r="J893" s="117">
        <v>0</v>
      </c>
      <c r="Y893" s="1"/>
      <c r="Z893" s="1"/>
    </row>
    <row r="894" spans="1:26" x14ac:dyDescent="0.2">
      <c r="A894">
        <f t="shared" si="13"/>
        <v>11</v>
      </c>
      <c r="B894" s="118">
        <v>38169</v>
      </c>
      <c r="C894" s="117" t="s">
        <v>104</v>
      </c>
      <c r="D894" s="117" t="s">
        <v>104</v>
      </c>
      <c r="E894" s="122">
        <v>0</v>
      </c>
      <c r="F894" s="117">
        <v>0</v>
      </c>
      <c r="G894" s="122">
        <v>0</v>
      </c>
      <c r="H894" s="122">
        <v>0</v>
      </c>
      <c r="I894" s="122">
        <v>0</v>
      </c>
      <c r="J894" s="117">
        <v>0</v>
      </c>
      <c r="Y894" s="1"/>
      <c r="Z894" s="1"/>
    </row>
    <row r="895" spans="1:26" x14ac:dyDescent="0.2">
      <c r="A895">
        <f t="shared" si="13"/>
        <v>11</v>
      </c>
      <c r="B895" s="118">
        <v>38169</v>
      </c>
      <c r="C895" s="117" t="s">
        <v>94</v>
      </c>
      <c r="D895" s="117" t="s">
        <v>94</v>
      </c>
      <c r="E895" s="122">
        <v>-20.908361240000001</v>
      </c>
      <c r="F895" s="117">
        <v>0</v>
      </c>
      <c r="G895" s="122">
        <v>-20.908361240000001</v>
      </c>
      <c r="H895" s="122">
        <v>0</v>
      </c>
      <c r="I895" s="122">
        <v>0</v>
      </c>
      <c r="J895" s="117">
        <v>0</v>
      </c>
      <c r="Y895" s="1"/>
      <c r="Z895" s="1"/>
    </row>
    <row r="896" spans="1:26" x14ac:dyDescent="0.2">
      <c r="A896">
        <f t="shared" si="13"/>
        <v>11</v>
      </c>
      <c r="B896" s="118">
        <v>38169</v>
      </c>
      <c r="C896" s="117" t="s">
        <v>105</v>
      </c>
      <c r="D896" s="117" t="s">
        <v>105</v>
      </c>
      <c r="E896" s="122">
        <v>20.908361240000001</v>
      </c>
      <c r="F896" s="117">
        <v>0</v>
      </c>
      <c r="G896" s="122">
        <v>20.908361240000001</v>
      </c>
      <c r="H896" s="122">
        <v>0</v>
      </c>
      <c r="I896" s="122">
        <v>0</v>
      </c>
      <c r="J896" s="117">
        <v>0</v>
      </c>
      <c r="Y896" s="1"/>
      <c r="Z896" s="1"/>
    </row>
    <row r="897" spans="1:26" x14ac:dyDescent="0.2">
      <c r="A897">
        <f t="shared" si="13"/>
        <v>11</v>
      </c>
      <c r="B897" s="118">
        <v>38169</v>
      </c>
      <c r="C897" s="117" t="s">
        <v>106</v>
      </c>
      <c r="D897" s="117" t="s">
        <v>106</v>
      </c>
      <c r="E897" s="122">
        <v>0</v>
      </c>
      <c r="F897" s="117">
        <v>0</v>
      </c>
      <c r="G897" s="122">
        <v>0</v>
      </c>
      <c r="H897" s="122">
        <v>0</v>
      </c>
      <c r="I897" s="122">
        <v>0</v>
      </c>
      <c r="J897" s="117">
        <v>0</v>
      </c>
      <c r="Y897" s="1"/>
      <c r="Z897" s="1"/>
    </row>
    <row r="898" spans="1:26" x14ac:dyDescent="0.2">
      <c r="A898">
        <f t="shared" si="13"/>
        <v>11</v>
      </c>
      <c r="B898" s="118">
        <v>38169</v>
      </c>
      <c r="C898" s="117" t="s">
        <v>96</v>
      </c>
      <c r="D898" s="117" t="s">
        <v>96</v>
      </c>
      <c r="E898" s="122">
        <v>0</v>
      </c>
      <c r="F898" s="117">
        <v>0</v>
      </c>
      <c r="G898" s="122">
        <v>0</v>
      </c>
      <c r="H898" s="122">
        <v>0</v>
      </c>
      <c r="I898" s="122">
        <v>0</v>
      </c>
      <c r="J898" s="117">
        <v>0</v>
      </c>
      <c r="Y898" s="1"/>
      <c r="Z898" s="1"/>
    </row>
    <row r="899" spans="1:26" x14ac:dyDescent="0.2">
      <c r="A899">
        <f t="shared" si="13"/>
        <v>11</v>
      </c>
      <c r="B899" s="118">
        <v>38169</v>
      </c>
      <c r="C899" s="117" t="s">
        <v>98</v>
      </c>
      <c r="D899" s="117" t="s">
        <v>98</v>
      </c>
      <c r="E899" s="122">
        <v>-80.898452000000006</v>
      </c>
      <c r="F899" s="117">
        <v>0</v>
      </c>
      <c r="G899" s="122">
        <v>-80.898452000000006</v>
      </c>
      <c r="H899" s="122">
        <v>0</v>
      </c>
      <c r="I899" s="122">
        <v>0</v>
      </c>
      <c r="J899" s="117">
        <v>0</v>
      </c>
      <c r="Y899" s="1"/>
      <c r="Z899" s="1"/>
    </row>
    <row r="900" spans="1:26" x14ac:dyDescent="0.2">
      <c r="A900">
        <f t="shared" si="13"/>
        <v>11</v>
      </c>
      <c r="B900" s="118">
        <v>38200</v>
      </c>
      <c r="C900" s="117" t="s">
        <v>84</v>
      </c>
      <c r="D900" s="117" t="s">
        <v>84</v>
      </c>
      <c r="E900" s="122">
        <v>2.2176662399999998</v>
      </c>
      <c r="F900" s="117">
        <v>0</v>
      </c>
      <c r="G900" s="122">
        <v>2.2176662399999998</v>
      </c>
      <c r="H900" s="122">
        <v>0</v>
      </c>
      <c r="I900" s="122">
        <v>0</v>
      </c>
      <c r="J900" s="117">
        <v>0</v>
      </c>
      <c r="Y900" s="1"/>
      <c r="Z900" s="1"/>
    </row>
    <row r="901" spans="1:26" x14ac:dyDescent="0.2">
      <c r="A901">
        <f t="shared" ref="A901:A964" si="14">INDEX(BucketTable,MATCH(B901,SumMonths,0),1)</f>
        <v>11</v>
      </c>
      <c r="B901" s="118">
        <v>38200</v>
      </c>
      <c r="C901" s="117" t="s">
        <v>86</v>
      </c>
      <c r="D901" s="117" t="s">
        <v>86</v>
      </c>
      <c r="E901" s="122">
        <v>11.303089849999999</v>
      </c>
      <c r="F901" s="117">
        <v>0</v>
      </c>
      <c r="G901" s="122">
        <v>11.303089849999999</v>
      </c>
      <c r="H901" s="122">
        <v>0</v>
      </c>
      <c r="I901" s="122">
        <v>0</v>
      </c>
      <c r="J901" s="117">
        <v>0</v>
      </c>
      <c r="Y901" s="1"/>
      <c r="Z901" s="1"/>
    </row>
    <row r="902" spans="1:26" x14ac:dyDescent="0.2">
      <c r="A902">
        <f t="shared" si="14"/>
        <v>11</v>
      </c>
      <c r="B902" s="118">
        <v>38200</v>
      </c>
      <c r="C902" s="117" t="s">
        <v>103</v>
      </c>
      <c r="D902" s="117" t="s">
        <v>103</v>
      </c>
      <c r="E902" s="122">
        <v>80.374011330000002</v>
      </c>
      <c r="F902" s="117">
        <v>0</v>
      </c>
      <c r="G902" s="122">
        <v>80.374011330000002</v>
      </c>
      <c r="H902" s="122">
        <v>0</v>
      </c>
      <c r="I902" s="122">
        <v>0</v>
      </c>
      <c r="J902" s="117">
        <v>0</v>
      </c>
      <c r="Y902" s="1"/>
      <c r="Z902" s="1"/>
    </row>
    <row r="903" spans="1:26" x14ac:dyDescent="0.2">
      <c r="A903">
        <f t="shared" si="14"/>
        <v>11</v>
      </c>
      <c r="B903" s="118">
        <v>38200</v>
      </c>
      <c r="C903" s="117" t="s">
        <v>104</v>
      </c>
      <c r="D903" s="117" t="s">
        <v>104</v>
      </c>
      <c r="E903" s="122">
        <v>0</v>
      </c>
      <c r="F903" s="117">
        <v>0</v>
      </c>
      <c r="G903" s="122">
        <v>0</v>
      </c>
      <c r="H903" s="122">
        <v>0</v>
      </c>
      <c r="I903" s="122">
        <v>0</v>
      </c>
      <c r="J903" s="117">
        <v>0</v>
      </c>
      <c r="Y903" s="1"/>
      <c r="Z903" s="1"/>
    </row>
    <row r="904" spans="1:26" x14ac:dyDescent="0.2">
      <c r="A904">
        <f t="shared" si="14"/>
        <v>11</v>
      </c>
      <c r="B904" s="118">
        <v>38200</v>
      </c>
      <c r="C904" s="117" t="s">
        <v>94</v>
      </c>
      <c r="D904" s="117" t="s">
        <v>94</v>
      </c>
      <c r="E904" s="122">
        <v>-20.772818529999999</v>
      </c>
      <c r="F904" s="117">
        <v>0</v>
      </c>
      <c r="G904" s="122">
        <v>-20.772818529999999</v>
      </c>
      <c r="H904" s="122">
        <v>0</v>
      </c>
      <c r="I904" s="122">
        <v>0</v>
      </c>
      <c r="J904" s="117">
        <v>0</v>
      </c>
      <c r="Y904" s="1"/>
      <c r="Z904" s="1"/>
    </row>
    <row r="905" spans="1:26" x14ac:dyDescent="0.2">
      <c r="A905">
        <f t="shared" si="14"/>
        <v>11</v>
      </c>
      <c r="B905" s="118">
        <v>38200</v>
      </c>
      <c r="C905" s="117" t="s">
        <v>105</v>
      </c>
      <c r="D905" s="117" t="s">
        <v>105</v>
      </c>
      <c r="E905" s="122">
        <v>20.772818529999999</v>
      </c>
      <c r="F905" s="117">
        <v>0</v>
      </c>
      <c r="G905" s="122">
        <v>20.772818529999999</v>
      </c>
      <c r="H905" s="122">
        <v>0</v>
      </c>
      <c r="I905" s="122">
        <v>0</v>
      </c>
      <c r="J905" s="117">
        <v>0</v>
      </c>
      <c r="Y905" s="1"/>
      <c r="Z905" s="1"/>
    </row>
    <row r="906" spans="1:26" x14ac:dyDescent="0.2">
      <c r="A906">
        <f t="shared" si="14"/>
        <v>11</v>
      </c>
      <c r="B906" s="118">
        <v>38200</v>
      </c>
      <c r="C906" s="117" t="s">
        <v>106</v>
      </c>
      <c r="D906" s="117" t="s">
        <v>106</v>
      </c>
      <c r="E906" s="122">
        <v>0</v>
      </c>
      <c r="F906" s="117">
        <v>0</v>
      </c>
      <c r="G906" s="122">
        <v>0</v>
      </c>
      <c r="H906" s="122">
        <v>0</v>
      </c>
      <c r="I906" s="122">
        <v>0</v>
      </c>
      <c r="J906" s="117">
        <v>0</v>
      </c>
      <c r="Y906" s="1"/>
      <c r="Z906" s="1"/>
    </row>
    <row r="907" spans="1:26" x14ac:dyDescent="0.2">
      <c r="A907">
        <f t="shared" si="14"/>
        <v>11</v>
      </c>
      <c r="B907" s="118">
        <v>38200</v>
      </c>
      <c r="C907" s="117" t="s">
        <v>96</v>
      </c>
      <c r="D907" s="117" t="s">
        <v>96</v>
      </c>
      <c r="E907" s="122">
        <v>0</v>
      </c>
      <c r="F907" s="117">
        <v>0</v>
      </c>
      <c r="G907" s="122">
        <v>0</v>
      </c>
      <c r="H907" s="122">
        <v>0</v>
      </c>
      <c r="I907" s="122">
        <v>0</v>
      </c>
      <c r="J907" s="117">
        <v>0</v>
      </c>
      <c r="Y907" s="1"/>
      <c r="Z907" s="1"/>
    </row>
    <row r="908" spans="1:26" x14ac:dyDescent="0.2">
      <c r="A908">
        <f t="shared" si="14"/>
        <v>11</v>
      </c>
      <c r="B908" s="118">
        <v>38200</v>
      </c>
      <c r="C908" s="117" t="s">
        <v>98</v>
      </c>
      <c r="D908" s="117" t="s">
        <v>98</v>
      </c>
      <c r="E908" s="122">
        <v>-80.374011330000002</v>
      </c>
      <c r="F908" s="117">
        <v>0</v>
      </c>
      <c r="G908" s="122">
        <v>-80.374011330000002</v>
      </c>
      <c r="H908" s="122">
        <v>0</v>
      </c>
      <c r="I908" s="122">
        <v>0</v>
      </c>
      <c r="J908" s="117">
        <v>0</v>
      </c>
      <c r="Y908" s="1"/>
      <c r="Z908" s="1"/>
    </row>
    <row r="909" spans="1:26" x14ac:dyDescent="0.2">
      <c r="A909">
        <f t="shared" si="14"/>
        <v>11</v>
      </c>
      <c r="B909" s="118">
        <v>38231</v>
      </c>
      <c r="C909" s="117" t="s">
        <v>84</v>
      </c>
      <c r="D909" s="117" t="s">
        <v>84</v>
      </c>
      <c r="E909" s="122">
        <v>2.1322065499999998</v>
      </c>
      <c r="F909" s="117">
        <v>0</v>
      </c>
      <c r="G909" s="122">
        <v>2.1322065499999998</v>
      </c>
      <c r="H909" s="122">
        <v>0</v>
      </c>
      <c r="I909" s="122">
        <v>0</v>
      </c>
      <c r="J909" s="117">
        <v>0</v>
      </c>
      <c r="Y909" s="1"/>
      <c r="Z909" s="1"/>
    </row>
    <row r="910" spans="1:26" x14ac:dyDescent="0.2">
      <c r="A910">
        <f t="shared" si="14"/>
        <v>11</v>
      </c>
      <c r="B910" s="118">
        <v>38231</v>
      </c>
      <c r="C910" s="117" t="s">
        <v>86</v>
      </c>
      <c r="D910" s="117" t="s">
        <v>86</v>
      </c>
      <c r="E910" s="122">
        <v>10.86751555</v>
      </c>
      <c r="F910" s="117">
        <v>0</v>
      </c>
      <c r="G910" s="122">
        <v>10.86751555</v>
      </c>
      <c r="H910" s="122">
        <v>0</v>
      </c>
      <c r="I910" s="122">
        <v>0</v>
      </c>
      <c r="J910" s="117">
        <v>0</v>
      </c>
      <c r="Y910" s="1"/>
      <c r="Z910" s="1"/>
    </row>
    <row r="911" spans="1:26" x14ac:dyDescent="0.2">
      <c r="A911">
        <f t="shared" si="14"/>
        <v>11</v>
      </c>
      <c r="B911" s="118">
        <v>38231</v>
      </c>
      <c r="C911" s="117" t="s">
        <v>103</v>
      </c>
      <c r="D911" s="117" t="s">
        <v>103</v>
      </c>
      <c r="E911" s="122">
        <v>77.276729560000007</v>
      </c>
      <c r="F911" s="117">
        <v>0</v>
      </c>
      <c r="G911" s="122">
        <v>77.276729560000007</v>
      </c>
      <c r="H911" s="122">
        <v>0</v>
      </c>
      <c r="I911" s="122">
        <v>0</v>
      </c>
      <c r="J911" s="117">
        <v>0</v>
      </c>
      <c r="Y911" s="1"/>
      <c r="Z911" s="1"/>
    </row>
    <row r="912" spans="1:26" x14ac:dyDescent="0.2">
      <c r="A912">
        <f t="shared" si="14"/>
        <v>11</v>
      </c>
      <c r="B912" s="118">
        <v>38231</v>
      </c>
      <c r="C912" s="117" t="s">
        <v>104</v>
      </c>
      <c r="D912" s="117" t="s">
        <v>104</v>
      </c>
      <c r="E912" s="122">
        <v>0</v>
      </c>
      <c r="F912" s="117">
        <v>0</v>
      </c>
      <c r="G912" s="122">
        <v>0</v>
      </c>
      <c r="H912" s="122">
        <v>0</v>
      </c>
      <c r="I912" s="122">
        <v>0</v>
      </c>
      <c r="J912" s="117">
        <v>0</v>
      </c>
      <c r="Y912" s="1"/>
      <c r="Z912" s="1"/>
    </row>
    <row r="913" spans="1:26" x14ac:dyDescent="0.2">
      <c r="A913">
        <f t="shared" si="14"/>
        <v>11</v>
      </c>
      <c r="B913" s="118">
        <v>38231</v>
      </c>
      <c r="C913" s="117" t="s">
        <v>94</v>
      </c>
      <c r="D913" s="117" t="s">
        <v>94</v>
      </c>
      <c r="E913" s="122">
        <v>-19.972320079999999</v>
      </c>
      <c r="F913" s="117">
        <v>0</v>
      </c>
      <c r="G913" s="122">
        <v>-19.972320079999999</v>
      </c>
      <c r="H913" s="122">
        <v>0</v>
      </c>
      <c r="I913" s="122">
        <v>0</v>
      </c>
      <c r="J913" s="117">
        <v>0</v>
      </c>
      <c r="Y913" s="1"/>
      <c r="Z913" s="1"/>
    </row>
    <row r="914" spans="1:26" x14ac:dyDescent="0.2">
      <c r="A914">
        <f t="shared" si="14"/>
        <v>11</v>
      </c>
      <c r="B914" s="118">
        <v>38231</v>
      </c>
      <c r="C914" s="117" t="s">
        <v>105</v>
      </c>
      <c r="D914" s="117" t="s">
        <v>105</v>
      </c>
      <c r="E914" s="122">
        <v>19.972320079999999</v>
      </c>
      <c r="F914" s="117">
        <v>0</v>
      </c>
      <c r="G914" s="122">
        <v>19.972320079999999</v>
      </c>
      <c r="H914" s="122">
        <v>0</v>
      </c>
      <c r="I914" s="122">
        <v>0</v>
      </c>
      <c r="J914" s="117">
        <v>0</v>
      </c>
      <c r="Y914" s="1"/>
      <c r="Z914" s="1"/>
    </row>
    <row r="915" spans="1:26" x14ac:dyDescent="0.2">
      <c r="A915">
        <f t="shared" si="14"/>
        <v>11</v>
      </c>
      <c r="B915" s="118">
        <v>38231</v>
      </c>
      <c r="C915" s="117" t="s">
        <v>106</v>
      </c>
      <c r="D915" s="117" t="s">
        <v>106</v>
      </c>
      <c r="E915" s="122">
        <v>0</v>
      </c>
      <c r="F915" s="117">
        <v>0</v>
      </c>
      <c r="G915" s="122">
        <v>0</v>
      </c>
      <c r="H915" s="122">
        <v>0</v>
      </c>
      <c r="I915" s="122">
        <v>0</v>
      </c>
      <c r="J915" s="117">
        <v>0</v>
      </c>
      <c r="Y915" s="1"/>
      <c r="Z915" s="1"/>
    </row>
    <row r="916" spans="1:26" x14ac:dyDescent="0.2">
      <c r="A916">
        <f t="shared" si="14"/>
        <v>11</v>
      </c>
      <c r="B916" s="118">
        <v>38231</v>
      </c>
      <c r="C916" s="117" t="s">
        <v>96</v>
      </c>
      <c r="D916" s="117" t="s">
        <v>96</v>
      </c>
      <c r="E916" s="122">
        <v>0</v>
      </c>
      <c r="F916" s="117">
        <v>0</v>
      </c>
      <c r="G916" s="122">
        <v>0</v>
      </c>
      <c r="H916" s="122">
        <v>0</v>
      </c>
      <c r="I916" s="122">
        <v>0</v>
      </c>
      <c r="J916" s="117">
        <v>0</v>
      </c>
      <c r="Y916" s="1"/>
      <c r="Z916" s="1"/>
    </row>
    <row r="917" spans="1:26" x14ac:dyDescent="0.2">
      <c r="A917">
        <f t="shared" si="14"/>
        <v>11</v>
      </c>
      <c r="B917" s="118">
        <v>38231</v>
      </c>
      <c r="C917" s="117" t="s">
        <v>98</v>
      </c>
      <c r="D917" s="117" t="s">
        <v>98</v>
      </c>
      <c r="E917" s="122">
        <v>-77.276729560000007</v>
      </c>
      <c r="F917" s="117">
        <v>0</v>
      </c>
      <c r="G917" s="122">
        <v>-77.276729560000007</v>
      </c>
      <c r="H917" s="122">
        <v>0</v>
      </c>
      <c r="I917" s="122">
        <v>0</v>
      </c>
      <c r="J917" s="117">
        <v>0</v>
      </c>
      <c r="Y917" s="1"/>
      <c r="Z917" s="1"/>
    </row>
    <row r="918" spans="1:26" x14ac:dyDescent="0.2">
      <c r="A918">
        <f t="shared" si="14"/>
        <v>11</v>
      </c>
      <c r="B918" s="118">
        <v>38261</v>
      </c>
      <c r="C918" s="117" t="s">
        <v>84</v>
      </c>
      <c r="D918" s="117" t="s">
        <v>84</v>
      </c>
      <c r="E918" s="122">
        <v>2.1894377700000001</v>
      </c>
      <c r="F918" s="117">
        <v>0</v>
      </c>
      <c r="G918" s="122">
        <v>2.1894377700000001</v>
      </c>
      <c r="H918" s="122">
        <v>0</v>
      </c>
      <c r="I918" s="122">
        <v>0</v>
      </c>
      <c r="J918" s="117">
        <v>0</v>
      </c>
      <c r="Y918" s="1"/>
      <c r="Z918" s="1"/>
    </row>
    <row r="919" spans="1:26" x14ac:dyDescent="0.2">
      <c r="A919">
        <f t="shared" si="14"/>
        <v>11</v>
      </c>
      <c r="B919" s="118">
        <v>38261</v>
      </c>
      <c r="C919" s="117" t="s">
        <v>86</v>
      </c>
      <c r="D919" s="117" t="s">
        <v>86</v>
      </c>
      <c r="E919" s="122">
        <v>11.15921393</v>
      </c>
      <c r="F919" s="117">
        <v>0</v>
      </c>
      <c r="G919" s="122">
        <v>11.15921393</v>
      </c>
      <c r="H919" s="122">
        <v>0</v>
      </c>
      <c r="I919" s="122">
        <v>0</v>
      </c>
      <c r="J919" s="117">
        <v>0</v>
      </c>
      <c r="Y919" s="1"/>
      <c r="Z919" s="1"/>
    </row>
    <row r="920" spans="1:26" x14ac:dyDescent="0.2">
      <c r="A920">
        <f t="shared" si="14"/>
        <v>11</v>
      </c>
      <c r="B920" s="118">
        <v>38261</v>
      </c>
      <c r="C920" s="117" t="s">
        <v>103</v>
      </c>
      <c r="D920" s="117" t="s">
        <v>103</v>
      </c>
      <c r="E920" s="122">
        <v>79.350938389999996</v>
      </c>
      <c r="F920" s="117">
        <v>0</v>
      </c>
      <c r="G920" s="122">
        <v>79.350938389999996</v>
      </c>
      <c r="H920" s="122">
        <v>0</v>
      </c>
      <c r="I920" s="122">
        <v>0</v>
      </c>
      <c r="J920" s="117">
        <v>0</v>
      </c>
      <c r="Y920" s="1"/>
      <c r="Z920" s="1"/>
    </row>
    <row r="921" spans="1:26" x14ac:dyDescent="0.2">
      <c r="A921">
        <f t="shared" si="14"/>
        <v>11</v>
      </c>
      <c r="B921" s="118">
        <v>38261</v>
      </c>
      <c r="C921" s="117" t="s">
        <v>104</v>
      </c>
      <c r="D921" s="117" t="s">
        <v>104</v>
      </c>
      <c r="E921" s="122">
        <v>0</v>
      </c>
      <c r="F921" s="117">
        <v>0</v>
      </c>
      <c r="G921" s="122">
        <v>0</v>
      </c>
      <c r="H921" s="122">
        <v>0</v>
      </c>
      <c r="I921" s="122">
        <v>0</v>
      </c>
      <c r="J921" s="117">
        <v>0</v>
      </c>
      <c r="Y921" s="1"/>
      <c r="Z921" s="1"/>
    </row>
    <row r="922" spans="1:26" x14ac:dyDescent="0.2">
      <c r="A922">
        <f t="shared" si="14"/>
        <v>11</v>
      </c>
      <c r="B922" s="118">
        <v>38261</v>
      </c>
      <c r="C922" s="117" t="s">
        <v>94</v>
      </c>
      <c r="D922" s="117" t="s">
        <v>94</v>
      </c>
      <c r="E922" s="122">
        <v>-20.508403349999998</v>
      </c>
      <c r="F922" s="117">
        <v>0</v>
      </c>
      <c r="G922" s="122">
        <v>-20.508403349999998</v>
      </c>
      <c r="H922" s="122">
        <v>0</v>
      </c>
      <c r="I922" s="122">
        <v>0</v>
      </c>
      <c r="J922" s="117">
        <v>0</v>
      </c>
      <c r="Y922" s="1"/>
      <c r="Z922" s="1"/>
    </row>
    <row r="923" spans="1:26" x14ac:dyDescent="0.2">
      <c r="A923">
        <f t="shared" si="14"/>
        <v>11</v>
      </c>
      <c r="B923" s="118">
        <v>38261</v>
      </c>
      <c r="C923" s="117" t="s">
        <v>105</v>
      </c>
      <c r="D923" s="117" t="s">
        <v>105</v>
      </c>
      <c r="E923" s="122">
        <v>20.508403349999998</v>
      </c>
      <c r="F923" s="117">
        <v>0</v>
      </c>
      <c r="G923" s="122">
        <v>20.508403349999998</v>
      </c>
      <c r="H923" s="122">
        <v>0</v>
      </c>
      <c r="I923" s="122">
        <v>0</v>
      </c>
      <c r="J923" s="117">
        <v>0</v>
      </c>
      <c r="Y923" s="1"/>
      <c r="Z923" s="1"/>
    </row>
    <row r="924" spans="1:26" x14ac:dyDescent="0.2">
      <c r="A924">
        <f t="shared" si="14"/>
        <v>11</v>
      </c>
      <c r="B924" s="118">
        <v>38261</v>
      </c>
      <c r="C924" s="117" t="s">
        <v>106</v>
      </c>
      <c r="D924" s="117" t="s">
        <v>106</v>
      </c>
      <c r="E924" s="122">
        <v>0</v>
      </c>
      <c r="F924" s="117">
        <v>0</v>
      </c>
      <c r="G924" s="122">
        <v>0</v>
      </c>
      <c r="H924" s="122">
        <v>0</v>
      </c>
      <c r="I924" s="122">
        <v>0</v>
      </c>
      <c r="J924" s="117">
        <v>0</v>
      </c>
      <c r="Y924" s="1"/>
      <c r="Z924" s="1"/>
    </row>
    <row r="925" spans="1:26" x14ac:dyDescent="0.2">
      <c r="A925">
        <f t="shared" si="14"/>
        <v>11</v>
      </c>
      <c r="B925" s="118">
        <v>38261</v>
      </c>
      <c r="C925" s="117" t="s">
        <v>96</v>
      </c>
      <c r="D925" s="117" t="s">
        <v>96</v>
      </c>
      <c r="E925" s="122">
        <v>0</v>
      </c>
      <c r="F925" s="117">
        <v>0</v>
      </c>
      <c r="G925" s="122">
        <v>0</v>
      </c>
      <c r="H925" s="122">
        <v>0</v>
      </c>
      <c r="I925" s="122">
        <v>0</v>
      </c>
      <c r="J925" s="117">
        <v>0</v>
      </c>
      <c r="Y925" s="1"/>
      <c r="Z925" s="1"/>
    </row>
    <row r="926" spans="1:26" x14ac:dyDescent="0.2">
      <c r="A926">
        <f t="shared" si="14"/>
        <v>11</v>
      </c>
      <c r="B926" s="118">
        <v>38261</v>
      </c>
      <c r="C926" s="117" t="s">
        <v>98</v>
      </c>
      <c r="D926" s="117" t="s">
        <v>98</v>
      </c>
      <c r="E926" s="122">
        <v>-79.350938389999996</v>
      </c>
      <c r="F926" s="117">
        <v>0</v>
      </c>
      <c r="G926" s="122">
        <v>-79.350938389999996</v>
      </c>
      <c r="H926" s="122">
        <v>0</v>
      </c>
      <c r="I926" s="122">
        <v>0</v>
      </c>
      <c r="J926" s="117">
        <v>0</v>
      </c>
      <c r="Y926" s="1"/>
      <c r="Z926" s="1"/>
    </row>
    <row r="927" spans="1:26" x14ac:dyDescent="0.2">
      <c r="A927">
        <f t="shared" si="14"/>
        <v>11</v>
      </c>
      <c r="B927" s="118">
        <v>38292</v>
      </c>
      <c r="C927" s="117" t="s">
        <v>84</v>
      </c>
      <c r="D927" s="117" t="s">
        <v>84</v>
      </c>
      <c r="E927" s="122">
        <v>2.1050477500000002</v>
      </c>
      <c r="F927" s="117">
        <v>0</v>
      </c>
      <c r="G927" s="122">
        <v>2.1050477500000002</v>
      </c>
      <c r="H927" s="122">
        <v>0</v>
      </c>
      <c r="I927" s="122">
        <v>0</v>
      </c>
      <c r="J927" s="117">
        <v>0</v>
      </c>
      <c r="Y927" s="1"/>
      <c r="Z927" s="1"/>
    </row>
    <row r="928" spans="1:26" x14ac:dyDescent="0.2">
      <c r="A928">
        <f t="shared" si="14"/>
        <v>11</v>
      </c>
      <c r="B928" s="118">
        <v>38292</v>
      </c>
      <c r="C928" s="117" t="s">
        <v>86</v>
      </c>
      <c r="D928" s="117" t="s">
        <v>86</v>
      </c>
      <c r="E928" s="122">
        <v>10.729091499999999</v>
      </c>
      <c r="F928" s="117">
        <v>0</v>
      </c>
      <c r="G928" s="122">
        <v>10.729091499999999</v>
      </c>
      <c r="H928" s="122">
        <v>0</v>
      </c>
      <c r="I928" s="122">
        <v>0</v>
      </c>
      <c r="J928" s="117">
        <v>0</v>
      </c>
      <c r="Y928" s="1"/>
      <c r="Z928" s="1"/>
    </row>
    <row r="929" spans="1:26" x14ac:dyDescent="0.2">
      <c r="A929">
        <f t="shared" si="14"/>
        <v>11</v>
      </c>
      <c r="B929" s="118">
        <v>38292</v>
      </c>
      <c r="C929" s="117" t="s">
        <v>79</v>
      </c>
      <c r="D929" s="117" t="s">
        <v>79</v>
      </c>
      <c r="E929" s="122">
        <v>0</v>
      </c>
      <c r="F929" s="117">
        <v>0</v>
      </c>
      <c r="G929" s="122">
        <v>0</v>
      </c>
      <c r="H929" s="122">
        <v>1.112818717E-3</v>
      </c>
      <c r="I929" s="122">
        <v>0</v>
      </c>
      <c r="J929" s="117">
        <v>0</v>
      </c>
      <c r="Y929" s="1"/>
      <c r="Z929" s="1"/>
    </row>
    <row r="930" spans="1:26" x14ac:dyDescent="0.2">
      <c r="A930">
        <f t="shared" si="14"/>
        <v>11</v>
      </c>
      <c r="B930" s="118">
        <v>38292</v>
      </c>
      <c r="C930" s="117" t="s">
        <v>103</v>
      </c>
      <c r="D930" s="117" t="s">
        <v>103</v>
      </c>
      <c r="E930" s="122">
        <v>76.292423810000003</v>
      </c>
      <c r="F930" s="117">
        <v>0</v>
      </c>
      <c r="G930" s="122">
        <v>76.292423810000003</v>
      </c>
      <c r="H930" s="122">
        <v>0</v>
      </c>
      <c r="I930" s="122">
        <v>0</v>
      </c>
      <c r="J930" s="117">
        <v>0</v>
      </c>
      <c r="Y930" s="1"/>
      <c r="Z930" s="1"/>
    </row>
    <row r="931" spans="1:26" x14ac:dyDescent="0.2">
      <c r="A931">
        <f t="shared" si="14"/>
        <v>11</v>
      </c>
      <c r="B931" s="118">
        <v>38292</v>
      </c>
      <c r="C931" s="117" t="s">
        <v>104</v>
      </c>
      <c r="D931" s="117" t="s">
        <v>104</v>
      </c>
      <c r="E931" s="122">
        <v>0</v>
      </c>
      <c r="F931" s="117">
        <v>0</v>
      </c>
      <c r="G931" s="122">
        <v>0</v>
      </c>
      <c r="H931" s="122">
        <v>0</v>
      </c>
      <c r="I931" s="122">
        <v>0</v>
      </c>
      <c r="J931" s="117">
        <v>0</v>
      </c>
      <c r="Y931" s="1"/>
      <c r="Z931" s="1"/>
    </row>
    <row r="932" spans="1:26" x14ac:dyDescent="0.2">
      <c r="A932">
        <f t="shared" si="14"/>
        <v>11</v>
      </c>
      <c r="B932" s="118">
        <v>38292</v>
      </c>
      <c r="C932" s="117" t="s">
        <v>94</v>
      </c>
      <c r="D932" s="117" t="s">
        <v>94</v>
      </c>
      <c r="E932" s="122">
        <v>-19.717924350000001</v>
      </c>
      <c r="F932" s="117">
        <v>0</v>
      </c>
      <c r="G932" s="122">
        <v>-19.717924350000001</v>
      </c>
      <c r="H932" s="122">
        <v>0</v>
      </c>
      <c r="I932" s="122">
        <v>0</v>
      </c>
      <c r="J932" s="117">
        <v>0</v>
      </c>
      <c r="Y932" s="1"/>
      <c r="Z932" s="1"/>
    </row>
    <row r="933" spans="1:26" x14ac:dyDescent="0.2">
      <c r="A933">
        <f t="shared" si="14"/>
        <v>11</v>
      </c>
      <c r="B933" s="118">
        <v>38292</v>
      </c>
      <c r="C933" s="117" t="s">
        <v>105</v>
      </c>
      <c r="D933" s="117" t="s">
        <v>105</v>
      </c>
      <c r="E933" s="122">
        <v>0</v>
      </c>
      <c r="F933" s="117">
        <v>0</v>
      </c>
      <c r="G933" s="122">
        <v>0</v>
      </c>
      <c r="H933" s="122">
        <v>0</v>
      </c>
      <c r="I933" s="122">
        <v>0</v>
      </c>
      <c r="J933" s="117">
        <v>0</v>
      </c>
      <c r="Y933" s="1"/>
      <c r="Z933" s="1"/>
    </row>
    <row r="934" spans="1:26" x14ac:dyDescent="0.2">
      <c r="A934">
        <f t="shared" si="14"/>
        <v>11</v>
      </c>
      <c r="B934" s="118">
        <v>38292</v>
      </c>
      <c r="C934" s="117" t="s">
        <v>106</v>
      </c>
      <c r="D934" s="117" t="s">
        <v>106</v>
      </c>
      <c r="E934" s="122">
        <v>0</v>
      </c>
      <c r="F934" s="117">
        <v>0</v>
      </c>
      <c r="G934" s="122">
        <v>0</v>
      </c>
      <c r="H934" s="122">
        <v>0</v>
      </c>
      <c r="I934" s="122">
        <v>0</v>
      </c>
      <c r="J934" s="117">
        <v>0</v>
      </c>
      <c r="Y934" s="1"/>
      <c r="Z934" s="1"/>
    </row>
    <row r="935" spans="1:26" x14ac:dyDescent="0.2">
      <c r="A935">
        <f t="shared" si="14"/>
        <v>11</v>
      </c>
      <c r="B935" s="118">
        <v>38292</v>
      </c>
      <c r="C935" s="117" t="s">
        <v>96</v>
      </c>
      <c r="D935" s="117" t="s">
        <v>96</v>
      </c>
      <c r="E935" s="122">
        <v>0</v>
      </c>
      <c r="F935" s="117">
        <v>0</v>
      </c>
      <c r="G935" s="122">
        <v>0</v>
      </c>
      <c r="H935" s="122">
        <v>0</v>
      </c>
      <c r="I935" s="122">
        <v>0</v>
      </c>
      <c r="J935" s="117">
        <v>0</v>
      </c>
      <c r="Y935" s="1"/>
      <c r="Z935" s="1"/>
    </row>
    <row r="936" spans="1:26" x14ac:dyDescent="0.2">
      <c r="A936">
        <f t="shared" si="14"/>
        <v>11</v>
      </c>
      <c r="B936" s="118">
        <v>38292</v>
      </c>
      <c r="C936" s="117" t="s">
        <v>120</v>
      </c>
      <c r="D936" s="117" t="s">
        <v>120</v>
      </c>
      <c r="E936" s="122">
        <v>19.717924350000001</v>
      </c>
      <c r="F936" s="117">
        <v>0</v>
      </c>
      <c r="G936" s="122">
        <v>19.717924350000001</v>
      </c>
      <c r="H936" s="122">
        <v>0</v>
      </c>
      <c r="I936" s="122">
        <v>0</v>
      </c>
      <c r="J936" s="117">
        <v>0</v>
      </c>
      <c r="Y936" s="1"/>
      <c r="Z936" s="1"/>
    </row>
    <row r="937" spans="1:26" x14ac:dyDescent="0.2">
      <c r="A937">
        <f t="shared" si="14"/>
        <v>11</v>
      </c>
      <c r="B937" s="118">
        <v>38292</v>
      </c>
      <c r="C937" s="117" t="s">
        <v>98</v>
      </c>
      <c r="D937" s="117" t="s">
        <v>98</v>
      </c>
      <c r="E937" s="122">
        <v>-76.292423810000003</v>
      </c>
      <c r="F937" s="117">
        <v>0</v>
      </c>
      <c r="G937" s="122">
        <v>-76.292423810000003</v>
      </c>
      <c r="H937" s="122">
        <v>0</v>
      </c>
      <c r="I937" s="122">
        <v>0</v>
      </c>
      <c r="J937" s="117">
        <v>0</v>
      </c>
      <c r="Y937" s="1"/>
      <c r="Z937" s="1"/>
    </row>
    <row r="938" spans="1:26" x14ac:dyDescent="0.2">
      <c r="A938">
        <f t="shared" si="14"/>
        <v>11</v>
      </c>
      <c r="B938" s="118">
        <v>38322</v>
      </c>
      <c r="C938" s="117" t="s">
        <v>84</v>
      </c>
      <c r="D938" s="117" t="s">
        <v>84</v>
      </c>
      <c r="E938" s="122">
        <v>2.16153197</v>
      </c>
      <c r="F938" s="117">
        <v>0</v>
      </c>
      <c r="G938" s="122">
        <v>2.16153197</v>
      </c>
      <c r="H938" s="122">
        <v>0</v>
      </c>
      <c r="I938" s="122">
        <v>0</v>
      </c>
      <c r="J938" s="117">
        <v>0</v>
      </c>
      <c r="Y938" s="1"/>
      <c r="Z938" s="1"/>
    </row>
    <row r="939" spans="1:26" x14ac:dyDescent="0.2">
      <c r="A939">
        <f t="shared" si="14"/>
        <v>11</v>
      </c>
      <c r="B939" s="118">
        <v>38322</v>
      </c>
      <c r="C939" s="117" t="s">
        <v>86</v>
      </c>
      <c r="D939" s="117" t="s">
        <v>86</v>
      </c>
      <c r="E939" s="122">
        <v>11.01698247</v>
      </c>
      <c r="F939" s="117">
        <v>0</v>
      </c>
      <c r="G939" s="122">
        <v>11.01698247</v>
      </c>
      <c r="H939" s="122">
        <v>0</v>
      </c>
      <c r="I939" s="122">
        <v>0</v>
      </c>
      <c r="J939" s="117">
        <v>0</v>
      </c>
      <c r="Y939" s="1"/>
      <c r="Z939" s="1"/>
    </row>
    <row r="940" spans="1:26" x14ac:dyDescent="0.2">
      <c r="A940">
        <f t="shared" si="14"/>
        <v>11</v>
      </c>
      <c r="B940" s="118">
        <v>38322</v>
      </c>
      <c r="C940" s="117" t="s">
        <v>79</v>
      </c>
      <c r="D940" s="117" t="s">
        <v>79</v>
      </c>
      <c r="E940" s="122">
        <v>0</v>
      </c>
      <c r="F940" s="117">
        <v>0</v>
      </c>
      <c r="G940" s="122">
        <v>0</v>
      </c>
      <c r="H940" s="122">
        <v>0</v>
      </c>
      <c r="I940" s="122">
        <v>0</v>
      </c>
      <c r="J940" s="117">
        <v>0</v>
      </c>
      <c r="Y940" s="1"/>
      <c r="Z940" s="1"/>
    </row>
    <row r="941" spans="1:26" x14ac:dyDescent="0.2">
      <c r="A941">
        <f t="shared" si="14"/>
        <v>11</v>
      </c>
      <c r="B941" s="118">
        <v>38322</v>
      </c>
      <c r="C941" s="117" t="s">
        <v>103</v>
      </c>
      <c r="D941" s="117" t="s">
        <v>103</v>
      </c>
      <c r="E941" s="122">
        <v>78.339558920000002</v>
      </c>
      <c r="F941" s="117">
        <v>0</v>
      </c>
      <c r="G941" s="122">
        <v>78.339558920000002</v>
      </c>
      <c r="H941" s="122">
        <v>0</v>
      </c>
      <c r="I941" s="122">
        <v>0</v>
      </c>
      <c r="J941" s="117">
        <v>0</v>
      </c>
      <c r="Y941" s="1"/>
      <c r="Z941" s="1"/>
    </row>
    <row r="942" spans="1:26" x14ac:dyDescent="0.2">
      <c r="A942">
        <f t="shared" si="14"/>
        <v>11</v>
      </c>
      <c r="B942" s="118">
        <v>38322</v>
      </c>
      <c r="C942" s="117" t="s">
        <v>104</v>
      </c>
      <c r="D942" s="117" t="s">
        <v>104</v>
      </c>
      <c r="E942" s="122">
        <v>0</v>
      </c>
      <c r="F942" s="117">
        <v>0</v>
      </c>
      <c r="G942" s="122">
        <v>0</v>
      </c>
      <c r="H942" s="122">
        <v>0</v>
      </c>
      <c r="I942" s="122">
        <v>0</v>
      </c>
      <c r="J942" s="117">
        <v>0</v>
      </c>
      <c r="Y942" s="1"/>
      <c r="Z942" s="1"/>
    </row>
    <row r="943" spans="1:26" x14ac:dyDescent="0.2">
      <c r="A943">
        <f t="shared" si="14"/>
        <v>11</v>
      </c>
      <c r="B943" s="118">
        <v>38322</v>
      </c>
      <c r="C943" s="117" t="s">
        <v>94</v>
      </c>
      <c r="D943" s="117" t="s">
        <v>94</v>
      </c>
      <c r="E943" s="122">
        <v>-20.247010379999999</v>
      </c>
      <c r="F943" s="117">
        <v>0</v>
      </c>
      <c r="G943" s="122">
        <v>-20.247010379999999</v>
      </c>
      <c r="H943" s="122">
        <v>0</v>
      </c>
      <c r="I943" s="122">
        <v>0</v>
      </c>
      <c r="J943" s="117">
        <v>0</v>
      </c>
      <c r="Y943" s="1"/>
      <c r="Z943" s="1"/>
    </row>
    <row r="944" spans="1:26" x14ac:dyDescent="0.2">
      <c r="A944">
        <f t="shared" si="14"/>
        <v>11</v>
      </c>
      <c r="B944" s="118">
        <v>38322</v>
      </c>
      <c r="C944" s="117" t="s">
        <v>105</v>
      </c>
      <c r="D944" s="117" t="s">
        <v>105</v>
      </c>
      <c r="E944" s="122">
        <v>0</v>
      </c>
      <c r="F944" s="117">
        <v>0</v>
      </c>
      <c r="G944" s="122">
        <v>0</v>
      </c>
      <c r="H944" s="122">
        <v>0</v>
      </c>
      <c r="I944" s="122">
        <v>0</v>
      </c>
      <c r="J944" s="117">
        <v>0</v>
      </c>
      <c r="Y944" s="1"/>
      <c r="Z944" s="1"/>
    </row>
    <row r="945" spans="1:26" x14ac:dyDescent="0.2">
      <c r="A945">
        <f t="shared" si="14"/>
        <v>11</v>
      </c>
      <c r="B945" s="118">
        <v>38322</v>
      </c>
      <c r="C945" s="117" t="s">
        <v>106</v>
      </c>
      <c r="D945" s="117" t="s">
        <v>106</v>
      </c>
      <c r="E945" s="122">
        <v>0</v>
      </c>
      <c r="F945" s="117">
        <v>0</v>
      </c>
      <c r="G945" s="122">
        <v>0</v>
      </c>
      <c r="H945" s="122">
        <v>0</v>
      </c>
      <c r="I945" s="122">
        <v>0</v>
      </c>
      <c r="J945" s="117">
        <v>0</v>
      </c>
      <c r="Y945" s="1"/>
      <c r="Z945" s="1"/>
    </row>
    <row r="946" spans="1:26" x14ac:dyDescent="0.2">
      <c r="A946">
        <f t="shared" si="14"/>
        <v>11</v>
      </c>
      <c r="B946" s="118">
        <v>38322</v>
      </c>
      <c r="C946" s="117" t="s">
        <v>96</v>
      </c>
      <c r="D946" s="117" t="s">
        <v>96</v>
      </c>
      <c r="E946" s="122">
        <v>0</v>
      </c>
      <c r="F946" s="117">
        <v>0</v>
      </c>
      <c r="G946" s="122">
        <v>0</v>
      </c>
      <c r="H946" s="122">
        <v>0</v>
      </c>
      <c r="I946" s="122">
        <v>0</v>
      </c>
      <c r="J946" s="117">
        <v>0</v>
      </c>
      <c r="Y946" s="1"/>
      <c r="Z946" s="1"/>
    </row>
    <row r="947" spans="1:26" x14ac:dyDescent="0.2">
      <c r="A947">
        <f t="shared" si="14"/>
        <v>11</v>
      </c>
      <c r="B947" s="118">
        <v>38322</v>
      </c>
      <c r="C947" s="117" t="s">
        <v>120</v>
      </c>
      <c r="D947" s="117" t="s">
        <v>120</v>
      </c>
      <c r="E947" s="122">
        <v>20.247010379999999</v>
      </c>
      <c r="F947" s="117">
        <v>0</v>
      </c>
      <c r="G947" s="122">
        <v>20.247010379999999</v>
      </c>
      <c r="H947" s="122">
        <v>0</v>
      </c>
      <c r="I947" s="122">
        <v>0</v>
      </c>
      <c r="J947" s="117">
        <v>0</v>
      </c>
      <c r="Y947" s="1"/>
      <c r="Z947" s="1"/>
    </row>
    <row r="948" spans="1:26" x14ac:dyDescent="0.2">
      <c r="A948">
        <f t="shared" si="14"/>
        <v>11</v>
      </c>
      <c r="B948" s="118">
        <v>38322</v>
      </c>
      <c r="C948" s="117" t="s">
        <v>98</v>
      </c>
      <c r="D948" s="117" t="s">
        <v>98</v>
      </c>
      <c r="E948" s="122">
        <v>-78.339558920000002</v>
      </c>
      <c r="F948" s="117">
        <v>0</v>
      </c>
      <c r="G948" s="122">
        <v>-78.339558920000002</v>
      </c>
      <c r="H948" s="122">
        <v>0</v>
      </c>
      <c r="I948" s="122">
        <v>0</v>
      </c>
      <c r="J948" s="117">
        <v>0</v>
      </c>
      <c r="Y948" s="1"/>
      <c r="Z948" s="1"/>
    </row>
    <row r="949" spans="1:26" x14ac:dyDescent="0.2">
      <c r="A949">
        <f t="shared" si="14"/>
        <v>12</v>
      </c>
      <c r="B949" s="118">
        <v>38353</v>
      </c>
      <c r="C949" s="117" t="s">
        <v>84</v>
      </c>
      <c r="D949" s="117" t="s">
        <v>84</v>
      </c>
      <c r="E949" s="122">
        <v>2.1474729400000001</v>
      </c>
      <c r="F949" s="117">
        <v>0</v>
      </c>
      <c r="G949" s="122">
        <v>2.1474729400000001</v>
      </c>
      <c r="H949" s="122">
        <v>0</v>
      </c>
      <c r="I949" s="122">
        <v>0</v>
      </c>
      <c r="J949" s="117">
        <v>0</v>
      </c>
      <c r="Y949" s="1"/>
      <c r="Z949" s="1"/>
    </row>
    <row r="950" spans="1:26" x14ac:dyDescent="0.2">
      <c r="A950">
        <f t="shared" si="14"/>
        <v>12</v>
      </c>
      <c r="B950" s="118">
        <v>38353</v>
      </c>
      <c r="C950" s="117" t="s">
        <v>86</v>
      </c>
      <c r="D950" s="117" t="s">
        <v>86</v>
      </c>
      <c r="E950" s="122">
        <v>10.945325929999999</v>
      </c>
      <c r="F950" s="117">
        <v>0</v>
      </c>
      <c r="G950" s="122">
        <v>10.945325929999999</v>
      </c>
      <c r="H950" s="122">
        <v>0</v>
      </c>
      <c r="I950" s="122">
        <v>0</v>
      </c>
      <c r="J950" s="117">
        <v>0</v>
      </c>
      <c r="Y950" s="1"/>
      <c r="Z950" s="1"/>
    </row>
    <row r="951" spans="1:26" x14ac:dyDescent="0.2">
      <c r="A951">
        <f t="shared" si="14"/>
        <v>12</v>
      </c>
      <c r="B951" s="118">
        <v>38353</v>
      </c>
      <c r="C951" s="117" t="s">
        <v>79</v>
      </c>
      <c r="D951" s="117" t="s">
        <v>79</v>
      </c>
      <c r="E951" s="122">
        <v>0</v>
      </c>
      <c r="F951" s="117">
        <v>0</v>
      </c>
      <c r="G951" s="122">
        <v>0</v>
      </c>
      <c r="H951" s="122">
        <v>0</v>
      </c>
      <c r="I951" s="122">
        <v>0</v>
      </c>
      <c r="J951" s="117">
        <v>0</v>
      </c>
      <c r="Y951" s="1"/>
      <c r="Z951" s="1"/>
    </row>
    <row r="952" spans="1:26" x14ac:dyDescent="0.2">
      <c r="A952">
        <f t="shared" si="14"/>
        <v>12</v>
      </c>
      <c r="B952" s="118">
        <v>38353</v>
      </c>
      <c r="C952" s="117" t="s">
        <v>103</v>
      </c>
      <c r="D952" s="117" t="s">
        <v>103</v>
      </c>
      <c r="E952" s="122">
        <v>77.830023639999993</v>
      </c>
      <c r="F952" s="117">
        <v>0</v>
      </c>
      <c r="G952" s="122">
        <v>77.830023639999993</v>
      </c>
      <c r="H952" s="122">
        <v>0</v>
      </c>
      <c r="I952" s="122">
        <v>0</v>
      </c>
      <c r="J952" s="117">
        <v>0</v>
      </c>
      <c r="Y952" s="1"/>
      <c r="Z952" s="1"/>
    </row>
    <row r="953" spans="1:26" x14ac:dyDescent="0.2">
      <c r="A953">
        <f t="shared" si="14"/>
        <v>12</v>
      </c>
      <c r="B953" s="118">
        <v>38353</v>
      </c>
      <c r="C953" s="117" t="s">
        <v>104</v>
      </c>
      <c r="D953" s="117" t="s">
        <v>104</v>
      </c>
      <c r="E953" s="122">
        <v>0</v>
      </c>
      <c r="F953" s="117">
        <v>0</v>
      </c>
      <c r="G953" s="122">
        <v>0</v>
      </c>
      <c r="H953" s="122">
        <v>0</v>
      </c>
      <c r="I953" s="122">
        <v>0</v>
      </c>
      <c r="J953" s="117">
        <v>0</v>
      </c>
      <c r="Y953" s="1"/>
      <c r="Z953" s="1"/>
    </row>
    <row r="954" spans="1:26" x14ac:dyDescent="0.2">
      <c r="A954">
        <f t="shared" si="14"/>
        <v>12</v>
      </c>
      <c r="B954" s="118">
        <v>38353</v>
      </c>
      <c r="C954" s="117" t="s">
        <v>94</v>
      </c>
      <c r="D954" s="117" t="s">
        <v>94</v>
      </c>
      <c r="E954" s="122">
        <v>-20.115320000000001</v>
      </c>
      <c r="F954" s="117">
        <v>0</v>
      </c>
      <c r="G954" s="122">
        <v>-20.115320000000001</v>
      </c>
      <c r="H954" s="122">
        <v>0</v>
      </c>
      <c r="I954" s="122">
        <v>0</v>
      </c>
      <c r="J954" s="117">
        <v>0</v>
      </c>
      <c r="Y954" s="1"/>
      <c r="Z954" s="1"/>
    </row>
    <row r="955" spans="1:26" x14ac:dyDescent="0.2">
      <c r="A955">
        <f t="shared" si="14"/>
        <v>12</v>
      </c>
      <c r="B955" s="118">
        <v>38353</v>
      </c>
      <c r="C955" s="117" t="s">
        <v>105</v>
      </c>
      <c r="D955" s="117" t="s">
        <v>105</v>
      </c>
      <c r="E955" s="122">
        <v>0</v>
      </c>
      <c r="F955" s="117">
        <v>0</v>
      </c>
      <c r="G955" s="122">
        <v>0</v>
      </c>
      <c r="H955" s="122">
        <v>0</v>
      </c>
      <c r="I955" s="122">
        <v>0</v>
      </c>
      <c r="J955" s="117">
        <v>0</v>
      </c>
      <c r="Y955" s="1"/>
      <c r="Z955" s="1"/>
    </row>
    <row r="956" spans="1:26" x14ac:dyDescent="0.2">
      <c r="A956">
        <f t="shared" si="14"/>
        <v>12</v>
      </c>
      <c r="B956" s="118">
        <v>38353</v>
      </c>
      <c r="C956" s="117" t="s">
        <v>106</v>
      </c>
      <c r="D956" s="117" t="s">
        <v>106</v>
      </c>
      <c r="E956" s="122">
        <v>0</v>
      </c>
      <c r="F956" s="117">
        <v>0</v>
      </c>
      <c r="G956" s="122">
        <v>0</v>
      </c>
      <c r="H956" s="122">
        <v>0</v>
      </c>
      <c r="I956" s="122">
        <v>0</v>
      </c>
      <c r="J956" s="117">
        <v>0</v>
      </c>
      <c r="Y956" s="1"/>
      <c r="Z956" s="1"/>
    </row>
    <row r="957" spans="1:26" x14ac:dyDescent="0.2">
      <c r="A957">
        <f t="shared" si="14"/>
        <v>12</v>
      </c>
      <c r="B957" s="118">
        <v>38353</v>
      </c>
      <c r="C957" s="117" t="s">
        <v>96</v>
      </c>
      <c r="D957" s="117" t="s">
        <v>96</v>
      </c>
      <c r="E957" s="122">
        <v>0</v>
      </c>
      <c r="F957" s="117">
        <v>0</v>
      </c>
      <c r="G957" s="122">
        <v>0</v>
      </c>
      <c r="H957" s="122">
        <v>0</v>
      </c>
      <c r="I957" s="122">
        <v>0</v>
      </c>
      <c r="J957" s="117">
        <v>0</v>
      </c>
      <c r="Y957" s="1"/>
      <c r="Z957" s="1"/>
    </row>
    <row r="958" spans="1:26" x14ac:dyDescent="0.2">
      <c r="A958">
        <f t="shared" si="14"/>
        <v>12</v>
      </c>
      <c r="B958" s="118">
        <v>38353</v>
      </c>
      <c r="C958" s="117" t="s">
        <v>120</v>
      </c>
      <c r="D958" s="117" t="s">
        <v>120</v>
      </c>
      <c r="E958" s="122">
        <v>20.115320000000001</v>
      </c>
      <c r="F958" s="117">
        <v>0</v>
      </c>
      <c r="G958" s="122">
        <v>20.115320000000001</v>
      </c>
      <c r="H958" s="122">
        <v>0</v>
      </c>
      <c r="I958" s="122">
        <v>0</v>
      </c>
      <c r="J958" s="117">
        <v>0</v>
      </c>
      <c r="Y958" s="1"/>
      <c r="Z958" s="1"/>
    </row>
    <row r="959" spans="1:26" x14ac:dyDescent="0.2">
      <c r="A959">
        <f t="shared" si="14"/>
        <v>12</v>
      </c>
      <c r="B959" s="118">
        <v>38353</v>
      </c>
      <c r="C959" s="117" t="s">
        <v>98</v>
      </c>
      <c r="D959" s="117" t="s">
        <v>98</v>
      </c>
      <c r="E959" s="122">
        <v>-77.830023639999993</v>
      </c>
      <c r="F959" s="117">
        <v>0</v>
      </c>
      <c r="G959" s="122">
        <v>-77.830023639999993</v>
      </c>
      <c r="H959" s="122">
        <v>0</v>
      </c>
      <c r="I959" s="122">
        <v>0</v>
      </c>
      <c r="J959" s="117">
        <v>0</v>
      </c>
      <c r="Y959" s="1"/>
      <c r="Z959" s="1"/>
    </row>
    <row r="960" spans="1:26" x14ac:dyDescent="0.2">
      <c r="A960">
        <f t="shared" si="14"/>
        <v>12</v>
      </c>
      <c r="B960" s="118">
        <v>38384</v>
      </c>
      <c r="C960" s="117" t="s">
        <v>84</v>
      </c>
      <c r="D960" s="117" t="s">
        <v>84</v>
      </c>
      <c r="E960" s="122">
        <v>1.92702868</v>
      </c>
      <c r="F960" s="117">
        <v>0</v>
      </c>
      <c r="G960" s="122">
        <v>1.92702868</v>
      </c>
      <c r="H960" s="122">
        <v>0</v>
      </c>
      <c r="I960" s="122">
        <v>0</v>
      </c>
      <c r="J960" s="117">
        <v>0</v>
      </c>
      <c r="Y960" s="1"/>
      <c r="Z960" s="1"/>
    </row>
    <row r="961" spans="1:26" x14ac:dyDescent="0.2">
      <c r="A961">
        <f t="shared" si="14"/>
        <v>12</v>
      </c>
      <c r="B961" s="118">
        <v>38384</v>
      </c>
      <c r="C961" s="117" t="s">
        <v>86</v>
      </c>
      <c r="D961" s="117" t="s">
        <v>86</v>
      </c>
      <c r="E961" s="122">
        <v>9.8217567399999997</v>
      </c>
      <c r="F961" s="117">
        <v>0</v>
      </c>
      <c r="G961" s="122">
        <v>9.8217567399999997</v>
      </c>
      <c r="H961" s="122">
        <v>0</v>
      </c>
      <c r="I961" s="122">
        <v>0</v>
      </c>
      <c r="J961" s="117">
        <v>0</v>
      </c>
      <c r="Y961" s="1"/>
      <c r="Z961" s="1"/>
    </row>
    <row r="962" spans="1:26" x14ac:dyDescent="0.2">
      <c r="A962">
        <f t="shared" si="14"/>
        <v>12</v>
      </c>
      <c r="B962" s="118">
        <v>38384</v>
      </c>
      <c r="C962" s="117" t="s">
        <v>79</v>
      </c>
      <c r="D962" s="117" t="s">
        <v>79</v>
      </c>
      <c r="E962" s="122">
        <v>0</v>
      </c>
      <c r="F962" s="117">
        <v>0</v>
      </c>
      <c r="G962" s="122">
        <v>0</v>
      </c>
      <c r="H962" s="122">
        <v>0</v>
      </c>
      <c r="I962" s="122">
        <v>0</v>
      </c>
      <c r="J962" s="117">
        <v>0</v>
      </c>
      <c r="Y962" s="1"/>
      <c r="Z962" s="1"/>
    </row>
    <row r="963" spans="1:26" x14ac:dyDescent="0.2">
      <c r="A963">
        <f t="shared" si="14"/>
        <v>12</v>
      </c>
      <c r="B963" s="118">
        <v>38384</v>
      </c>
      <c r="C963" s="117" t="s">
        <v>103</v>
      </c>
      <c r="D963" s="117" t="s">
        <v>103</v>
      </c>
      <c r="E963" s="122">
        <v>69.840547839999999</v>
      </c>
      <c r="F963" s="117">
        <v>0</v>
      </c>
      <c r="G963" s="122">
        <v>69.840547839999999</v>
      </c>
      <c r="H963" s="122">
        <v>0</v>
      </c>
      <c r="I963" s="122">
        <v>0</v>
      </c>
      <c r="J963" s="117">
        <v>0</v>
      </c>
      <c r="Y963" s="1"/>
      <c r="Z963" s="1"/>
    </row>
    <row r="964" spans="1:26" x14ac:dyDescent="0.2">
      <c r="A964">
        <f t="shared" si="14"/>
        <v>12</v>
      </c>
      <c r="B964" s="118">
        <v>38384</v>
      </c>
      <c r="C964" s="117" t="s">
        <v>104</v>
      </c>
      <c r="D964" s="117" t="s">
        <v>104</v>
      </c>
      <c r="E964" s="122">
        <v>0</v>
      </c>
      <c r="F964" s="117">
        <v>0</v>
      </c>
      <c r="G964" s="122">
        <v>0</v>
      </c>
      <c r="H964" s="122">
        <v>0</v>
      </c>
      <c r="I964" s="122">
        <v>0</v>
      </c>
      <c r="J964" s="117">
        <v>0</v>
      </c>
      <c r="Y964" s="1"/>
      <c r="Z964" s="1"/>
    </row>
    <row r="965" spans="1:26" x14ac:dyDescent="0.2">
      <c r="A965">
        <f t="shared" ref="A965:A1028" si="15">INDEX(BucketTable,MATCH(B965,SumMonths,0),1)</f>
        <v>12</v>
      </c>
      <c r="B965" s="118">
        <v>38384</v>
      </c>
      <c r="C965" s="117" t="s">
        <v>94</v>
      </c>
      <c r="D965" s="117" t="s">
        <v>94</v>
      </c>
      <c r="E965" s="122">
        <v>-18.050424540000002</v>
      </c>
      <c r="F965" s="117">
        <v>0</v>
      </c>
      <c r="G965" s="122">
        <v>-18.050424540000002</v>
      </c>
      <c r="H965" s="122">
        <v>0</v>
      </c>
      <c r="I965" s="122">
        <v>0</v>
      </c>
      <c r="J965" s="117">
        <v>0</v>
      </c>
      <c r="Y965" s="1"/>
      <c r="Z965" s="1"/>
    </row>
    <row r="966" spans="1:26" x14ac:dyDescent="0.2">
      <c r="A966">
        <f t="shared" si="15"/>
        <v>12</v>
      </c>
      <c r="B966" s="118">
        <v>38384</v>
      </c>
      <c r="C966" s="117" t="s">
        <v>105</v>
      </c>
      <c r="D966" s="117" t="s">
        <v>105</v>
      </c>
      <c r="E966" s="122">
        <v>0</v>
      </c>
      <c r="F966" s="117">
        <v>0</v>
      </c>
      <c r="G966" s="122">
        <v>0</v>
      </c>
      <c r="H966" s="122">
        <v>0</v>
      </c>
      <c r="I966" s="122">
        <v>0</v>
      </c>
      <c r="J966" s="117">
        <v>0</v>
      </c>
      <c r="Y966" s="1"/>
      <c r="Z966" s="1"/>
    </row>
    <row r="967" spans="1:26" x14ac:dyDescent="0.2">
      <c r="A967">
        <f t="shared" si="15"/>
        <v>12</v>
      </c>
      <c r="B967" s="118">
        <v>38384</v>
      </c>
      <c r="C967" s="117" t="s">
        <v>106</v>
      </c>
      <c r="D967" s="117" t="s">
        <v>106</v>
      </c>
      <c r="E967" s="122">
        <v>0</v>
      </c>
      <c r="F967" s="117">
        <v>0</v>
      </c>
      <c r="G967" s="122">
        <v>0</v>
      </c>
      <c r="H967" s="122">
        <v>0</v>
      </c>
      <c r="I967" s="122">
        <v>0</v>
      </c>
      <c r="J967" s="117">
        <v>0</v>
      </c>
      <c r="Y967" s="1"/>
      <c r="Z967" s="1"/>
    </row>
    <row r="968" spans="1:26" x14ac:dyDescent="0.2">
      <c r="A968">
        <f t="shared" si="15"/>
        <v>12</v>
      </c>
      <c r="B968" s="118">
        <v>38384</v>
      </c>
      <c r="C968" s="117" t="s">
        <v>96</v>
      </c>
      <c r="D968" s="117" t="s">
        <v>96</v>
      </c>
      <c r="E968" s="122">
        <v>0</v>
      </c>
      <c r="F968" s="117">
        <v>0</v>
      </c>
      <c r="G968" s="122">
        <v>0</v>
      </c>
      <c r="H968" s="122">
        <v>0</v>
      </c>
      <c r="I968" s="122">
        <v>0</v>
      </c>
      <c r="J968" s="117">
        <v>0</v>
      </c>
      <c r="Y968" s="1"/>
      <c r="Z968" s="1"/>
    </row>
    <row r="969" spans="1:26" x14ac:dyDescent="0.2">
      <c r="A969">
        <f t="shared" si="15"/>
        <v>12</v>
      </c>
      <c r="B969" s="118">
        <v>38384</v>
      </c>
      <c r="C969" s="117" t="s">
        <v>120</v>
      </c>
      <c r="D969" s="117" t="s">
        <v>120</v>
      </c>
      <c r="E969" s="122">
        <v>18.050424540000002</v>
      </c>
      <c r="F969" s="117">
        <v>0</v>
      </c>
      <c r="G969" s="122">
        <v>18.050424540000002</v>
      </c>
      <c r="H969" s="122">
        <v>0</v>
      </c>
      <c r="I969" s="122">
        <v>0</v>
      </c>
      <c r="J969" s="117">
        <v>0</v>
      </c>
      <c r="Y969" s="1"/>
      <c r="Z969" s="1"/>
    </row>
    <row r="970" spans="1:26" x14ac:dyDescent="0.2">
      <c r="A970">
        <f t="shared" si="15"/>
        <v>12</v>
      </c>
      <c r="B970" s="118">
        <v>38384</v>
      </c>
      <c r="C970" s="117" t="s">
        <v>98</v>
      </c>
      <c r="D970" s="117" t="s">
        <v>98</v>
      </c>
      <c r="E970" s="122">
        <v>-69.840547839999999</v>
      </c>
      <c r="F970" s="117">
        <v>0</v>
      </c>
      <c r="G970" s="122">
        <v>-69.840547839999999</v>
      </c>
      <c r="H970" s="122">
        <v>0</v>
      </c>
      <c r="I970" s="122">
        <v>0</v>
      </c>
      <c r="J970" s="117">
        <v>0</v>
      </c>
      <c r="Y970" s="1"/>
      <c r="Z970" s="1"/>
    </row>
    <row r="971" spans="1:26" x14ac:dyDescent="0.2">
      <c r="A971">
        <f t="shared" si="15"/>
        <v>12</v>
      </c>
      <c r="B971" s="118">
        <v>38412</v>
      </c>
      <c r="C971" s="117" t="s">
        <v>84</v>
      </c>
      <c r="D971" s="117" t="s">
        <v>84</v>
      </c>
      <c r="E971" s="122">
        <v>2.1209419399999998</v>
      </c>
      <c r="F971" s="117">
        <v>0</v>
      </c>
      <c r="G971" s="122">
        <v>2.1209419399999998</v>
      </c>
      <c r="H971" s="122">
        <v>0</v>
      </c>
      <c r="I971" s="122">
        <v>0</v>
      </c>
      <c r="J971" s="117">
        <v>0</v>
      </c>
      <c r="Y971" s="1"/>
      <c r="Z971" s="1"/>
    </row>
    <row r="972" spans="1:26" x14ac:dyDescent="0.2">
      <c r="A972">
        <f t="shared" si="15"/>
        <v>12</v>
      </c>
      <c r="B972" s="118">
        <v>38412</v>
      </c>
      <c r="C972" s="117" t="s">
        <v>86</v>
      </c>
      <c r="D972" s="117" t="s">
        <v>86</v>
      </c>
      <c r="E972" s="122">
        <v>10.810101619999999</v>
      </c>
      <c r="F972" s="117">
        <v>0</v>
      </c>
      <c r="G972" s="122">
        <v>10.810101619999999</v>
      </c>
      <c r="H972" s="122">
        <v>0</v>
      </c>
      <c r="I972" s="122">
        <v>0</v>
      </c>
      <c r="J972" s="117">
        <v>0</v>
      </c>
      <c r="Y972" s="1"/>
      <c r="Z972" s="1"/>
    </row>
    <row r="973" spans="1:26" x14ac:dyDescent="0.2">
      <c r="A973">
        <f t="shared" si="15"/>
        <v>12</v>
      </c>
      <c r="B973" s="118">
        <v>38412</v>
      </c>
      <c r="C973" s="117" t="s">
        <v>79</v>
      </c>
      <c r="D973" s="117" t="s">
        <v>79</v>
      </c>
      <c r="E973" s="122">
        <v>0</v>
      </c>
      <c r="F973" s="117">
        <v>0</v>
      </c>
      <c r="G973" s="122">
        <v>0</v>
      </c>
      <c r="H973" s="122">
        <v>0</v>
      </c>
      <c r="I973" s="122">
        <v>0</v>
      </c>
      <c r="J973" s="117">
        <v>0</v>
      </c>
      <c r="Y973" s="1"/>
      <c r="Z973" s="1"/>
    </row>
    <row r="974" spans="1:26" x14ac:dyDescent="0.2">
      <c r="A974">
        <f t="shared" si="15"/>
        <v>12</v>
      </c>
      <c r="B974" s="118">
        <v>38412</v>
      </c>
      <c r="C974" s="117" t="s">
        <v>103</v>
      </c>
      <c r="D974" s="117" t="s">
        <v>103</v>
      </c>
      <c r="E974" s="122">
        <v>76.868470579999993</v>
      </c>
      <c r="F974" s="117">
        <v>0</v>
      </c>
      <c r="G974" s="122">
        <v>76.868470579999993</v>
      </c>
      <c r="H974" s="122">
        <v>0</v>
      </c>
      <c r="I974" s="122">
        <v>0</v>
      </c>
      <c r="J974" s="117">
        <v>0</v>
      </c>
      <c r="Y974" s="1"/>
      <c r="Z974" s="1"/>
    </row>
    <row r="975" spans="1:26" x14ac:dyDescent="0.2">
      <c r="A975">
        <f t="shared" si="15"/>
        <v>12</v>
      </c>
      <c r="B975" s="118">
        <v>38412</v>
      </c>
      <c r="C975" s="117" t="s">
        <v>104</v>
      </c>
      <c r="D975" s="117" t="s">
        <v>104</v>
      </c>
      <c r="E975" s="122">
        <v>0</v>
      </c>
      <c r="F975" s="117">
        <v>0</v>
      </c>
      <c r="G975" s="122">
        <v>0</v>
      </c>
      <c r="H975" s="122">
        <v>0</v>
      </c>
      <c r="I975" s="122">
        <v>0</v>
      </c>
      <c r="J975" s="117">
        <v>0</v>
      </c>
      <c r="Y975" s="1"/>
      <c r="Z975" s="1"/>
    </row>
    <row r="976" spans="1:26" x14ac:dyDescent="0.2">
      <c r="A976">
        <f t="shared" si="15"/>
        <v>12</v>
      </c>
      <c r="B976" s="118">
        <v>38412</v>
      </c>
      <c r="C976" s="117" t="s">
        <v>94</v>
      </c>
      <c r="D976" s="117" t="s">
        <v>94</v>
      </c>
      <c r="E976" s="122">
        <v>-19.86680475</v>
      </c>
      <c r="F976" s="117">
        <v>0</v>
      </c>
      <c r="G976" s="122">
        <v>-19.86680475</v>
      </c>
      <c r="H976" s="122">
        <v>0</v>
      </c>
      <c r="I976" s="122">
        <v>0</v>
      </c>
      <c r="J976" s="117">
        <v>0</v>
      </c>
      <c r="Y976" s="1"/>
      <c r="Z976" s="1"/>
    </row>
    <row r="977" spans="1:26" x14ac:dyDescent="0.2">
      <c r="A977">
        <f t="shared" si="15"/>
        <v>12</v>
      </c>
      <c r="B977" s="118">
        <v>38412</v>
      </c>
      <c r="C977" s="117" t="s">
        <v>105</v>
      </c>
      <c r="D977" s="117" t="s">
        <v>105</v>
      </c>
      <c r="E977" s="122">
        <v>0</v>
      </c>
      <c r="F977" s="117">
        <v>0</v>
      </c>
      <c r="G977" s="122">
        <v>0</v>
      </c>
      <c r="H977" s="122">
        <v>0</v>
      </c>
      <c r="I977" s="122">
        <v>0</v>
      </c>
      <c r="J977" s="117">
        <v>0</v>
      </c>
      <c r="Y977" s="1"/>
      <c r="Z977" s="1"/>
    </row>
    <row r="978" spans="1:26" x14ac:dyDescent="0.2">
      <c r="A978">
        <f t="shared" si="15"/>
        <v>12</v>
      </c>
      <c r="B978" s="118">
        <v>38412</v>
      </c>
      <c r="C978" s="117" t="s">
        <v>106</v>
      </c>
      <c r="D978" s="117" t="s">
        <v>106</v>
      </c>
      <c r="E978" s="122">
        <v>0</v>
      </c>
      <c r="F978" s="117">
        <v>0</v>
      </c>
      <c r="G978" s="122">
        <v>0</v>
      </c>
      <c r="H978" s="122">
        <v>0</v>
      </c>
      <c r="I978" s="122">
        <v>0</v>
      </c>
      <c r="J978" s="117">
        <v>0</v>
      </c>
      <c r="Y978" s="1"/>
      <c r="Z978" s="1"/>
    </row>
    <row r="979" spans="1:26" x14ac:dyDescent="0.2">
      <c r="A979">
        <f t="shared" si="15"/>
        <v>12</v>
      </c>
      <c r="B979" s="118">
        <v>38412</v>
      </c>
      <c r="C979" s="117" t="s">
        <v>96</v>
      </c>
      <c r="D979" s="117" t="s">
        <v>96</v>
      </c>
      <c r="E979" s="122">
        <v>0</v>
      </c>
      <c r="F979" s="117">
        <v>0</v>
      </c>
      <c r="G979" s="122">
        <v>0</v>
      </c>
      <c r="H979" s="122">
        <v>0</v>
      </c>
      <c r="I979" s="122">
        <v>0</v>
      </c>
      <c r="J979" s="117">
        <v>0</v>
      </c>
      <c r="Y979" s="1"/>
      <c r="Z979" s="1"/>
    </row>
    <row r="980" spans="1:26" x14ac:dyDescent="0.2">
      <c r="A980">
        <f t="shared" si="15"/>
        <v>12</v>
      </c>
      <c r="B980" s="118">
        <v>38412</v>
      </c>
      <c r="C980" s="117" t="s">
        <v>120</v>
      </c>
      <c r="D980" s="117" t="s">
        <v>120</v>
      </c>
      <c r="E980" s="122">
        <v>19.86680475</v>
      </c>
      <c r="F980" s="117">
        <v>0</v>
      </c>
      <c r="G980" s="122">
        <v>19.86680475</v>
      </c>
      <c r="H980" s="122">
        <v>0</v>
      </c>
      <c r="I980" s="122">
        <v>0</v>
      </c>
      <c r="J980" s="117">
        <v>0</v>
      </c>
      <c r="Y980" s="1"/>
      <c r="Z980" s="1"/>
    </row>
    <row r="981" spans="1:26" x14ac:dyDescent="0.2">
      <c r="A981">
        <f t="shared" si="15"/>
        <v>12</v>
      </c>
      <c r="B981" s="118">
        <v>38412</v>
      </c>
      <c r="C981" s="117" t="s">
        <v>98</v>
      </c>
      <c r="D981" s="117" t="s">
        <v>98</v>
      </c>
      <c r="E981" s="122">
        <v>-76.868470579999993</v>
      </c>
      <c r="F981" s="117">
        <v>0</v>
      </c>
      <c r="G981" s="122">
        <v>-76.868470579999993</v>
      </c>
      <c r="H981" s="122">
        <v>0</v>
      </c>
      <c r="I981" s="122">
        <v>0</v>
      </c>
      <c r="J981" s="117">
        <v>0</v>
      </c>
      <c r="Y981" s="1"/>
      <c r="Z981" s="1"/>
    </row>
    <row r="982" spans="1:26" x14ac:dyDescent="0.2">
      <c r="A982">
        <f t="shared" si="15"/>
        <v>12</v>
      </c>
      <c r="B982" s="118">
        <v>38443</v>
      </c>
      <c r="C982" s="117" t="s">
        <v>84</v>
      </c>
      <c r="D982" s="117" t="s">
        <v>84</v>
      </c>
      <c r="E982" s="122">
        <v>6.7784539199999996</v>
      </c>
      <c r="F982" s="117">
        <v>0</v>
      </c>
      <c r="G982" s="122">
        <v>6.7784539199999996</v>
      </c>
      <c r="H982" s="122">
        <v>0</v>
      </c>
      <c r="I982" s="122">
        <v>0</v>
      </c>
      <c r="J982" s="117">
        <v>0</v>
      </c>
      <c r="Y982" s="1"/>
      <c r="Z982" s="1"/>
    </row>
    <row r="983" spans="1:26" x14ac:dyDescent="0.2">
      <c r="A983">
        <f t="shared" si="15"/>
        <v>12</v>
      </c>
      <c r="B983" s="118">
        <v>38443</v>
      </c>
      <c r="C983" s="117" t="s">
        <v>86</v>
      </c>
      <c r="D983" s="117" t="s">
        <v>86</v>
      </c>
      <c r="E983" s="122">
        <v>10.39321361</v>
      </c>
      <c r="F983" s="117">
        <v>0</v>
      </c>
      <c r="G983" s="122">
        <v>10.39321361</v>
      </c>
      <c r="H983" s="122">
        <v>0</v>
      </c>
      <c r="I983" s="122">
        <v>0</v>
      </c>
      <c r="J983" s="117">
        <v>0</v>
      </c>
      <c r="Y983" s="1"/>
      <c r="Z983" s="1"/>
    </row>
    <row r="984" spans="1:26" x14ac:dyDescent="0.2">
      <c r="A984">
        <f t="shared" si="15"/>
        <v>12</v>
      </c>
      <c r="B984" s="118">
        <v>38443</v>
      </c>
      <c r="C984" s="117" t="s">
        <v>79</v>
      </c>
      <c r="D984" s="117" t="s">
        <v>79</v>
      </c>
      <c r="E984" s="122">
        <v>0</v>
      </c>
      <c r="F984" s="117">
        <v>0</v>
      </c>
      <c r="G984" s="122">
        <v>0</v>
      </c>
      <c r="H984" s="122">
        <v>0</v>
      </c>
      <c r="I984" s="122">
        <v>0</v>
      </c>
      <c r="J984" s="117">
        <v>0</v>
      </c>
      <c r="Y984" s="1"/>
      <c r="Z984" s="1"/>
    </row>
    <row r="985" spans="1:26" x14ac:dyDescent="0.2">
      <c r="A985">
        <f t="shared" si="15"/>
        <v>12</v>
      </c>
      <c r="B985" s="118">
        <v>38443</v>
      </c>
      <c r="C985" s="117" t="s">
        <v>103</v>
      </c>
      <c r="D985" s="117" t="s">
        <v>103</v>
      </c>
      <c r="E985" s="122">
        <v>73.904063350000001</v>
      </c>
      <c r="F985" s="117">
        <v>0</v>
      </c>
      <c r="G985" s="122">
        <v>73.904063350000001</v>
      </c>
      <c r="H985" s="122">
        <v>0</v>
      </c>
      <c r="I985" s="122">
        <v>0</v>
      </c>
      <c r="J985" s="117">
        <v>0</v>
      </c>
      <c r="Y985" s="1"/>
      <c r="Z985" s="1"/>
    </row>
    <row r="986" spans="1:26" x14ac:dyDescent="0.2">
      <c r="A986">
        <f t="shared" si="15"/>
        <v>12</v>
      </c>
      <c r="B986" s="118">
        <v>38443</v>
      </c>
      <c r="C986" s="117" t="s">
        <v>104</v>
      </c>
      <c r="D986" s="117" t="s">
        <v>104</v>
      </c>
      <c r="E986" s="122">
        <v>0</v>
      </c>
      <c r="F986" s="117">
        <v>0</v>
      </c>
      <c r="G986" s="122">
        <v>0</v>
      </c>
      <c r="H986" s="122">
        <v>0</v>
      </c>
      <c r="I986" s="122">
        <v>0</v>
      </c>
      <c r="J986" s="117">
        <v>0</v>
      </c>
      <c r="Y986" s="1"/>
      <c r="Z986" s="1"/>
    </row>
    <row r="987" spans="1:26" x14ac:dyDescent="0.2">
      <c r="A987">
        <f t="shared" si="15"/>
        <v>12</v>
      </c>
      <c r="B987" s="118">
        <v>38443</v>
      </c>
      <c r="C987" s="117" t="s">
        <v>94</v>
      </c>
      <c r="D987" s="117" t="s">
        <v>94</v>
      </c>
      <c r="E987" s="122">
        <v>-19.100647980000002</v>
      </c>
      <c r="F987" s="117">
        <v>0</v>
      </c>
      <c r="G987" s="122">
        <v>-19.100647980000002</v>
      </c>
      <c r="H987" s="122">
        <v>0</v>
      </c>
      <c r="I987" s="122">
        <v>0</v>
      </c>
      <c r="J987" s="117">
        <v>0</v>
      </c>
      <c r="Y987" s="1"/>
      <c r="Z987" s="1"/>
    </row>
    <row r="988" spans="1:26" x14ac:dyDescent="0.2">
      <c r="A988">
        <f t="shared" si="15"/>
        <v>12</v>
      </c>
      <c r="B988" s="118">
        <v>38443</v>
      </c>
      <c r="C988" s="117" t="s">
        <v>105</v>
      </c>
      <c r="D988" s="117" t="s">
        <v>105</v>
      </c>
      <c r="E988" s="122">
        <v>19.100647980000002</v>
      </c>
      <c r="F988" s="117">
        <v>0</v>
      </c>
      <c r="G988" s="122">
        <v>19.100647980000002</v>
      </c>
      <c r="H988" s="122">
        <v>0</v>
      </c>
      <c r="I988" s="122">
        <v>0</v>
      </c>
      <c r="J988" s="117">
        <v>0</v>
      </c>
      <c r="Y988" s="1"/>
      <c r="Z988" s="1"/>
    </row>
    <row r="989" spans="1:26" x14ac:dyDescent="0.2">
      <c r="A989">
        <f t="shared" si="15"/>
        <v>12</v>
      </c>
      <c r="B989" s="118">
        <v>38443</v>
      </c>
      <c r="C989" s="117" t="s">
        <v>106</v>
      </c>
      <c r="D989" s="117" t="s">
        <v>106</v>
      </c>
      <c r="E989" s="122">
        <v>0</v>
      </c>
      <c r="F989" s="117">
        <v>0</v>
      </c>
      <c r="G989" s="122">
        <v>0</v>
      </c>
      <c r="H989" s="122">
        <v>0</v>
      </c>
      <c r="I989" s="122">
        <v>0</v>
      </c>
      <c r="J989" s="117">
        <v>0</v>
      </c>
      <c r="Y989" s="1"/>
      <c r="Z989" s="1"/>
    </row>
    <row r="990" spans="1:26" x14ac:dyDescent="0.2">
      <c r="A990">
        <f t="shared" si="15"/>
        <v>12</v>
      </c>
      <c r="B990" s="118">
        <v>38443</v>
      </c>
      <c r="C990" s="117" t="s">
        <v>96</v>
      </c>
      <c r="D990" s="117" t="s">
        <v>96</v>
      </c>
      <c r="E990" s="122">
        <v>0</v>
      </c>
      <c r="F990" s="117">
        <v>0</v>
      </c>
      <c r="G990" s="122">
        <v>0</v>
      </c>
      <c r="H990" s="122">
        <v>0</v>
      </c>
      <c r="I990" s="122">
        <v>0</v>
      </c>
      <c r="J990" s="117">
        <v>0</v>
      </c>
      <c r="Y990" s="1"/>
      <c r="Z990" s="1"/>
    </row>
    <row r="991" spans="1:26" x14ac:dyDescent="0.2">
      <c r="A991">
        <f t="shared" si="15"/>
        <v>12</v>
      </c>
      <c r="B991" s="118">
        <v>38443</v>
      </c>
      <c r="C991" s="117" t="s">
        <v>98</v>
      </c>
      <c r="D991" s="117" t="s">
        <v>98</v>
      </c>
      <c r="E991" s="122">
        <v>-73.904063350000001</v>
      </c>
      <c r="F991" s="117">
        <v>0</v>
      </c>
      <c r="G991" s="122">
        <v>-73.904063350000001</v>
      </c>
      <c r="H991" s="122">
        <v>0</v>
      </c>
      <c r="I991" s="122">
        <v>0</v>
      </c>
      <c r="J991" s="117">
        <v>0</v>
      </c>
      <c r="Y991" s="1"/>
      <c r="Z991" s="1"/>
    </row>
    <row r="992" spans="1:26" x14ac:dyDescent="0.2">
      <c r="A992">
        <f t="shared" si="15"/>
        <v>12</v>
      </c>
      <c r="B992" s="118">
        <v>38473</v>
      </c>
      <c r="C992" s="117" t="s">
        <v>84</v>
      </c>
      <c r="D992" s="117" t="s">
        <v>84</v>
      </c>
      <c r="E992" s="122">
        <v>6.9601946799999999</v>
      </c>
      <c r="F992" s="117">
        <v>0</v>
      </c>
      <c r="G992" s="122">
        <v>6.9601946799999999</v>
      </c>
      <c r="H992" s="122">
        <v>0</v>
      </c>
      <c r="I992" s="122">
        <v>0</v>
      </c>
      <c r="J992" s="117">
        <v>0</v>
      </c>
      <c r="Y992" s="1"/>
      <c r="Z992" s="1"/>
    </row>
    <row r="993" spans="1:26" x14ac:dyDescent="0.2">
      <c r="A993">
        <f t="shared" si="15"/>
        <v>12</v>
      </c>
      <c r="B993" s="118">
        <v>38473</v>
      </c>
      <c r="C993" s="117" t="s">
        <v>86</v>
      </c>
      <c r="D993" s="117" t="s">
        <v>86</v>
      </c>
      <c r="E993" s="122">
        <v>10.67187165</v>
      </c>
      <c r="F993" s="117">
        <v>0</v>
      </c>
      <c r="G993" s="122">
        <v>10.67187165</v>
      </c>
      <c r="H993" s="122">
        <v>0</v>
      </c>
      <c r="I993" s="122">
        <v>0</v>
      </c>
      <c r="J993" s="117">
        <v>0</v>
      </c>
      <c r="Y993" s="1"/>
      <c r="Z993" s="1"/>
    </row>
    <row r="994" spans="1:26" x14ac:dyDescent="0.2">
      <c r="A994">
        <f t="shared" si="15"/>
        <v>12</v>
      </c>
      <c r="B994" s="118">
        <v>38473</v>
      </c>
      <c r="C994" s="117" t="s">
        <v>79</v>
      </c>
      <c r="D994" s="117" t="s">
        <v>79</v>
      </c>
      <c r="E994" s="122">
        <v>0</v>
      </c>
      <c r="F994" s="117">
        <v>0</v>
      </c>
      <c r="G994" s="122">
        <v>0</v>
      </c>
      <c r="H994" s="122">
        <v>0</v>
      </c>
      <c r="I994" s="122">
        <v>0</v>
      </c>
      <c r="J994" s="117">
        <v>0</v>
      </c>
      <c r="Y994" s="1"/>
      <c r="Z994" s="1"/>
    </row>
    <row r="995" spans="1:26" x14ac:dyDescent="0.2">
      <c r="A995">
        <f t="shared" si="15"/>
        <v>12</v>
      </c>
      <c r="B995" s="118">
        <v>38473</v>
      </c>
      <c r="C995" s="117" t="s">
        <v>103</v>
      </c>
      <c r="D995" s="117" t="s">
        <v>103</v>
      </c>
      <c r="E995" s="122">
        <v>75.885544909999993</v>
      </c>
      <c r="F995" s="117">
        <v>0</v>
      </c>
      <c r="G995" s="122">
        <v>75.885544909999993</v>
      </c>
      <c r="H995" s="122">
        <v>0</v>
      </c>
      <c r="I995" s="122">
        <v>0</v>
      </c>
      <c r="J995" s="117">
        <v>0</v>
      </c>
      <c r="Y995" s="1"/>
      <c r="Z995" s="1"/>
    </row>
    <row r="996" spans="1:26" x14ac:dyDescent="0.2">
      <c r="A996">
        <f t="shared" si="15"/>
        <v>12</v>
      </c>
      <c r="B996" s="118">
        <v>38473</v>
      </c>
      <c r="C996" s="117" t="s">
        <v>104</v>
      </c>
      <c r="D996" s="117" t="s">
        <v>104</v>
      </c>
      <c r="E996" s="122">
        <v>0</v>
      </c>
      <c r="F996" s="117">
        <v>0</v>
      </c>
      <c r="G996" s="122">
        <v>0</v>
      </c>
      <c r="H996" s="122">
        <v>0</v>
      </c>
      <c r="I996" s="122">
        <v>0</v>
      </c>
      <c r="J996" s="117">
        <v>0</v>
      </c>
      <c r="Y996" s="1"/>
      <c r="Z996" s="1"/>
    </row>
    <row r="997" spans="1:26" x14ac:dyDescent="0.2">
      <c r="A997">
        <f t="shared" si="15"/>
        <v>12</v>
      </c>
      <c r="B997" s="118">
        <v>38473</v>
      </c>
      <c r="C997" s="117" t="s">
        <v>94</v>
      </c>
      <c r="D997" s="117" t="s">
        <v>94</v>
      </c>
      <c r="E997" s="122">
        <v>-19.612765710000001</v>
      </c>
      <c r="F997" s="117">
        <v>0</v>
      </c>
      <c r="G997" s="122">
        <v>-19.612765710000001</v>
      </c>
      <c r="H997" s="122">
        <v>0</v>
      </c>
      <c r="I997" s="122">
        <v>0</v>
      </c>
      <c r="J997" s="117">
        <v>0</v>
      </c>
      <c r="Y997" s="1"/>
      <c r="Z997" s="1"/>
    </row>
    <row r="998" spans="1:26" x14ac:dyDescent="0.2">
      <c r="A998">
        <f t="shared" si="15"/>
        <v>12</v>
      </c>
      <c r="B998" s="118">
        <v>38473</v>
      </c>
      <c r="C998" s="117" t="s">
        <v>105</v>
      </c>
      <c r="D998" s="117" t="s">
        <v>105</v>
      </c>
      <c r="E998" s="122">
        <v>19.612765710000001</v>
      </c>
      <c r="F998" s="117">
        <v>0</v>
      </c>
      <c r="G998" s="122">
        <v>19.612765710000001</v>
      </c>
      <c r="H998" s="122">
        <v>0</v>
      </c>
      <c r="I998" s="122">
        <v>0</v>
      </c>
      <c r="J998" s="117">
        <v>0</v>
      </c>
      <c r="Y998" s="1"/>
      <c r="Z998" s="1"/>
    </row>
    <row r="999" spans="1:26" x14ac:dyDescent="0.2">
      <c r="A999">
        <f t="shared" si="15"/>
        <v>12</v>
      </c>
      <c r="B999" s="118">
        <v>38473</v>
      </c>
      <c r="C999" s="117" t="s">
        <v>106</v>
      </c>
      <c r="D999" s="117" t="s">
        <v>106</v>
      </c>
      <c r="E999" s="122">
        <v>0</v>
      </c>
      <c r="F999" s="117">
        <v>0</v>
      </c>
      <c r="G999" s="122">
        <v>0</v>
      </c>
      <c r="H999" s="122">
        <v>0</v>
      </c>
      <c r="I999" s="122">
        <v>0</v>
      </c>
      <c r="J999" s="117">
        <v>0</v>
      </c>
      <c r="Y999" s="1"/>
      <c r="Z999" s="1"/>
    </row>
    <row r="1000" spans="1:26" x14ac:dyDescent="0.2">
      <c r="A1000">
        <f t="shared" si="15"/>
        <v>12</v>
      </c>
      <c r="B1000" s="118">
        <v>38473</v>
      </c>
      <c r="C1000" s="117" t="s">
        <v>96</v>
      </c>
      <c r="D1000" s="117" t="s">
        <v>96</v>
      </c>
      <c r="E1000" s="122">
        <v>0</v>
      </c>
      <c r="F1000" s="117">
        <v>0</v>
      </c>
      <c r="G1000" s="122">
        <v>0</v>
      </c>
      <c r="H1000" s="122">
        <v>0</v>
      </c>
      <c r="I1000" s="122">
        <v>0</v>
      </c>
      <c r="J1000" s="117">
        <v>0</v>
      </c>
      <c r="Y1000" s="1"/>
      <c r="Z1000" s="1"/>
    </row>
    <row r="1001" spans="1:26" x14ac:dyDescent="0.2">
      <c r="A1001">
        <f t="shared" si="15"/>
        <v>12</v>
      </c>
      <c r="B1001" s="118">
        <v>38473</v>
      </c>
      <c r="C1001" s="117" t="s">
        <v>98</v>
      </c>
      <c r="D1001" s="117" t="s">
        <v>98</v>
      </c>
      <c r="E1001" s="122">
        <v>-75.885544909999993</v>
      </c>
      <c r="F1001" s="117">
        <v>0</v>
      </c>
      <c r="G1001" s="122">
        <v>-75.885544909999993</v>
      </c>
      <c r="H1001" s="122">
        <v>0</v>
      </c>
      <c r="I1001" s="122">
        <v>0</v>
      </c>
      <c r="J1001" s="117">
        <v>0</v>
      </c>
      <c r="Y1001" s="1"/>
      <c r="Z1001" s="1"/>
    </row>
    <row r="1002" spans="1:26" x14ac:dyDescent="0.2">
      <c r="A1002">
        <f t="shared" si="15"/>
        <v>12</v>
      </c>
      <c r="B1002" s="118">
        <v>38504</v>
      </c>
      <c r="C1002" s="117" t="s">
        <v>84</v>
      </c>
      <c r="D1002" s="117" t="s">
        <v>84</v>
      </c>
      <c r="E1002" s="122">
        <v>6.6916973200000003</v>
      </c>
      <c r="F1002" s="117">
        <v>0</v>
      </c>
      <c r="G1002" s="122">
        <v>6.6916973200000003</v>
      </c>
      <c r="H1002" s="122">
        <v>0</v>
      </c>
      <c r="I1002" s="122">
        <v>0</v>
      </c>
      <c r="J1002" s="117">
        <v>0</v>
      </c>
      <c r="Y1002" s="1"/>
      <c r="Z1002" s="1"/>
    </row>
    <row r="1003" spans="1:26" x14ac:dyDescent="0.2">
      <c r="A1003">
        <f t="shared" si="15"/>
        <v>12</v>
      </c>
      <c r="B1003" s="118">
        <v>38504</v>
      </c>
      <c r="C1003" s="117" t="s">
        <v>86</v>
      </c>
      <c r="D1003" s="117" t="s">
        <v>86</v>
      </c>
      <c r="E1003" s="122">
        <v>10.26019215</v>
      </c>
      <c r="F1003" s="117">
        <v>0</v>
      </c>
      <c r="G1003" s="122">
        <v>10.26019215</v>
      </c>
      <c r="H1003" s="122">
        <v>0</v>
      </c>
      <c r="I1003" s="122">
        <v>0</v>
      </c>
      <c r="J1003" s="117">
        <v>0</v>
      </c>
      <c r="Y1003" s="1"/>
      <c r="Z1003" s="1"/>
    </row>
    <row r="1004" spans="1:26" x14ac:dyDescent="0.2">
      <c r="A1004">
        <f t="shared" si="15"/>
        <v>12</v>
      </c>
      <c r="B1004" s="118">
        <v>38504</v>
      </c>
      <c r="C1004" s="117" t="s">
        <v>79</v>
      </c>
      <c r="D1004" s="117" t="s">
        <v>79</v>
      </c>
      <c r="E1004" s="122">
        <v>0</v>
      </c>
      <c r="F1004" s="117">
        <v>0</v>
      </c>
      <c r="G1004" s="122">
        <v>0</v>
      </c>
      <c r="H1004" s="122">
        <v>-4.0285587310800001E-3</v>
      </c>
      <c r="I1004" s="122">
        <v>0</v>
      </c>
      <c r="J1004" s="117">
        <v>0</v>
      </c>
      <c r="Y1004" s="1"/>
      <c r="Z1004" s="1"/>
    </row>
    <row r="1005" spans="1:26" x14ac:dyDescent="0.2">
      <c r="A1005">
        <f t="shared" si="15"/>
        <v>12</v>
      </c>
      <c r="B1005" s="118">
        <v>38504</v>
      </c>
      <c r="C1005" s="117" t="s">
        <v>103</v>
      </c>
      <c r="D1005" s="117" t="s">
        <v>103</v>
      </c>
      <c r="E1005" s="122">
        <v>72.958174349999993</v>
      </c>
      <c r="F1005" s="117">
        <v>0</v>
      </c>
      <c r="G1005" s="122">
        <v>72.958174349999993</v>
      </c>
      <c r="H1005" s="122">
        <v>0</v>
      </c>
      <c r="I1005" s="122">
        <v>0</v>
      </c>
      <c r="J1005" s="117">
        <v>0</v>
      </c>
      <c r="Y1005" s="1"/>
      <c r="Z1005" s="1"/>
    </row>
    <row r="1006" spans="1:26" x14ac:dyDescent="0.2">
      <c r="A1006">
        <f t="shared" si="15"/>
        <v>12</v>
      </c>
      <c r="B1006" s="118">
        <v>38504</v>
      </c>
      <c r="C1006" s="117" t="s">
        <v>104</v>
      </c>
      <c r="D1006" s="117" t="s">
        <v>104</v>
      </c>
      <c r="E1006" s="122">
        <v>0</v>
      </c>
      <c r="F1006" s="117">
        <v>0</v>
      </c>
      <c r="G1006" s="122">
        <v>0</v>
      </c>
      <c r="H1006" s="122">
        <v>0</v>
      </c>
      <c r="I1006" s="122">
        <v>0</v>
      </c>
      <c r="J1006" s="117">
        <v>0</v>
      </c>
      <c r="Y1006" s="1"/>
      <c r="Z1006" s="1"/>
    </row>
    <row r="1007" spans="1:26" x14ac:dyDescent="0.2">
      <c r="A1007">
        <f t="shared" si="15"/>
        <v>12</v>
      </c>
      <c r="B1007" s="118">
        <v>38504</v>
      </c>
      <c r="C1007" s="117" t="s">
        <v>94</v>
      </c>
      <c r="D1007" s="117" t="s">
        <v>94</v>
      </c>
      <c r="E1007" s="122">
        <v>-18.85618114</v>
      </c>
      <c r="F1007" s="117">
        <v>0</v>
      </c>
      <c r="G1007" s="122">
        <v>-18.85618114</v>
      </c>
      <c r="H1007" s="122">
        <v>0</v>
      </c>
      <c r="I1007" s="122">
        <v>0</v>
      </c>
      <c r="J1007" s="117">
        <v>0</v>
      </c>
      <c r="Y1007" s="1"/>
      <c r="Z1007" s="1"/>
    </row>
    <row r="1008" spans="1:26" x14ac:dyDescent="0.2">
      <c r="A1008">
        <f t="shared" si="15"/>
        <v>12</v>
      </c>
      <c r="B1008" s="118">
        <v>38504</v>
      </c>
      <c r="C1008" s="117" t="s">
        <v>105</v>
      </c>
      <c r="D1008" s="117" t="s">
        <v>105</v>
      </c>
      <c r="E1008" s="122">
        <v>18.85618114</v>
      </c>
      <c r="F1008" s="117">
        <v>0</v>
      </c>
      <c r="G1008" s="122">
        <v>18.85618114</v>
      </c>
      <c r="H1008" s="122">
        <v>0</v>
      </c>
      <c r="I1008" s="122">
        <v>0</v>
      </c>
      <c r="J1008" s="117">
        <v>0</v>
      </c>
      <c r="Y1008" s="1"/>
      <c r="Z1008" s="1"/>
    </row>
    <row r="1009" spans="1:26" x14ac:dyDescent="0.2">
      <c r="A1009">
        <f t="shared" si="15"/>
        <v>12</v>
      </c>
      <c r="B1009" s="118">
        <v>38504</v>
      </c>
      <c r="C1009" s="117" t="s">
        <v>106</v>
      </c>
      <c r="D1009" s="117" t="s">
        <v>106</v>
      </c>
      <c r="E1009" s="122">
        <v>0</v>
      </c>
      <c r="F1009" s="117">
        <v>0</v>
      </c>
      <c r="G1009" s="122">
        <v>0</v>
      </c>
      <c r="H1009" s="122">
        <v>0</v>
      </c>
      <c r="I1009" s="122">
        <v>0</v>
      </c>
      <c r="J1009" s="117">
        <v>0</v>
      </c>
      <c r="Y1009" s="1"/>
      <c r="Z1009" s="1"/>
    </row>
    <row r="1010" spans="1:26" x14ac:dyDescent="0.2">
      <c r="A1010">
        <f t="shared" si="15"/>
        <v>12</v>
      </c>
      <c r="B1010" s="118">
        <v>38504</v>
      </c>
      <c r="C1010" s="117" t="s">
        <v>96</v>
      </c>
      <c r="D1010" s="117" t="s">
        <v>96</v>
      </c>
      <c r="E1010" s="122">
        <v>0</v>
      </c>
      <c r="F1010" s="117">
        <v>0</v>
      </c>
      <c r="G1010" s="122">
        <v>0</v>
      </c>
      <c r="H1010" s="122">
        <v>0</v>
      </c>
      <c r="I1010" s="122">
        <v>0</v>
      </c>
      <c r="J1010" s="117">
        <v>0</v>
      </c>
      <c r="Y1010" s="1"/>
      <c r="Z1010" s="1"/>
    </row>
    <row r="1011" spans="1:26" x14ac:dyDescent="0.2">
      <c r="A1011">
        <f t="shared" si="15"/>
        <v>12</v>
      </c>
      <c r="B1011" s="118">
        <v>38504</v>
      </c>
      <c r="C1011" s="117" t="s">
        <v>98</v>
      </c>
      <c r="D1011" s="117" t="s">
        <v>98</v>
      </c>
      <c r="E1011" s="122">
        <v>-72.958174349999993</v>
      </c>
      <c r="F1011" s="117">
        <v>0</v>
      </c>
      <c r="G1011" s="122">
        <v>-72.958174349999993</v>
      </c>
      <c r="H1011" s="122">
        <v>0</v>
      </c>
      <c r="I1011" s="122">
        <v>0</v>
      </c>
      <c r="J1011" s="117">
        <v>0</v>
      </c>
      <c r="Y1011" s="1"/>
      <c r="Z1011" s="1"/>
    </row>
    <row r="1012" spans="1:26" x14ac:dyDescent="0.2">
      <c r="A1012">
        <f t="shared" si="15"/>
        <v>12</v>
      </c>
      <c r="B1012" s="118">
        <v>38534</v>
      </c>
      <c r="C1012" s="117" t="s">
        <v>84</v>
      </c>
      <c r="D1012" s="117" t="s">
        <v>84</v>
      </c>
      <c r="E1012" s="122">
        <v>6.8709391999999996</v>
      </c>
      <c r="F1012" s="117">
        <v>0</v>
      </c>
      <c r="G1012" s="122">
        <v>6.8709391999999996</v>
      </c>
      <c r="H1012" s="122">
        <v>0</v>
      </c>
      <c r="I1012" s="122">
        <v>0</v>
      </c>
      <c r="J1012" s="117">
        <v>0</v>
      </c>
      <c r="Y1012" s="1"/>
      <c r="Z1012" s="1"/>
    </row>
    <row r="1013" spans="1:26" x14ac:dyDescent="0.2">
      <c r="A1013">
        <f t="shared" si="15"/>
        <v>12</v>
      </c>
      <c r="B1013" s="118">
        <v>38534</v>
      </c>
      <c r="C1013" s="117" t="s">
        <v>86</v>
      </c>
      <c r="D1013" s="117" t="s">
        <v>86</v>
      </c>
      <c r="E1013" s="122">
        <v>10.535018709999999</v>
      </c>
      <c r="F1013" s="117">
        <v>0</v>
      </c>
      <c r="G1013" s="122">
        <v>10.535018709999999</v>
      </c>
      <c r="H1013" s="122">
        <v>0</v>
      </c>
      <c r="I1013" s="122">
        <v>0</v>
      </c>
      <c r="J1013" s="117">
        <v>0</v>
      </c>
      <c r="Y1013" s="1"/>
      <c r="Z1013" s="1"/>
    </row>
    <row r="1014" spans="1:26" x14ac:dyDescent="0.2">
      <c r="A1014">
        <f t="shared" si="15"/>
        <v>12</v>
      </c>
      <c r="B1014" s="118">
        <v>38534</v>
      </c>
      <c r="C1014" s="117" t="s">
        <v>79</v>
      </c>
      <c r="D1014" s="117" t="s">
        <v>79</v>
      </c>
      <c r="E1014" s="122">
        <v>0</v>
      </c>
      <c r="F1014" s="117">
        <v>0</v>
      </c>
      <c r="G1014" s="122">
        <v>0</v>
      </c>
      <c r="H1014" s="122">
        <v>2.0822286600000002E-3</v>
      </c>
      <c r="I1014" s="122">
        <v>0</v>
      </c>
      <c r="J1014" s="117">
        <v>0</v>
      </c>
      <c r="Y1014" s="1"/>
      <c r="Z1014" s="1"/>
    </row>
    <row r="1015" spans="1:26" x14ac:dyDescent="0.2">
      <c r="A1015">
        <f t="shared" si="15"/>
        <v>12</v>
      </c>
      <c r="B1015" s="118">
        <v>38534</v>
      </c>
      <c r="C1015" s="117" t="s">
        <v>103</v>
      </c>
      <c r="D1015" s="117" t="s">
        <v>103</v>
      </c>
      <c r="E1015" s="122">
        <v>74.91241101</v>
      </c>
      <c r="F1015" s="117">
        <v>0</v>
      </c>
      <c r="G1015" s="122">
        <v>74.91241101</v>
      </c>
      <c r="H1015" s="122">
        <v>0</v>
      </c>
      <c r="I1015" s="122">
        <v>0</v>
      </c>
      <c r="J1015" s="117">
        <v>0</v>
      </c>
      <c r="Y1015" s="1"/>
      <c r="Z1015" s="1"/>
    </row>
    <row r="1016" spans="1:26" x14ac:dyDescent="0.2">
      <c r="A1016">
        <f t="shared" si="15"/>
        <v>12</v>
      </c>
      <c r="B1016" s="118">
        <v>38534</v>
      </c>
      <c r="C1016" s="117" t="s">
        <v>104</v>
      </c>
      <c r="D1016" s="117" t="s">
        <v>104</v>
      </c>
      <c r="E1016" s="122">
        <v>0</v>
      </c>
      <c r="F1016" s="117">
        <v>0</v>
      </c>
      <c r="G1016" s="122">
        <v>0</v>
      </c>
      <c r="H1016" s="122">
        <v>0</v>
      </c>
      <c r="I1016" s="122">
        <v>0</v>
      </c>
      <c r="J1016" s="117">
        <v>0</v>
      </c>
      <c r="Y1016" s="1"/>
      <c r="Z1016" s="1"/>
    </row>
    <row r="1017" spans="1:26" x14ac:dyDescent="0.2">
      <c r="A1017">
        <f t="shared" si="15"/>
        <v>12</v>
      </c>
      <c r="B1017" s="118">
        <v>38534</v>
      </c>
      <c r="C1017" s="117" t="s">
        <v>94</v>
      </c>
      <c r="D1017" s="117" t="s">
        <v>94</v>
      </c>
      <c r="E1017" s="122">
        <v>-19.361257380000001</v>
      </c>
      <c r="F1017" s="117">
        <v>0</v>
      </c>
      <c r="G1017" s="122">
        <v>-19.361257380000001</v>
      </c>
      <c r="H1017" s="122">
        <v>0</v>
      </c>
      <c r="I1017" s="122">
        <v>0</v>
      </c>
      <c r="J1017" s="117">
        <v>0</v>
      </c>
      <c r="Y1017" s="1"/>
      <c r="Z1017" s="1"/>
    </row>
    <row r="1018" spans="1:26" x14ac:dyDescent="0.2">
      <c r="A1018">
        <f t="shared" si="15"/>
        <v>12</v>
      </c>
      <c r="B1018" s="118">
        <v>38534</v>
      </c>
      <c r="C1018" s="117" t="s">
        <v>105</v>
      </c>
      <c r="D1018" s="117" t="s">
        <v>105</v>
      </c>
      <c r="E1018" s="122">
        <v>19.361257380000001</v>
      </c>
      <c r="F1018" s="117">
        <v>0</v>
      </c>
      <c r="G1018" s="122">
        <v>19.361257380000001</v>
      </c>
      <c r="H1018" s="122">
        <v>0</v>
      </c>
      <c r="I1018" s="122">
        <v>0</v>
      </c>
      <c r="J1018" s="117">
        <v>0</v>
      </c>
      <c r="Y1018" s="1"/>
      <c r="Z1018" s="1"/>
    </row>
    <row r="1019" spans="1:26" x14ac:dyDescent="0.2">
      <c r="A1019">
        <f t="shared" si="15"/>
        <v>12</v>
      </c>
      <c r="B1019" s="118">
        <v>38534</v>
      </c>
      <c r="C1019" s="117" t="s">
        <v>106</v>
      </c>
      <c r="D1019" s="117" t="s">
        <v>106</v>
      </c>
      <c r="E1019" s="122">
        <v>0</v>
      </c>
      <c r="F1019" s="117">
        <v>0</v>
      </c>
      <c r="G1019" s="122">
        <v>0</v>
      </c>
      <c r="H1019" s="122">
        <v>0</v>
      </c>
      <c r="I1019" s="122">
        <v>0</v>
      </c>
      <c r="J1019" s="117">
        <v>0</v>
      </c>
      <c r="Y1019" s="1"/>
      <c r="Z1019" s="1"/>
    </row>
    <row r="1020" spans="1:26" x14ac:dyDescent="0.2">
      <c r="A1020">
        <f t="shared" si="15"/>
        <v>12</v>
      </c>
      <c r="B1020" s="118">
        <v>38534</v>
      </c>
      <c r="C1020" s="117" t="s">
        <v>96</v>
      </c>
      <c r="D1020" s="117" t="s">
        <v>96</v>
      </c>
      <c r="E1020" s="122">
        <v>0</v>
      </c>
      <c r="F1020" s="117">
        <v>0</v>
      </c>
      <c r="G1020" s="122">
        <v>0</v>
      </c>
      <c r="H1020" s="122">
        <v>0</v>
      </c>
      <c r="I1020" s="122">
        <v>0</v>
      </c>
      <c r="J1020" s="117">
        <v>0</v>
      </c>
      <c r="Y1020" s="1"/>
      <c r="Z1020" s="1"/>
    </row>
    <row r="1021" spans="1:26" x14ac:dyDescent="0.2">
      <c r="A1021">
        <f t="shared" si="15"/>
        <v>12</v>
      </c>
      <c r="B1021" s="118">
        <v>38534</v>
      </c>
      <c r="C1021" s="117" t="s">
        <v>98</v>
      </c>
      <c r="D1021" s="117" t="s">
        <v>98</v>
      </c>
      <c r="E1021" s="122">
        <v>-74.91241101</v>
      </c>
      <c r="F1021" s="117">
        <v>0</v>
      </c>
      <c r="G1021" s="122">
        <v>-74.91241101</v>
      </c>
      <c r="H1021" s="122">
        <v>0</v>
      </c>
      <c r="I1021" s="122">
        <v>0</v>
      </c>
      <c r="J1021" s="117">
        <v>0</v>
      </c>
      <c r="Y1021" s="1"/>
      <c r="Z1021" s="1"/>
    </row>
    <row r="1022" spans="1:26" x14ac:dyDescent="0.2">
      <c r="A1022">
        <f t="shared" si="15"/>
        <v>12</v>
      </c>
      <c r="B1022" s="118">
        <v>38565</v>
      </c>
      <c r="C1022" s="117" t="s">
        <v>84</v>
      </c>
      <c r="D1022" s="117" t="s">
        <v>84</v>
      </c>
      <c r="E1022" s="122">
        <v>6.8259223699999998</v>
      </c>
      <c r="F1022" s="117">
        <v>0</v>
      </c>
      <c r="G1022" s="122">
        <v>6.8259223699999998</v>
      </c>
      <c r="H1022" s="122">
        <v>0</v>
      </c>
      <c r="I1022" s="122">
        <v>0</v>
      </c>
      <c r="J1022" s="117">
        <v>0</v>
      </c>
      <c r="Y1022" s="1"/>
      <c r="Z1022" s="1"/>
    </row>
    <row r="1023" spans="1:26" x14ac:dyDescent="0.2">
      <c r="A1023">
        <f t="shared" si="15"/>
        <v>12</v>
      </c>
      <c r="B1023" s="118">
        <v>38565</v>
      </c>
      <c r="C1023" s="117" t="s">
        <v>86</v>
      </c>
      <c r="D1023" s="117" t="s">
        <v>86</v>
      </c>
      <c r="E1023" s="122">
        <v>10.465995660000001</v>
      </c>
      <c r="F1023" s="117">
        <v>0</v>
      </c>
      <c r="G1023" s="122">
        <v>10.465995660000001</v>
      </c>
      <c r="H1023" s="122">
        <v>0</v>
      </c>
      <c r="I1023" s="122">
        <v>0</v>
      </c>
      <c r="J1023" s="117">
        <v>0</v>
      </c>
      <c r="Y1023" s="1"/>
      <c r="Z1023" s="1"/>
    </row>
    <row r="1024" spans="1:26" x14ac:dyDescent="0.2">
      <c r="A1024">
        <f t="shared" si="15"/>
        <v>12</v>
      </c>
      <c r="B1024" s="118">
        <v>38565</v>
      </c>
      <c r="C1024" s="117" t="s">
        <v>79</v>
      </c>
      <c r="D1024" s="117" t="s">
        <v>79</v>
      </c>
      <c r="E1024" s="122">
        <v>0</v>
      </c>
      <c r="F1024" s="117">
        <v>0</v>
      </c>
      <c r="G1024" s="122">
        <v>0</v>
      </c>
      <c r="H1024" s="122">
        <v>0</v>
      </c>
      <c r="I1024" s="122">
        <v>0</v>
      </c>
      <c r="J1024" s="117">
        <v>0</v>
      </c>
      <c r="Y1024" s="1"/>
      <c r="Z1024" s="1"/>
    </row>
    <row r="1025" spans="1:26" x14ac:dyDescent="0.2">
      <c r="A1025">
        <f t="shared" si="15"/>
        <v>12</v>
      </c>
      <c r="B1025" s="118">
        <v>38565</v>
      </c>
      <c r="C1025" s="117" t="s">
        <v>103</v>
      </c>
      <c r="D1025" s="117" t="s">
        <v>103</v>
      </c>
      <c r="E1025" s="122">
        <v>74.421601920000001</v>
      </c>
      <c r="F1025" s="117">
        <v>0</v>
      </c>
      <c r="G1025" s="122">
        <v>74.421601920000001</v>
      </c>
      <c r="H1025" s="122">
        <v>0</v>
      </c>
      <c r="I1025" s="122">
        <v>0</v>
      </c>
      <c r="J1025" s="117">
        <v>0</v>
      </c>
      <c r="Y1025" s="1"/>
      <c r="Z1025" s="1"/>
    </row>
    <row r="1026" spans="1:26" x14ac:dyDescent="0.2">
      <c r="A1026">
        <f t="shared" si="15"/>
        <v>12</v>
      </c>
      <c r="B1026" s="118">
        <v>38565</v>
      </c>
      <c r="C1026" s="117" t="s">
        <v>104</v>
      </c>
      <c r="D1026" s="117" t="s">
        <v>104</v>
      </c>
      <c r="E1026" s="122">
        <v>0</v>
      </c>
      <c r="F1026" s="117">
        <v>0</v>
      </c>
      <c r="G1026" s="122">
        <v>0</v>
      </c>
      <c r="H1026" s="122">
        <v>0</v>
      </c>
      <c r="I1026" s="122">
        <v>0</v>
      </c>
      <c r="J1026" s="117">
        <v>0</v>
      </c>
      <c r="Y1026" s="1"/>
      <c r="Z1026" s="1"/>
    </row>
    <row r="1027" spans="1:26" x14ac:dyDescent="0.2">
      <c r="A1027">
        <f t="shared" si="15"/>
        <v>12</v>
      </c>
      <c r="B1027" s="118">
        <v>38565</v>
      </c>
      <c r="C1027" s="117" t="s">
        <v>94</v>
      </c>
      <c r="D1027" s="117" t="s">
        <v>94</v>
      </c>
      <c r="E1027" s="122">
        <v>-19.23440682</v>
      </c>
      <c r="F1027" s="117">
        <v>0</v>
      </c>
      <c r="G1027" s="122">
        <v>-19.23440682</v>
      </c>
      <c r="H1027" s="122">
        <v>0</v>
      </c>
      <c r="I1027" s="122">
        <v>0</v>
      </c>
      <c r="J1027" s="117">
        <v>0</v>
      </c>
      <c r="Y1027" s="1"/>
      <c r="Z1027" s="1"/>
    </row>
    <row r="1028" spans="1:26" x14ac:dyDescent="0.2">
      <c r="A1028">
        <f t="shared" si="15"/>
        <v>12</v>
      </c>
      <c r="B1028" s="118">
        <v>38565</v>
      </c>
      <c r="C1028" s="117" t="s">
        <v>105</v>
      </c>
      <c r="D1028" s="117" t="s">
        <v>105</v>
      </c>
      <c r="E1028" s="122">
        <v>19.23440682</v>
      </c>
      <c r="F1028" s="117">
        <v>0</v>
      </c>
      <c r="G1028" s="122">
        <v>19.23440682</v>
      </c>
      <c r="H1028" s="122">
        <v>0</v>
      </c>
      <c r="I1028" s="122">
        <v>0</v>
      </c>
      <c r="J1028" s="117">
        <v>0</v>
      </c>
      <c r="Y1028" s="1"/>
      <c r="Z1028" s="1"/>
    </row>
    <row r="1029" spans="1:26" x14ac:dyDescent="0.2">
      <c r="A1029">
        <f t="shared" ref="A1029:A1092" si="16">INDEX(BucketTable,MATCH(B1029,SumMonths,0),1)</f>
        <v>12</v>
      </c>
      <c r="B1029" s="118">
        <v>38565</v>
      </c>
      <c r="C1029" s="117" t="s">
        <v>106</v>
      </c>
      <c r="D1029" s="117" t="s">
        <v>106</v>
      </c>
      <c r="E1029" s="122">
        <v>0</v>
      </c>
      <c r="F1029" s="117">
        <v>0</v>
      </c>
      <c r="G1029" s="122">
        <v>0</v>
      </c>
      <c r="H1029" s="122">
        <v>0</v>
      </c>
      <c r="I1029" s="122">
        <v>0</v>
      </c>
      <c r="J1029" s="117">
        <v>0</v>
      </c>
      <c r="Y1029" s="1"/>
      <c r="Z1029" s="1"/>
    </row>
    <row r="1030" spans="1:26" x14ac:dyDescent="0.2">
      <c r="A1030">
        <f t="shared" si="16"/>
        <v>12</v>
      </c>
      <c r="B1030" s="118">
        <v>38565</v>
      </c>
      <c r="C1030" s="117" t="s">
        <v>96</v>
      </c>
      <c r="D1030" s="117" t="s">
        <v>96</v>
      </c>
      <c r="E1030" s="122">
        <v>0</v>
      </c>
      <c r="F1030" s="117">
        <v>0</v>
      </c>
      <c r="G1030" s="122">
        <v>0</v>
      </c>
      <c r="H1030" s="122">
        <v>0</v>
      </c>
      <c r="I1030" s="122">
        <v>0</v>
      </c>
      <c r="J1030" s="117">
        <v>0</v>
      </c>
      <c r="Y1030" s="1"/>
      <c r="Z1030" s="1"/>
    </row>
    <row r="1031" spans="1:26" x14ac:dyDescent="0.2">
      <c r="A1031">
        <f t="shared" si="16"/>
        <v>12</v>
      </c>
      <c r="B1031" s="118">
        <v>38565</v>
      </c>
      <c r="C1031" s="117" t="s">
        <v>98</v>
      </c>
      <c r="D1031" s="117" t="s">
        <v>98</v>
      </c>
      <c r="E1031" s="122">
        <v>-74.421601920000001</v>
      </c>
      <c r="F1031" s="117">
        <v>0</v>
      </c>
      <c r="G1031" s="122">
        <v>-74.421601920000001</v>
      </c>
      <c r="H1031" s="122">
        <v>0</v>
      </c>
      <c r="I1031" s="122">
        <v>0</v>
      </c>
      <c r="J1031" s="117">
        <v>0</v>
      </c>
      <c r="Y1031" s="1"/>
      <c r="Z1031" s="1"/>
    </row>
    <row r="1032" spans="1:26" x14ac:dyDescent="0.2">
      <c r="A1032">
        <f t="shared" si="16"/>
        <v>12</v>
      </c>
      <c r="B1032" s="118">
        <v>38596</v>
      </c>
      <c r="C1032" s="117" t="s">
        <v>84</v>
      </c>
      <c r="D1032" s="117" t="s">
        <v>84</v>
      </c>
      <c r="E1032" s="122">
        <v>6.5624195500000004</v>
      </c>
      <c r="F1032" s="117">
        <v>0</v>
      </c>
      <c r="G1032" s="122">
        <v>6.5624195500000004</v>
      </c>
      <c r="H1032" s="122">
        <v>0</v>
      </c>
      <c r="I1032" s="122">
        <v>0</v>
      </c>
      <c r="J1032" s="117">
        <v>0</v>
      </c>
      <c r="Y1032" s="1"/>
      <c r="Z1032" s="1"/>
    </row>
    <row r="1033" spans="1:26" x14ac:dyDescent="0.2">
      <c r="A1033">
        <f t="shared" si="16"/>
        <v>12</v>
      </c>
      <c r="B1033" s="118">
        <v>38596</v>
      </c>
      <c r="C1033" s="117" t="s">
        <v>86</v>
      </c>
      <c r="D1033" s="117" t="s">
        <v>86</v>
      </c>
      <c r="E1033" s="122">
        <v>10.06197416</v>
      </c>
      <c r="F1033" s="117">
        <v>0</v>
      </c>
      <c r="G1033" s="122">
        <v>10.06197416</v>
      </c>
      <c r="H1033" s="122">
        <v>0</v>
      </c>
      <c r="I1033" s="122">
        <v>0</v>
      </c>
      <c r="J1033" s="117">
        <v>0</v>
      </c>
      <c r="Y1033" s="1"/>
      <c r="Z1033" s="1"/>
    </row>
    <row r="1034" spans="1:26" x14ac:dyDescent="0.2">
      <c r="A1034">
        <f t="shared" si="16"/>
        <v>12</v>
      </c>
      <c r="B1034" s="118">
        <v>38596</v>
      </c>
      <c r="C1034" s="117" t="s">
        <v>79</v>
      </c>
      <c r="D1034" s="117" t="s">
        <v>79</v>
      </c>
      <c r="E1034" s="122">
        <v>0</v>
      </c>
      <c r="F1034" s="117">
        <v>0</v>
      </c>
      <c r="G1034" s="122">
        <v>0</v>
      </c>
      <c r="H1034" s="122">
        <v>1.9558668129999999E-3</v>
      </c>
      <c r="I1034" s="122">
        <v>0</v>
      </c>
      <c r="J1034" s="117">
        <v>0</v>
      </c>
      <c r="Y1034" s="1"/>
      <c r="Z1034" s="1"/>
    </row>
    <row r="1035" spans="1:26" x14ac:dyDescent="0.2">
      <c r="A1035">
        <f t="shared" si="16"/>
        <v>12</v>
      </c>
      <c r="B1035" s="118">
        <v>38596</v>
      </c>
      <c r="C1035" s="117" t="s">
        <v>103</v>
      </c>
      <c r="D1035" s="117" t="s">
        <v>103</v>
      </c>
      <c r="E1035" s="122">
        <v>71.54868587</v>
      </c>
      <c r="F1035" s="117">
        <v>0</v>
      </c>
      <c r="G1035" s="122">
        <v>71.54868587</v>
      </c>
      <c r="H1035" s="122">
        <v>0</v>
      </c>
      <c r="I1035" s="122">
        <v>0</v>
      </c>
      <c r="J1035" s="117">
        <v>0</v>
      </c>
      <c r="Y1035" s="1"/>
      <c r="Z1035" s="1"/>
    </row>
    <row r="1036" spans="1:26" x14ac:dyDescent="0.2">
      <c r="A1036">
        <f t="shared" si="16"/>
        <v>12</v>
      </c>
      <c r="B1036" s="118">
        <v>38596</v>
      </c>
      <c r="C1036" s="117" t="s">
        <v>104</v>
      </c>
      <c r="D1036" s="117" t="s">
        <v>104</v>
      </c>
      <c r="E1036" s="122">
        <v>0</v>
      </c>
      <c r="F1036" s="117">
        <v>0</v>
      </c>
      <c r="G1036" s="122">
        <v>0</v>
      </c>
      <c r="H1036" s="122">
        <v>0</v>
      </c>
      <c r="I1036" s="122">
        <v>0</v>
      </c>
      <c r="J1036" s="117">
        <v>0</v>
      </c>
      <c r="Y1036" s="1"/>
      <c r="Z1036" s="1"/>
    </row>
    <row r="1037" spans="1:26" x14ac:dyDescent="0.2">
      <c r="A1037">
        <f t="shared" si="16"/>
        <v>12</v>
      </c>
      <c r="B1037" s="118">
        <v>38596</v>
      </c>
      <c r="C1037" s="117" t="s">
        <v>94</v>
      </c>
      <c r="D1037" s="117" t="s">
        <v>94</v>
      </c>
      <c r="E1037" s="122">
        <v>-18.491896109999999</v>
      </c>
      <c r="F1037" s="117">
        <v>0</v>
      </c>
      <c r="G1037" s="122">
        <v>-18.491896109999999</v>
      </c>
      <c r="H1037" s="122">
        <v>0</v>
      </c>
      <c r="I1037" s="122">
        <v>0</v>
      </c>
      <c r="J1037" s="117">
        <v>0</v>
      </c>
      <c r="Y1037" s="1"/>
      <c r="Z1037" s="1"/>
    </row>
    <row r="1038" spans="1:26" x14ac:dyDescent="0.2">
      <c r="A1038">
        <f t="shared" si="16"/>
        <v>12</v>
      </c>
      <c r="B1038" s="118">
        <v>38596</v>
      </c>
      <c r="C1038" s="117" t="s">
        <v>105</v>
      </c>
      <c r="D1038" s="117" t="s">
        <v>105</v>
      </c>
      <c r="E1038" s="122">
        <v>18.491896109999999</v>
      </c>
      <c r="F1038" s="117">
        <v>0</v>
      </c>
      <c r="G1038" s="122">
        <v>18.491896109999999</v>
      </c>
      <c r="H1038" s="122">
        <v>0</v>
      </c>
      <c r="I1038" s="122">
        <v>0</v>
      </c>
      <c r="J1038" s="117">
        <v>0</v>
      </c>
      <c r="Y1038" s="1"/>
      <c r="Z1038" s="1"/>
    </row>
    <row r="1039" spans="1:26" x14ac:dyDescent="0.2">
      <c r="A1039">
        <f t="shared" si="16"/>
        <v>12</v>
      </c>
      <c r="B1039" s="118">
        <v>38596</v>
      </c>
      <c r="C1039" s="117" t="s">
        <v>106</v>
      </c>
      <c r="D1039" s="117" t="s">
        <v>106</v>
      </c>
      <c r="E1039" s="122">
        <v>0</v>
      </c>
      <c r="F1039" s="117">
        <v>0</v>
      </c>
      <c r="G1039" s="122">
        <v>0</v>
      </c>
      <c r="H1039" s="122">
        <v>0</v>
      </c>
      <c r="I1039" s="122">
        <v>0</v>
      </c>
      <c r="J1039" s="117">
        <v>0</v>
      </c>
      <c r="Y1039" s="1"/>
      <c r="Z1039" s="1"/>
    </row>
    <row r="1040" spans="1:26" x14ac:dyDescent="0.2">
      <c r="A1040">
        <f t="shared" si="16"/>
        <v>12</v>
      </c>
      <c r="B1040" s="118">
        <v>38596</v>
      </c>
      <c r="C1040" s="117" t="s">
        <v>96</v>
      </c>
      <c r="D1040" s="117" t="s">
        <v>96</v>
      </c>
      <c r="E1040" s="122">
        <v>0</v>
      </c>
      <c r="F1040" s="117">
        <v>0</v>
      </c>
      <c r="G1040" s="122">
        <v>0</v>
      </c>
      <c r="H1040" s="122">
        <v>0</v>
      </c>
      <c r="I1040" s="122">
        <v>0</v>
      </c>
      <c r="J1040" s="117">
        <v>0</v>
      </c>
      <c r="Y1040" s="1"/>
      <c r="Z1040" s="1"/>
    </row>
    <row r="1041" spans="1:26" x14ac:dyDescent="0.2">
      <c r="A1041">
        <f t="shared" si="16"/>
        <v>12</v>
      </c>
      <c r="B1041" s="118">
        <v>38596</v>
      </c>
      <c r="C1041" s="117" t="s">
        <v>98</v>
      </c>
      <c r="D1041" s="117" t="s">
        <v>98</v>
      </c>
      <c r="E1041" s="122">
        <v>-71.54868587</v>
      </c>
      <c r="F1041" s="117">
        <v>0</v>
      </c>
      <c r="G1041" s="122">
        <v>-71.54868587</v>
      </c>
      <c r="H1041" s="122">
        <v>0</v>
      </c>
      <c r="I1041" s="122">
        <v>0</v>
      </c>
      <c r="J1041" s="117">
        <v>0</v>
      </c>
      <c r="Y1041" s="1"/>
      <c r="Z1041" s="1"/>
    </row>
    <row r="1042" spans="1:26" x14ac:dyDescent="0.2">
      <c r="A1042">
        <f t="shared" si="16"/>
        <v>12</v>
      </c>
      <c r="B1042" s="118">
        <v>38626</v>
      </c>
      <c r="C1042" s="117" t="s">
        <v>84</v>
      </c>
      <c r="D1042" s="117" t="s">
        <v>84</v>
      </c>
      <c r="E1042" s="122">
        <v>6.7381027199999997</v>
      </c>
      <c r="F1042" s="117">
        <v>0</v>
      </c>
      <c r="G1042" s="122">
        <v>6.7381027199999997</v>
      </c>
      <c r="H1042" s="122">
        <v>0</v>
      </c>
      <c r="I1042" s="122">
        <v>0</v>
      </c>
      <c r="J1042" s="117">
        <v>0</v>
      </c>
      <c r="Y1042" s="1"/>
      <c r="Z1042" s="1"/>
    </row>
    <row r="1043" spans="1:26" x14ac:dyDescent="0.2">
      <c r="A1043">
        <f t="shared" si="16"/>
        <v>12</v>
      </c>
      <c r="B1043" s="118">
        <v>38626</v>
      </c>
      <c r="C1043" s="117" t="s">
        <v>86</v>
      </c>
      <c r="D1043" s="117" t="s">
        <v>86</v>
      </c>
      <c r="E1043" s="122">
        <v>10.33134424</v>
      </c>
      <c r="F1043" s="117">
        <v>0</v>
      </c>
      <c r="G1043" s="122">
        <v>10.33134424</v>
      </c>
      <c r="H1043" s="122">
        <v>0</v>
      </c>
      <c r="I1043" s="122">
        <v>0</v>
      </c>
      <c r="J1043" s="117">
        <v>0</v>
      </c>
      <c r="Y1043" s="1"/>
      <c r="Z1043" s="1"/>
    </row>
    <row r="1044" spans="1:26" x14ac:dyDescent="0.2">
      <c r="A1044">
        <f t="shared" si="16"/>
        <v>12</v>
      </c>
      <c r="B1044" s="118">
        <v>38626</v>
      </c>
      <c r="C1044" s="117" t="s">
        <v>79</v>
      </c>
      <c r="D1044" s="117" t="s">
        <v>79</v>
      </c>
      <c r="E1044" s="122">
        <v>0</v>
      </c>
      <c r="F1044" s="117">
        <v>0</v>
      </c>
      <c r="G1044" s="122">
        <v>0</v>
      </c>
      <c r="H1044" s="122">
        <v>4.3215751639999996E-3</v>
      </c>
      <c r="I1044" s="122">
        <v>0</v>
      </c>
      <c r="J1044" s="117">
        <v>0</v>
      </c>
      <c r="Y1044" s="1"/>
      <c r="Z1044" s="1"/>
    </row>
    <row r="1045" spans="1:26" x14ac:dyDescent="0.2">
      <c r="A1045">
        <f t="shared" si="16"/>
        <v>12</v>
      </c>
      <c r="B1045" s="118">
        <v>38626</v>
      </c>
      <c r="C1045" s="117" t="s">
        <v>103</v>
      </c>
      <c r="D1045" s="117" t="s">
        <v>103</v>
      </c>
      <c r="E1045" s="122">
        <v>73.464122649999993</v>
      </c>
      <c r="F1045" s="117">
        <v>0</v>
      </c>
      <c r="G1045" s="122">
        <v>73.464122649999993</v>
      </c>
      <c r="H1045" s="122">
        <v>0</v>
      </c>
      <c r="I1045" s="122">
        <v>0</v>
      </c>
      <c r="J1045" s="117">
        <v>0</v>
      </c>
      <c r="Y1045" s="1"/>
      <c r="Z1045" s="1"/>
    </row>
    <row r="1046" spans="1:26" x14ac:dyDescent="0.2">
      <c r="A1046">
        <f t="shared" si="16"/>
        <v>12</v>
      </c>
      <c r="B1046" s="118">
        <v>38626</v>
      </c>
      <c r="C1046" s="117" t="s">
        <v>104</v>
      </c>
      <c r="D1046" s="117" t="s">
        <v>104</v>
      </c>
      <c r="E1046" s="122">
        <v>0</v>
      </c>
      <c r="F1046" s="117">
        <v>0</v>
      </c>
      <c r="G1046" s="122">
        <v>0</v>
      </c>
      <c r="H1046" s="122">
        <v>0</v>
      </c>
      <c r="I1046" s="122">
        <v>0</v>
      </c>
      <c r="J1046" s="117">
        <v>0</v>
      </c>
      <c r="Y1046" s="1"/>
      <c r="Z1046" s="1"/>
    </row>
    <row r="1047" spans="1:26" x14ac:dyDescent="0.2">
      <c r="A1047">
        <f t="shared" si="16"/>
        <v>12</v>
      </c>
      <c r="B1047" s="118">
        <v>38626</v>
      </c>
      <c r="C1047" s="117" t="s">
        <v>94</v>
      </c>
      <c r="D1047" s="117" t="s">
        <v>94</v>
      </c>
      <c r="E1047" s="122">
        <v>-18.986944449999999</v>
      </c>
      <c r="F1047" s="117">
        <v>0</v>
      </c>
      <c r="G1047" s="122">
        <v>-18.986944449999999</v>
      </c>
      <c r="H1047" s="122">
        <v>0</v>
      </c>
      <c r="I1047" s="122">
        <v>0</v>
      </c>
      <c r="J1047" s="117">
        <v>0</v>
      </c>
      <c r="Y1047" s="1"/>
      <c r="Z1047" s="1"/>
    </row>
    <row r="1048" spans="1:26" x14ac:dyDescent="0.2">
      <c r="A1048">
        <f t="shared" si="16"/>
        <v>12</v>
      </c>
      <c r="B1048" s="118">
        <v>38626</v>
      </c>
      <c r="C1048" s="117" t="s">
        <v>105</v>
      </c>
      <c r="D1048" s="117" t="s">
        <v>105</v>
      </c>
      <c r="E1048" s="122">
        <v>18.986944449999999</v>
      </c>
      <c r="F1048" s="117">
        <v>0</v>
      </c>
      <c r="G1048" s="122">
        <v>18.986944449999999</v>
      </c>
      <c r="H1048" s="122">
        <v>0</v>
      </c>
      <c r="I1048" s="122">
        <v>0</v>
      </c>
      <c r="J1048" s="117">
        <v>0</v>
      </c>
      <c r="Y1048" s="1"/>
      <c r="Z1048" s="1"/>
    </row>
    <row r="1049" spans="1:26" x14ac:dyDescent="0.2">
      <c r="A1049">
        <f t="shared" si="16"/>
        <v>12</v>
      </c>
      <c r="B1049" s="118">
        <v>38626</v>
      </c>
      <c r="C1049" s="117" t="s">
        <v>106</v>
      </c>
      <c r="D1049" s="117" t="s">
        <v>106</v>
      </c>
      <c r="E1049" s="122">
        <v>0</v>
      </c>
      <c r="F1049" s="117">
        <v>0</v>
      </c>
      <c r="G1049" s="122">
        <v>0</v>
      </c>
      <c r="H1049" s="122">
        <v>0</v>
      </c>
      <c r="I1049" s="122">
        <v>0</v>
      </c>
      <c r="J1049" s="117">
        <v>0</v>
      </c>
      <c r="Y1049" s="1"/>
      <c r="Z1049" s="1"/>
    </row>
    <row r="1050" spans="1:26" x14ac:dyDescent="0.2">
      <c r="A1050">
        <f t="shared" si="16"/>
        <v>12</v>
      </c>
      <c r="B1050" s="118">
        <v>38626</v>
      </c>
      <c r="C1050" s="117" t="s">
        <v>96</v>
      </c>
      <c r="D1050" s="117" t="s">
        <v>96</v>
      </c>
      <c r="E1050" s="122">
        <v>0</v>
      </c>
      <c r="F1050" s="117">
        <v>0</v>
      </c>
      <c r="G1050" s="122">
        <v>0</v>
      </c>
      <c r="H1050" s="122">
        <v>0</v>
      </c>
      <c r="I1050" s="122">
        <v>0</v>
      </c>
      <c r="J1050" s="117">
        <v>0</v>
      </c>
      <c r="Y1050" s="1"/>
      <c r="Z1050" s="1"/>
    </row>
    <row r="1051" spans="1:26" x14ac:dyDescent="0.2">
      <c r="A1051">
        <f t="shared" si="16"/>
        <v>12</v>
      </c>
      <c r="B1051" s="118">
        <v>38626</v>
      </c>
      <c r="C1051" s="117" t="s">
        <v>98</v>
      </c>
      <c r="D1051" s="117" t="s">
        <v>98</v>
      </c>
      <c r="E1051" s="122">
        <v>-73.464122649999993</v>
      </c>
      <c r="F1051" s="117">
        <v>0</v>
      </c>
      <c r="G1051" s="122">
        <v>-73.464122649999993</v>
      </c>
      <c r="H1051" s="122">
        <v>0</v>
      </c>
      <c r="I1051" s="122">
        <v>0</v>
      </c>
      <c r="J1051" s="117">
        <v>0</v>
      </c>
      <c r="Y1051" s="1"/>
      <c r="Z1051" s="1"/>
    </row>
    <row r="1052" spans="1:26" x14ac:dyDescent="0.2">
      <c r="A1052">
        <f t="shared" si="16"/>
        <v>12</v>
      </c>
      <c r="B1052" s="118">
        <v>38657</v>
      </c>
      <c r="C1052" s="117" t="s">
        <v>84</v>
      </c>
      <c r="D1052" s="117" t="s">
        <v>84</v>
      </c>
      <c r="E1052" s="122">
        <v>6.4779268500000002</v>
      </c>
      <c r="F1052" s="117">
        <v>0</v>
      </c>
      <c r="G1052" s="122">
        <v>6.4779268500000002</v>
      </c>
      <c r="H1052" s="122">
        <v>0</v>
      </c>
      <c r="I1052" s="122">
        <v>0</v>
      </c>
      <c r="J1052" s="117">
        <v>0</v>
      </c>
      <c r="Y1052" s="1"/>
      <c r="Z1052" s="1"/>
    </row>
    <row r="1053" spans="1:26" x14ac:dyDescent="0.2">
      <c r="A1053">
        <f t="shared" si="16"/>
        <v>12</v>
      </c>
      <c r="B1053" s="118">
        <v>38657</v>
      </c>
      <c r="C1053" s="117" t="s">
        <v>86</v>
      </c>
      <c r="D1053" s="117" t="s">
        <v>86</v>
      </c>
      <c r="E1053" s="122">
        <v>9.9324238699999992</v>
      </c>
      <c r="F1053" s="117">
        <v>0</v>
      </c>
      <c r="G1053" s="122">
        <v>9.9324238699999992</v>
      </c>
      <c r="H1053" s="122">
        <v>0</v>
      </c>
      <c r="I1053" s="122">
        <v>0</v>
      </c>
      <c r="J1053" s="117">
        <v>0</v>
      </c>
      <c r="Y1053" s="1"/>
      <c r="Z1053" s="1"/>
    </row>
    <row r="1054" spans="1:26" x14ac:dyDescent="0.2">
      <c r="A1054">
        <f t="shared" si="16"/>
        <v>12</v>
      </c>
      <c r="B1054" s="118">
        <v>38657</v>
      </c>
      <c r="C1054" s="117" t="s">
        <v>79</v>
      </c>
      <c r="D1054" s="117" t="s">
        <v>79</v>
      </c>
      <c r="E1054" s="122">
        <v>0</v>
      </c>
      <c r="F1054" s="117">
        <v>0</v>
      </c>
      <c r="G1054" s="122">
        <v>0</v>
      </c>
      <c r="H1054" s="122">
        <v>9.9015235900000009E-4</v>
      </c>
      <c r="I1054" s="122">
        <v>0</v>
      </c>
      <c r="J1054" s="117">
        <v>0</v>
      </c>
      <c r="Y1054" s="1"/>
      <c r="Z1054" s="1"/>
    </row>
    <row r="1055" spans="1:26" x14ac:dyDescent="0.2">
      <c r="A1055">
        <f t="shared" si="16"/>
        <v>12</v>
      </c>
      <c r="B1055" s="118">
        <v>38657</v>
      </c>
      <c r="C1055" s="117" t="s">
        <v>103</v>
      </c>
      <c r="D1055" s="117" t="s">
        <v>103</v>
      </c>
      <c r="E1055" s="122">
        <v>70.627479629999996</v>
      </c>
      <c r="F1055" s="117">
        <v>0</v>
      </c>
      <c r="G1055" s="122">
        <v>70.627479629999996</v>
      </c>
      <c r="H1055" s="122">
        <v>0</v>
      </c>
      <c r="I1055" s="122">
        <v>0</v>
      </c>
      <c r="J1055" s="117">
        <v>0</v>
      </c>
      <c r="Y1055" s="1"/>
      <c r="Z1055" s="1"/>
    </row>
    <row r="1056" spans="1:26" x14ac:dyDescent="0.2">
      <c r="A1056">
        <f t="shared" si="16"/>
        <v>12</v>
      </c>
      <c r="B1056" s="118">
        <v>38657</v>
      </c>
      <c r="C1056" s="117" t="s">
        <v>104</v>
      </c>
      <c r="D1056" s="117" t="s">
        <v>104</v>
      </c>
      <c r="E1056" s="122">
        <v>0</v>
      </c>
      <c r="F1056" s="117">
        <v>0</v>
      </c>
      <c r="G1056" s="122">
        <v>0</v>
      </c>
      <c r="H1056" s="122">
        <v>0</v>
      </c>
      <c r="I1056" s="122">
        <v>0</v>
      </c>
      <c r="J1056" s="117">
        <v>0</v>
      </c>
      <c r="Y1056" s="1"/>
      <c r="Z1056" s="1"/>
    </row>
    <row r="1057" spans="1:26" x14ac:dyDescent="0.2">
      <c r="A1057">
        <f t="shared" si="16"/>
        <v>12</v>
      </c>
      <c r="B1057" s="118">
        <v>38657</v>
      </c>
      <c r="C1057" s="117" t="s">
        <v>94</v>
      </c>
      <c r="D1057" s="117" t="s">
        <v>94</v>
      </c>
      <c r="E1057" s="122">
        <v>-18.253808580000001</v>
      </c>
      <c r="F1057" s="117">
        <v>0</v>
      </c>
      <c r="G1057" s="122">
        <v>-18.253808580000001</v>
      </c>
      <c r="H1057" s="122">
        <v>0</v>
      </c>
      <c r="I1057" s="122">
        <v>0</v>
      </c>
      <c r="J1057" s="117">
        <v>0</v>
      </c>
      <c r="Y1057" s="1"/>
      <c r="Z1057" s="1"/>
    </row>
    <row r="1058" spans="1:26" x14ac:dyDescent="0.2">
      <c r="A1058">
        <f t="shared" si="16"/>
        <v>12</v>
      </c>
      <c r="B1058" s="118">
        <v>38657</v>
      </c>
      <c r="C1058" s="117" t="s">
        <v>105</v>
      </c>
      <c r="D1058" s="117" t="s">
        <v>105</v>
      </c>
      <c r="E1058" s="122">
        <v>0</v>
      </c>
      <c r="F1058" s="117">
        <v>0</v>
      </c>
      <c r="G1058" s="122">
        <v>0</v>
      </c>
      <c r="H1058" s="122">
        <v>0</v>
      </c>
      <c r="I1058" s="122">
        <v>0</v>
      </c>
      <c r="J1058" s="117">
        <v>0</v>
      </c>
      <c r="Y1058" s="1"/>
      <c r="Z1058" s="1"/>
    </row>
    <row r="1059" spans="1:26" x14ac:dyDescent="0.2">
      <c r="A1059">
        <f t="shared" si="16"/>
        <v>12</v>
      </c>
      <c r="B1059" s="118">
        <v>38657</v>
      </c>
      <c r="C1059" s="117" t="s">
        <v>106</v>
      </c>
      <c r="D1059" s="117" t="s">
        <v>106</v>
      </c>
      <c r="E1059" s="122">
        <v>0</v>
      </c>
      <c r="F1059" s="117">
        <v>0</v>
      </c>
      <c r="G1059" s="122">
        <v>0</v>
      </c>
      <c r="H1059" s="122">
        <v>0</v>
      </c>
      <c r="I1059" s="122">
        <v>0</v>
      </c>
      <c r="J1059" s="117">
        <v>0</v>
      </c>
      <c r="Y1059" s="1"/>
      <c r="Z1059" s="1"/>
    </row>
    <row r="1060" spans="1:26" x14ac:dyDescent="0.2">
      <c r="A1060">
        <f t="shared" si="16"/>
        <v>12</v>
      </c>
      <c r="B1060" s="118">
        <v>38657</v>
      </c>
      <c r="C1060" s="117" t="s">
        <v>96</v>
      </c>
      <c r="D1060" s="117" t="s">
        <v>96</v>
      </c>
      <c r="E1060" s="122">
        <v>0</v>
      </c>
      <c r="F1060" s="117">
        <v>0</v>
      </c>
      <c r="G1060" s="122">
        <v>0</v>
      </c>
      <c r="H1060" s="122">
        <v>0</v>
      </c>
      <c r="I1060" s="122">
        <v>0</v>
      </c>
      <c r="J1060" s="117">
        <v>0</v>
      </c>
      <c r="Y1060" s="1"/>
      <c r="Z1060" s="1"/>
    </row>
    <row r="1061" spans="1:26" x14ac:dyDescent="0.2">
      <c r="A1061">
        <f t="shared" si="16"/>
        <v>12</v>
      </c>
      <c r="B1061" s="118">
        <v>38657</v>
      </c>
      <c r="C1061" s="117" t="s">
        <v>120</v>
      </c>
      <c r="D1061" s="117" t="s">
        <v>120</v>
      </c>
      <c r="E1061" s="122">
        <v>18.253808580000001</v>
      </c>
      <c r="F1061" s="117">
        <v>0</v>
      </c>
      <c r="G1061" s="122">
        <v>18.253808580000001</v>
      </c>
      <c r="H1061" s="122">
        <v>0</v>
      </c>
      <c r="I1061" s="122">
        <v>0</v>
      </c>
      <c r="J1061" s="117">
        <v>0</v>
      </c>
      <c r="Y1061" s="1"/>
      <c r="Z1061" s="1"/>
    </row>
    <row r="1062" spans="1:26" x14ac:dyDescent="0.2">
      <c r="A1062">
        <f t="shared" si="16"/>
        <v>12</v>
      </c>
      <c r="B1062" s="118">
        <v>38657</v>
      </c>
      <c r="C1062" s="117" t="s">
        <v>98</v>
      </c>
      <c r="D1062" s="117" t="s">
        <v>98</v>
      </c>
      <c r="E1062" s="122">
        <v>-70.627479629999996</v>
      </c>
      <c r="F1062" s="117">
        <v>0</v>
      </c>
      <c r="G1062" s="122">
        <v>-70.627479629999996</v>
      </c>
      <c r="H1062" s="122">
        <v>0</v>
      </c>
      <c r="I1062" s="122">
        <v>0</v>
      </c>
      <c r="J1062" s="117">
        <v>0</v>
      </c>
      <c r="Y1062" s="1"/>
      <c r="Z1062" s="1"/>
    </row>
    <row r="1063" spans="1:26" x14ac:dyDescent="0.2">
      <c r="A1063">
        <f t="shared" si="16"/>
        <v>12</v>
      </c>
      <c r="B1063" s="118">
        <v>38687</v>
      </c>
      <c r="C1063" s="117" t="s">
        <v>84</v>
      </c>
      <c r="D1063" s="117" t="s">
        <v>84</v>
      </c>
      <c r="E1063" s="122">
        <v>6.6512852799999997</v>
      </c>
      <c r="F1063" s="117">
        <v>0</v>
      </c>
      <c r="G1063" s="122">
        <v>6.6512852799999997</v>
      </c>
      <c r="H1063" s="122">
        <v>0</v>
      </c>
      <c r="I1063" s="122">
        <v>0</v>
      </c>
      <c r="J1063" s="117">
        <v>0</v>
      </c>
      <c r="Y1063" s="1"/>
      <c r="Z1063" s="1"/>
    </row>
    <row r="1064" spans="1:26" x14ac:dyDescent="0.2">
      <c r="A1064">
        <f t="shared" si="16"/>
        <v>12</v>
      </c>
      <c r="B1064" s="118">
        <v>38687</v>
      </c>
      <c r="C1064" s="117" t="s">
        <v>86</v>
      </c>
      <c r="D1064" s="117" t="s">
        <v>86</v>
      </c>
      <c r="E1064" s="122">
        <v>10.1982295</v>
      </c>
      <c r="F1064" s="117">
        <v>0</v>
      </c>
      <c r="G1064" s="122">
        <v>10.1982295</v>
      </c>
      <c r="H1064" s="122">
        <v>0</v>
      </c>
      <c r="I1064" s="122">
        <v>0</v>
      </c>
      <c r="J1064" s="117">
        <v>0</v>
      </c>
      <c r="Y1064" s="1"/>
      <c r="Z1064" s="1"/>
    </row>
    <row r="1065" spans="1:26" x14ac:dyDescent="0.2">
      <c r="A1065">
        <f t="shared" si="16"/>
        <v>12</v>
      </c>
      <c r="B1065" s="118">
        <v>38687</v>
      </c>
      <c r="C1065" s="117" t="s">
        <v>79</v>
      </c>
      <c r="D1065" s="117" t="s">
        <v>79</v>
      </c>
      <c r="E1065" s="122">
        <v>0</v>
      </c>
      <c r="F1065" s="117">
        <v>0</v>
      </c>
      <c r="G1065" s="122">
        <v>0</v>
      </c>
      <c r="H1065" s="122">
        <v>0</v>
      </c>
      <c r="I1065" s="122">
        <v>0</v>
      </c>
      <c r="J1065" s="117">
        <v>0</v>
      </c>
      <c r="Y1065" s="1"/>
      <c r="Z1065" s="1"/>
    </row>
    <row r="1066" spans="1:26" x14ac:dyDescent="0.2">
      <c r="A1066">
        <f t="shared" si="16"/>
        <v>12</v>
      </c>
      <c r="B1066" s="118">
        <v>38687</v>
      </c>
      <c r="C1066" s="117" t="s">
        <v>103</v>
      </c>
      <c r="D1066" s="117" t="s">
        <v>103</v>
      </c>
      <c r="E1066" s="122">
        <v>72.517570329999998</v>
      </c>
      <c r="F1066" s="117">
        <v>0</v>
      </c>
      <c r="G1066" s="122">
        <v>72.517570329999998</v>
      </c>
      <c r="H1066" s="122">
        <v>0</v>
      </c>
      <c r="I1066" s="122">
        <v>0</v>
      </c>
      <c r="J1066" s="117">
        <v>0</v>
      </c>
      <c r="Y1066" s="1"/>
      <c r="Z1066" s="1"/>
    </row>
    <row r="1067" spans="1:26" x14ac:dyDescent="0.2">
      <c r="A1067">
        <f t="shared" si="16"/>
        <v>12</v>
      </c>
      <c r="B1067" s="118">
        <v>38687</v>
      </c>
      <c r="C1067" s="117" t="s">
        <v>104</v>
      </c>
      <c r="D1067" s="117" t="s">
        <v>104</v>
      </c>
      <c r="E1067" s="122">
        <v>0</v>
      </c>
      <c r="F1067" s="117">
        <v>0</v>
      </c>
      <c r="G1067" s="122">
        <v>0</v>
      </c>
      <c r="H1067" s="122">
        <v>0</v>
      </c>
      <c r="I1067" s="122">
        <v>0</v>
      </c>
      <c r="J1067" s="117">
        <v>0</v>
      </c>
      <c r="Y1067" s="1"/>
      <c r="Z1067" s="1"/>
    </row>
    <row r="1068" spans="1:26" x14ac:dyDescent="0.2">
      <c r="A1068">
        <f t="shared" si="16"/>
        <v>12</v>
      </c>
      <c r="B1068" s="118">
        <v>38687</v>
      </c>
      <c r="C1068" s="117" t="s">
        <v>94</v>
      </c>
      <c r="D1068" s="117" t="s">
        <v>94</v>
      </c>
      <c r="E1068" s="122">
        <v>-18.74230618</v>
      </c>
      <c r="F1068" s="117">
        <v>0</v>
      </c>
      <c r="G1068" s="122">
        <v>-18.74230618</v>
      </c>
      <c r="H1068" s="122">
        <v>0</v>
      </c>
      <c r="I1068" s="122">
        <v>0</v>
      </c>
      <c r="J1068" s="117">
        <v>0</v>
      </c>
      <c r="Y1068" s="1"/>
      <c r="Z1068" s="1"/>
    </row>
    <row r="1069" spans="1:26" x14ac:dyDescent="0.2">
      <c r="A1069">
        <f t="shared" si="16"/>
        <v>12</v>
      </c>
      <c r="B1069" s="118">
        <v>38687</v>
      </c>
      <c r="C1069" s="117" t="s">
        <v>105</v>
      </c>
      <c r="D1069" s="117" t="s">
        <v>105</v>
      </c>
      <c r="E1069" s="122">
        <v>0</v>
      </c>
      <c r="F1069" s="117">
        <v>0</v>
      </c>
      <c r="G1069" s="122">
        <v>0</v>
      </c>
      <c r="H1069" s="122">
        <v>0</v>
      </c>
      <c r="I1069" s="122">
        <v>0</v>
      </c>
      <c r="J1069" s="117">
        <v>0</v>
      </c>
      <c r="Y1069" s="1"/>
      <c r="Z1069" s="1"/>
    </row>
    <row r="1070" spans="1:26" x14ac:dyDescent="0.2">
      <c r="A1070">
        <f t="shared" si="16"/>
        <v>12</v>
      </c>
      <c r="B1070" s="118">
        <v>38687</v>
      </c>
      <c r="C1070" s="117" t="s">
        <v>106</v>
      </c>
      <c r="D1070" s="117" t="s">
        <v>106</v>
      </c>
      <c r="E1070" s="122">
        <v>0</v>
      </c>
      <c r="F1070" s="117">
        <v>0</v>
      </c>
      <c r="G1070" s="122">
        <v>0</v>
      </c>
      <c r="H1070" s="122">
        <v>0</v>
      </c>
      <c r="I1070" s="122">
        <v>0</v>
      </c>
      <c r="J1070" s="117">
        <v>0</v>
      </c>
      <c r="Y1070" s="1"/>
      <c r="Z1070" s="1"/>
    </row>
    <row r="1071" spans="1:26" x14ac:dyDescent="0.2">
      <c r="A1071">
        <f t="shared" si="16"/>
        <v>12</v>
      </c>
      <c r="B1071" s="118">
        <v>38687</v>
      </c>
      <c r="C1071" s="117" t="s">
        <v>96</v>
      </c>
      <c r="D1071" s="117" t="s">
        <v>96</v>
      </c>
      <c r="E1071" s="122">
        <v>0</v>
      </c>
      <c r="F1071" s="117">
        <v>0</v>
      </c>
      <c r="G1071" s="122">
        <v>0</v>
      </c>
      <c r="H1071" s="122">
        <v>0</v>
      </c>
      <c r="I1071" s="122">
        <v>0</v>
      </c>
      <c r="J1071" s="117">
        <v>0</v>
      </c>
      <c r="Y1071" s="1"/>
      <c r="Z1071" s="1"/>
    </row>
    <row r="1072" spans="1:26" x14ac:dyDescent="0.2">
      <c r="A1072">
        <f t="shared" si="16"/>
        <v>12</v>
      </c>
      <c r="B1072" s="118">
        <v>38687</v>
      </c>
      <c r="C1072" s="117" t="s">
        <v>120</v>
      </c>
      <c r="D1072" s="117" t="s">
        <v>120</v>
      </c>
      <c r="E1072" s="122">
        <v>18.74230618</v>
      </c>
      <c r="F1072" s="117">
        <v>0</v>
      </c>
      <c r="G1072" s="122">
        <v>18.74230618</v>
      </c>
      <c r="H1072" s="122">
        <v>0</v>
      </c>
      <c r="I1072" s="122">
        <v>0</v>
      </c>
      <c r="J1072" s="117">
        <v>0</v>
      </c>
      <c r="Y1072" s="1"/>
      <c r="Z1072" s="1"/>
    </row>
    <row r="1073" spans="1:26" x14ac:dyDescent="0.2">
      <c r="A1073">
        <f t="shared" si="16"/>
        <v>12</v>
      </c>
      <c r="B1073" s="118">
        <v>38687</v>
      </c>
      <c r="C1073" s="117" t="s">
        <v>98</v>
      </c>
      <c r="D1073" s="117" t="s">
        <v>98</v>
      </c>
      <c r="E1073" s="122">
        <v>-72.517570329999998</v>
      </c>
      <c r="F1073" s="117">
        <v>0</v>
      </c>
      <c r="G1073" s="122">
        <v>-72.517570329999998</v>
      </c>
      <c r="H1073" s="122">
        <v>0</v>
      </c>
      <c r="I1073" s="122">
        <v>0</v>
      </c>
      <c r="J1073" s="117">
        <v>0</v>
      </c>
      <c r="Y1073" s="1"/>
      <c r="Z1073" s="1"/>
    </row>
    <row r="1074" spans="1:26" x14ac:dyDescent="0.2">
      <c r="A1074">
        <f t="shared" si="16"/>
        <v>12</v>
      </c>
      <c r="B1074" s="118">
        <v>38718</v>
      </c>
      <c r="C1074" s="117" t="s">
        <v>84</v>
      </c>
      <c r="D1074" s="117" t="s">
        <v>84</v>
      </c>
      <c r="E1074" s="122">
        <v>6.6075459499999996</v>
      </c>
      <c r="F1074" s="117">
        <v>0</v>
      </c>
      <c r="G1074" s="122">
        <v>6.6075459499999996</v>
      </c>
      <c r="H1074" s="122">
        <v>0</v>
      </c>
      <c r="I1074" s="122">
        <v>0</v>
      </c>
      <c r="J1074" s="117">
        <v>0</v>
      </c>
      <c r="Y1074" s="1"/>
      <c r="Z1074" s="1"/>
    </row>
    <row r="1075" spans="1:26" x14ac:dyDescent="0.2">
      <c r="A1075">
        <f t="shared" si="16"/>
        <v>12</v>
      </c>
      <c r="B1075" s="118">
        <v>38718</v>
      </c>
      <c r="C1075" s="117" t="s">
        <v>86</v>
      </c>
      <c r="D1075" s="117" t="s">
        <v>86</v>
      </c>
      <c r="E1075" s="122">
        <v>10.1311652</v>
      </c>
      <c r="F1075" s="117">
        <v>0</v>
      </c>
      <c r="G1075" s="122">
        <v>10.1311652</v>
      </c>
      <c r="H1075" s="122">
        <v>0</v>
      </c>
      <c r="I1075" s="122">
        <v>0</v>
      </c>
      <c r="J1075" s="117">
        <v>0</v>
      </c>
      <c r="Y1075" s="1"/>
      <c r="Z1075" s="1"/>
    </row>
    <row r="1076" spans="1:26" x14ac:dyDescent="0.2">
      <c r="A1076">
        <f t="shared" si="16"/>
        <v>12</v>
      </c>
      <c r="B1076" s="118">
        <v>38718</v>
      </c>
      <c r="C1076" s="117" t="s">
        <v>79</v>
      </c>
      <c r="D1076" s="117" t="s">
        <v>79</v>
      </c>
      <c r="E1076" s="122">
        <v>0</v>
      </c>
      <c r="F1076" s="117">
        <v>0</v>
      </c>
      <c r="G1076" s="122">
        <v>0</v>
      </c>
      <c r="H1076" s="122">
        <v>0</v>
      </c>
      <c r="I1076" s="122">
        <v>0</v>
      </c>
      <c r="J1076" s="117">
        <v>0</v>
      </c>
      <c r="Y1076" s="1"/>
      <c r="Z1076" s="1"/>
    </row>
    <row r="1077" spans="1:26" x14ac:dyDescent="0.2">
      <c r="A1077">
        <f t="shared" si="16"/>
        <v>12</v>
      </c>
      <c r="B1077" s="118">
        <v>38718</v>
      </c>
      <c r="C1077" s="117" t="s">
        <v>103</v>
      </c>
      <c r="D1077" s="117" t="s">
        <v>103</v>
      </c>
      <c r="E1077" s="122">
        <v>72.040689529999995</v>
      </c>
      <c r="F1077" s="117">
        <v>0</v>
      </c>
      <c r="G1077" s="122">
        <v>72.040689529999995</v>
      </c>
      <c r="H1077" s="122">
        <v>0</v>
      </c>
      <c r="I1077" s="122">
        <v>0</v>
      </c>
      <c r="J1077" s="117">
        <v>0</v>
      </c>
      <c r="Y1077" s="1"/>
      <c r="Z1077" s="1"/>
    </row>
    <row r="1078" spans="1:26" x14ac:dyDescent="0.2">
      <c r="A1078">
        <f t="shared" si="16"/>
        <v>12</v>
      </c>
      <c r="B1078" s="118">
        <v>38718</v>
      </c>
      <c r="C1078" s="117" t="s">
        <v>104</v>
      </c>
      <c r="D1078" s="117" t="s">
        <v>104</v>
      </c>
      <c r="E1078" s="122">
        <v>0</v>
      </c>
      <c r="F1078" s="117">
        <v>0</v>
      </c>
      <c r="G1078" s="122">
        <v>0</v>
      </c>
      <c r="H1078" s="122">
        <v>0</v>
      </c>
      <c r="I1078" s="122">
        <v>0</v>
      </c>
      <c r="J1078" s="117">
        <v>0</v>
      </c>
      <c r="Y1078" s="1"/>
      <c r="Z1078" s="1"/>
    </row>
    <row r="1079" spans="1:26" x14ac:dyDescent="0.2">
      <c r="A1079">
        <f t="shared" si="16"/>
        <v>12</v>
      </c>
      <c r="B1079" s="118">
        <v>38718</v>
      </c>
      <c r="C1079" s="117" t="s">
        <v>94</v>
      </c>
      <c r="D1079" s="117" t="s">
        <v>94</v>
      </c>
      <c r="E1079" s="122">
        <v>-18.619055410000001</v>
      </c>
      <c r="F1079" s="117">
        <v>0</v>
      </c>
      <c r="G1079" s="122">
        <v>-18.619055410000001</v>
      </c>
      <c r="H1079" s="122">
        <v>0</v>
      </c>
      <c r="I1079" s="122">
        <v>0</v>
      </c>
      <c r="J1079" s="117">
        <v>0</v>
      </c>
      <c r="Y1079" s="1"/>
      <c r="Z1079" s="1"/>
    </row>
    <row r="1080" spans="1:26" x14ac:dyDescent="0.2">
      <c r="A1080">
        <f t="shared" si="16"/>
        <v>12</v>
      </c>
      <c r="B1080" s="118">
        <v>38718</v>
      </c>
      <c r="C1080" s="117" t="s">
        <v>105</v>
      </c>
      <c r="D1080" s="117" t="s">
        <v>105</v>
      </c>
      <c r="E1080" s="122">
        <v>0</v>
      </c>
      <c r="F1080" s="117">
        <v>0</v>
      </c>
      <c r="G1080" s="122">
        <v>0</v>
      </c>
      <c r="H1080" s="122">
        <v>0</v>
      </c>
      <c r="I1080" s="122">
        <v>0</v>
      </c>
      <c r="J1080" s="117">
        <v>0</v>
      </c>
      <c r="Y1080" s="1"/>
      <c r="Z1080" s="1"/>
    </row>
    <row r="1081" spans="1:26" x14ac:dyDescent="0.2">
      <c r="A1081">
        <f t="shared" si="16"/>
        <v>12</v>
      </c>
      <c r="B1081" s="118">
        <v>38718</v>
      </c>
      <c r="C1081" s="117" t="s">
        <v>106</v>
      </c>
      <c r="D1081" s="117" t="s">
        <v>106</v>
      </c>
      <c r="E1081" s="122">
        <v>0</v>
      </c>
      <c r="F1081" s="117">
        <v>0</v>
      </c>
      <c r="G1081" s="122">
        <v>0</v>
      </c>
      <c r="H1081" s="122">
        <v>0</v>
      </c>
      <c r="I1081" s="122">
        <v>0</v>
      </c>
      <c r="J1081" s="117">
        <v>0</v>
      </c>
      <c r="Y1081" s="1"/>
      <c r="Z1081" s="1"/>
    </row>
    <row r="1082" spans="1:26" x14ac:dyDescent="0.2">
      <c r="A1082">
        <f t="shared" si="16"/>
        <v>12</v>
      </c>
      <c r="B1082" s="118">
        <v>38718</v>
      </c>
      <c r="C1082" s="117" t="s">
        <v>96</v>
      </c>
      <c r="D1082" s="117" t="s">
        <v>96</v>
      </c>
      <c r="E1082" s="122">
        <v>0</v>
      </c>
      <c r="F1082" s="117">
        <v>0</v>
      </c>
      <c r="G1082" s="122">
        <v>0</v>
      </c>
      <c r="H1082" s="122">
        <v>0</v>
      </c>
      <c r="I1082" s="122">
        <v>0</v>
      </c>
      <c r="J1082" s="117">
        <v>0</v>
      </c>
      <c r="Y1082" s="1"/>
      <c r="Z1082" s="1"/>
    </row>
    <row r="1083" spans="1:26" x14ac:dyDescent="0.2">
      <c r="A1083">
        <f t="shared" si="16"/>
        <v>12</v>
      </c>
      <c r="B1083" s="118">
        <v>38718</v>
      </c>
      <c r="C1083" s="117" t="s">
        <v>120</v>
      </c>
      <c r="D1083" s="117" t="s">
        <v>120</v>
      </c>
      <c r="E1083" s="122">
        <v>18.619055410000001</v>
      </c>
      <c r="F1083" s="117">
        <v>0</v>
      </c>
      <c r="G1083" s="122">
        <v>18.619055410000001</v>
      </c>
      <c r="H1083" s="122">
        <v>0</v>
      </c>
      <c r="I1083" s="122">
        <v>0</v>
      </c>
      <c r="J1083" s="117">
        <v>0</v>
      </c>
      <c r="Y1083" s="1"/>
      <c r="Z1083" s="1"/>
    </row>
    <row r="1084" spans="1:26" x14ac:dyDescent="0.2">
      <c r="A1084">
        <f t="shared" si="16"/>
        <v>12</v>
      </c>
      <c r="B1084" s="118">
        <v>38718</v>
      </c>
      <c r="C1084" s="117" t="s">
        <v>98</v>
      </c>
      <c r="D1084" s="117" t="s">
        <v>98</v>
      </c>
      <c r="E1084" s="122">
        <v>-72.040689529999995</v>
      </c>
      <c r="F1084" s="117">
        <v>0</v>
      </c>
      <c r="G1084" s="122">
        <v>-72.040689529999995</v>
      </c>
      <c r="H1084" s="122">
        <v>0</v>
      </c>
      <c r="I1084" s="122">
        <v>0</v>
      </c>
      <c r="J1084" s="117">
        <v>0</v>
      </c>
      <c r="Y1084" s="1"/>
      <c r="Z1084" s="1"/>
    </row>
    <row r="1085" spans="1:26" x14ac:dyDescent="0.2">
      <c r="A1085">
        <f t="shared" si="16"/>
        <v>12</v>
      </c>
      <c r="B1085" s="118">
        <v>38749</v>
      </c>
      <c r="C1085" s="117" t="s">
        <v>84</v>
      </c>
      <c r="D1085" s="117" t="s">
        <v>84</v>
      </c>
      <c r="E1085" s="122">
        <v>5.92882994</v>
      </c>
      <c r="F1085" s="117">
        <v>0</v>
      </c>
      <c r="G1085" s="122">
        <v>5.92882994</v>
      </c>
      <c r="H1085" s="122">
        <v>0</v>
      </c>
      <c r="I1085" s="122">
        <v>0</v>
      </c>
      <c r="J1085" s="117">
        <v>0</v>
      </c>
      <c r="Y1085" s="1"/>
      <c r="Z1085" s="1"/>
    </row>
    <row r="1086" spans="1:26" x14ac:dyDescent="0.2">
      <c r="A1086">
        <f t="shared" si="16"/>
        <v>12</v>
      </c>
      <c r="B1086" s="118">
        <v>38749</v>
      </c>
      <c r="C1086" s="117" t="s">
        <v>86</v>
      </c>
      <c r="D1086" s="117" t="s">
        <v>86</v>
      </c>
      <c r="E1086" s="122">
        <v>9.0905089500000003</v>
      </c>
      <c r="F1086" s="117">
        <v>0</v>
      </c>
      <c r="G1086" s="122">
        <v>9.0905089500000003</v>
      </c>
      <c r="H1086" s="122">
        <v>0</v>
      </c>
      <c r="I1086" s="122">
        <v>0</v>
      </c>
      <c r="J1086" s="117">
        <v>0</v>
      </c>
      <c r="Y1086" s="1"/>
      <c r="Z1086" s="1"/>
    </row>
    <row r="1087" spans="1:26" x14ac:dyDescent="0.2">
      <c r="A1087">
        <f t="shared" si="16"/>
        <v>12</v>
      </c>
      <c r="B1087" s="118">
        <v>38749</v>
      </c>
      <c r="C1087" s="117" t="s">
        <v>79</v>
      </c>
      <c r="D1087" s="117" t="s">
        <v>79</v>
      </c>
      <c r="E1087" s="122">
        <v>0</v>
      </c>
      <c r="F1087" s="117">
        <v>0</v>
      </c>
      <c r="G1087" s="122">
        <v>0</v>
      </c>
      <c r="H1087" s="122">
        <v>0</v>
      </c>
      <c r="I1087" s="122">
        <v>0</v>
      </c>
      <c r="J1087" s="117">
        <v>0</v>
      </c>
      <c r="Y1087" s="1"/>
      <c r="Z1087" s="1"/>
    </row>
    <row r="1088" spans="1:26" x14ac:dyDescent="0.2">
      <c r="A1088">
        <f t="shared" si="16"/>
        <v>12</v>
      </c>
      <c r="B1088" s="118">
        <v>38749</v>
      </c>
      <c r="C1088" s="117" t="s">
        <v>103</v>
      </c>
      <c r="D1088" s="117" t="s">
        <v>103</v>
      </c>
      <c r="E1088" s="122">
        <v>64.640791030000003</v>
      </c>
      <c r="F1088" s="117">
        <v>0</v>
      </c>
      <c r="G1088" s="122">
        <v>64.640791030000003</v>
      </c>
      <c r="H1088" s="122">
        <v>0</v>
      </c>
      <c r="I1088" s="122">
        <v>0</v>
      </c>
      <c r="J1088" s="117">
        <v>0</v>
      </c>
      <c r="Y1088" s="1"/>
      <c r="Z1088" s="1"/>
    </row>
    <row r="1089" spans="1:26" x14ac:dyDescent="0.2">
      <c r="A1089">
        <f t="shared" si="16"/>
        <v>12</v>
      </c>
      <c r="B1089" s="118">
        <v>38749</v>
      </c>
      <c r="C1089" s="117" t="s">
        <v>104</v>
      </c>
      <c r="D1089" s="117" t="s">
        <v>104</v>
      </c>
      <c r="E1089" s="122">
        <v>0</v>
      </c>
      <c r="F1089" s="117">
        <v>0</v>
      </c>
      <c r="G1089" s="122">
        <v>0</v>
      </c>
      <c r="H1089" s="122">
        <v>0</v>
      </c>
      <c r="I1089" s="122">
        <v>0</v>
      </c>
      <c r="J1089" s="117">
        <v>0</v>
      </c>
      <c r="Y1089" s="1"/>
      <c r="Z1089" s="1"/>
    </row>
    <row r="1090" spans="1:26" x14ac:dyDescent="0.2">
      <c r="A1090">
        <f t="shared" si="16"/>
        <v>12</v>
      </c>
      <c r="B1090" s="118">
        <v>38749</v>
      </c>
      <c r="C1090" s="117" t="s">
        <v>94</v>
      </c>
      <c r="D1090" s="117" t="s">
        <v>94</v>
      </c>
      <c r="E1090" s="122">
        <v>-16.706537350000001</v>
      </c>
      <c r="F1090" s="117">
        <v>0</v>
      </c>
      <c r="G1090" s="122">
        <v>-16.706537350000001</v>
      </c>
      <c r="H1090" s="122">
        <v>0</v>
      </c>
      <c r="I1090" s="122">
        <v>0</v>
      </c>
      <c r="J1090" s="117">
        <v>0</v>
      </c>
      <c r="Y1090" s="1"/>
      <c r="Z1090" s="1"/>
    </row>
    <row r="1091" spans="1:26" x14ac:dyDescent="0.2">
      <c r="A1091">
        <f t="shared" si="16"/>
        <v>12</v>
      </c>
      <c r="B1091" s="118">
        <v>38749</v>
      </c>
      <c r="C1091" s="117" t="s">
        <v>105</v>
      </c>
      <c r="D1091" s="117" t="s">
        <v>105</v>
      </c>
      <c r="E1091" s="122">
        <v>0</v>
      </c>
      <c r="F1091" s="117">
        <v>0</v>
      </c>
      <c r="G1091" s="122">
        <v>0</v>
      </c>
      <c r="H1091" s="122">
        <v>0</v>
      </c>
      <c r="I1091" s="122">
        <v>0</v>
      </c>
      <c r="J1091" s="117">
        <v>0</v>
      </c>
      <c r="Y1091" s="1"/>
      <c r="Z1091" s="1"/>
    </row>
    <row r="1092" spans="1:26" x14ac:dyDescent="0.2">
      <c r="A1092">
        <f t="shared" si="16"/>
        <v>12</v>
      </c>
      <c r="B1092" s="118">
        <v>38749</v>
      </c>
      <c r="C1092" s="117" t="s">
        <v>106</v>
      </c>
      <c r="D1092" s="117" t="s">
        <v>106</v>
      </c>
      <c r="E1092" s="122">
        <v>0</v>
      </c>
      <c r="F1092" s="117">
        <v>0</v>
      </c>
      <c r="G1092" s="122">
        <v>0</v>
      </c>
      <c r="H1092" s="122">
        <v>0</v>
      </c>
      <c r="I1092" s="122">
        <v>0</v>
      </c>
      <c r="J1092" s="117">
        <v>0</v>
      </c>
      <c r="Y1092" s="1"/>
      <c r="Z1092" s="1"/>
    </row>
    <row r="1093" spans="1:26" x14ac:dyDescent="0.2">
      <c r="A1093">
        <f t="shared" ref="A1093:A1156" si="17">INDEX(BucketTable,MATCH(B1093,SumMonths,0),1)</f>
        <v>12</v>
      </c>
      <c r="B1093" s="118">
        <v>38749</v>
      </c>
      <c r="C1093" s="117" t="s">
        <v>96</v>
      </c>
      <c r="D1093" s="117" t="s">
        <v>96</v>
      </c>
      <c r="E1093" s="122">
        <v>0</v>
      </c>
      <c r="F1093" s="117">
        <v>0</v>
      </c>
      <c r="G1093" s="122">
        <v>0</v>
      </c>
      <c r="H1093" s="122">
        <v>0</v>
      </c>
      <c r="I1093" s="122">
        <v>0</v>
      </c>
      <c r="J1093" s="117">
        <v>0</v>
      </c>
      <c r="Y1093" s="1"/>
      <c r="Z1093" s="1"/>
    </row>
    <row r="1094" spans="1:26" x14ac:dyDescent="0.2">
      <c r="A1094">
        <f t="shared" si="17"/>
        <v>12</v>
      </c>
      <c r="B1094" s="118">
        <v>38749</v>
      </c>
      <c r="C1094" s="117" t="s">
        <v>120</v>
      </c>
      <c r="D1094" s="117" t="s">
        <v>120</v>
      </c>
      <c r="E1094" s="122">
        <v>16.706537350000001</v>
      </c>
      <c r="F1094" s="117">
        <v>0</v>
      </c>
      <c r="G1094" s="122">
        <v>16.706537350000001</v>
      </c>
      <c r="H1094" s="122">
        <v>0</v>
      </c>
      <c r="I1094" s="122">
        <v>0</v>
      </c>
      <c r="J1094" s="117">
        <v>0</v>
      </c>
      <c r="Y1094" s="1"/>
      <c r="Z1094" s="1"/>
    </row>
    <row r="1095" spans="1:26" x14ac:dyDescent="0.2">
      <c r="A1095">
        <f t="shared" si="17"/>
        <v>12</v>
      </c>
      <c r="B1095" s="118">
        <v>38749</v>
      </c>
      <c r="C1095" s="117" t="s">
        <v>98</v>
      </c>
      <c r="D1095" s="117" t="s">
        <v>98</v>
      </c>
      <c r="E1095" s="122">
        <v>-64.640791030000003</v>
      </c>
      <c r="F1095" s="117">
        <v>0</v>
      </c>
      <c r="G1095" s="122">
        <v>-64.640791030000003</v>
      </c>
      <c r="H1095" s="122">
        <v>0</v>
      </c>
      <c r="I1095" s="122">
        <v>0</v>
      </c>
      <c r="J1095" s="117">
        <v>0</v>
      </c>
      <c r="Y1095" s="1"/>
      <c r="Z1095" s="1"/>
    </row>
    <row r="1096" spans="1:26" x14ac:dyDescent="0.2">
      <c r="A1096">
        <f t="shared" si="17"/>
        <v>12</v>
      </c>
      <c r="B1096" s="118">
        <v>38777</v>
      </c>
      <c r="C1096" s="117" t="s">
        <v>84</v>
      </c>
      <c r="D1096" s="117" t="s">
        <v>84</v>
      </c>
      <c r="E1096" s="122">
        <v>6.52500386</v>
      </c>
      <c r="F1096" s="117">
        <v>0</v>
      </c>
      <c r="G1096" s="122">
        <v>6.52500386</v>
      </c>
      <c r="H1096" s="122">
        <v>0</v>
      </c>
      <c r="I1096" s="122">
        <v>0</v>
      </c>
      <c r="J1096" s="117">
        <v>0</v>
      </c>
      <c r="Y1096" s="1"/>
      <c r="Z1096" s="1"/>
    </row>
    <row r="1097" spans="1:26" x14ac:dyDescent="0.2">
      <c r="A1097">
        <f t="shared" si="17"/>
        <v>12</v>
      </c>
      <c r="B1097" s="118">
        <v>38777</v>
      </c>
      <c r="C1097" s="117" t="s">
        <v>86</v>
      </c>
      <c r="D1097" s="117" t="s">
        <v>86</v>
      </c>
      <c r="E1097" s="122">
        <v>10.004605740000001</v>
      </c>
      <c r="F1097" s="117">
        <v>0</v>
      </c>
      <c r="G1097" s="122">
        <v>10.004605740000001</v>
      </c>
      <c r="H1097" s="122">
        <v>0</v>
      </c>
      <c r="I1097" s="122">
        <v>0</v>
      </c>
      <c r="J1097" s="117">
        <v>0</v>
      </c>
      <c r="Y1097" s="1"/>
      <c r="Z1097" s="1"/>
    </row>
    <row r="1098" spans="1:26" x14ac:dyDescent="0.2">
      <c r="A1098">
        <f t="shared" si="17"/>
        <v>12</v>
      </c>
      <c r="B1098" s="118">
        <v>38777</v>
      </c>
      <c r="C1098" s="117" t="s">
        <v>79</v>
      </c>
      <c r="D1098" s="117" t="s">
        <v>79</v>
      </c>
      <c r="E1098" s="122">
        <v>0</v>
      </c>
      <c r="F1098" s="117">
        <v>0</v>
      </c>
      <c r="G1098" s="122">
        <v>0</v>
      </c>
      <c r="H1098" s="122">
        <v>0</v>
      </c>
      <c r="I1098" s="122">
        <v>0</v>
      </c>
      <c r="J1098" s="117">
        <v>0</v>
      </c>
      <c r="Y1098" s="1"/>
      <c r="Z1098" s="1"/>
    </row>
    <row r="1099" spans="1:26" x14ac:dyDescent="0.2">
      <c r="A1099">
        <f t="shared" si="17"/>
        <v>12</v>
      </c>
      <c r="B1099" s="118">
        <v>38777</v>
      </c>
      <c r="C1099" s="117" t="s">
        <v>103</v>
      </c>
      <c r="D1099" s="117" t="s">
        <v>103</v>
      </c>
      <c r="E1099" s="122">
        <v>71.140750499999996</v>
      </c>
      <c r="F1099" s="117">
        <v>0</v>
      </c>
      <c r="G1099" s="122">
        <v>71.140750499999996</v>
      </c>
      <c r="H1099" s="122">
        <v>0</v>
      </c>
      <c r="I1099" s="122">
        <v>0</v>
      </c>
      <c r="J1099" s="117">
        <v>0</v>
      </c>
      <c r="Y1099" s="1"/>
      <c r="Z1099" s="1"/>
    </row>
    <row r="1100" spans="1:26" x14ac:dyDescent="0.2">
      <c r="A1100">
        <f t="shared" si="17"/>
        <v>12</v>
      </c>
      <c r="B1100" s="118">
        <v>38777</v>
      </c>
      <c r="C1100" s="117" t="s">
        <v>104</v>
      </c>
      <c r="D1100" s="117" t="s">
        <v>104</v>
      </c>
      <c r="E1100" s="122">
        <v>0</v>
      </c>
      <c r="F1100" s="117">
        <v>0</v>
      </c>
      <c r="G1100" s="122">
        <v>0</v>
      </c>
      <c r="H1100" s="122">
        <v>0</v>
      </c>
      <c r="I1100" s="122">
        <v>0</v>
      </c>
      <c r="J1100" s="117">
        <v>0</v>
      </c>
      <c r="Y1100" s="1"/>
      <c r="Z1100" s="1"/>
    </row>
    <row r="1101" spans="1:26" x14ac:dyDescent="0.2">
      <c r="A1101">
        <f t="shared" si="17"/>
        <v>12</v>
      </c>
      <c r="B1101" s="118">
        <v>38777</v>
      </c>
      <c r="C1101" s="117" t="s">
        <v>94</v>
      </c>
      <c r="D1101" s="117" t="s">
        <v>94</v>
      </c>
      <c r="E1101" s="122">
        <v>-18.38646443</v>
      </c>
      <c r="F1101" s="117">
        <v>0</v>
      </c>
      <c r="G1101" s="122">
        <v>-18.38646443</v>
      </c>
      <c r="H1101" s="122">
        <v>0</v>
      </c>
      <c r="I1101" s="122">
        <v>0</v>
      </c>
      <c r="J1101" s="117">
        <v>0</v>
      </c>
      <c r="Y1101" s="1"/>
      <c r="Z1101" s="1"/>
    </row>
    <row r="1102" spans="1:26" x14ac:dyDescent="0.2">
      <c r="A1102">
        <f t="shared" si="17"/>
        <v>12</v>
      </c>
      <c r="B1102" s="118">
        <v>38777</v>
      </c>
      <c r="C1102" s="117" t="s">
        <v>105</v>
      </c>
      <c r="D1102" s="117" t="s">
        <v>105</v>
      </c>
      <c r="E1102" s="122">
        <v>0</v>
      </c>
      <c r="F1102" s="117">
        <v>0</v>
      </c>
      <c r="G1102" s="122">
        <v>0</v>
      </c>
      <c r="H1102" s="122">
        <v>0</v>
      </c>
      <c r="I1102" s="122">
        <v>0</v>
      </c>
      <c r="J1102" s="117">
        <v>0</v>
      </c>
      <c r="Y1102" s="1"/>
      <c r="Z1102" s="1"/>
    </row>
    <row r="1103" spans="1:26" x14ac:dyDescent="0.2">
      <c r="A1103">
        <f t="shared" si="17"/>
        <v>12</v>
      </c>
      <c r="B1103" s="118">
        <v>38777</v>
      </c>
      <c r="C1103" s="117" t="s">
        <v>106</v>
      </c>
      <c r="D1103" s="117" t="s">
        <v>106</v>
      </c>
      <c r="E1103" s="122">
        <v>0</v>
      </c>
      <c r="F1103" s="117">
        <v>0</v>
      </c>
      <c r="G1103" s="122">
        <v>0</v>
      </c>
      <c r="H1103" s="122">
        <v>0</v>
      </c>
      <c r="I1103" s="122">
        <v>0</v>
      </c>
      <c r="J1103" s="117">
        <v>0</v>
      </c>
      <c r="Y1103" s="1"/>
      <c r="Z1103" s="1"/>
    </row>
    <row r="1104" spans="1:26" x14ac:dyDescent="0.2">
      <c r="A1104">
        <f t="shared" si="17"/>
        <v>12</v>
      </c>
      <c r="B1104" s="118">
        <v>38777</v>
      </c>
      <c r="C1104" s="117" t="s">
        <v>96</v>
      </c>
      <c r="D1104" s="117" t="s">
        <v>96</v>
      </c>
      <c r="E1104" s="122">
        <v>0</v>
      </c>
      <c r="F1104" s="117">
        <v>0</v>
      </c>
      <c r="G1104" s="122">
        <v>0</v>
      </c>
      <c r="H1104" s="122">
        <v>0</v>
      </c>
      <c r="I1104" s="122">
        <v>0</v>
      </c>
      <c r="J1104" s="117">
        <v>0</v>
      </c>
      <c r="Y1104" s="1"/>
      <c r="Z1104" s="1"/>
    </row>
    <row r="1105" spans="1:26" x14ac:dyDescent="0.2">
      <c r="A1105">
        <f t="shared" si="17"/>
        <v>12</v>
      </c>
      <c r="B1105" s="118">
        <v>38777</v>
      </c>
      <c r="C1105" s="117" t="s">
        <v>120</v>
      </c>
      <c r="D1105" s="117" t="s">
        <v>120</v>
      </c>
      <c r="E1105" s="122">
        <v>18.38646443</v>
      </c>
      <c r="F1105" s="117">
        <v>0</v>
      </c>
      <c r="G1105" s="122">
        <v>18.38646443</v>
      </c>
      <c r="H1105" s="122">
        <v>0</v>
      </c>
      <c r="I1105" s="122">
        <v>0</v>
      </c>
      <c r="J1105" s="117">
        <v>0</v>
      </c>
      <c r="Y1105" s="1"/>
      <c r="Z1105" s="1"/>
    </row>
    <row r="1106" spans="1:26" x14ac:dyDescent="0.2">
      <c r="A1106">
        <f t="shared" si="17"/>
        <v>12</v>
      </c>
      <c r="B1106" s="118">
        <v>38777</v>
      </c>
      <c r="C1106" s="117" t="s">
        <v>98</v>
      </c>
      <c r="D1106" s="117" t="s">
        <v>98</v>
      </c>
      <c r="E1106" s="122">
        <v>-71.140750499999996</v>
      </c>
      <c r="F1106" s="117">
        <v>0</v>
      </c>
      <c r="G1106" s="122">
        <v>-71.140750499999996</v>
      </c>
      <c r="H1106" s="122">
        <v>0</v>
      </c>
      <c r="I1106" s="122">
        <v>0</v>
      </c>
      <c r="J1106" s="117">
        <v>0</v>
      </c>
      <c r="Y1106" s="1"/>
      <c r="Z1106" s="1"/>
    </row>
    <row r="1107" spans="1:26" x14ac:dyDescent="0.2">
      <c r="A1107">
        <f t="shared" si="17"/>
        <v>12</v>
      </c>
      <c r="B1107" s="118">
        <v>38808</v>
      </c>
      <c r="C1107" s="117" t="s">
        <v>84</v>
      </c>
      <c r="D1107" s="117" t="s">
        <v>84</v>
      </c>
      <c r="E1107" s="122">
        <v>6.2729048799999996</v>
      </c>
      <c r="F1107" s="117">
        <v>0</v>
      </c>
      <c r="G1107" s="122">
        <v>6.2729048799999996</v>
      </c>
      <c r="H1107" s="122">
        <v>0</v>
      </c>
      <c r="I1107" s="122">
        <v>0</v>
      </c>
      <c r="J1107" s="117">
        <v>0</v>
      </c>
      <c r="Y1107" s="1"/>
      <c r="Z1107" s="1"/>
    </row>
    <row r="1108" spans="1:26" x14ac:dyDescent="0.2">
      <c r="A1108">
        <f t="shared" si="17"/>
        <v>12</v>
      </c>
      <c r="B1108" s="118">
        <v>38808</v>
      </c>
      <c r="C1108" s="117" t="s">
        <v>86</v>
      </c>
      <c r="D1108" s="117" t="s">
        <v>86</v>
      </c>
      <c r="E1108" s="122">
        <v>9.6180694199999994</v>
      </c>
      <c r="F1108" s="117">
        <v>0</v>
      </c>
      <c r="G1108" s="122">
        <v>9.6180694199999994</v>
      </c>
      <c r="H1108" s="122">
        <v>0</v>
      </c>
      <c r="I1108" s="122">
        <v>0</v>
      </c>
      <c r="J1108" s="117">
        <v>0</v>
      </c>
      <c r="Y1108" s="1"/>
      <c r="Z1108" s="1"/>
    </row>
    <row r="1109" spans="1:26" x14ac:dyDescent="0.2">
      <c r="A1109">
        <f t="shared" si="17"/>
        <v>12</v>
      </c>
      <c r="B1109" s="118">
        <v>38808</v>
      </c>
      <c r="C1109" s="117" t="s">
        <v>79</v>
      </c>
      <c r="D1109" s="117" t="s">
        <v>79</v>
      </c>
      <c r="E1109" s="122">
        <v>0</v>
      </c>
      <c r="F1109" s="117">
        <v>0</v>
      </c>
      <c r="G1109" s="122">
        <v>0</v>
      </c>
      <c r="H1109" s="122">
        <v>0</v>
      </c>
      <c r="I1109" s="122">
        <v>0</v>
      </c>
      <c r="J1109" s="117">
        <v>0</v>
      </c>
      <c r="Y1109" s="1"/>
      <c r="Z1109" s="1"/>
    </row>
    <row r="1110" spans="1:26" x14ac:dyDescent="0.2">
      <c r="A1110">
        <f t="shared" si="17"/>
        <v>12</v>
      </c>
      <c r="B1110" s="118">
        <v>38808</v>
      </c>
      <c r="C1110" s="117" t="s">
        <v>103</v>
      </c>
      <c r="D1110" s="117" t="s">
        <v>103</v>
      </c>
      <c r="E1110" s="122">
        <v>68.392168049999995</v>
      </c>
      <c r="F1110" s="117">
        <v>0</v>
      </c>
      <c r="G1110" s="122">
        <v>68.392168049999995</v>
      </c>
      <c r="H1110" s="122">
        <v>0</v>
      </c>
      <c r="I1110" s="122">
        <v>0</v>
      </c>
      <c r="J1110" s="117">
        <v>0</v>
      </c>
      <c r="Y1110" s="1"/>
      <c r="Z1110" s="1"/>
    </row>
    <row r="1111" spans="1:26" x14ac:dyDescent="0.2">
      <c r="A1111">
        <f t="shared" si="17"/>
        <v>12</v>
      </c>
      <c r="B1111" s="118">
        <v>38808</v>
      </c>
      <c r="C1111" s="117" t="s">
        <v>104</v>
      </c>
      <c r="D1111" s="117" t="s">
        <v>104</v>
      </c>
      <c r="E1111" s="122">
        <v>0</v>
      </c>
      <c r="F1111" s="117">
        <v>0</v>
      </c>
      <c r="G1111" s="122">
        <v>0</v>
      </c>
      <c r="H1111" s="122">
        <v>0</v>
      </c>
      <c r="I1111" s="122">
        <v>0</v>
      </c>
      <c r="J1111" s="117">
        <v>0</v>
      </c>
      <c r="Y1111" s="1"/>
      <c r="Z1111" s="1"/>
    </row>
    <row r="1112" spans="1:26" x14ac:dyDescent="0.2">
      <c r="A1112">
        <f t="shared" si="17"/>
        <v>12</v>
      </c>
      <c r="B1112" s="118">
        <v>38808</v>
      </c>
      <c r="C1112" s="117" t="s">
        <v>94</v>
      </c>
      <c r="D1112" s="117" t="s">
        <v>94</v>
      </c>
      <c r="E1112" s="122">
        <v>-17.676087989999999</v>
      </c>
      <c r="F1112" s="117">
        <v>0</v>
      </c>
      <c r="G1112" s="122">
        <v>-17.676087989999999</v>
      </c>
      <c r="H1112" s="122">
        <v>0</v>
      </c>
      <c r="I1112" s="122">
        <v>0</v>
      </c>
      <c r="J1112" s="117">
        <v>0</v>
      </c>
      <c r="Y1112" s="1"/>
      <c r="Z1112" s="1"/>
    </row>
    <row r="1113" spans="1:26" x14ac:dyDescent="0.2">
      <c r="A1113">
        <f t="shared" si="17"/>
        <v>12</v>
      </c>
      <c r="B1113" s="118">
        <v>38808</v>
      </c>
      <c r="C1113" s="117" t="s">
        <v>105</v>
      </c>
      <c r="D1113" s="117" t="s">
        <v>105</v>
      </c>
      <c r="E1113" s="122">
        <v>17.676087989999999</v>
      </c>
      <c r="F1113" s="117">
        <v>0</v>
      </c>
      <c r="G1113" s="122">
        <v>17.676087989999999</v>
      </c>
      <c r="H1113" s="122">
        <v>0</v>
      </c>
      <c r="I1113" s="122">
        <v>0</v>
      </c>
      <c r="J1113" s="117">
        <v>0</v>
      </c>
      <c r="Y1113" s="1"/>
      <c r="Z1113" s="1"/>
    </row>
    <row r="1114" spans="1:26" x14ac:dyDescent="0.2">
      <c r="A1114">
        <f t="shared" si="17"/>
        <v>12</v>
      </c>
      <c r="B1114" s="118">
        <v>38808</v>
      </c>
      <c r="C1114" s="117" t="s">
        <v>106</v>
      </c>
      <c r="D1114" s="117" t="s">
        <v>106</v>
      </c>
      <c r="E1114" s="122">
        <v>0</v>
      </c>
      <c r="F1114" s="117">
        <v>0</v>
      </c>
      <c r="G1114" s="122">
        <v>0</v>
      </c>
      <c r="H1114" s="122">
        <v>0</v>
      </c>
      <c r="I1114" s="122">
        <v>0</v>
      </c>
      <c r="J1114" s="117">
        <v>0</v>
      </c>
      <c r="Y1114" s="1"/>
      <c r="Z1114" s="1"/>
    </row>
    <row r="1115" spans="1:26" x14ac:dyDescent="0.2">
      <c r="A1115">
        <f t="shared" si="17"/>
        <v>12</v>
      </c>
      <c r="B1115" s="118">
        <v>38808</v>
      </c>
      <c r="C1115" s="117" t="s">
        <v>96</v>
      </c>
      <c r="D1115" s="117" t="s">
        <v>96</v>
      </c>
      <c r="E1115" s="122">
        <v>0</v>
      </c>
      <c r="F1115" s="117">
        <v>0</v>
      </c>
      <c r="G1115" s="122">
        <v>0</v>
      </c>
      <c r="H1115" s="122">
        <v>0</v>
      </c>
      <c r="I1115" s="122">
        <v>0</v>
      </c>
      <c r="J1115" s="117">
        <v>0</v>
      </c>
      <c r="Y1115" s="1"/>
      <c r="Z1115" s="1"/>
    </row>
    <row r="1116" spans="1:26" x14ac:dyDescent="0.2">
      <c r="A1116">
        <f t="shared" si="17"/>
        <v>12</v>
      </c>
      <c r="B1116" s="118">
        <v>38808</v>
      </c>
      <c r="C1116" s="117" t="s">
        <v>98</v>
      </c>
      <c r="D1116" s="117" t="s">
        <v>98</v>
      </c>
      <c r="E1116" s="122">
        <v>-68.392168049999995</v>
      </c>
      <c r="F1116" s="117">
        <v>0</v>
      </c>
      <c r="G1116" s="122">
        <v>-68.392168049999995</v>
      </c>
      <c r="H1116" s="122">
        <v>0</v>
      </c>
      <c r="I1116" s="122">
        <v>0</v>
      </c>
      <c r="J1116" s="117">
        <v>0</v>
      </c>
      <c r="Y1116" s="1"/>
      <c r="Z1116" s="1"/>
    </row>
    <row r="1117" spans="1:26" x14ac:dyDescent="0.2">
      <c r="A1117">
        <f t="shared" si="17"/>
        <v>12</v>
      </c>
      <c r="B1117" s="118">
        <v>38838</v>
      </c>
      <c r="C1117" s="117" t="s">
        <v>84</v>
      </c>
      <c r="D1117" s="117" t="s">
        <v>84</v>
      </c>
      <c r="E1117" s="122">
        <v>6.4406261799999998</v>
      </c>
      <c r="F1117" s="117">
        <v>0</v>
      </c>
      <c r="G1117" s="122">
        <v>6.4406261799999998</v>
      </c>
      <c r="H1117" s="122">
        <v>0</v>
      </c>
      <c r="I1117" s="122">
        <v>0</v>
      </c>
      <c r="J1117" s="117">
        <v>0</v>
      </c>
      <c r="Y1117" s="1"/>
      <c r="Z1117" s="1"/>
    </row>
    <row r="1118" spans="1:26" x14ac:dyDescent="0.2">
      <c r="A1118">
        <f t="shared" si="17"/>
        <v>12</v>
      </c>
      <c r="B1118" s="118">
        <v>38838</v>
      </c>
      <c r="C1118" s="117" t="s">
        <v>86</v>
      </c>
      <c r="D1118" s="117" t="s">
        <v>86</v>
      </c>
      <c r="E1118" s="122">
        <v>9.8752317999999999</v>
      </c>
      <c r="F1118" s="117">
        <v>0</v>
      </c>
      <c r="G1118" s="122">
        <v>9.8752317999999999</v>
      </c>
      <c r="H1118" s="122">
        <v>0</v>
      </c>
      <c r="I1118" s="122">
        <v>0</v>
      </c>
      <c r="J1118" s="117">
        <v>0</v>
      </c>
      <c r="Y1118" s="1"/>
      <c r="Z1118" s="1"/>
    </row>
    <row r="1119" spans="1:26" x14ac:dyDescent="0.2">
      <c r="A1119">
        <f t="shared" si="17"/>
        <v>12</v>
      </c>
      <c r="B1119" s="118">
        <v>38838</v>
      </c>
      <c r="C1119" s="117" t="s">
        <v>79</v>
      </c>
      <c r="D1119" s="117" t="s">
        <v>79</v>
      </c>
      <c r="E1119" s="122">
        <v>0</v>
      </c>
      <c r="F1119" s="117">
        <v>0</v>
      </c>
      <c r="G1119" s="122">
        <v>0</v>
      </c>
      <c r="H1119" s="122">
        <v>0</v>
      </c>
      <c r="I1119" s="122">
        <v>0</v>
      </c>
      <c r="J1119" s="117">
        <v>0</v>
      </c>
      <c r="Y1119" s="1"/>
      <c r="Z1119" s="1"/>
    </row>
    <row r="1120" spans="1:26" x14ac:dyDescent="0.2">
      <c r="A1120">
        <f t="shared" si="17"/>
        <v>12</v>
      </c>
      <c r="B1120" s="118">
        <v>38838</v>
      </c>
      <c r="C1120" s="117" t="s">
        <v>103</v>
      </c>
      <c r="D1120" s="117" t="s">
        <v>103</v>
      </c>
      <c r="E1120" s="122">
        <v>70.220798299999998</v>
      </c>
      <c r="F1120" s="117">
        <v>0</v>
      </c>
      <c r="G1120" s="122">
        <v>70.220798299999998</v>
      </c>
      <c r="H1120" s="122">
        <v>0</v>
      </c>
      <c r="I1120" s="122">
        <v>0</v>
      </c>
      <c r="J1120" s="117">
        <v>0</v>
      </c>
      <c r="Y1120" s="1"/>
      <c r="Z1120" s="1"/>
    </row>
    <row r="1121" spans="1:26" x14ac:dyDescent="0.2">
      <c r="A1121">
        <f t="shared" si="17"/>
        <v>12</v>
      </c>
      <c r="B1121" s="118">
        <v>38838</v>
      </c>
      <c r="C1121" s="117" t="s">
        <v>104</v>
      </c>
      <c r="D1121" s="117" t="s">
        <v>104</v>
      </c>
      <c r="E1121" s="122">
        <v>0</v>
      </c>
      <c r="F1121" s="117">
        <v>0</v>
      </c>
      <c r="G1121" s="122">
        <v>0</v>
      </c>
      <c r="H1121" s="122">
        <v>0</v>
      </c>
      <c r="I1121" s="122">
        <v>0</v>
      </c>
      <c r="J1121" s="117">
        <v>0</v>
      </c>
      <c r="Y1121" s="1"/>
      <c r="Z1121" s="1"/>
    </row>
    <row r="1122" spans="1:26" x14ac:dyDescent="0.2">
      <c r="A1122">
        <f t="shared" si="17"/>
        <v>12</v>
      </c>
      <c r="B1122" s="118">
        <v>38838</v>
      </c>
      <c r="C1122" s="117" t="s">
        <v>94</v>
      </c>
      <c r="D1122" s="117" t="s">
        <v>94</v>
      </c>
      <c r="E1122" s="122">
        <v>-18.14870101</v>
      </c>
      <c r="F1122" s="117">
        <v>0</v>
      </c>
      <c r="G1122" s="122">
        <v>-18.14870101</v>
      </c>
      <c r="H1122" s="122">
        <v>0</v>
      </c>
      <c r="I1122" s="122">
        <v>0</v>
      </c>
      <c r="J1122" s="117">
        <v>0</v>
      </c>
      <c r="Y1122" s="1"/>
      <c r="Z1122" s="1"/>
    </row>
    <row r="1123" spans="1:26" x14ac:dyDescent="0.2">
      <c r="A1123">
        <f t="shared" si="17"/>
        <v>12</v>
      </c>
      <c r="B1123" s="118">
        <v>38838</v>
      </c>
      <c r="C1123" s="117" t="s">
        <v>105</v>
      </c>
      <c r="D1123" s="117" t="s">
        <v>105</v>
      </c>
      <c r="E1123" s="122">
        <v>18.14870101</v>
      </c>
      <c r="F1123" s="117">
        <v>0</v>
      </c>
      <c r="G1123" s="122">
        <v>18.14870101</v>
      </c>
      <c r="H1123" s="122">
        <v>0</v>
      </c>
      <c r="I1123" s="122">
        <v>0</v>
      </c>
      <c r="J1123" s="117">
        <v>0</v>
      </c>
      <c r="Y1123" s="1"/>
      <c r="Z1123" s="1"/>
    </row>
    <row r="1124" spans="1:26" x14ac:dyDescent="0.2">
      <c r="A1124">
        <f t="shared" si="17"/>
        <v>12</v>
      </c>
      <c r="B1124" s="118">
        <v>38838</v>
      </c>
      <c r="C1124" s="117" t="s">
        <v>106</v>
      </c>
      <c r="D1124" s="117" t="s">
        <v>106</v>
      </c>
      <c r="E1124" s="122">
        <v>0</v>
      </c>
      <c r="F1124" s="117">
        <v>0</v>
      </c>
      <c r="G1124" s="122">
        <v>0</v>
      </c>
      <c r="H1124" s="122">
        <v>0</v>
      </c>
      <c r="I1124" s="122">
        <v>0</v>
      </c>
      <c r="J1124" s="117">
        <v>0</v>
      </c>
      <c r="Y1124" s="1"/>
      <c r="Z1124" s="1"/>
    </row>
    <row r="1125" spans="1:26" x14ac:dyDescent="0.2">
      <c r="A1125">
        <f t="shared" si="17"/>
        <v>12</v>
      </c>
      <c r="B1125" s="118">
        <v>38838</v>
      </c>
      <c r="C1125" s="117" t="s">
        <v>96</v>
      </c>
      <c r="D1125" s="117" t="s">
        <v>96</v>
      </c>
      <c r="E1125" s="122">
        <v>0</v>
      </c>
      <c r="F1125" s="117">
        <v>0</v>
      </c>
      <c r="G1125" s="122">
        <v>0</v>
      </c>
      <c r="H1125" s="122">
        <v>0</v>
      </c>
      <c r="I1125" s="122">
        <v>0</v>
      </c>
      <c r="J1125" s="117">
        <v>0</v>
      </c>
      <c r="Y1125" s="1"/>
      <c r="Z1125" s="1"/>
    </row>
    <row r="1126" spans="1:26" x14ac:dyDescent="0.2">
      <c r="A1126">
        <f t="shared" si="17"/>
        <v>12</v>
      </c>
      <c r="B1126" s="118">
        <v>38838</v>
      </c>
      <c r="C1126" s="117" t="s">
        <v>98</v>
      </c>
      <c r="D1126" s="117" t="s">
        <v>98</v>
      </c>
      <c r="E1126" s="122">
        <v>-70.220798299999998</v>
      </c>
      <c r="F1126" s="117">
        <v>0</v>
      </c>
      <c r="G1126" s="122">
        <v>-70.220798299999998</v>
      </c>
      <c r="H1126" s="122">
        <v>0</v>
      </c>
      <c r="I1126" s="122">
        <v>0</v>
      </c>
      <c r="J1126" s="117">
        <v>0</v>
      </c>
      <c r="Y1126" s="1"/>
      <c r="Z1126" s="1"/>
    </row>
    <row r="1127" spans="1:26" x14ac:dyDescent="0.2">
      <c r="A1127">
        <f t="shared" si="17"/>
        <v>12</v>
      </c>
      <c r="B1127" s="118">
        <v>38869</v>
      </c>
      <c r="C1127" s="117" t="s">
        <v>84</v>
      </c>
      <c r="D1127" s="117" t="s">
        <v>84</v>
      </c>
      <c r="E1127" s="122">
        <v>6.1917268300000003</v>
      </c>
      <c r="F1127" s="117">
        <v>0</v>
      </c>
      <c r="G1127" s="122">
        <v>6.1917268300000003</v>
      </c>
      <c r="H1127" s="122">
        <v>0</v>
      </c>
      <c r="I1127" s="122">
        <v>0</v>
      </c>
      <c r="J1127" s="117">
        <v>0</v>
      </c>
      <c r="Y1127" s="1"/>
      <c r="Z1127" s="1"/>
    </row>
    <row r="1128" spans="1:26" x14ac:dyDescent="0.2">
      <c r="A1128">
        <f t="shared" si="17"/>
        <v>12</v>
      </c>
      <c r="B1128" s="118">
        <v>38869</v>
      </c>
      <c r="C1128" s="117" t="s">
        <v>86</v>
      </c>
      <c r="D1128" s="117" t="s">
        <v>86</v>
      </c>
      <c r="E1128" s="122">
        <v>9.4936013799999994</v>
      </c>
      <c r="F1128" s="117">
        <v>0</v>
      </c>
      <c r="G1128" s="122">
        <v>9.4936013799999994</v>
      </c>
      <c r="H1128" s="122">
        <v>0</v>
      </c>
      <c r="I1128" s="122">
        <v>0</v>
      </c>
      <c r="J1128" s="117">
        <v>0</v>
      </c>
      <c r="Y1128" s="1"/>
      <c r="Z1128" s="1"/>
    </row>
    <row r="1129" spans="1:26" x14ac:dyDescent="0.2">
      <c r="A1129">
        <f t="shared" si="17"/>
        <v>12</v>
      </c>
      <c r="B1129" s="118">
        <v>38869</v>
      </c>
      <c r="C1129" s="117" t="s">
        <v>79</v>
      </c>
      <c r="D1129" s="117" t="s">
        <v>79</v>
      </c>
      <c r="E1129" s="122">
        <v>0</v>
      </c>
      <c r="F1129" s="117">
        <v>0</v>
      </c>
      <c r="G1129" s="122">
        <v>0</v>
      </c>
      <c r="H1129" s="122">
        <v>-3.6478638649E-3</v>
      </c>
      <c r="I1129" s="122">
        <v>0</v>
      </c>
      <c r="J1129" s="117">
        <v>0</v>
      </c>
      <c r="Y1129" s="1"/>
      <c r="Z1129" s="1"/>
    </row>
    <row r="1130" spans="1:26" x14ac:dyDescent="0.2">
      <c r="A1130">
        <f t="shared" si="17"/>
        <v>12</v>
      </c>
      <c r="B1130" s="118">
        <v>38869</v>
      </c>
      <c r="C1130" s="117" t="s">
        <v>103</v>
      </c>
      <c r="D1130" s="117" t="s">
        <v>103</v>
      </c>
      <c r="E1130" s="122">
        <v>67.507100730000005</v>
      </c>
      <c r="F1130" s="117">
        <v>0</v>
      </c>
      <c r="G1130" s="122">
        <v>67.507100730000005</v>
      </c>
      <c r="H1130" s="122">
        <v>0</v>
      </c>
      <c r="I1130" s="122">
        <v>0</v>
      </c>
      <c r="J1130" s="117">
        <v>0</v>
      </c>
      <c r="Y1130" s="1"/>
      <c r="Z1130" s="1"/>
    </row>
    <row r="1131" spans="1:26" x14ac:dyDescent="0.2">
      <c r="A1131">
        <f t="shared" si="17"/>
        <v>12</v>
      </c>
      <c r="B1131" s="118">
        <v>38869</v>
      </c>
      <c r="C1131" s="117" t="s">
        <v>104</v>
      </c>
      <c r="D1131" s="117" t="s">
        <v>104</v>
      </c>
      <c r="E1131" s="122">
        <v>0</v>
      </c>
      <c r="F1131" s="117">
        <v>0</v>
      </c>
      <c r="G1131" s="122">
        <v>0</v>
      </c>
      <c r="H1131" s="122">
        <v>0</v>
      </c>
      <c r="I1131" s="122">
        <v>0</v>
      </c>
      <c r="J1131" s="117">
        <v>0</v>
      </c>
      <c r="Y1131" s="1"/>
      <c r="Z1131" s="1"/>
    </row>
    <row r="1132" spans="1:26" x14ac:dyDescent="0.2">
      <c r="A1132">
        <f t="shared" si="17"/>
        <v>12</v>
      </c>
      <c r="B1132" s="118">
        <v>38869</v>
      </c>
      <c r="C1132" s="117" t="s">
        <v>94</v>
      </c>
      <c r="D1132" s="117" t="s">
        <v>94</v>
      </c>
      <c r="E1132" s="122">
        <v>-17.447340619999999</v>
      </c>
      <c r="F1132" s="117">
        <v>0</v>
      </c>
      <c r="G1132" s="122">
        <v>-17.447340619999999</v>
      </c>
      <c r="H1132" s="122">
        <v>0</v>
      </c>
      <c r="I1132" s="122">
        <v>0</v>
      </c>
      <c r="J1132" s="117">
        <v>0</v>
      </c>
      <c r="Y1132" s="1"/>
      <c r="Z1132" s="1"/>
    </row>
    <row r="1133" spans="1:26" x14ac:dyDescent="0.2">
      <c r="A1133">
        <f t="shared" si="17"/>
        <v>12</v>
      </c>
      <c r="B1133" s="118">
        <v>38869</v>
      </c>
      <c r="C1133" s="117" t="s">
        <v>105</v>
      </c>
      <c r="D1133" s="117" t="s">
        <v>105</v>
      </c>
      <c r="E1133" s="122">
        <v>17.447340619999999</v>
      </c>
      <c r="F1133" s="117">
        <v>0</v>
      </c>
      <c r="G1133" s="122">
        <v>17.447340619999999</v>
      </c>
      <c r="H1133" s="122">
        <v>0</v>
      </c>
      <c r="I1133" s="122">
        <v>0</v>
      </c>
      <c r="J1133" s="117">
        <v>0</v>
      </c>
      <c r="Y1133" s="1"/>
      <c r="Z1133" s="1"/>
    </row>
    <row r="1134" spans="1:26" x14ac:dyDescent="0.2">
      <c r="A1134">
        <f t="shared" si="17"/>
        <v>12</v>
      </c>
      <c r="B1134" s="118">
        <v>38869</v>
      </c>
      <c r="C1134" s="117" t="s">
        <v>106</v>
      </c>
      <c r="D1134" s="117" t="s">
        <v>106</v>
      </c>
      <c r="E1134" s="122">
        <v>0</v>
      </c>
      <c r="F1134" s="117">
        <v>0</v>
      </c>
      <c r="G1134" s="122">
        <v>0</v>
      </c>
      <c r="H1134" s="122">
        <v>0</v>
      </c>
      <c r="I1134" s="122">
        <v>0</v>
      </c>
      <c r="J1134" s="117">
        <v>0</v>
      </c>
      <c r="Y1134" s="1"/>
      <c r="Z1134" s="1"/>
    </row>
    <row r="1135" spans="1:26" x14ac:dyDescent="0.2">
      <c r="A1135">
        <f t="shared" si="17"/>
        <v>12</v>
      </c>
      <c r="B1135" s="118">
        <v>38869</v>
      </c>
      <c r="C1135" s="117" t="s">
        <v>96</v>
      </c>
      <c r="D1135" s="117" t="s">
        <v>96</v>
      </c>
      <c r="E1135" s="122">
        <v>0</v>
      </c>
      <c r="F1135" s="117">
        <v>0</v>
      </c>
      <c r="G1135" s="122">
        <v>0</v>
      </c>
      <c r="H1135" s="122">
        <v>0</v>
      </c>
      <c r="I1135" s="122">
        <v>0</v>
      </c>
      <c r="J1135" s="117">
        <v>0</v>
      </c>
      <c r="Y1135" s="1"/>
      <c r="Z1135" s="1"/>
    </row>
    <row r="1136" spans="1:26" x14ac:dyDescent="0.2">
      <c r="A1136">
        <f t="shared" si="17"/>
        <v>12</v>
      </c>
      <c r="B1136" s="118">
        <v>38869</v>
      </c>
      <c r="C1136" s="117" t="s">
        <v>98</v>
      </c>
      <c r="D1136" s="117" t="s">
        <v>98</v>
      </c>
      <c r="E1136" s="122">
        <v>-67.507100730000005</v>
      </c>
      <c r="F1136" s="117">
        <v>0</v>
      </c>
      <c r="G1136" s="122">
        <v>-67.507100730000005</v>
      </c>
      <c r="H1136" s="122">
        <v>0</v>
      </c>
      <c r="I1136" s="122">
        <v>0</v>
      </c>
      <c r="J1136" s="117">
        <v>0</v>
      </c>
      <c r="Y1136" s="1"/>
      <c r="Z1136" s="1"/>
    </row>
    <row r="1137" spans="1:26" x14ac:dyDescent="0.2">
      <c r="A1137">
        <f t="shared" si="17"/>
        <v>12</v>
      </c>
      <c r="B1137" s="118">
        <v>38899</v>
      </c>
      <c r="C1137" s="117" t="s">
        <v>84</v>
      </c>
      <c r="D1137" s="117" t="s">
        <v>84</v>
      </c>
      <c r="E1137" s="122">
        <v>6.3572176499999999</v>
      </c>
      <c r="F1137" s="117">
        <v>0</v>
      </c>
      <c r="G1137" s="122">
        <v>6.3572176499999999</v>
      </c>
      <c r="H1137" s="122">
        <v>0</v>
      </c>
      <c r="I1137" s="122">
        <v>0</v>
      </c>
      <c r="J1137" s="117">
        <v>0</v>
      </c>
      <c r="Y1137" s="1"/>
      <c r="Z1137" s="1"/>
    </row>
    <row r="1138" spans="1:26" x14ac:dyDescent="0.2">
      <c r="A1138">
        <f t="shared" si="17"/>
        <v>12</v>
      </c>
      <c r="B1138" s="118">
        <v>38899</v>
      </c>
      <c r="C1138" s="117" t="s">
        <v>86</v>
      </c>
      <c r="D1138" s="117" t="s">
        <v>86</v>
      </c>
      <c r="E1138" s="122">
        <v>9.7473438300000002</v>
      </c>
      <c r="F1138" s="117">
        <v>0</v>
      </c>
      <c r="G1138" s="122">
        <v>9.7473438300000002</v>
      </c>
      <c r="H1138" s="122">
        <v>0</v>
      </c>
      <c r="I1138" s="122">
        <v>0</v>
      </c>
      <c r="J1138" s="117">
        <v>0</v>
      </c>
      <c r="Y1138" s="1"/>
      <c r="Z1138" s="1"/>
    </row>
    <row r="1139" spans="1:26" x14ac:dyDescent="0.2">
      <c r="A1139">
        <f t="shared" si="17"/>
        <v>12</v>
      </c>
      <c r="B1139" s="118">
        <v>38899</v>
      </c>
      <c r="C1139" s="117" t="s">
        <v>79</v>
      </c>
      <c r="D1139" s="117" t="s">
        <v>79</v>
      </c>
      <c r="E1139" s="122">
        <v>0</v>
      </c>
      <c r="F1139" s="117">
        <v>0</v>
      </c>
      <c r="G1139" s="122">
        <v>0</v>
      </c>
      <c r="H1139" s="122">
        <v>1.9075870510000001E-3</v>
      </c>
      <c r="I1139" s="122">
        <v>0</v>
      </c>
      <c r="J1139" s="117">
        <v>0</v>
      </c>
      <c r="Y1139" s="1"/>
      <c r="Z1139" s="1"/>
    </row>
    <row r="1140" spans="1:26" x14ac:dyDescent="0.2">
      <c r="A1140">
        <f t="shared" si="17"/>
        <v>12</v>
      </c>
      <c r="B1140" s="118">
        <v>38899</v>
      </c>
      <c r="C1140" s="117" t="s">
        <v>103</v>
      </c>
      <c r="D1140" s="117" t="s">
        <v>103</v>
      </c>
      <c r="E1140" s="122">
        <v>69.311412529999998</v>
      </c>
      <c r="F1140" s="117">
        <v>0</v>
      </c>
      <c r="G1140" s="122">
        <v>69.311412529999998</v>
      </c>
      <c r="H1140" s="122">
        <v>0</v>
      </c>
      <c r="I1140" s="122">
        <v>0</v>
      </c>
      <c r="J1140" s="117">
        <v>0</v>
      </c>
      <c r="Y1140" s="1"/>
      <c r="Z1140" s="1"/>
    </row>
    <row r="1141" spans="1:26" x14ac:dyDescent="0.2">
      <c r="A1141">
        <f t="shared" si="17"/>
        <v>12</v>
      </c>
      <c r="B1141" s="118">
        <v>38899</v>
      </c>
      <c r="C1141" s="117" t="s">
        <v>104</v>
      </c>
      <c r="D1141" s="117" t="s">
        <v>104</v>
      </c>
      <c r="E1141" s="122">
        <v>0</v>
      </c>
      <c r="F1141" s="117">
        <v>0</v>
      </c>
      <c r="G1141" s="122">
        <v>0</v>
      </c>
      <c r="H1141" s="122">
        <v>0</v>
      </c>
      <c r="I1141" s="122">
        <v>0</v>
      </c>
      <c r="J1141" s="117">
        <v>0</v>
      </c>
      <c r="Y1141" s="1"/>
      <c r="Z1141" s="1"/>
    </row>
    <row r="1142" spans="1:26" x14ac:dyDescent="0.2">
      <c r="A1142">
        <f t="shared" si="17"/>
        <v>12</v>
      </c>
      <c r="B1142" s="118">
        <v>38899</v>
      </c>
      <c r="C1142" s="117" t="s">
        <v>94</v>
      </c>
      <c r="D1142" s="117" t="s">
        <v>94</v>
      </c>
      <c r="E1142" s="122">
        <v>-17.9136685</v>
      </c>
      <c r="F1142" s="117">
        <v>0</v>
      </c>
      <c r="G1142" s="122">
        <v>-17.9136685</v>
      </c>
      <c r="H1142" s="122">
        <v>0</v>
      </c>
      <c r="I1142" s="122">
        <v>0</v>
      </c>
      <c r="J1142" s="117">
        <v>0</v>
      </c>
      <c r="Y1142" s="1"/>
      <c r="Z1142" s="1"/>
    </row>
    <row r="1143" spans="1:26" x14ac:dyDescent="0.2">
      <c r="A1143">
        <f t="shared" si="17"/>
        <v>12</v>
      </c>
      <c r="B1143" s="118">
        <v>38899</v>
      </c>
      <c r="C1143" s="117" t="s">
        <v>105</v>
      </c>
      <c r="D1143" s="117" t="s">
        <v>105</v>
      </c>
      <c r="E1143" s="122">
        <v>17.9136685</v>
      </c>
      <c r="F1143" s="117">
        <v>0</v>
      </c>
      <c r="G1143" s="122">
        <v>17.9136685</v>
      </c>
      <c r="H1143" s="122">
        <v>0</v>
      </c>
      <c r="I1143" s="122">
        <v>0</v>
      </c>
      <c r="J1143" s="117">
        <v>0</v>
      </c>
      <c r="Y1143" s="1"/>
      <c r="Z1143" s="1"/>
    </row>
    <row r="1144" spans="1:26" x14ac:dyDescent="0.2">
      <c r="A1144">
        <f t="shared" si="17"/>
        <v>12</v>
      </c>
      <c r="B1144" s="118">
        <v>38899</v>
      </c>
      <c r="C1144" s="117" t="s">
        <v>106</v>
      </c>
      <c r="D1144" s="117" t="s">
        <v>106</v>
      </c>
      <c r="E1144" s="122">
        <v>0</v>
      </c>
      <c r="F1144" s="117">
        <v>0</v>
      </c>
      <c r="G1144" s="122">
        <v>0</v>
      </c>
      <c r="H1144" s="122">
        <v>0</v>
      </c>
      <c r="I1144" s="122">
        <v>0</v>
      </c>
      <c r="J1144" s="117">
        <v>0</v>
      </c>
      <c r="Y1144" s="1"/>
      <c r="Z1144" s="1"/>
    </row>
    <row r="1145" spans="1:26" x14ac:dyDescent="0.2">
      <c r="A1145">
        <f t="shared" si="17"/>
        <v>12</v>
      </c>
      <c r="B1145" s="118">
        <v>38899</v>
      </c>
      <c r="C1145" s="117" t="s">
        <v>96</v>
      </c>
      <c r="D1145" s="117" t="s">
        <v>96</v>
      </c>
      <c r="E1145" s="122">
        <v>0</v>
      </c>
      <c r="F1145" s="117">
        <v>0</v>
      </c>
      <c r="G1145" s="122">
        <v>0</v>
      </c>
      <c r="H1145" s="122">
        <v>0</v>
      </c>
      <c r="I1145" s="122">
        <v>0</v>
      </c>
      <c r="J1145" s="117">
        <v>0</v>
      </c>
      <c r="Y1145" s="1"/>
      <c r="Z1145" s="1"/>
    </row>
    <row r="1146" spans="1:26" x14ac:dyDescent="0.2">
      <c r="A1146">
        <f t="shared" si="17"/>
        <v>12</v>
      </c>
      <c r="B1146" s="118">
        <v>38899</v>
      </c>
      <c r="C1146" s="117" t="s">
        <v>98</v>
      </c>
      <c r="D1146" s="117" t="s">
        <v>98</v>
      </c>
      <c r="E1146" s="122">
        <v>-69.311412529999998</v>
      </c>
      <c r="F1146" s="117">
        <v>0</v>
      </c>
      <c r="G1146" s="122">
        <v>-69.311412529999998</v>
      </c>
      <c r="H1146" s="122">
        <v>0</v>
      </c>
      <c r="I1146" s="122">
        <v>0</v>
      </c>
      <c r="J1146" s="117">
        <v>0</v>
      </c>
      <c r="Y1146" s="1"/>
      <c r="Z1146" s="1"/>
    </row>
    <row r="1147" spans="1:26" x14ac:dyDescent="0.2">
      <c r="A1147">
        <f t="shared" si="17"/>
        <v>12</v>
      </c>
      <c r="B1147" s="118">
        <v>38930</v>
      </c>
      <c r="C1147" s="117" t="s">
        <v>84</v>
      </c>
      <c r="D1147" s="117" t="s">
        <v>84</v>
      </c>
      <c r="E1147" s="122">
        <v>6.3151981099999999</v>
      </c>
      <c r="F1147" s="117">
        <v>0</v>
      </c>
      <c r="G1147" s="122">
        <v>6.3151981099999999</v>
      </c>
      <c r="H1147" s="122">
        <v>0</v>
      </c>
      <c r="I1147" s="122">
        <v>0</v>
      </c>
      <c r="J1147" s="117">
        <v>0</v>
      </c>
      <c r="Y1147" s="1"/>
      <c r="Z1147" s="1"/>
    </row>
    <row r="1148" spans="1:26" x14ac:dyDescent="0.2">
      <c r="A1148">
        <f t="shared" si="17"/>
        <v>12</v>
      </c>
      <c r="B1148" s="118">
        <v>38930</v>
      </c>
      <c r="C1148" s="117" t="s">
        <v>86</v>
      </c>
      <c r="D1148" s="117" t="s">
        <v>86</v>
      </c>
      <c r="E1148" s="122">
        <v>9.6829164500000005</v>
      </c>
      <c r="F1148" s="117">
        <v>0</v>
      </c>
      <c r="G1148" s="122">
        <v>9.6829164500000005</v>
      </c>
      <c r="H1148" s="122">
        <v>0</v>
      </c>
      <c r="I1148" s="122">
        <v>0</v>
      </c>
      <c r="J1148" s="117">
        <v>0</v>
      </c>
      <c r="Y1148" s="1"/>
      <c r="Z1148" s="1"/>
    </row>
    <row r="1149" spans="1:26" x14ac:dyDescent="0.2">
      <c r="A1149">
        <f t="shared" si="17"/>
        <v>12</v>
      </c>
      <c r="B1149" s="118">
        <v>38930</v>
      </c>
      <c r="C1149" s="117" t="s">
        <v>79</v>
      </c>
      <c r="D1149" s="117" t="s">
        <v>79</v>
      </c>
      <c r="E1149" s="122">
        <v>0</v>
      </c>
      <c r="F1149" s="117">
        <v>0</v>
      </c>
      <c r="G1149" s="122">
        <v>0</v>
      </c>
      <c r="H1149" s="122">
        <v>0</v>
      </c>
      <c r="I1149" s="122">
        <v>0</v>
      </c>
      <c r="J1149" s="117">
        <v>0</v>
      </c>
      <c r="Y1149" s="1"/>
      <c r="Z1149" s="1"/>
    </row>
    <row r="1150" spans="1:26" x14ac:dyDescent="0.2">
      <c r="A1150">
        <f t="shared" si="17"/>
        <v>12</v>
      </c>
      <c r="B1150" s="118">
        <v>38930</v>
      </c>
      <c r="C1150" s="117" t="s">
        <v>103</v>
      </c>
      <c r="D1150" s="117" t="s">
        <v>103</v>
      </c>
      <c r="E1150" s="122">
        <v>68.853282289999996</v>
      </c>
      <c r="F1150" s="117">
        <v>0</v>
      </c>
      <c r="G1150" s="122">
        <v>68.853282289999996</v>
      </c>
      <c r="H1150" s="122">
        <v>0</v>
      </c>
      <c r="I1150" s="122">
        <v>0</v>
      </c>
      <c r="J1150" s="117">
        <v>0</v>
      </c>
      <c r="Y1150" s="1"/>
      <c r="Z1150" s="1"/>
    </row>
    <row r="1151" spans="1:26" x14ac:dyDescent="0.2">
      <c r="A1151">
        <f t="shared" si="17"/>
        <v>12</v>
      </c>
      <c r="B1151" s="118">
        <v>38930</v>
      </c>
      <c r="C1151" s="117" t="s">
        <v>104</v>
      </c>
      <c r="D1151" s="117" t="s">
        <v>104</v>
      </c>
      <c r="E1151" s="122">
        <v>0</v>
      </c>
      <c r="F1151" s="117">
        <v>0</v>
      </c>
      <c r="G1151" s="122">
        <v>0</v>
      </c>
      <c r="H1151" s="122">
        <v>0</v>
      </c>
      <c r="I1151" s="122">
        <v>0</v>
      </c>
      <c r="J1151" s="117">
        <v>0</v>
      </c>
      <c r="Y1151" s="1"/>
      <c r="Z1151" s="1"/>
    </row>
    <row r="1152" spans="1:26" x14ac:dyDescent="0.2">
      <c r="A1152">
        <f t="shared" si="17"/>
        <v>12</v>
      </c>
      <c r="B1152" s="118">
        <v>38930</v>
      </c>
      <c r="C1152" s="117" t="s">
        <v>94</v>
      </c>
      <c r="D1152" s="117" t="s">
        <v>94</v>
      </c>
      <c r="E1152" s="122">
        <v>-17.795263850000001</v>
      </c>
      <c r="F1152" s="117">
        <v>0</v>
      </c>
      <c r="G1152" s="122">
        <v>-17.795263850000001</v>
      </c>
      <c r="H1152" s="122">
        <v>0</v>
      </c>
      <c r="I1152" s="122">
        <v>0</v>
      </c>
      <c r="J1152" s="117">
        <v>0</v>
      </c>
      <c r="Y1152" s="1"/>
      <c r="Z1152" s="1"/>
    </row>
    <row r="1153" spans="1:26" x14ac:dyDescent="0.2">
      <c r="A1153">
        <f t="shared" si="17"/>
        <v>12</v>
      </c>
      <c r="B1153" s="118">
        <v>38930</v>
      </c>
      <c r="C1153" s="117" t="s">
        <v>105</v>
      </c>
      <c r="D1153" s="117" t="s">
        <v>105</v>
      </c>
      <c r="E1153" s="122">
        <v>17.795263850000001</v>
      </c>
      <c r="F1153" s="117">
        <v>0</v>
      </c>
      <c r="G1153" s="122">
        <v>17.795263850000001</v>
      </c>
      <c r="H1153" s="122">
        <v>0</v>
      </c>
      <c r="I1153" s="122">
        <v>0</v>
      </c>
      <c r="J1153" s="117">
        <v>0</v>
      </c>
      <c r="Y1153" s="1"/>
      <c r="Z1153" s="1"/>
    </row>
    <row r="1154" spans="1:26" x14ac:dyDescent="0.2">
      <c r="A1154">
        <f t="shared" si="17"/>
        <v>12</v>
      </c>
      <c r="B1154" s="118">
        <v>38930</v>
      </c>
      <c r="C1154" s="117" t="s">
        <v>106</v>
      </c>
      <c r="D1154" s="117" t="s">
        <v>106</v>
      </c>
      <c r="E1154" s="122">
        <v>0</v>
      </c>
      <c r="F1154" s="117">
        <v>0</v>
      </c>
      <c r="G1154" s="122">
        <v>0</v>
      </c>
      <c r="H1154" s="122">
        <v>0</v>
      </c>
      <c r="I1154" s="122">
        <v>0</v>
      </c>
      <c r="J1154" s="117">
        <v>0</v>
      </c>
      <c r="Y1154" s="1"/>
      <c r="Z1154" s="1"/>
    </row>
    <row r="1155" spans="1:26" x14ac:dyDescent="0.2">
      <c r="A1155">
        <f t="shared" si="17"/>
        <v>12</v>
      </c>
      <c r="B1155" s="118">
        <v>38930</v>
      </c>
      <c r="C1155" s="117" t="s">
        <v>96</v>
      </c>
      <c r="D1155" s="117" t="s">
        <v>96</v>
      </c>
      <c r="E1155" s="122">
        <v>0</v>
      </c>
      <c r="F1155" s="117">
        <v>0</v>
      </c>
      <c r="G1155" s="122">
        <v>0</v>
      </c>
      <c r="H1155" s="122">
        <v>0</v>
      </c>
      <c r="I1155" s="122">
        <v>0</v>
      </c>
      <c r="J1155" s="117">
        <v>0</v>
      </c>
      <c r="Y1155" s="1"/>
      <c r="Z1155" s="1"/>
    </row>
    <row r="1156" spans="1:26" x14ac:dyDescent="0.2">
      <c r="A1156">
        <f t="shared" si="17"/>
        <v>12</v>
      </c>
      <c r="B1156" s="118">
        <v>38930</v>
      </c>
      <c r="C1156" s="117" t="s">
        <v>98</v>
      </c>
      <c r="D1156" s="117" t="s">
        <v>98</v>
      </c>
      <c r="E1156" s="122">
        <v>-68.853282289999996</v>
      </c>
      <c r="F1156" s="117">
        <v>0</v>
      </c>
      <c r="G1156" s="122">
        <v>-68.853282289999996</v>
      </c>
      <c r="H1156" s="122">
        <v>0</v>
      </c>
      <c r="I1156" s="122">
        <v>0</v>
      </c>
      <c r="J1156" s="117">
        <v>0</v>
      </c>
      <c r="Y1156" s="1"/>
      <c r="Z1156" s="1"/>
    </row>
    <row r="1157" spans="1:26" x14ac:dyDescent="0.2">
      <c r="A1157">
        <f t="shared" ref="A1157:A1220" si="18">INDEX(BucketTable,MATCH(B1157,SumMonths,0),1)</f>
        <v>12</v>
      </c>
      <c r="B1157" s="118">
        <v>38961</v>
      </c>
      <c r="C1157" s="117" t="s">
        <v>84</v>
      </c>
      <c r="D1157" s="117" t="s">
        <v>84</v>
      </c>
      <c r="E1157" s="122">
        <v>6.0710566699999999</v>
      </c>
      <c r="F1157" s="117">
        <v>0</v>
      </c>
      <c r="G1157" s="122">
        <v>6.0710566699999999</v>
      </c>
      <c r="H1157" s="122">
        <v>0</v>
      </c>
      <c r="I1157" s="122">
        <v>0</v>
      </c>
      <c r="J1157" s="117">
        <v>0</v>
      </c>
      <c r="Y1157" s="1"/>
      <c r="Z1157" s="1"/>
    </row>
    <row r="1158" spans="1:26" x14ac:dyDescent="0.2">
      <c r="A1158">
        <f t="shared" si="18"/>
        <v>12</v>
      </c>
      <c r="B1158" s="118">
        <v>38961</v>
      </c>
      <c r="C1158" s="117" t="s">
        <v>86</v>
      </c>
      <c r="D1158" s="117" t="s">
        <v>86</v>
      </c>
      <c r="E1158" s="122">
        <v>9.3085812099999998</v>
      </c>
      <c r="F1158" s="117">
        <v>0</v>
      </c>
      <c r="G1158" s="122">
        <v>9.3085812099999998</v>
      </c>
      <c r="H1158" s="122">
        <v>0</v>
      </c>
      <c r="I1158" s="122">
        <v>0</v>
      </c>
      <c r="J1158" s="117">
        <v>0</v>
      </c>
      <c r="Y1158" s="1"/>
      <c r="Z1158" s="1"/>
    </row>
    <row r="1159" spans="1:26" x14ac:dyDescent="0.2">
      <c r="A1159">
        <f t="shared" si="18"/>
        <v>12</v>
      </c>
      <c r="B1159" s="118">
        <v>38961</v>
      </c>
      <c r="C1159" s="117" t="s">
        <v>79</v>
      </c>
      <c r="D1159" s="117" t="s">
        <v>79</v>
      </c>
      <c r="E1159" s="122">
        <v>0</v>
      </c>
      <c r="F1159" s="117">
        <v>0</v>
      </c>
      <c r="G1159" s="122">
        <v>0</v>
      </c>
      <c r="H1159" s="122">
        <v>1.7817020410000001E-3</v>
      </c>
      <c r="I1159" s="122">
        <v>0</v>
      </c>
      <c r="J1159" s="117">
        <v>0</v>
      </c>
      <c r="Y1159" s="1"/>
      <c r="Z1159" s="1"/>
    </row>
    <row r="1160" spans="1:26" x14ac:dyDescent="0.2">
      <c r="A1160">
        <f t="shared" si="18"/>
        <v>12</v>
      </c>
      <c r="B1160" s="118">
        <v>38961</v>
      </c>
      <c r="C1160" s="117" t="s">
        <v>103</v>
      </c>
      <c r="D1160" s="117" t="s">
        <v>103</v>
      </c>
      <c r="E1160" s="122">
        <v>66.191459280000004</v>
      </c>
      <c r="F1160" s="117">
        <v>0</v>
      </c>
      <c r="G1160" s="122">
        <v>66.191459280000004</v>
      </c>
      <c r="H1160" s="122">
        <v>0</v>
      </c>
      <c r="I1160" s="122">
        <v>0</v>
      </c>
      <c r="J1160" s="117">
        <v>0</v>
      </c>
      <c r="Y1160" s="1"/>
      <c r="Z1160" s="1"/>
    </row>
    <row r="1161" spans="1:26" x14ac:dyDescent="0.2">
      <c r="A1161">
        <f t="shared" si="18"/>
        <v>12</v>
      </c>
      <c r="B1161" s="118">
        <v>38961</v>
      </c>
      <c r="C1161" s="117" t="s">
        <v>104</v>
      </c>
      <c r="D1161" s="117" t="s">
        <v>104</v>
      </c>
      <c r="E1161" s="122">
        <v>0</v>
      </c>
      <c r="F1161" s="117">
        <v>0</v>
      </c>
      <c r="G1161" s="122">
        <v>0</v>
      </c>
      <c r="H1161" s="122">
        <v>0</v>
      </c>
      <c r="I1161" s="122">
        <v>0</v>
      </c>
      <c r="J1161" s="117">
        <v>0</v>
      </c>
      <c r="Y1161" s="1"/>
      <c r="Z1161" s="1"/>
    </row>
    <row r="1162" spans="1:26" x14ac:dyDescent="0.2">
      <c r="A1162">
        <f t="shared" si="18"/>
        <v>12</v>
      </c>
      <c r="B1162" s="118">
        <v>38961</v>
      </c>
      <c r="C1162" s="117" t="s">
        <v>94</v>
      </c>
      <c r="D1162" s="117" t="s">
        <v>94</v>
      </c>
      <c r="E1162" s="122">
        <v>-17.107310550000001</v>
      </c>
      <c r="F1162" s="117">
        <v>0</v>
      </c>
      <c r="G1162" s="122">
        <v>-17.107310550000001</v>
      </c>
      <c r="H1162" s="122">
        <v>0</v>
      </c>
      <c r="I1162" s="122">
        <v>0</v>
      </c>
      <c r="J1162" s="117">
        <v>0</v>
      </c>
      <c r="Y1162" s="1"/>
      <c r="Z1162" s="1"/>
    </row>
    <row r="1163" spans="1:26" x14ac:dyDescent="0.2">
      <c r="A1163">
        <f t="shared" si="18"/>
        <v>12</v>
      </c>
      <c r="B1163" s="118">
        <v>38961</v>
      </c>
      <c r="C1163" s="117" t="s">
        <v>105</v>
      </c>
      <c r="D1163" s="117" t="s">
        <v>105</v>
      </c>
      <c r="E1163" s="122">
        <v>17.107310550000001</v>
      </c>
      <c r="F1163" s="117">
        <v>0</v>
      </c>
      <c r="G1163" s="122">
        <v>17.107310550000001</v>
      </c>
      <c r="H1163" s="122">
        <v>0</v>
      </c>
      <c r="I1163" s="122">
        <v>0</v>
      </c>
      <c r="J1163" s="117">
        <v>0</v>
      </c>
      <c r="Y1163" s="1"/>
      <c r="Z1163" s="1"/>
    </row>
    <row r="1164" spans="1:26" x14ac:dyDescent="0.2">
      <c r="A1164">
        <f t="shared" si="18"/>
        <v>12</v>
      </c>
      <c r="B1164" s="118">
        <v>38961</v>
      </c>
      <c r="C1164" s="117" t="s">
        <v>106</v>
      </c>
      <c r="D1164" s="117" t="s">
        <v>106</v>
      </c>
      <c r="E1164" s="122">
        <v>0</v>
      </c>
      <c r="F1164" s="117">
        <v>0</v>
      </c>
      <c r="G1164" s="122">
        <v>0</v>
      </c>
      <c r="H1164" s="122">
        <v>0</v>
      </c>
      <c r="I1164" s="122">
        <v>0</v>
      </c>
      <c r="J1164" s="117">
        <v>0</v>
      </c>
      <c r="Y1164" s="1"/>
      <c r="Z1164" s="1"/>
    </row>
    <row r="1165" spans="1:26" x14ac:dyDescent="0.2">
      <c r="A1165">
        <f t="shared" si="18"/>
        <v>12</v>
      </c>
      <c r="B1165" s="118">
        <v>38961</v>
      </c>
      <c r="C1165" s="117" t="s">
        <v>96</v>
      </c>
      <c r="D1165" s="117" t="s">
        <v>96</v>
      </c>
      <c r="E1165" s="122">
        <v>0</v>
      </c>
      <c r="F1165" s="117">
        <v>0</v>
      </c>
      <c r="G1165" s="122">
        <v>0</v>
      </c>
      <c r="H1165" s="122">
        <v>0</v>
      </c>
      <c r="I1165" s="122">
        <v>0</v>
      </c>
      <c r="J1165" s="117">
        <v>0</v>
      </c>
      <c r="Y1165" s="1"/>
      <c r="Z1165" s="1"/>
    </row>
    <row r="1166" spans="1:26" x14ac:dyDescent="0.2">
      <c r="A1166">
        <f t="shared" si="18"/>
        <v>12</v>
      </c>
      <c r="B1166" s="118">
        <v>38961</v>
      </c>
      <c r="C1166" s="117" t="s">
        <v>98</v>
      </c>
      <c r="D1166" s="117" t="s">
        <v>98</v>
      </c>
      <c r="E1166" s="122">
        <v>-66.191459280000004</v>
      </c>
      <c r="F1166" s="117">
        <v>0</v>
      </c>
      <c r="G1166" s="122">
        <v>-66.191459280000004</v>
      </c>
      <c r="H1166" s="122">
        <v>0</v>
      </c>
      <c r="I1166" s="122">
        <v>0</v>
      </c>
      <c r="J1166" s="117">
        <v>0</v>
      </c>
      <c r="Y1166" s="1"/>
      <c r="Z1166" s="1"/>
    </row>
    <row r="1167" spans="1:26" x14ac:dyDescent="0.2">
      <c r="A1167">
        <f t="shared" si="18"/>
        <v>12</v>
      </c>
      <c r="B1167" s="118">
        <v>38991</v>
      </c>
      <c r="C1167" s="117" t="s">
        <v>84</v>
      </c>
      <c r="D1167" s="117" t="s">
        <v>84</v>
      </c>
      <c r="E1167" s="122">
        <v>6.2332335399999996</v>
      </c>
      <c r="F1167" s="117">
        <v>0</v>
      </c>
      <c r="G1167" s="122">
        <v>6.2332335399999996</v>
      </c>
      <c r="H1167" s="122">
        <v>0</v>
      </c>
      <c r="I1167" s="122">
        <v>0</v>
      </c>
      <c r="J1167" s="117">
        <v>0</v>
      </c>
      <c r="Y1167" s="1"/>
      <c r="Z1167" s="1"/>
    </row>
    <row r="1168" spans="1:26" x14ac:dyDescent="0.2">
      <c r="A1168">
        <f t="shared" si="18"/>
        <v>12</v>
      </c>
      <c r="B1168" s="118">
        <v>38991</v>
      </c>
      <c r="C1168" s="117" t="s">
        <v>86</v>
      </c>
      <c r="D1168" s="117" t="s">
        <v>86</v>
      </c>
      <c r="E1168" s="122">
        <v>9.5572424799999993</v>
      </c>
      <c r="F1168" s="117">
        <v>0</v>
      </c>
      <c r="G1168" s="122">
        <v>9.5572424799999993</v>
      </c>
      <c r="H1168" s="122">
        <v>0</v>
      </c>
      <c r="I1168" s="122">
        <v>0</v>
      </c>
      <c r="J1168" s="117">
        <v>0</v>
      </c>
      <c r="Y1168" s="1"/>
      <c r="Z1168" s="1"/>
    </row>
    <row r="1169" spans="1:26" x14ac:dyDescent="0.2">
      <c r="A1169">
        <f t="shared" si="18"/>
        <v>12</v>
      </c>
      <c r="B1169" s="118">
        <v>38991</v>
      </c>
      <c r="C1169" s="117" t="s">
        <v>79</v>
      </c>
      <c r="D1169" s="117" t="s">
        <v>79</v>
      </c>
      <c r="E1169" s="122">
        <v>0</v>
      </c>
      <c r="F1169" s="117">
        <v>0</v>
      </c>
      <c r="G1169" s="122">
        <v>0</v>
      </c>
      <c r="H1169" s="122">
        <v>3.9755105969999996E-3</v>
      </c>
      <c r="I1169" s="122">
        <v>0</v>
      </c>
      <c r="J1169" s="117">
        <v>0</v>
      </c>
      <c r="Y1169" s="1"/>
      <c r="Z1169" s="1"/>
    </row>
    <row r="1170" spans="1:26" x14ac:dyDescent="0.2">
      <c r="A1170">
        <f t="shared" si="18"/>
        <v>12</v>
      </c>
      <c r="B1170" s="118">
        <v>38991</v>
      </c>
      <c r="C1170" s="117" t="s">
        <v>103</v>
      </c>
      <c r="D1170" s="117" t="s">
        <v>103</v>
      </c>
      <c r="E1170" s="122">
        <v>67.959639850000002</v>
      </c>
      <c r="F1170" s="117">
        <v>0</v>
      </c>
      <c r="G1170" s="122">
        <v>67.959639850000002</v>
      </c>
      <c r="H1170" s="122">
        <v>0</v>
      </c>
      <c r="I1170" s="122">
        <v>0</v>
      </c>
      <c r="J1170" s="117">
        <v>0</v>
      </c>
      <c r="Y1170" s="1"/>
      <c r="Z1170" s="1"/>
    </row>
    <row r="1171" spans="1:26" x14ac:dyDescent="0.2">
      <c r="A1171">
        <f t="shared" si="18"/>
        <v>12</v>
      </c>
      <c r="B1171" s="118">
        <v>38991</v>
      </c>
      <c r="C1171" s="117" t="s">
        <v>104</v>
      </c>
      <c r="D1171" s="117" t="s">
        <v>104</v>
      </c>
      <c r="E1171" s="122">
        <v>0</v>
      </c>
      <c r="F1171" s="117">
        <v>0</v>
      </c>
      <c r="G1171" s="122">
        <v>0</v>
      </c>
      <c r="H1171" s="122">
        <v>0</v>
      </c>
      <c r="I1171" s="122">
        <v>0</v>
      </c>
      <c r="J1171" s="117">
        <v>0</v>
      </c>
      <c r="Y1171" s="1"/>
      <c r="Z1171" s="1"/>
    </row>
    <row r="1172" spans="1:26" x14ac:dyDescent="0.2">
      <c r="A1172">
        <f t="shared" si="18"/>
        <v>12</v>
      </c>
      <c r="B1172" s="118">
        <v>38991</v>
      </c>
      <c r="C1172" s="117" t="s">
        <v>94</v>
      </c>
      <c r="D1172" s="117" t="s">
        <v>94</v>
      </c>
      <c r="E1172" s="122">
        <v>-17.564300240000001</v>
      </c>
      <c r="F1172" s="117">
        <v>0</v>
      </c>
      <c r="G1172" s="122">
        <v>-17.564300240000001</v>
      </c>
      <c r="H1172" s="122">
        <v>0</v>
      </c>
      <c r="I1172" s="122">
        <v>0</v>
      </c>
      <c r="J1172" s="117">
        <v>0</v>
      </c>
      <c r="Y1172" s="1"/>
      <c r="Z1172" s="1"/>
    </row>
    <row r="1173" spans="1:26" x14ac:dyDescent="0.2">
      <c r="A1173">
        <f t="shared" si="18"/>
        <v>12</v>
      </c>
      <c r="B1173" s="118">
        <v>38991</v>
      </c>
      <c r="C1173" s="117" t="s">
        <v>105</v>
      </c>
      <c r="D1173" s="117" t="s">
        <v>105</v>
      </c>
      <c r="E1173" s="122">
        <v>17.564300240000001</v>
      </c>
      <c r="F1173" s="117">
        <v>0</v>
      </c>
      <c r="G1173" s="122">
        <v>17.564300240000001</v>
      </c>
      <c r="H1173" s="122">
        <v>0</v>
      </c>
      <c r="I1173" s="122">
        <v>0</v>
      </c>
      <c r="J1173" s="117">
        <v>0</v>
      </c>
      <c r="Y1173" s="1"/>
      <c r="Z1173" s="1"/>
    </row>
    <row r="1174" spans="1:26" x14ac:dyDescent="0.2">
      <c r="A1174">
        <f t="shared" si="18"/>
        <v>12</v>
      </c>
      <c r="B1174" s="118">
        <v>38991</v>
      </c>
      <c r="C1174" s="117" t="s">
        <v>106</v>
      </c>
      <c r="D1174" s="117" t="s">
        <v>106</v>
      </c>
      <c r="E1174" s="122">
        <v>0</v>
      </c>
      <c r="F1174" s="117">
        <v>0</v>
      </c>
      <c r="G1174" s="122">
        <v>0</v>
      </c>
      <c r="H1174" s="122">
        <v>0</v>
      </c>
      <c r="I1174" s="122">
        <v>0</v>
      </c>
      <c r="J1174" s="117">
        <v>0</v>
      </c>
      <c r="Y1174" s="1"/>
      <c r="Z1174" s="1"/>
    </row>
    <row r="1175" spans="1:26" x14ac:dyDescent="0.2">
      <c r="A1175">
        <f t="shared" si="18"/>
        <v>12</v>
      </c>
      <c r="B1175" s="118">
        <v>38991</v>
      </c>
      <c r="C1175" s="117" t="s">
        <v>96</v>
      </c>
      <c r="D1175" s="117" t="s">
        <v>96</v>
      </c>
      <c r="E1175" s="122">
        <v>0</v>
      </c>
      <c r="F1175" s="117">
        <v>0</v>
      </c>
      <c r="G1175" s="122">
        <v>0</v>
      </c>
      <c r="H1175" s="122">
        <v>0</v>
      </c>
      <c r="I1175" s="122">
        <v>0</v>
      </c>
      <c r="J1175" s="117">
        <v>0</v>
      </c>
      <c r="Y1175" s="1"/>
      <c r="Z1175" s="1"/>
    </row>
    <row r="1176" spans="1:26" x14ac:dyDescent="0.2">
      <c r="A1176">
        <f t="shared" si="18"/>
        <v>12</v>
      </c>
      <c r="B1176" s="118">
        <v>38991</v>
      </c>
      <c r="C1176" s="117" t="s">
        <v>98</v>
      </c>
      <c r="D1176" s="117" t="s">
        <v>98</v>
      </c>
      <c r="E1176" s="122">
        <v>-67.959639850000002</v>
      </c>
      <c r="F1176" s="117">
        <v>0</v>
      </c>
      <c r="G1176" s="122">
        <v>-67.959639850000002</v>
      </c>
      <c r="H1176" s="122">
        <v>0</v>
      </c>
      <c r="I1176" s="122">
        <v>0</v>
      </c>
      <c r="J1176" s="117">
        <v>0</v>
      </c>
      <c r="Y1176" s="1"/>
      <c r="Z1176" s="1"/>
    </row>
    <row r="1177" spans="1:26" x14ac:dyDescent="0.2">
      <c r="A1177">
        <f t="shared" si="18"/>
        <v>12</v>
      </c>
      <c r="B1177" s="118">
        <v>39022</v>
      </c>
      <c r="C1177" s="117" t="s">
        <v>84</v>
      </c>
      <c r="D1177" s="117" t="s">
        <v>84</v>
      </c>
      <c r="E1177" s="122">
        <v>-8.7080794499999996</v>
      </c>
      <c r="F1177" s="117">
        <v>0</v>
      </c>
      <c r="G1177" s="122">
        <v>-8.7080794499999996</v>
      </c>
      <c r="H1177" s="122">
        <v>0</v>
      </c>
      <c r="I1177" s="122">
        <v>0</v>
      </c>
      <c r="J1177" s="117">
        <v>0</v>
      </c>
      <c r="Y1177" s="1"/>
      <c r="Z1177" s="1"/>
    </row>
    <row r="1178" spans="1:26" x14ac:dyDescent="0.2">
      <c r="A1178">
        <f t="shared" si="18"/>
        <v>12</v>
      </c>
      <c r="B1178" s="118">
        <v>39022</v>
      </c>
      <c r="C1178" s="117" t="s">
        <v>103</v>
      </c>
      <c r="D1178" s="117" t="s">
        <v>103</v>
      </c>
      <c r="E1178" s="122">
        <v>65.331727509999993</v>
      </c>
      <c r="F1178" s="117">
        <v>0</v>
      </c>
      <c r="G1178" s="122">
        <v>65.331727509999993</v>
      </c>
      <c r="H1178" s="122">
        <v>0</v>
      </c>
      <c r="I1178" s="122">
        <v>0</v>
      </c>
      <c r="J1178" s="117">
        <v>0</v>
      </c>
      <c r="Y1178" s="1"/>
      <c r="Z1178" s="1"/>
    </row>
    <row r="1179" spans="1:26" x14ac:dyDescent="0.2">
      <c r="A1179">
        <f t="shared" si="18"/>
        <v>12</v>
      </c>
      <c r="B1179" s="118">
        <v>39022</v>
      </c>
      <c r="C1179" s="117" t="s">
        <v>104</v>
      </c>
      <c r="D1179" s="117" t="s">
        <v>104</v>
      </c>
      <c r="E1179" s="122">
        <v>0</v>
      </c>
      <c r="F1179" s="117">
        <v>0</v>
      </c>
      <c r="G1179" s="122">
        <v>0</v>
      </c>
      <c r="H1179" s="122">
        <v>0</v>
      </c>
      <c r="I1179" s="122">
        <v>0</v>
      </c>
      <c r="J1179" s="117">
        <v>0</v>
      </c>
      <c r="Y1179" s="1"/>
      <c r="Z1179" s="1"/>
    </row>
    <row r="1180" spans="1:26" x14ac:dyDescent="0.2">
      <c r="A1180">
        <f t="shared" si="18"/>
        <v>12</v>
      </c>
      <c r="B1180" s="118">
        <v>39022</v>
      </c>
      <c r="C1180" s="117" t="s">
        <v>94</v>
      </c>
      <c r="D1180" s="117" t="s">
        <v>94</v>
      </c>
      <c r="E1180" s="122">
        <v>-16.885111210000002</v>
      </c>
      <c r="F1180" s="117">
        <v>0</v>
      </c>
      <c r="G1180" s="122">
        <v>-16.885111210000002</v>
      </c>
      <c r="H1180" s="122">
        <v>0</v>
      </c>
      <c r="I1180" s="122">
        <v>0</v>
      </c>
      <c r="J1180" s="117">
        <v>0</v>
      </c>
      <c r="Y1180" s="1"/>
      <c r="Z1180" s="1"/>
    </row>
    <row r="1181" spans="1:26" x14ac:dyDescent="0.2">
      <c r="A1181">
        <f t="shared" si="18"/>
        <v>12</v>
      </c>
      <c r="B1181" s="118">
        <v>39022</v>
      </c>
      <c r="C1181" s="117" t="s">
        <v>105</v>
      </c>
      <c r="D1181" s="117" t="s">
        <v>105</v>
      </c>
      <c r="E1181" s="122">
        <v>0</v>
      </c>
      <c r="F1181" s="117">
        <v>0</v>
      </c>
      <c r="G1181" s="122">
        <v>0</v>
      </c>
      <c r="H1181" s="122">
        <v>0</v>
      </c>
      <c r="I1181" s="122">
        <v>0</v>
      </c>
      <c r="J1181" s="117">
        <v>0</v>
      </c>
      <c r="Y1181" s="1"/>
      <c r="Z1181" s="1"/>
    </row>
    <row r="1182" spans="1:26" x14ac:dyDescent="0.2">
      <c r="A1182">
        <f t="shared" si="18"/>
        <v>12</v>
      </c>
      <c r="B1182" s="118">
        <v>39022</v>
      </c>
      <c r="C1182" s="117" t="s">
        <v>106</v>
      </c>
      <c r="D1182" s="117" t="s">
        <v>106</v>
      </c>
      <c r="E1182" s="122">
        <v>0</v>
      </c>
      <c r="F1182" s="117">
        <v>0</v>
      </c>
      <c r="G1182" s="122">
        <v>0</v>
      </c>
      <c r="H1182" s="122">
        <v>0</v>
      </c>
      <c r="I1182" s="122">
        <v>0</v>
      </c>
      <c r="J1182" s="117">
        <v>0</v>
      </c>
      <c r="Y1182" s="1"/>
      <c r="Z1182" s="1"/>
    </row>
    <row r="1183" spans="1:26" x14ac:dyDescent="0.2">
      <c r="A1183">
        <f t="shared" si="18"/>
        <v>12</v>
      </c>
      <c r="B1183" s="118">
        <v>39022</v>
      </c>
      <c r="C1183" s="117" t="s">
        <v>96</v>
      </c>
      <c r="D1183" s="117" t="s">
        <v>96</v>
      </c>
      <c r="E1183" s="122">
        <v>0</v>
      </c>
      <c r="F1183" s="117">
        <v>0</v>
      </c>
      <c r="G1183" s="122">
        <v>0</v>
      </c>
      <c r="H1183" s="122">
        <v>0</v>
      </c>
      <c r="I1183" s="122">
        <v>0</v>
      </c>
      <c r="J1183" s="117">
        <v>0</v>
      </c>
      <c r="Y1183" s="1"/>
      <c r="Z1183" s="1"/>
    </row>
    <row r="1184" spans="1:26" x14ac:dyDescent="0.2">
      <c r="A1184">
        <f t="shared" si="18"/>
        <v>12</v>
      </c>
      <c r="B1184" s="118">
        <v>39022</v>
      </c>
      <c r="C1184" s="117" t="s">
        <v>120</v>
      </c>
      <c r="D1184" s="117" t="s">
        <v>120</v>
      </c>
      <c r="E1184" s="122">
        <v>16.885111210000002</v>
      </c>
      <c r="F1184" s="117">
        <v>0</v>
      </c>
      <c r="G1184" s="122">
        <v>16.885111210000002</v>
      </c>
      <c r="H1184" s="122">
        <v>0</v>
      </c>
      <c r="I1184" s="122">
        <v>0</v>
      </c>
      <c r="J1184" s="117">
        <v>0</v>
      </c>
      <c r="Y1184" s="1"/>
      <c r="Z1184" s="1"/>
    </row>
    <row r="1185" spans="1:26" x14ac:dyDescent="0.2">
      <c r="A1185">
        <f t="shared" si="18"/>
        <v>12</v>
      </c>
      <c r="B1185" s="118">
        <v>39022</v>
      </c>
      <c r="C1185" s="117" t="s">
        <v>98</v>
      </c>
      <c r="D1185" s="117" t="s">
        <v>98</v>
      </c>
      <c r="E1185" s="122">
        <v>-65.331727509999993</v>
      </c>
      <c r="F1185" s="117">
        <v>0</v>
      </c>
      <c r="G1185" s="122">
        <v>-65.331727509999993</v>
      </c>
      <c r="H1185" s="122">
        <v>0</v>
      </c>
      <c r="I1185" s="122">
        <v>0</v>
      </c>
      <c r="J1185" s="117">
        <v>0</v>
      </c>
      <c r="Y1185" s="1"/>
      <c r="Z1185" s="1"/>
    </row>
    <row r="1186" spans="1:26" x14ac:dyDescent="0.2">
      <c r="A1186">
        <f t="shared" si="18"/>
        <v>12</v>
      </c>
      <c r="B1186" s="118">
        <v>39052</v>
      </c>
      <c r="C1186" s="117" t="s">
        <v>84</v>
      </c>
      <c r="D1186" s="117" t="s">
        <v>84</v>
      </c>
      <c r="E1186" s="122">
        <v>-8.9406150899999997</v>
      </c>
      <c r="F1186" s="117">
        <v>0</v>
      </c>
      <c r="G1186" s="122">
        <v>-8.9406150899999997</v>
      </c>
      <c r="H1186" s="122">
        <v>0</v>
      </c>
      <c r="I1186" s="122">
        <v>0</v>
      </c>
      <c r="J1186" s="117">
        <v>0</v>
      </c>
      <c r="Y1186" s="1"/>
      <c r="Z1186" s="1"/>
    </row>
    <row r="1187" spans="1:26" x14ac:dyDescent="0.2">
      <c r="A1187">
        <f t="shared" si="18"/>
        <v>12</v>
      </c>
      <c r="B1187" s="118">
        <v>39052</v>
      </c>
      <c r="C1187" s="117" t="s">
        <v>103</v>
      </c>
      <c r="D1187" s="117" t="s">
        <v>103</v>
      </c>
      <c r="E1187" s="122">
        <v>67.076309089999995</v>
      </c>
      <c r="F1187" s="117">
        <v>0</v>
      </c>
      <c r="G1187" s="122">
        <v>67.076309089999995</v>
      </c>
      <c r="H1187" s="122">
        <v>0</v>
      </c>
      <c r="I1187" s="122">
        <v>0</v>
      </c>
      <c r="J1187" s="117">
        <v>0</v>
      </c>
      <c r="Y1187" s="1"/>
      <c r="Z1187" s="1"/>
    </row>
    <row r="1188" spans="1:26" x14ac:dyDescent="0.2">
      <c r="A1188">
        <f t="shared" si="18"/>
        <v>12</v>
      </c>
      <c r="B1188" s="118">
        <v>39052</v>
      </c>
      <c r="C1188" s="117" t="s">
        <v>104</v>
      </c>
      <c r="D1188" s="117" t="s">
        <v>104</v>
      </c>
      <c r="E1188" s="122">
        <v>0</v>
      </c>
      <c r="F1188" s="117">
        <v>0</v>
      </c>
      <c r="G1188" s="122">
        <v>0</v>
      </c>
      <c r="H1188" s="122">
        <v>0</v>
      </c>
      <c r="I1188" s="122">
        <v>0</v>
      </c>
      <c r="J1188" s="117">
        <v>0</v>
      </c>
      <c r="Y1188" s="1"/>
      <c r="Z1188" s="1"/>
    </row>
    <row r="1189" spans="1:26" x14ac:dyDescent="0.2">
      <c r="A1189">
        <f t="shared" si="18"/>
        <v>12</v>
      </c>
      <c r="B1189" s="118">
        <v>39052</v>
      </c>
      <c r="C1189" s="117" t="s">
        <v>94</v>
      </c>
      <c r="D1189" s="117" t="s">
        <v>94</v>
      </c>
      <c r="E1189" s="122">
        <v>-17.33600169</v>
      </c>
      <c r="F1189" s="117">
        <v>0</v>
      </c>
      <c r="G1189" s="122">
        <v>-17.33600169</v>
      </c>
      <c r="H1189" s="122">
        <v>0</v>
      </c>
      <c r="I1189" s="122">
        <v>0</v>
      </c>
      <c r="J1189" s="117">
        <v>0</v>
      </c>
      <c r="Y1189" s="1"/>
      <c r="Z1189" s="1"/>
    </row>
    <row r="1190" spans="1:26" x14ac:dyDescent="0.2">
      <c r="A1190">
        <f t="shared" si="18"/>
        <v>12</v>
      </c>
      <c r="B1190" s="118">
        <v>39052</v>
      </c>
      <c r="C1190" s="117" t="s">
        <v>105</v>
      </c>
      <c r="D1190" s="117" t="s">
        <v>105</v>
      </c>
      <c r="E1190" s="122">
        <v>0</v>
      </c>
      <c r="F1190" s="117">
        <v>0</v>
      </c>
      <c r="G1190" s="122">
        <v>0</v>
      </c>
      <c r="H1190" s="122">
        <v>0</v>
      </c>
      <c r="I1190" s="122">
        <v>0</v>
      </c>
      <c r="J1190" s="117">
        <v>0</v>
      </c>
      <c r="Y1190" s="1"/>
      <c r="Z1190" s="1"/>
    </row>
    <row r="1191" spans="1:26" x14ac:dyDescent="0.2">
      <c r="A1191">
        <f t="shared" si="18"/>
        <v>12</v>
      </c>
      <c r="B1191" s="118">
        <v>39052</v>
      </c>
      <c r="C1191" s="117" t="s">
        <v>106</v>
      </c>
      <c r="D1191" s="117" t="s">
        <v>106</v>
      </c>
      <c r="E1191" s="122">
        <v>0</v>
      </c>
      <c r="F1191" s="117">
        <v>0</v>
      </c>
      <c r="G1191" s="122">
        <v>0</v>
      </c>
      <c r="H1191" s="122">
        <v>0</v>
      </c>
      <c r="I1191" s="122">
        <v>0</v>
      </c>
      <c r="J1191" s="117">
        <v>0</v>
      </c>
      <c r="Y1191" s="1"/>
      <c r="Z1191" s="1"/>
    </row>
    <row r="1192" spans="1:26" x14ac:dyDescent="0.2">
      <c r="A1192">
        <f t="shared" si="18"/>
        <v>12</v>
      </c>
      <c r="B1192" s="118">
        <v>39052</v>
      </c>
      <c r="C1192" s="117" t="s">
        <v>96</v>
      </c>
      <c r="D1192" s="117" t="s">
        <v>96</v>
      </c>
      <c r="E1192" s="122">
        <v>0</v>
      </c>
      <c r="F1192" s="117">
        <v>0</v>
      </c>
      <c r="G1192" s="122">
        <v>0</v>
      </c>
      <c r="H1192" s="122">
        <v>0</v>
      </c>
      <c r="I1192" s="122">
        <v>0</v>
      </c>
      <c r="J1192" s="117">
        <v>0</v>
      </c>
      <c r="Y1192" s="1"/>
      <c r="Z1192" s="1"/>
    </row>
    <row r="1193" spans="1:26" x14ac:dyDescent="0.2">
      <c r="A1193">
        <f t="shared" si="18"/>
        <v>12</v>
      </c>
      <c r="B1193" s="118">
        <v>39052</v>
      </c>
      <c r="C1193" s="117" t="s">
        <v>120</v>
      </c>
      <c r="D1193" s="117" t="s">
        <v>120</v>
      </c>
      <c r="E1193" s="122">
        <v>17.33600169</v>
      </c>
      <c r="F1193" s="117">
        <v>0</v>
      </c>
      <c r="G1193" s="122">
        <v>17.33600169</v>
      </c>
      <c r="H1193" s="122">
        <v>0</v>
      </c>
      <c r="I1193" s="122">
        <v>0</v>
      </c>
      <c r="J1193" s="117">
        <v>0</v>
      </c>
      <c r="Y1193" s="1"/>
      <c r="Z1193" s="1"/>
    </row>
    <row r="1194" spans="1:26" x14ac:dyDescent="0.2">
      <c r="A1194">
        <f t="shared" si="18"/>
        <v>12</v>
      </c>
      <c r="B1194" s="118">
        <v>39052</v>
      </c>
      <c r="C1194" s="117" t="s">
        <v>98</v>
      </c>
      <c r="D1194" s="117" t="s">
        <v>98</v>
      </c>
      <c r="E1194" s="122">
        <v>-67.076309089999995</v>
      </c>
      <c r="F1194" s="117">
        <v>0</v>
      </c>
      <c r="G1194" s="122">
        <v>-67.076309089999995</v>
      </c>
      <c r="H1194" s="122">
        <v>0</v>
      </c>
      <c r="I1194" s="122">
        <v>0</v>
      </c>
      <c r="J1194" s="117">
        <v>0</v>
      </c>
      <c r="Y1194" s="1"/>
      <c r="Z1194" s="1"/>
    </row>
    <row r="1195" spans="1:26" x14ac:dyDescent="0.2">
      <c r="A1195">
        <f t="shared" si="18"/>
        <v>12</v>
      </c>
      <c r="B1195" s="118">
        <v>39083</v>
      </c>
      <c r="C1195" s="117" t="s">
        <v>84</v>
      </c>
      <c r="D1195" s="117" t="s">
        <v>84</v>
      </c>
      <c r="E1195" s="122">
        <v>-8.8813027800000004</v>
      </c>
      <c r="F1195" s="117">
        <v>0</v>
      </c>
      <c r="G1195" s="122">
        <v>-8.8813027800000004</v>
      </c>
      <c r="H1195" s="122">
        <v>0</v>
      </c>
      <c r="I1195" s="122">
        <v>0</v>
      </c>
      <c r="J1195" s="117">
        <v>0</v>
      </c>
      <c r="Y1195" s="1"/>
      <c r="Z1195" s="1"/>
    </row>
    <row r="1196" spans="1:26" x14ac:dyDescent="0.2">
      <c r="A1196">
        <f t="shared" si="18"/>
        <v>12</v>
      </c>
      <c r="B1196" s="118">
        <v>39083</v>
      </c>
      <c r="C1196" s="117" t="s">
        <v>103</v>
      </c>
      <c r="D1196" s="117" t="s">
        <v>103</v>
      </c>
      <c r="E1196" s="122">
        <v>66.631322870000005</v>
      </c>
      <c r="F1196" s="117">
        <v>0</v>
      </c>
      <c r="G1196" s="122">
        <v>66.631322870000005</v>
      </c>
      <c r="H1196" s="122">
        <v>0</v>
      </c>
      <c r="I1196" s="122">
        <v>0</v>
      </c>
      <c r="J1196" s="117">
        <v>0</v>
      </c>
      <c r="Y1196" s="1"/>
      <c r="Z1196" s="1"/>
    </row>
    <row r="1197" spans="1:26" x14ac:dyDescent="0.2">
      <c r="A1197">
        <f t="shared" si="18"/>
        <v>12</v>
      </c>
      <c r="B1197" s="118">
        <v>39083</v>
      </c>
      <c r="C1197" s="117" t="s">
        <v>104</v>
      </c>
      <c r="D1197" s="117" t="s">
        <v>104</v>
      </c>
      <c r="E1197" s="122">
        <v>0</v>
      </c>
      <c r="F1197" s="117">
        <v>0</v>
      </c>
      <c r="G1197" s="122">
        <v>0</v>
      </c>
      <c r="H1197" s="122">
        <v>0</v>
      </c>
      <c r="I1197" s="122">
        <v>0</v>
      </c>
      <c r="J1197" s="117">
        <v>0</v>
      </c>
      <c r="Y1197" s="1"/>
      <c r="Z1197" s="1"/>
    </row>
    <row r="1198" spans="1:26" x14ac:dyDescent="0.2">
      <c r="A1198">
        <f t="shared" si="18"/>
        <v>12</v>
      </c>
      <c r="B1198" s="118">
        <v>39083</v>
      </c>
      <c r="C1198" s="117" t="s">
        <v>94</v>
      </c>
      <c r="D1198" s="117" t="s">
        <v>94</v>
      </c>
      <c r="E1198" s="122">
        <v>-17.220994149999999</v>
      </c>
      <c r="F1198" s="117">
        <v>0</v>
      </c>
      <c r="G1198" s="122">
        <v>-17.220994149999999</v>
      </c>
      <c r="H1198" s="122">
        <v>0</v>
      </c>
      <c r="I1198" s="122">
        <v>0</v>
      </c>
      <c r="J1198" s="117">
        <v>0</v>
      </c>
      <c r="Y1198" s="1"/>
      <c r="Z1198" s="1"/>
    </row>
    <row r="1199" spans="1:26" x14ac:dyDescent="0.2">
      <c r="A1199">
        <f t="shared" si="18"/>
        <v>12</v>
      </c>
      <c r="B1199" s="118">
        <v>39083</v>
      </c>
      <c r="C1199" s="117" t="s">
        <v>105</v>
      </c>
      <c r="D1199" s="117" t="s">
        <v>105</v>
      </c>
      <c r="E1199" s="122">
        <v>0</v>
      </c>
      <c r="F1199" s="117">
        <v>0</v>
      </c>
      <c r="G1199" s="122">
        <v>0</v>
      </c>
      <c r="H1199" s="122">
        <v>0</v>
      </c>
      <c r="I1199" s="122">
        <v>0</v>
      </c>
      <c r="J1199" s="117">
        <v>0</v>
      </c>
      <c r="Y1199" s="1"/>
      <c r="Z1199" s="1"/>
    </row>
    <row r="1200" spans="1:26" x14ac:dyDescent="0.2">
      <c r="A1200">
        <f t="shared" si="18"/>
        <v>12</v>
      </c>
      <c r="B1200" s="118">
        <v>39083</v>
      </c>
      <c r="C1200" s="117" t="s">
        <v>106</v>
      </c>
      <c r="D1200" s="117" t="s">
        <v>106</v>
      </c>
      <c r="E1200" s="122">
        <v>0</v>
      </c>
      <c r="F1200" s="117">
        <v>0</v>
      </c>
      <c r="G1200" s="122">
        <v>0</v>
      </c>
      <c r="H1200" s="122">
        <v>0</v>
      </c>
      <c r="I1200" s="122">
        <v>0</v>
      </c>
      <c r="J1200" s="117">
        <v>0</v>
      </c>
      <c r="Y1200" s="1"/>
      <c r="Z1200" s="1"/>
    </row>
    <row r="1201" spans="1:26" x14ac:dyDescent="0.2">
      <c r="A1201">
        <f t="shared" si="18"/>
        <v>12</v>
      </c>
      <c r="B1201" s="118">
        <v>39083</v>
      </c>
      <c r="C1201" s="117" t="s">
        <v>96</v>
      </c>
      <c r="D1201" s="117" t="s">
        <v>96</v>
      </c>
      <c r="E1201" s="122">
        <v>0</v>
      </c>
      <c r="F1201" s="117">
        <v>0</v>
      </c>
      <c r="G1201" s="122">
        <v>0</v>
      </c>
      <c r="H1201" s="122">
        <v>0</v>
      </c>
      <c r="I1201" s="122">
        <v>0</v>
      </c>
      <c r="J1201" s="117">
        <v>0</v>
      </c>
      <c r="Y1201" s="1"/>
      <c r="Z1201" s="1"/>
    </row>
    <row r="1202" spans="1:26" x14ac:dyDescent="0.2">
      <c r="A1202">
        <f t="shared" si="18"/>
        <v>12</v>
      </c>
      <c r="B1202" s="118">
        <v>39083</v>
      </c>
      <c r="C1202" s="117" t="s">
        <v>120</v>
      </c>
      <c r="D1202" s="117" t="s">
        <v>120</v>
      </c>
      <c r="E1202" s="122">
        <v>17.220994149999999</v>
      </c>
      <c r="F1202" s="117">
        <v>0</v>
      </c>
      <c r="G1202" s="122">
        <v>17.220994149999999</v>
      </c>
      <c r="H1202" s="122">
        <v>0</v>
      </c>
      <c r="I1202" s="122">
        <v>0</v>
      </c>
      <c r="J1202" s="117">
        <v>0</v>
      </c>
      <c r="Y1202" s="1"/>
      <c r="Z1202" s="1"/>
    </row>
    <row r="1203" spans="1:26" x14ac:dyDescent="0.2">
      <c r="A1203">
        <f t="shared" si="18"/>
        <v>12</v>
      </c>
      <c r="B1203" s="118">
        <v>39083</v>
      </c>
      <c r="C1203" s="117" t="s">
        <v>98</v>
      </c>
      <c r="D1203" s="117" t="s">
        <v>98</v>
      </c>
      <c r="E1203" s="122">
        <v>-66.631322870000005</v>
      </c>
      <c r="F1203" s="117">
        <v>0</v>
      </c>
      <c r="G1203" s="122">
        <v>-66.631322870000005</v>
      </c>
      <c r="H1203" s="122">
        <v>0</v>
      </c>
      <c r="I1203" s="122">
        <v>0</v>
      </c>
      <c r="J1203" s="117">
        <v>0</v>
      </c>
      <c r="Y1203" s="1"/>
      <c r="Z1203" s="1"/>
    </row>
    <row r="1204" spans="1:26" x14ac:dyDescent="0.2">
      <c r="A1204">
        <f t="shared" si="18"/>
        <v>12</v>
      </c>
      <c r="B1204" s="118">
        <v>39114</v>
      </c>
      <c r="C1204" s="117" t="s">
        <v>84</v>
      </c>
      <c r="D1204" s="117" t="s">
        <v>84</v>
      </c>
      <c r="E1204" s="122">
        <v>-7.9685653800000003</v>
      </c>
      <c r="F1204" s="117">
        <v>0</v>
      </c>
      <c r="G1204" s="122">
        <v>-7.9685653800000003</v>
      </c>
      <c r="H1204" s="122">
        <v>0</v>
      </c>
      <c r="I1204" s="122">
        <v>0</v>
      </c>
      <c r="J1204" s="117">
        <v>0</v>
      </c>
      <c r="Y1204" s="1"/>
      <c r="Z1204" s="1"/>
    </row>
    <row r="1205" spans="1:26" x14ac:dyDescent="0.2">
      <c r="A1205">
        <f t="shared" si="18"/>
        <v>12</v>
      </c>
      <c r="B1205" s="118">
        <v>39114</v>
      </c>
      <c r="C1205" s="117" t="s">
        <v>103</v>
      </c>
      <c r="D1205" s="117" t="s">
        <v>103</v>
      </c>
      <c r="E1205" s="122">
        <v>59.783577479999998</v>
      </c>
      <c r="F1205" s="117">
        <v>0</v>
      </c>
      <c r="G1205" s="122">
        <v>59.783577479999998</v>
      </c>
      <c r="H1205" s="122">
        <v>0</v>
      </c>
      <c r="I1205" s="122">
        <v>0</v>
      </c>
      <c r="J1205" s="117">
        <v>0</v>
      </c>
      <c r="Y1205" s="1"/>
      <c r="Z1205" s="1"/>
    </row>
    <row r="1206" spans="1:26" x14ac:dyDescent="0.2">
      <c r="A1206">
        <f t="shared" si="18"/>
        <v>12</v>
      </c>
      <c r="B1206" s="118">
        <v>39114</v>
      </c>
      <c r="C1206" s="117" t="s">
        <v>104</v>
      </c>
      <c r="D1206" s="117" t="s">
        <v>104</v>
      </c>
      <c r="E1206" s="122">
        <v>0</v>
      </c>
      <c r="F1206" s="117">
        <v>0</v>
      </c>
      <c r="G1206" s="122">
        <v>0</v>
      </c>
      <c r="H1206" s="122">
        <v>0</v>
      </c>
      <c r="I1206" s="122">
        <v>0</v>
      </c>
      <c r="J1206" s="117">
        <v>0</v>
      </c>
      <c r="Y1206" s="1"/>
      <c r="Z1206" s="1"/>
    </row>
    <row r="1207" spans="1:26" x14ac:dyDescent="0.2">
      <c r="A1207">
        <f t="shared" si="18"/>
        <v>12</v>
      </c>
      <c r="B1207" s="118">
        <v>39114</v>
      </c>
      <c r="C1207" s="117" t="s">
        <v>94</v>
      </c>
      <c r="D1207" s="117" t="s">
        <v>94</v>
      </c>
      <c r="E1207" s="122">
        <v>-15.451181119999999</v>
      </c>
      <c r="F1207" s="117">
        <v>0</v>
      </c>
      <c r="G1207" s="122">
        <v>-15.451181119999999</v>
      </c>
      <c r="H1207" s="122">
        <v>0</v>
      </c>
      <c r="I1207" s="122">
        <v>0</v>
      </c>
      <c r="J1207" s="117">
        <v>0</v>
      </c>
      <c r="Y1207" s="1"/>
      <c r="Z1207" s="1"/>
    </row>
    <row r="1208" spans="1:26" x14ac:dyDescent="0.2">
      <c r="A1208">
        <f t="shared" si="18"/>
        <v>12</v>
      </c>
      <c r="B1208" s="118">
        <v>39114</v>
      </c>
      <c r="C1208" s="117" t="s">
        <v>105</v>
      </c>
      <c r="D1208" s="117" t="s">
        <v>105</v>
      </c>
      <c r="E1208" s="122">
        <v>0</v>
      </c>
      <c r="F1208" s="117">
        <v>0</v>
      </c>
      <c r="G1208" s="122">
        <v>0</v>
      </c>
      <c r="H1208" s="122">
        <v>0</v>
      </c>
      <c r="I1208" s="122">
        <v>0</v>
      </c>
      <c r="J1208" s="117">
        <v>0</v>
      </c>
      <c r="Y1208" s="1"/>
      <c r="Z1208" s="1"/>
    </row>
    <row r="1209" spans="1:26" x14ac:dyDescent="0.2">
      <c r="A1209">
        <f t="shared" si="18"/>
        <v>12</v>
      </c>
      <c r="B1209" s="118">
        <v>39114</v>
      </c>
      <c r="C1209" s="117" t="s">
        <v>106</v>
      </c>
      <c r="D1209" s="117" t="s">
        <v>106</v>
      </c>
      <c r="E1209" s="122">
        <v>0</v>
      </c>
      <c r="F1209" s="117">
        <v>0</v>
      </c>
      <c r="G1209" s="122">
        <v>0</v>
      </c>
      <c r="H1209" s="122">
        <v>0</v>
      </c>
      <c r="I1209" s="122">
        <v>0</v>
      </c>
      <c r="J1209" s="117">
        <v>0</v>
      </c>
      <c r="Y1209" s="1"/>
      <c r="Z1209" s="1"/>
    </row>
    <row r="1210" spans="1:26" x14ac:dyDescent="0.2">
      <c r="A1210">
        <f t="shared" si="18"/>
        <v>12</v>
      </c>
      <c r="B1210" s="118">
        <v>39114</v>
      </c>
      <c r="C1210" s="117" t="s">
        <v>96</v>
      </c>
      <c r="D1210" s="117" t="s">
        <v>96</v>
      </c>
      <c r="E1210" s="122">
        <v>0</v>
      </c>
      <c r="F1210" s="117">
        <v>0</v>
      </c>
      <c r="G1210" s="122">
        <v>0</v>
      </c>
      <c r="H1210" s="122">
        <v>0</v>
      </c>
      <c r="I1210" s="122">
        <v>0</v>
      </c>
      <c r="J1210" s="117">
        <v>0</v>
      </c>
      <c r="Y1210" s="1"/>
      <c r="Z1210" s="1"/>
    </row>
    <row r="1211" spans="1:26" x14ac:dyDescent="0.2">
      <c r="A1211">
        <f t="shared" si="18"/>
        <v>12</v>
      </c>
      <c r="B1211" s="118">
        <v>39114</v>
      </c>
      <c r="C1211" s="117" t="s">
        <v>120</v>
      </c>
      <c r="D1211" s="117" t="s">
        <v>120</v>
      </c>
      <c r="E1211" s="122">
        <v>15.451181119999999</v>
      </c>
      <c r="F1211" s="117">
        <v>0</v>
      </c>
      <c r="G1211" s="122">
        <v>15.451181119999999</v>
      </c>
      <c r="H1211" s="122">
        <v>0</v>
      </c>
      <c r="I1211" s="122">
        <v>0</v>
      </c>
      <c r="J1211" s="117">
        <v>0</v>
      </c>
      <c r="Y1211" s="1"/>
      <c r="Z1211" s="1"/>
    </row>
    <row r="1212" spans="1:26" x14ac:dyDescent="0.2">
      <c r="A1212">
        <f t="shared" si="18"/>
        <v>12</v>
      </c>
      <c r="B1212" s="118">
        <v>39114</v>
      </c>
      <c r="C1212" s="117" t="s">
        <v>98</v>
      </c>
      <c r="D1212" s="117" t="s">
        <v>98</v>
      </c>
      <c r="E1212" s="122">
        <v>-59.783577479999998</v>
      </c>
      <c r="F1212" s="117">
        <v>0</v>
      </c>
      <c r="G1212" s="122">
        <v>-59.783577479999998</v>
      </c>
      <c r="H1212" s="122">
        <v>0</v>
      </c>
      <c r="I1212" s="122">
        <v>0</v>
      </c>
      <c r="J1212" s="117">
        <v>0</v>
      </c>
      <c r="Y1212" s="1"/>
      <c r="Z1212" s="1"/>
    </row>
    <row r="1213" spans="1:26" x14ac:dyDescent="0.2">
      <c r="A1213">
        <f t="shared" si="18"/>
        <v>12</v>
      </c>
      <c r="B1213" s="118">
        <v>39142</v>
      </c>
      <c r="C1213" s="117" t="s">
        <v>84</v>
      </c>
      <c r="D1213" s="117" t="s">
        <v>84</v>
      </c>
      <c r="E1213" s="122">
        <v>-8.7693829500000007</v>
      </c>
      <c r="F1213" s="117">
        <v>0</v>
      </c>
      <c r="G1213" s="122">
        <v>-8.7693829500000007</v>
      </c>
      <c r="H1213" s="122">
        <v>0</v>
      </c>
      <c r="I1213" s="122">
        <v>0</v>
      </c>
      <c r="J1213" s="117">
        <v>0</v>
      </c>
      <c r="Y1213" s="1"/>
      <c r="Z1213" s="1"/>
    </row>
    <row r="1214" spans="1:26" x14ac:dyDescent="0.2">
      <c r="A1214">
        <f t="shared" si="18"/>
        <v>12</v>
      </c>
      <c r="B1214" s="118">
        <v>39142</v>
      </c>
      <c r="C1214" s="117" t="s">
        <v>103</v>
      </c>
      <c r="D1214" s="117" t="s">
        <v>103</v>
      </c>
      <c r="E1214" s="122">
        <v>65.791652560000003</v>
      </c>
      <c r="F1214" s="117">
        <v>0</v>
      </c>
      <c r="G1214" s="122">
        <v>65.791652560000003</v>
      </c>
      <c r="H1214" s="122">
        <v>0</v>
      </c>
      <c r="I1214" s="122">
        <v>0</v>
      </c>
      <c r="J1214" s="117">
        <v>0</v>
      </c>
      <c r="Y1214" s="1"/>
      <c r="Z1214" s="1"/>
    </row>
    <row r="1215" spans="1:26" x14ac:dyDescent="0.2">
      <c r="A1215">
        <f t="shared" si="18"/>
        <v>12</v>
      </c>
      <c r="B1215" s="118">
        <v>39142</v>
      </c>
      <c r="C1215" s="117" t="s">
        <v>104</v>
      </c>
      <c r="D1215" s="117" t="s">
        <v>104</v>
      </c>
      <c r="E1215" s="122">
        <v>0</v>
      </c>
      <c r="F1215" s="117">
        <v>0</v>
      </c>
      <c r="G1215" s="122">
        <v>0</v>
      </c>
      <c r="H1215" s="122">
        <v>0</v>
      </c>
      <c r="I1215" s="122">
        <v>0</v>
      </c>
      <c r="J1215" s="117">
        <v>0</v>
      </c>
      <c r="Y1215" s="1"/>
      <c r="Z1215" s="1"/>
    </row>
    <row r="1216" spans="1:26" x14ac:dyDescent="0.2">
      <c r="A1216">
        <f t="shared" si="18"/>
        <v>12</v>
      </c>
      <c r="B1216" s="118">
        <v>39142</v>
      </c>
      <c r="C1216" s="117" t="s">
        <v>94</v>
      </c>
      <c r="D1216" s="117" t="s">
        <v>94</v>
      </c>
      <c r="E1216" s="122">
        <v>-17.003979730000001</v>
      </c>
      <c r="F1216" s="117">
        <v>0</v>
      </c>
      <c r="G1216" s="122">
        <v>-17.003979730000001</v>
      </c>
      <c r="H1216" s="122">
        <v>0</v>
      </c>
      <c r="I1216" s="122">
        <v>0</v>
      </c>
      <c r="J1216" s="117">
        <v>0</v>
      </c>
      <c r="Y1216" s="1"/>
      <c r="Z1216" s="1"/>
    </row>
    <row r="1217" spans="1:26" x14ac:dyDescent="0.2">
      <c r="A1217">
        <f t="shared" si="18"/>
        <v>12</v>
      </c>
      <c r="B1217" s="118">
        <v>39142</v>
      </c>
      <c r="C1217" s="117" t="s">
        <v>105</v>
      </c>
      <c r="D1217" s="117" t="s">
        <v>105</v>
      </c>
      <c r="E1217" s="122">
        <v>0</v>
      </c>
      <c r="F1217" s="117">
        <v>0</v>
      </c>
      <c r="G1217" s="122">
        <v>0</v>
      </c>
      <c r="H1217" s="122">
        <v>0</v>
      </c>
      <c r="I1217" s="122">
        <v>0</v>
      </c>
      <c r="J1217" s="117">
        <v>0</v>
      </c>
      <c r="Y1217" s="1"/>
      <c r="Z1217" s="1"/>
    </row>
    <row r="1218" spans="1:26" x14ac:dyDescent="0.2">
      <c r="A1218">
        <f t="shared" si="18"/>
        <v>12</v>
      </c>
      <c r="B1218" s="118">
        <v>39142</v>
      </c>
      <c r="C1218" s="117" t="s">
        <v>106</v>
      </c>
      <c r="D1218" s="117" t="s">
        <v>106</v>
      </c>
      <c r="E1218" s="122">
        <v>0</v>
      </c>
      <c r="F1218" s="117">
        <v>0</v>
      </c>
      <c r="G1218" s="122">
        <v>0</v>
      </c>
      <c r="H1218" s="122">
        <v>0</v>
      </c>
      <c r="I1218" s="122">
        <v>0</v>
      </c>
      <c r="J1218" s="117">
        <v>0</v>
      </c>
      <c r="Y1218" s="1"/>
      <c r="Z1218" s="1"/>
    </row>
    <row r="1219" spans="1:26" x14ac:dyDescent="0.2">
      <c r="A1219">
        <f t="shared" si="18"/>
        <v>12</v>
      </c>
      <c r="B1219" s="118">
        <v>39142</v>
      </c>
      <c r="C1219" s="117" t="s">
        <v>96</v>
      </c>
      <c r="D1219" s="117" t="s">
        <v>96</v>
      </c>
      <c r="E1219" s="122">
        <v>0</v>
      </c>
      <c r="F1219" s="117">
        <v>0</v>
      </c>
      <c r="G1219" s="122">
        <v>0</v>
      </c>
      <c r="H1219" s="122">
        <v>0</v>
      </c>
      <c r="I1219" s="122">
        <v>0</v>
      </c>
      <c r="J1219" s="117">
        <v>0</v>
      </c>
      <c r="Y1219" s="1"/>
      <c r="Z1219" s="1"/>
    </row>
    <row r="1220" spans="1:26" x14ac:dyDescent="0.2">
      <c r="A1220">
        <f t="shared" si="18"/>
        <v>12</v>
      </c>
      <c r="B1220" s="118">
        <v>39142</v>
      </c>
      <c r="C1220" s="117" t="s">
        <v>120</v>
      </c>
      <c r="D1220" s="117" t="s">
        <v>120</v>
      </c>
      <c r="E1220" s="122">
        <v>17.003979730000001</v>
      </c>
      <c r="F1220" s="117">
        <v>0</v>
      </c>
      <c r="G1220" s="122">
        <v>17.003979730000001</v>
      </c>
      <c r="H1220" s="122">
        <v>0</v>
      </c>
      <c r="I1220" s="122">
        <v>0</v>
      </c>
      <c r="J1220" s="117">
        <v>0</v>
      </c>
      <c r="Y1220" s="1"/>
      <c r="Z1220" s="1"/>
    </row>
    <row r="1221" spans="1:26" x14ac:dyDescent="0.2">
      <c r="A1221">
        <f t="shared" ref="A1221:A1284" si="19">INDEX(BucketTable,MATCH(B1221,SumMonths,0),1)</f>
        <v>12</v>
      </c>
      <c r="B1221" s="118">
        <v>39142</v>
      </c>
      <c r="C1221" s="117" t="s">
        <v>98</v>
      </c>
      <c r="D1221" s="117" t="s">
        <v>98</v>
      </c>
      <c r="E1221" s="122">
        <v>-65.791652560000003</v>
      </c>
      <c r="F1221" s="117">
        <v>0</v>
      </c>
      <c r="G1221" s="122">
        <v>-65.791652560000003</v>
      </c>
      <c r="H1221" s="122">
        <v>0</v>
      </c>
      <c r="I1221" s="122">
        <v>0</v>
      </c>
      <c r="J1221" s="117">
        <v>0</v>
      </c>
      <c r="Y1221" s="1"/>
      <c r="Z1221" s="1"/>
    </row>
    <row r="1222" spans="1:26" x14ac:dyDescent="0.2">
      <c r="A1222">
        <f t="shared" si="19"/>
        <v>12</v>
      </c>
      <c r="B1222" s="118">
        <v>39173</v>
      </c>
      <c r="C1222" s="117" t="s">
        <v>84</v>
      </c>
      <c r="D1222" s="117" t="s">
        <v>84</v>
      </c>
      <c r="E1222" s="122">
        <v>-8.4300786900000002</v>
      </c>
      <c r="F1222" s="117">
        <v>0</v>
      </c>
      <c r="G1222" s="122">
        <v>-8.4300786900000002</v>
      </c>
      <c r="H1222" s="122">
        <v>0</v>
      </c>
      <c r="I1222" s="122">
        <v>0</v>
      </c>
      <c r="J1222" s="117">
        <v>0</v>
      </c>
      <c r="Y1222" s="1"/>
      <c r="Z1222" s="1"/>
    </row>
    <row r="1223" spans="1:26" x14ac:dyDescent="0.2">
      <c r="A1223">
        <f t="shared" si="19"/>
        <v>12</v>
      </c>
      <c r="B1223" s="118">
        <v>39173</v>
      </c>
      <c r="C1223" s="117" t="s">
        <v>103</v>
      </c>
      <c r="D1223" s="117" t="s">
        <v>103</v>
      </c>
      <c r="E1223" s="122">
        <v>63.246047189999999</v>
      </c>
      <c r="F1223" s="117">
        <v>0</v>
      </c>
      <c r="G1223" s="122">
        <v>63.246047189999999</v>
      </c>
      <c r="H1223" s="122">
        <v>0</v>
      </c>
      <c r="I1223" s="122">
        <v>0</v>
      </c>
      <c r="J1223" s="117">
        <v>0</v>
      </c>
      <c r="Y1223" s="1"/>
      <c r="Z1223" s="1"/>
    </row>
    <row r="1224" spans="1:26" x14ac:dyDescent="0.2">
      <c r="A1224">
        <f t="shared" si="19"/>
        <v>12</v>
      </c>
      <c r="B1224" s="118">
        <v>39173</v>
      </c>
      <c r="C1224" s="117" t="s">
        <v>104</v>
      </c>
      <c r="D1224" s="117" t="s">
        <v>104</v>
      </c>
      <c r="E1224" s="122">
        <v>0</v>
      </c>
      <c r="F1224" s="117">
        <v>0</v>
      </c>
      <c r="G1224" s="122">
        <v>0</v>
      </c>
      <c r="H1224" s="122">
        <v>0</v>
      </c>
      <c r="I1224" s="122">
        <v>0</v>
      </c>
      <c r="J1224" s="117">
        <v>0</v>
      </c>
      <c r="Y1224" s="1"/>
      <c r="Z1224" s="1"/>
    </row>
    <row r="1225" spans="1:26" x14ac:dyDescent="0.2">
      <c r="A1225">
        <f t="shared" si="19"/>
        <v>12</v>
      </c>
      <c r="B1225" s="118">
        <v>39173</v>
      </c>
      <c r="C1225" s="117" t="s">
        <v>94</v>
      </c>
      <c r="D1225" s="117" t="s">
        <v>94</v>
      </c>
      <c r="E1225" s="122">
        <v>-16.346063099999999</v>
      </c>
      <c r="F1225" s="117">
        <v>0</v>
      </c>
      <c r="G1225" s="122">
        <v>-16.346063099999999</v>
      </c>
      <c r="H1225" s="122">
        <v>0</v>
      </c>
      <c r="I1225" s="122">
        <v>0</v>
      </c>
      <c r="J1225" s="117">
        <v>0</v>
      </c>
      <c r="Y1225" s="1"/>
      <c r="Z1225" s="1"/>
    </row>
    <row r="1226" spans="1:26" x14ac:dyDescent="0.2">
      <c r="A1226">
        <f t="shared" si="19"/>
        <v>12</v>
      </c>
      <c r="B1226" s="118">
        <v>39173</v>
      </c>
      <c r="C1226" s="117" t="s">
        <v>105</v>
      </c>
      <c r="D1226" s="117" t="s">
        <v>105</v>
      </c>
      <c r="E1226" s="122">
        <v>16.346063099999999</v>
      </c>
      <c r="F1226" s="117">
        <v>0</v>
      </c>
      <c r="G1226" s="122">
        <v>16.346063099999999</v>
      </c>
      <c r="H1226" s="122">
        <v>0</v>
      </c>
      <c r="I1226" s="122">
        <v>0</v>
      </c>
      <c r="J1226" s="117">
        <v>0</v>
      </c>
      <c r="Y1226" s="1"/>
      <c r="Z1226" s="1"/>
    </row>
    <row r="1227" spans="1:26" x14ac:dyDescent="0.2">
      <c r="A1227">
        <f t="shared" si="19"/>
        <v>12</v>
      </c>
      <c r="B1227" s="118">
        <v>39173</v>
      </c>
      <c r="C1227" s="117" t="s">
        <v>106</v>
      </c>
      <c r="D1227" s="117" t="s">
        <v>106</v>
      </c>
      <c r="E1227" s="122">
        <v>0</v>
      </c>
      <c r="F1227" s="117">
        <v>0</v>
      </c>
      <c r="G1227" s="122">
        <v>0</v>
      </c>
      <c r="H1227" s="122">
        <v>0</v>
      </c>
      <c r="I1227" s="122">
        <v>0</v>
      </c>
      <c r="J1227" s="117">
        <v>0</v>
      </c>
      <c r="Y1227" s="1"/>
      <c r="Z1227" s="1"/>
    </row>
    <row r="1228" spans="1:26" x14ac:dyDescent="0.2">
      <c r="A1228">
        <f t="shared" si="19"/>
        <v>12</v>
      </c>
      <c r="B1228" s="118">
        <v>39173</v>
      </c>
      <c r="C1228" s="117" t="s">
        <v>96</v>
      </c>
      <c r="D1228" s="117" t="s">
        <v>96</v>
      </c>
      <c r="E1228" s="122">
        <v>0</v>
      </c>
      <c r="F1228" s="117">
        <v>0</v>
      </c>
      <c r="G1228" s="122">
        <v>0</v>
      </c>
      <c r="H1228" s="122">
        <v>0</v>
      </c>
      <c r="I1228" s="122">
        <v>0</v>
      </c>
      <c r="J1228" s="117">
        <v>0</v>
      </c>
      <c r="Y1228" s="1"/>
      <c r="Z1228" s="1"/>
    </row>
    <row r="1229" spans="1:26" x14ac:dyDescent="0.2">
      <c r="A1229">
        <f t="shared" si="19"/>
        <v>12</v>
      </c>
      <c r="B1229" s="118">
        <v>39173</v>
      </c>
      <c r="C1229" s="117" t="s">
        <v>98</v>
      </c>
      <c r="D1229" s="117" t="s">
        <v>98</v>
      </c>
      <c r="E1229" s="122">
        <v>-63.246047189999999</v>
      </c>
      <c r="F1229" s="117">
        <v>0</v>
      </c>
      <c r="G1229" s="122">
        <v>-63.246047189999999</v>
      </c>
      <c r="H1229" s="122">
        <v>0</v>
      </c>
      <c r="I1229" s="122">
        <v>0</v>
      </c>
      <c r="J1229" s="117">
        <v>0</v>
      </c>
      <c r="Y1229" s="1"/>
      <c r="Z1229" s="1"/>
    </row>
    <row r="1230" spans="1:26" x14ac:dyDescent="0.2">
      <c r="A1230">
        <f t="shared" si="19"/>
        <v>12</v>
      </c>
      <c r="B1230" s="118">
        <v>39203</v>
      </c>
      <c r="C1230" s="117" t="s">
        <v>84</v>
      </c>
      <c r="D1230" s="117" t="s">
        <v>84</v>
      </c>
      <c r="E1230" s="122">
        <v>-8.6549886199999992</v>
      </c>
      <c r="F1230" s="117">
        <v>0</v>
      </c>
      <c r="G1230" s="122">
        <v>-8.6549886199999992</v>
      </c>
      <c r="H1230" s="122">
        <v>0</v>
      </c>
      <c r="I1230" s="122">
        <v>0</v>
      </c>
      <c r="J1230" s="117">
        <v>0</v>
      </c>
      <c r="Y1230" s="1"/>
      <c r="Z1230" s="1"/>
    </row>
    <row r="1231" spans="1:26" x14ac:dyDescent="0.2">
      <c r="A1231">
        <f t="shared" si="19"/>
        <v>12</v>
      </c>
      <c r="B1231" s="118">
        <v>39203</v>
      </c>
      <c r="C1231" s="117" t="s">
        <v>103</v>
      </c>
      <c r="D1231" s="117" t="s">
        <v>103</v>
      </c>
      <c r="E1231" s="122">
        <v>64.933417480000003</v>
      </c>
      <c r="F1231" s="117">
        <v>0</v>
      </c>
      <c r="G1231" s="122">
        <v>64.933417480000003</v>
      </c>
      <c r="H1231" s="122">
        <v>0</v>
      </c>
      <c r="I1231" s="122">
        <v>0</v>
      </c>
      <c r="J1231" s="117">
        <v>0</v>
      </c>
      <c r="Y1231" s="1"/>
      <c r="Z1231" s="1"/>
    </row>
    <row r="1232" spans="1:26" x14ac:dyDescent="0.2">
      <c r="A1232">
        <f t="shared" si="19"/>
        <v>12</v>
      </c>
      <c r="B1232" s="118">
        <v>39203</v>
      </c>
      <c r="C1232" s="117" t="s">
        <v>104</v>
      </c>
      <c r="D1232" s="117" t="s">
        <v>104</v>
      </c>
      <c r="E1232" s="122">
        <v>0</v>
      </c>
      <c r="F1232" s="117">
        <v>0</v>
      </c>
      <c r="G1232" s="122">
        <v>0</v>
      </c>
      <c r="H1232" s="122">
        <v>0</v>
      </c>
      <c r="I1232" s="122">
        <v>0</v>
      </c>
      <c r="J1232" s="117">
        <v>0</v>
      </c>
      <c r="Y1232" s="1"/>
      <c r="Z1232" s="1"/>
    </row>
    <row r="1233" spans="1:26" x14ac:dyDescent="0.2">
      <c r="A1233">
        <f t="shared" si="19"/>
        <v>12</v>
      </c>
      <c r="B1233" s="118">
        <v>39203</v>
      </c>
      <c r="C1233" s="117" t="s">
        <v>94</v>
      </c>
      <c r="D1233" s="117" t="s">
        <v>94</v>
      </c>
      <c r="E1233" s="122">
        <v>-16.782167220000002</v>
      </c>
      <c r="F1233" s="117">
        <v>0</v>
      </c>
      <c r="G1233" s="122">
        <v>-16.782167220000002</v>
      </c>
      <c r="H1233" s="122">
        <v>0</v>
      </c>
      <c r="I1233" s="122">
        <v>0</v>
      </c>
      <c r="J1233" s="117">
        <v>0</v>
      </c>
      <c r="Y1233" s="1"/>
      <c r="Z1233" s="1"/>
    </row>
    <row r="1234" spans="1:26" x14ac:dyDescent="0.2">
      <c r="A1234">
        <f t="shared" si="19"/>
        <v>12</v>
      </c>
      <c r="B1234" s="118">
        <v>39203</v>
      </c>
      <c r="C1234" s="117" t="s">
        <v>105</v>
      </c>
      <c r="D1234" s="117" t="s">
        <v>105</v>
      </c>
      <c r="E1234" s="122">
        <v>16.782167220000002</v>
      </c>
      <c r="F1234" s="117">
        <v>0</v>
      </c>
      <c r="G1234" s="122">
        <v>16.782167220000002</v>
      </c>
      <c r="H1234" s="122">
        <v>0</v>
      </c>
      <c r="I1234" s="122">
        <v>0</v>
      </c>
      <c r="J1234" s="117">
        <v>0</v>
      </c>
      <c r="Y1234" s="1"/>
      <c r="Z1234" s="1"/>
    </row>
    <row r="1235" spans="1:26" x14ac:dyDescent="0.2">
      <c r="A1235">
        <f t="shared" si="19"/>
        <v>12</v>
      </c>
      <c r="B1235" s="118">
        <v>39203</v>
      </c>
      <c r="C1235" s="117" t="s">
        <v>106</v>
      </c>
      <c r="D1235" s="117" t="s">
        <v>106</v>
      </c>
      <c r="E1235" s="122">
        <v>0</v>
      </c>
      <c r="F1235" s="117">
        <v>0</v>
      </c>
      <c r="G1235" s="122">
        <v>0</v>
      </c>
      <c r="H1235" s="122">
        <v>0</v>
      </c>
      <c r="I1235" s="122">
        <v>0</v>
      </c>
      <c r="J1235" s="117">
        <v>0</v>
      </c>
      <c r="Y1235" s="1"/>
      <c r="Z1235" s="1"/>
    </row>
    <row r="1236" spans="1:26" x14ac:dyDescent="0.2">
      <c r="A1236">
        <f t="shared" si="19"/>
        <v>12</v>
      </c>
      <c r="B1236" s="118">
        <v>39203</v>
      </c>
      <c r="C1236" s="117" t="s">
        <v>96</v>
      </c>
      <c r="D1236" s="117" t="s">
        <v>96</v>
      </c>
      <c r="E1236" s="122">
        <v>0</v>
      </c>
      <c r="F1236" s="117">
        <v>0</v>
      </c>
      <c r="G1236" s="122">
        <v>0</v>
      </c>
      <c r="H1236" s="122">
        <v>0</v>
      </c>
      <c r="I1236" s="122">
        <v>0</v>
      </c>
      <c r="J1236" s="117">
        <v>0</v>
      </c>
      <c r="Y1236" s="1"/>
      <c r="Z1236" s="1"/>
    </row>
    <row r="1237" spans="1:26" x14ac:dyDescent="0.2">
      <c r="A1237">
        <f t="shared" si="19"/>
        <v>12</v>
      </c>
      <c r="B1237" s="118">
        <v>39203</v>
      </c>
      <c r="C1237" s="117" t="s">
        <v>98</v>
      </c>
      <c r="D1237" s="117" t="s">
        <v>98</v>
      </c>
      <c r="E1237" s="122">
        <v>-64.933417480000003</v>
      </c>
      <c r="F1237" s="117">
        <v>0</v>
      </c>
      <c r="G1237" s="122">
        <v>-64.933417480000003</v>
      </c>
      <c r="H1237" s="122">
        <v>0</v>
      </c>
      <c r="I1237" s="122">
        <v>0</v>
      </c>
      <c r="J1237" s="117">
        <v>0</v>
      </c>
      <c r="Y1237" s="1"/>
      <c r="Z1237" s="1"/>
    </row>
    <row r="1238" spans="1:26" x14ac:dyDescent="0.2">
      <c r="A1238">
        <f t="shared" si="19"/>
        <v>12</v>
      </c>
      <c r="B1238" s="118">
        <v>39234</v>
      </c>
      <c r="C1238" s="117" t="s">
        <v>84</v>
      </c>
      <c r="D1238" s="117" t="s">
        <v>84</v>
      </c>
      <c r="E1238" s="122">
        <v>-8.3201838099999996</v>
      </c>
      <c r="F1238" s="117">
        <v>0</v>
      </c>
      <c r="G1238" s="122">
        <v>-8.3201838099999996</v>
      </c>
      <c r="H1238" s="122">
        <v>0</v>
      </c>
      <c r="I1238" s="122">
        <v>0</v>
      </c>
      <c r="J1238" s="117">
        <v>0</v>
      </c>
      <c r="Y1238" s="1"/>
      <c r="Z1238" s="1"/>
    </row>
    <row r="1239" spans="1:26" x14ac:dyDescent="0.2">
      <c r="A1239">
        <f t="shared" si="19"/>
        <v>12</v>
      </c>
      <c r="B1239" s="118">
        <v>39234</v>
      </c>
      <c r="C1239" s="117" t="s">
        <v>103</v>
      </c>
      <c r="D1239" s="117" t="s">
        <v>103</v>
      </c>
      <c r="E1239" s="122">
        <v>62.421568970000003</v>
      </c>
      <c r="F1239" s="117">
        <v>0</v>
      </c>
      <c r="G1239" s="122">
        <v>62.421568970000003</v>
      </c>
      <c r="H1239" s="122">
        <v>0</v>
      </c>
      <c r="I1239" s="122">
        <v>0</v>
      </c>
      <c r="J1239" s="117">
        <v>0</v>
      </c>
      <c r="Y1239" s="1"/>
      <c r="Z1239" s="1"/>
    </row>
    <row r="1240" spans="1:26" x14ac:dyDescent="0.2">
      <c r="A1240">
        <f t="shared" si="19"/>
        <v>12</v>
      </c>
      <c r="B1240" s="118">
        <v>39234</v>
      </c>
      <c r="C1240" s="117" t="s">
        <v>104</v>
      </c>
      <c r="D1240" s="117" t="s">
        <v>104</v>
      </c>
      <c r="E1240" s="122">
        <v>0</v>
      </c>
      <c r="F1240" s="117">
        <v>0</v>
      </c>
      <c r="G1240" s="122">
        <v>0</v>
      </c>
      <c r="H1240" s="122">
        <v>0</v>
      </c>
      <c r="I1240" s="122">
        <v>0</v>
      </c>
      <c r="J1240" s="117">
        <v>0</v>
      </c>
      <c r="Y1240" s="1"/>
      <c r="Z1240" s="1"/>
    </row>
    <row r="1241" spans="1:26" x14ac:dyDescent="0.2">
      <c r="A1241">
        <f t="shared" si="19"/>
        <v>12</v>
      </c>
      <c r="B1241" s="118">
        <v>39234</v>
      </c>
      <c r="C1241" s="117" t="s">
        <v>94</v>
      </c>
      <c r="D1241" s="117" t="s">
        <v>94</v>
      </c>
      <c r="E1241" s="122">
        <v>-16.132975120000001</v>
      </c>
      <c r="F1241" s="117">
        <v>0</v>
      </c>
      <c r="G1241" s="122">
        <v>-16.132975120000001</v>
      </c>
      <c r="H1241" s="122">
        <v>0</v>
      </c>
      <c r="I1241" s="122">
        <v>0</v>
      </c>
      <c r="J1241" s="117">
        <v>0</v>
      </c>
      <c r="Y1241" s="1"/>
      <c r="Z1241" s="1"/>
    </row>
    <row r="1242" spans="1:26" x14ac:dyDescent="0.2">
      <c r="A1242">
        <f t="shared" si="19"/>
        <v>12</v>
      </c>
      <c r="B1242" s="118">
        <v>39234</v>
      </c>
      <c r="C1242" s="117" t="s">
        <v>105</v>
      </c>
      <c r="D1242" s="117" t="s">
        <v>105</v>
      </c>
      <c r="E1242" s="122">
        <v>16.132975120000001</v>
      </c>
      <c r="F1242" s="117">
        <v>0</v>
      </c>
      <c r="G1242" s="122">
        <v>16.132975120000001</v>
      </c>
      <c r="H1242" s="122">
        <v>0</v>
      </c>
      <c r="I1242" s="122">
        <v>0</v>
      </c>
      <c r="J1242" s="117">
        <v>0</v>
      </c>
      <c r="Y1242" s="1"/>
      <c r="Z1242" s="1"/>
    </row>
    <row r="1243" spans="1:26" x14ac:dyDescent="0.2">
      <c r="A1243">
        <f t="shared" si="19"/>
        <v>12</v>
      </c>
      <c r="B1243" s="118">
        <v>39234</v>
      </c>
      <c r="C1243" s="117" t="s">
        <v>106</v>
      </c>
      <c r="D1243" s="117" t="s">
        <v>106</v>
      </c>
      <c r="E1243" s="122">
        <v>0</v>
      </c>
      <c r="F1243" s="117">
        <v>0</v>
      </c>
      <c r="G1243" s="122">
        <v>0</v>
      </c>
      <c r="H1243" s="122">
        <v>0</v>
      </c>
      <c r="I1243" s="122">
        <v>0</v>
      </c>
      <c r="J1243" s="117">
        <v>0</v>
      </c>
      <c r="Y1243" s="1"/>
      <c r="Z1243" s="1"/>
    </row>
    <row r="1244" spans="1:26" x14ac:dyDescent="0.2">
      <c r="A1244">
        <f t="shared" si="19"/>
        <v>12</v>
      </c>
      <c r="B1244" s="118">
        <v>39234</v>
      </c>
      <c r="C1244" s="117" t="s">
        <v>96</v>
      </c>
      <c r="D1244" s="117" t="s">
        <v>96</v>
      </c>
      <c r="E1244" s="122">
        <v>0</v>
      </c>
      <c r="F1244" s="117">
        <v>0</v>
      </c>
      <c r="G1244" s="122">
        <v>0</v>
      </c>
      <c r="H1244" s="122">
        <v>0</v>
      </c>
      <c r="I1244" s="122">
        <v>0</v>
      </c>
      <c r="J1244" s="117">
        <v>0</v>
      </c>
      <c r="Y1244" s="1"/>
      <c r="Z1244" s="1"/>
    </row>
    <row r="1245" spans="1:26" x14ac:dyDescent="0.2">
      <c r="A1245">
        <f t="shared" si="19"/>
        <v>12</v>
      </c>
      <c r="B1245" s="118">
        <v>39234</v>
      </c>
      <c r="C1245" s="117" t="s">
        <v>98</v>
      </c>
      <c r="D1245" s="117" t="s">
        <v>98</v>
      </c>
      <c r="E1245" s="122">
        <v>-62.421568970000003</v>
      </c>
      <c r="F1245" s="117">
        <v>0</v>
      </c>
      <c r="G1245" s="122">
        <v>-62.421568970000003</v>
      </c>
      <c r="H1245" s="122">
        <v>0</v>
      </c>
      <c r="I1245" s="122">
        <v>0</v>
      </c>
      <c r="J1245" s="117">
        <v>0</v>
      </c>
      <c r="Y1245" s="1"/>
      <c r="Z1245" s="1"/>
    </row>
    <row r="1246" spans="1:26" x14ac:dyDescent="0.2">
      <c r="A1246">
        <f t="shared" si="19"/>
        <v>12</v>
      </c>
      <c r="B1246" s="118">
        <v>39264</v>
      </c>
      <c r="C1246" s="117" t="s">
        <v>84</v>
      </c>
      <c r="D1246" s="117" t="s">
        <v>84</v>
      </c>
      <c r="E1246" s="122">
        <v>-8.5436872699999995</v>
      </c>
      <c r="F1246" s="117">
        <v>0</v>
      </c>
      <c r="G1246" s="122">
        <v>-8.5436872699999995</v>
      </c>
      <c r="H1246" s="122">
        <v>0</v>
      </c>
      <c r="I1246" s="122">
        <v>0</v>
      </c>
      <c r="J1246" s="117">
        <v>0</v>
      </c>
      <c r="Y1246" s="1"/>
      <c r="Z1246" s="1"/>
    </row>
    <row r="1247" spans="1:26" x14ac:dyDescent="0.2">
      <c r="A1247">
        <f t="shared" si="19"/>
        <v>12</v>
      </c>
      <c r="B1247" s="118">
        <v>39264</v>
      </c>
      <c r="C1247" s="117" t="s">
        <v>103</v>
      </c>
      <c r="D1247" s="117" t="s">
        <v>103</v>
      </c>
      <c r="E1247" s="122">
        <v>64.098387250000002</v>
      </c>
      <c r="F1247" s="117">
        <v>0</v>
      </c>
      <c r="G1247" s="122">
        <v>64.098387250000002</v>
      </c>
      <c r="H1247" s="122">
        <v>0</v>
      </c>
      <c r="I1247" s="122">
        <v>0</v>
      </c>
      <c r="J1247" s="117">
        <v>0</v>
      </c>
      <c r="Y1247" s="1"/>
      <c r="Z1247" s="1"/>
    </row>
    <row r="1248" spans="1:26" x14ac:dyDescent="0.2">
      <c r="A1248">
        <f t="shared" si="19"/>
        <v>12</v>
      </c>
      <c r="B1248" s="118">
        <v>39264</v>
      </c>
      <c r="C1248" s="117" t="s">
        <v>104</v>
      </c>
      <c r="D1248" s="117" t="s">
        <v>104</v>
      </c>
      <c r="E1248" s="122">
        <v>0</v>
      </c>
      <c r="F1248" s="117">
        <v>0</v>
      </c>
      <c r="G1248" s="122">
        <v>0</v>
      </c>
      <c r="H1248" s="122">
        <v>0</v>
      </c>
      <c r="I1248" s="122">
        <v>0</v>
      </c>
      <c r="J1248" s="117">
        <v>0</v>
      </c>
      <c r="Y1248" s="1"/>
      <c r="Z1248" s="1"/>
    </row>
    <row r="1249" spans="1:26" x14ac:dyDescent="0.2">
      <c r="A1249">
        <f t="shared" si="19"/>
        <v>12</v>
      </c>
      <c r="B1249" s="118">
        <v>39264</v>
      </c>
      <c r="C1249" s="117" t="s">
        <v>94</v>
      </c>
      <c r="D1249" s="117" t="s">
        <v>94</v>
      </c>
      <c r="E1249" s="122">
        <v>-16.566352040000002</v>
      </c>
      <c r="F1249" s="117">
        <v>0</v>
      </c>
      <c r="G1249" s="122">
        <v>-16.566352040000002</v>
      </c>
      <c r="H1249" s="122">
        <v>0</v>
      </c>
      <c r="I1249" s="122">
        <v>0</v>
      </c>
      <c r="J1249" s="117">
        <v>0</v>
      </c>
      <c r="Y1249" s="1"/>
      <c r="Z1249" s="1"/>
    </row>
    <row r="1250" spans="1:26" x14ac:dyDescent="0.2">
      <c r="A1250">
        <f t="shared" si="19"/>
        <v>12</v>
      </c>
      <c r="B1250" s="118">
        <v>39264</v>
      </c>
      <c r="C1250" s="117" t="s">
        <v>105</v>
      </c>
      <c r="D1250" s="117" t="s">
        <v>105</v>
      </c>
      <c r="E1250" s="122">
        <v>16.566352040000002</v>
      </c>
      <c r="F1250" s="117">
        <v>0</v>
      </c>
      <c r="G1250" s="122">
        <v>16.566352040000002</v>
      </c>
      <c r="H1250" s="122">
        <v>0</v>
      </c>
      <c r="I1250" s="122">
        <v>0</v>
      </c>
      <c r="J1250" s="117">
        <v>0</v>
      </c>
      <c r="Y1250" s="1"/>
      <c r="Z1250" s="1"/>
    </row>
    <row r="1251" spans="1:26" x14ac:dyDescent="0.2">
      <c r="A1251">
        <f t="shared" si="19"/>
        <v>12</v>
      </c>
      <c r="B1251" s="118">
        <v>39264</v>
      </c>
      <c r="C1251" s="117" t="s">
        <v>106</v>
      </c>
      <c r="D1251" s="117" t="s">
        <v>106</v>
      </c>
      <c r="E1251" s="122">
        <v>0</v>
      </c>
      <c r="F1251" s="117">
        <v>0</v>
      </c>
      <c r="G1251" s="122">
        <v>0</v>
      </c>
      <c r="H1251" s="122">
        <v>0</v>
      </c>
      <c r="I1251" s="122">
        <v>0</v>
      </c>
      <c r="J1251" s="117">
        <v>0</v>
      </c>
      <c r="Y1251" s="1"/>
      <c r="Z1251" s="1"/>
    </row>
    <row r="1252" spans="1:26" x14ac:dyDescent="0.2">
      <c r="A1252">
        <f t="shared" si="19"/>
        <v>12</v>
      </c>
      <c r="B1252" s="118">
        <v>39264</v>
      </c>
      <c r="C1252" s="117" t="s">
        <v>96</v>
      </c>
      <c r="D1252" s="117" t="s">
        <v>96</v>
      </c>
      <c r="E1252" s="122">
        <v>0</v>
      </c>
      <c r="F1252" s="117">
        <v>0</v>
      </c>
      <c r="G1252" s="122">
        <v>0</v>
      </c>
      <c r="H1252" s="122">
        <v>0</v>
      </c>
      <c r="I1252" s="122">
        <v>0</v>
      </c>
      <c r="J1252" s="117">
        <v>0</v>
      </c>
      <c r="Y1252" s="1"/>
      <c r="Z1252" s="1"/>
    </row>
    <row r="1253" spans="1:26" x14ac:dyDescent="0.2">
      <c r="A1253">
        <f t="shared" si="19"/>
        <v>12</v>
      </c>
      <c r="B1253" s="118">
        <v>39264</v>
      </c>
      <c r="C1253" s="117" t="s">
        <v>98</v>
      </c>
      <c r="D1253" s="117" t="s">
        <v>98</v>
      </c>
      <c r="E1253" s="122">
        <v>-64.098387250000002</v>
      </c>
      <c r="F1253" s="117">
        <v>0</v>
      </c>
      <c r="G1253" s="122">
        <v>-64.098387250000002</v>
      </c>
      <c r="H1253" s="122">
        <v>0</v>
      </c>
      <c r="I1253" s="122">
        <v>0</v>
      </c>
      <c r="J1253" s="117">
        <v>0</v>
      </c>
      <c r="Y1253" s="1"/>
      <c r="Z1253" s="1"/>
    </row>
    <row r="1254" spans="1:26" x14ac:dyDescent="0.2">
      <c r="A1254">
        <f t="shared" si="19"/>
        <v>12</v>
      </c>
      <c r="B1254" s="118">
        <v>39295</v>
      </c>
      <c r="C1254" s="117" t="s">
        <v>84</v>
      </c>
      <c r="D1254" s="117" t="s">
        <v>84</v>
      </c>
      <c r="E1254" s="122">
        <v>-8.4884082000000003</v>
      </c>
      <c r="F1254" s="117">
        <v>0</v>
      </c>
      <c r="G1254" s="122">
        <v>-8.4884082000000003</v>
      </c>
      <c r="H1254" s="122">
        <v>0</v>
      </c>
      <c r="I1254" s="122">
        <v>0</v>
      </c>
      <c r="J1254" s="117">
        <v>0</v>
      </c>
      <c r="Y1254" s="1"/>
      <c r="Z1254" s="1"/>
    </row>
    <row r="1255" spans="1:26" x14ac:dyDescent="0.2">
      <c r="A1255">
        <f t="shared" si="19"/>
        <v>12</v>
      </c>
      <c r="B1255" s="118">
        <v>39295</v>
      </c>
      <c r="C1255" s="117" t="s">
        <v>103</v>
      </c>
      <c r="D1255" s="117" t="s">
        <v>103</v>
      </c>
      <c r="E1255" s="122">
        <v>63.68366005</v>
      </c>
      <c r="F1255" s="117">
        <v>0</v>
      </c>
      <c r="G1255" s="122">
        <v>63.68366005</v>
      </c>
      <c r="H1255" s="122">
        <v>0</v>
      </c>
      <c r="I1255" s="122">
        <v>0</v>
      </c>
      <c r="J1255" s="117">
        <v>0</v>
      </c>
      <c r="Y1255" s="1"/>
      <c r="Z1255" s="1"/>
    </row>
    <row r="1256" spans="1:26" x14ac:dyDescent="0.2">
      <c r="A1256">
        <f t="shared" si="19"/>
        <v>12</v>
      </c>
      <c r="B1256" s="118">
        <v>39295</v>
      </c>
      <c r="C1256" s="117" t="s">
        <v>104</v>
      </c>
      <c r="D1256" s="117" t="s">
        <v>104</v>
      </c>
      <c r="E1256" s="122">
        <v>0</v>
      </c>
      <c r="F1256" s="117">
        <v>0</v>
      </c>
      <c r="G1256" s="122">
        <v>0</v>
      </c>
      <c r="H1256" s="122">
        <v>0</v>
      </c>
      <c r="I1256" s="122">
        <v>0</v>
      </c>
      <c r="J1256" s="117">
        <v>0</v>
      </c>
      <c r="Y1256" s="1"/>
      <c r="Z1256" s="1"/>
    </row>
    <row r="1257" spans="1:26" x14ac:dyDescent="0.2">
      <c r="A1257">
        <f t="shared" si="19"/>
        <v>12</v>
      </c>
      <c r="B1257" s="118">
        <v>39295</v>
      </c>
      <c r="C1257" s="117" t="s">
        <v>94</v>
      </c>
      <c r="D1257" s="117" t="s">
        <v>94</v>
      </c>
      <c r="E1257" s="122">
        <v>-16.459164990000001</v>
      </c>
      <c r="F1257" s="117">
        <v>0</v>
      </c>
      <c r="G1257" s="122">
        <v>-16.459164990000001</v>
      </c>
      <c r="H1257" s="122">
        <v>0</v>
      </c>
      <c r="I1257" s="122">
        <v>0</v>
      </c>
      <c r="J1257" s="117">
        <v>0</v>
      </c>
      <c r="Y1257" s="1"/>
      <c r="Z1257" s="1"/>
    </row>
    <row r="1258" spans="1:26" x14ac:dyDescent="0.2">
      <c r="A1258">
        <f t="shared" si="19"/>
        <v>12</v>
      </c>
      <c r="B1258" s="118">
        <v>39295</v>
      </c>
      <c r="C1258" s="117" t="s">
        <v>105</v>
      </c>
      <c r="D1258" s="117" t="s">
        <v>105</v>
      </c>
      <c r="E1258" s="122">
        <v>16.459164990000001</v>
      </c>
      <c r="F1258" s="117">
        <v>0</v>
      </c>
      <c r="G1258" s="122">
        <v>16.459164990000001</v>
      </c>
      <c r="H1258" s="122">
        <v>0</v>
      </c>
      <c r="I1258" s="122">
        <v>0</v>
      </c>
      <c r="J1258" s="117">
        <v>0</v>
      </c>
      <c r="Y1258" s="1"/>
      <c r="Z1258" s="1"/>
    </row>
    <row r="1259" spans="1:26" x14ac:dyDescent="0.2">
      <c r="A1259">
        <f t="shared" si="19"/>
        <v>12</v>
      </c>
      <c r="B1259" s="118">
        <v>39295</v>
      </c>
      <c r="C1259" s="117" t="s">
        <v>106</v>
      </c>
      <c r="D1259" s="117" t="s">
        <v>106</v>
      </c>
      <c r="E1259" s="122">
        <v>0</v>
      </c>
      <c r="F1259" s="117">
        <v>0</v>
      </c>
      <c r="G1259" s="122">
        <v>0</v>
      </c>
      <c r="H1259" s="122">
        <v>0</v>
      </c>
      <c r="I1259" s="122">
        <v>0</v>
      </c>
      <c r="J1259" s="117">
        <v>0</v>
      </c>
      <c r="Y1259" s="1"/>
      <c r="Z1259" s="1"/>
    </row>
    <row r="1260" spans="1:26" x14ac:dyDescent="0.2">
      <c r="A1260">
        <f t="shared" si="19"/>
        <v>12</v>
      </c>
      <c r="B1260" s="118">
        <v>39295</v>
      </c>
      <c r="C1260" s="117" t="s">
        <v>96</v>
      </c>
      <c r="D1260" s="117" t="s">
        <v>96</v>
      </c>
      <c r="E1260" s="122">
        <v>0</v>
      </c>
      <c r="F1260" s="117">
        <v>0</v>
      </c>
      <c r="G1260" s="122">
        <v>0</v>
      </c>
      <c r="H1260" s="122">
        <v>0</v>
      </c>
      <c r="I1260" s="122">
        <v>0</v>
      </c>
      <c r="J1260" s="117">
        <v>0</v>
      </c>
      <c r="Y1260" s="1"/>
      <c r="Z1260" s="1"/>
    </row>
    <row r="1261" spans="1:26" x14ac:dyDescent="0.2">
      <c r="A1261">
        <f t="shared" si="19"/>
        <v>12</v>
      </c>
      <c r="B1261" s="118">
        <v>39295</v>
      </c>
      <c r="C1261" s="117" t="s">
        <v>98</v>
      </c>
      <c r="D1261" s="117" t="s">
        <v>98</v>
      </c>
      <c r="E1261" s="122">
        <v>-63.68366005</v>
      </c>
      <c r="F1261" s="117">
        <v>0</v>
      </c>
      <c r="G1261" s="122">
        <v>-63.68366005</v>
      </c>
      <c r="H1261" s="122">
        <v>0</v>
      </c>
      <c r="I1261" s="122">
        <v>0</v>
      </c>
      <c r="J1261" s="117">
        <v>0</v>
      </c>
      <c r="Y1261" s="1"/>
      <c r="Z1261" s="1"/>
    </row>
    <row r="1262" spans="1:26" x14ac:dyDescent="0.2">
      <c r="A1262">
        <f t="shared" si="19"/>
        <v>12</v>
      </c>
      <c r="B1262" s="118">
        <v>39326</v>
      </c>
      <c r="C1262" s="117" t="s">
        <v>84</v>
      </c>
      <c r="D1262" s="117" t="s">
        <v>84</v>
      </c>
      <c r="E1262" s="122">
        <v>-8.1614362200000006</v>
      </c>
      <c r="F1262" s="117">
        <v>0</v>
      </c>
      <c r="G1262" s="122">
        <v>-8.1614362200000006</v>
      </c>
      <c r="H1262" s="122">
        <v>0</v>
      </c>
      <c r="I1262" s="122">
        <v>0</v>
      </c>
      <c r="J1262" s="117">
        <v>0</v>
      </c>
      <c r="Y1262" s="1"/>
      <c r="Z1262" s="1"/>
    </row>
    <row r="1263" spans="1:26" x14ac:dyDescent="0.2">
      <c r="A1263">
        <f t="shared" si="19"/>
        <v>12</v>
      </c>
      <c r="B1263" s="118">
        <v>39326</v>
      </c>
      <c r="C1263" s="117" t="s">
        <v>103</v>
      </c>
      <c r="D1263" s="117" t="s">
        <v>103</v>
      </c>
      <c r="E1263" s="122">
        <v>61.230576790000001</v>
      </c>
      <c r="F1263" s="117">
        <v>0</v>
      </c>
      <c r="G1263" s="122">
        <v>61.230576790000001</v>
      </c>
      <c r="H1263" s="122">
        <v>0</v>
      </c>
      <c r="I1263" s="122">
        <v>0</v>
      </c>
      <c r="J1263" s="117">
        <v>0</v>
      </c>
      <c r="Y1263" s="1"/>
      <c r="Z1263" s="1"/>
    </row>
    <row r="1264" spans="1:26" x14ac:dyDescent="0.2">
      <c r="A1264">
        <f t="shared" si="19"/>
        <v>12</v>
      </c>
      <c r="B1264" s="118">
        <v>39326</v>
      </c>
      <c r="C1264" s="117" t="s">
        <v>104</v>
      </c>
      <c r="D1264" s="117" t="s">
        <v>104</v>
      </c>
      <c r="E1264" s="122">
        <v>0</v>
      </c>
      <c r="F1264" s="117">
        <v>0</v>
      </c>
      <c r="G1264" s="122">
        <v>0</v>
      </c>
      <c r="H1264" s="122">
        <v>0</v>
      </c>
      <c r="I1264" s="122">
        <v>0</v>
      </c>
      <c r="J1264" s="117">
        <v>0</v>
      </c>
      <c r="Y1264" s="1"/>
      <c r="Z1264" s="1"/>
    </row>
    <row r="1265" spans="1:26" x14ac:dyDescent="0.2">
      <c r="A1265">
        <f t="shared" si="19"/>
        <v>12</v>
      </c>
      <c r="B1265" s="118">
        <v>39326</v>
      </c>
      <c r="C1265" s="117" t="s">
        <v>94</v>
      </c>
      <c r="D1265" s="117" t="s">
        <v>94</v>
      </c>
      <c r="E1265" s="122">
        <v>-15.825160889999999</v>
      </c>
      <c r="F1265" s="117">
        <v>0</v>
      </c>
      <c r="G1265" s="122">
        <v>-15.825160889999999</v>
      </c>
      <c r="H1265" s="122">
        <v>0</v>
      </c>
      <c r="I1265" s="122">
        <v>0</v>
      </c>
      <c r="J1265" s="117">
        <v>0</v>
      </c>
      <c r="Y1265" s="1"/>
      <c r="Z1265" s="1"/>
    </row>
    <row r="1266" spans="1:26" x14ac:dyDescent="0.2">
      <c r="A1266">
        <f t="shared" si="19"/>
        <v>12</v>
      </c>
      <c r="B1266" s="118">
        <v>39326</v>
      </c>
      <c r="C1266" s="117" t="s">
        <v>105</v>
      </c>
      <c r="D1266" s="117" t="s">
        <v>105</v>
      </c>
      <c r="E1266" s="122">
        <v>15.825160889999999</v>
      </c>
      <c r="F1266" s="117">
        <v>0</v>
      </c>
      <c r="G1266" s="122">
        <v>15.825160889999999</v>
      </c>
      <c r="H1266" s="122">
        <v>0</v>
      </c>
      <c r="I1266" s="122">
        <v>0</v>
      </c>
      <c r="J1266" s="117">
        <v>0</v>
      </c>
      <c r="Y1266" s="1"/>
      <c r="Z1266" s="1"/>
    </row>
    <row r="1267" spans="1:26" x14ac:dyDescent="0.2">
      <c r="A1267">
        <f t="shared" si="19"/>
        <v>12</v>
      </c>
      <c r="B1267" s="118">
        <v>39326</v>
      </c>
      <c r="C1267" s="117" t="s">
        <v>106</v>
      </c>
      <c r="D1267" s="117" t="s">
        <v>106</v>
      </c>
      <c r="E1267" s="122">
        <v>0</v>
      </c>
      <c r="F1267" s="117">
        <v>0</v>
      </c>
      <c r="G1267" s="122">
        <v>0</v>
      </c>
      <c r="H1267" s="122">
        <v>0</v>
      </c>
      <c r="I1267" s="122">
        <v>0</v>
      </c>
      <c r="J1267" s="117">
        <v>0</v>
      </c>
      <c r="Y1267" s="1"/>
      <c r="Z1267" s="1"/>
    </row>
    <row r="1268" spans="1:26" x14ac:dyDescent="0.2">
      <c r="A1268">
        <f t="shared" si="19"/>
        <v>12</v>
      </c>
      <c r="B1268" s="118">
        <v>39326</v>
      </c>
      <c r="C1268" s="117" t="s">
        <v>96</v>
      </c>
      <c r="D1268" s="117" t="s">
        <v>96</v>
      </c>
      <c r="E1268" s="122">
        <v>0</v>
      </c>
      <c r="F1268" s="117">
        <v>0</v>
      </c>
      <c r="G1268" s="122">
        <v>0</v>
      </c>
      <c r="H1268" s="122">
        <v>0</v>
      </c>
      <c r="I1268" s="122">
        <v>0</v>
      </c>
      <c r="J1268" s="117">
        <v>0</v>
      </c>
      <c r="Y1268" s="1"/>
      <c r="Z1268" s="1"/>
    </row>
    <row r="1269" spans="1:26" x14ac:dyDescent="0.2">
      <c r="A1269">
        <f t="shared" si="19"/>
        <v>12</v>
      </c>
      <c r="B1269" s="118">
        <v>39326</v>
      </c>
      <c r="C1269" s="117" t="s">
        <v>98</v>
      </c>
      <c r="D1269" s="117" t="s">
        <v>98</v>
      </c>
      <c r="E1269" s="122">
        <v>-61.230576790000001</v>
      </c>
      <c r="F1269" s="117">
        <v>0</v>
      </c>
      <c r="G1269" s="122">
        <v>-61.230576790000001</v>
      </c>
      <c r="H1269" s="122">
        <v>0</v>
      </c>
      <c r="I1269" s="122">
        <v>0</v>
      </c>
      <c r="J1269" s="117">
        <v>0</v>
      </c>
      <c r="Y1269" s="1"/>
      <c r="Z1269" s="1"/>
    </row>
    <row r="1270" spans="1:26" x14ac:dyDescent="0.2">
      <c r="A1270">
        <f t="shared" si="19"/>
        <v>12</v>
      </c>
      <c r="B1270" s="118">
        <v>39356</v>
      </c>
      <c r="C1270" s="117" t="s">
        <v>84</v>
      </c>
      <c r="D1270" s="117" t="s">
        <v>84</v>
      </c>
      <c r="E1270" s="122">
        <v>-8.3806675899999998</v>
      </c>
      <c r="F1270" s="117">
        <v>0</v>
      </c>
      <c r="G1270" s="122">
        <v>-8.3806675899999998</v>
      </c>
      <c r="H1270" s="122">
        <v>0</v>
      </c>
      <c r="I1270" s="122">
        <v>0</v>
      </c>
      <c r="J1270" s="117">
        <v>0</v>
      </c>
      <c r="Y1270" s="1"/>
      <c r="Z1270" s="1"/>
    </row>
    <row r="1271" spans="1:26" x14ac:dyDescent="0.2">
      <c r="A1271">
        <f t="shared" si="19"/>
        <v>12</v>
      </c>
      <c r="B1271" s="118">
        <v>39356</v>
      </c>
      <c r="C1271" s="117" t="s">
        <v>103</v>
      </c>
      <c r="D1271" s="117" t="s">
        <v>103</v>
      </c>
      <c r="E1271" s="122">
        <v>62.875344079999998</v>
      </c>
      <c r="F1271" s="117">
        <v>0</v>
      </c>
      <c r="G1271" s="122">
        <v>62.875344079999998</v>
      </c>
      <c r="H1271" s="122">
        <v>0</v>
      </c>
      <c r="I1271" s="122">
        <v>0</v>
      </c>
      <c r="J1271" s="117">
        <v>0</v>
      </c>
      <c r="Y1271" s="1"/>
      <c r="Z1271" s="1"/>
    </row>
    <row r="1272" spans="1:26" x14ac:dyDescent="0.2">
      <c r="A1272">
        <f t="shared" si="19"/>
        <v>12</v>
      </c>
      <c r="B1272" s="118">
        <v>39356</v>
      </c>
      <c r="C1272" s="117" t="s">
        <v>104</v>
      </c>
      <c r="D1272" s="117" t="s">
        <v>104</v>
      </c>
      <c r="E1272" s="122">
        <v>0</v>
      </c>
      <c r="F1272" s="117">
        <v>0</v>
      </c>
      <c r="G1272" s="122">
        <v>0</v>
      </c>
      <c r="H1272" s="122">
        <v>0</v>
      </c>
      <c r="I1272" s="122">
        <v>0</v>
      </c>
      <c r="J1272" s="117">
        <v>0</v>
      </c>
      <c r="Y1272" s="1"/>
      <c r="Z1272" s="1"/>
    </row>
    <row r="1273" spans="1:26" x14ac:dyDescent="0.2">
      <c r="A1273">
        <f t="shared" si="19"/>
        <v>12</v>
      </c>
      <c r="B1273" s="118">
        <v>39356</v>
      </c>
      <c r="C1273" s="117" t="s">
        <v>94</v>
      </c>
      <c r="D1273" s="117" t="s">
        <v>94</v>
      </c>
      <c r="E1273" s="122">
        <v>-16.250254170000002</v>
      </c>
      <c r="F1273" s="117">
        <v>0</v>
      </c>
      <c r="G1273" s="122">
        <v>-16.250254170000002</v>
      </c>
      <c r="H1273" s="122">
        <v>0</v>
      </c>
      <c r="I1273" s="122">
        <v>0</v>
      </c>
      <c r="J1273" s="117">
        <v>0</v>
      </c>
      <c r="Y1273" s="1"/>
      <c r="Z1273" s="1"/>
    </row>
    <row r="1274" spans="1:26" x14ac:dyDescent="0.2">
      <c r="A1274">
        <f t="shared" si="19"/>
        <v>12</v>
      </c>
      <c r="B1274" s="118">
        <v>39356</v>
      </c>
      <c r="C1274" s="117" t="s">
        <v>105</v>
      </c>
      <c r="D1274" s="117" t="s">
        <v>105</v>
      </c>
      <c r="E1274" s="122">
        <v>16.250254170000002</v>
      </c>
      <c r="F1274" s="117">
        <v>0</v>
      </c>
      <c r="G1274" s="122">
        <v>16.250254170000002</v>
      </c>
      <c r="H1274" s="122">
        <v>0</v>
      </c>
      <c r="I1274" s="122">
        <v>0</v>
      </c>
      <c r="J1274" s="117">
        <v>0</v>
      </c>
      <c r="Y1274" s="1"/>
      <c r="Z1274" s="1"/>
    </row>
    <row r="1275" spans="1:26" x14ac:dyDescent="0.2">
      <c r="A1275">
        <f t="shared" si="19"/>
        <v>12</v>
      </c>
      <c r="B1275" s="118">
        <v>39356</v>
      </c>
      <c r="C1275" s="117" t="s">
        <v>106</v>
      </c>
      <c r="D1275" s="117" t="s">
        <v>106</v>
      </c>
      <c r="E1275" s="122">
        <v>0</v>
      </c>
      <c r="F1275" s="117">
        <v>0</v>
      </c>
      <c r="G1275" s="122">
        <v>0</v>
      </c>
      <c r="H1275" s="122">
        <v>0</v>
      </c>
      <c r="I1275" s="122">
        <v>0</v>
      </c>
      <c r="J1275" s="117">
        <v>0</v>
      </c>
      <c r="Y1275" s="1"/>
      <c r="Z1275" s="1"/>
    </row>
    <row r="1276" spans="1:26" x14ac:dyDescent="0.2">
      <c r="A1276">
        <f t="shared" si="19"/>
        <v>12</v>
      </c>
      <c r="B1276" s="118">
        <v>39356</v>
      </c>
      <c r="C1276" s="117" t="s">
        <v>96</v>
      </c>
      <c r="D1276" s="117" t="s">
        <v>96</v>
      </c>
      <c r="E1276" s="122">
        <v>0</v>
      </c>
      <c r="F1276" s="117">
        <v>0</v>
      </c>
      <c r="G1276" s="122">
        <v>0</v>
      </c>
      <c r="H1276" s="122">
        <v>0</v>
      </c>
      <c r="I1276" s="122">
        <v>0</v>
      </c>
      <c r="J1276" s="117">
        <v>0</v>
      </c>
      <c r="Y1276" s="1"/>
      <c r="Z1276" s="1"/>
    </row>
    <row r="1277" spans="1:26" x14ac:dyDescent="0.2">
      <c r="A1277">
        <f t="shared" si="19"/>
        <v>12</v>
      </c>
      <c r="B1277" s="118">
        <v>39356</v>
      </c>
      <c r="C1277" s="117" t="s">
        <v>98</v>
      </c>
      <c r="D1277" s="117" t="s">
        <v>98</v>
      </c>
      <c r="E1277" s="122">
        <v>-62.875344079999998</v>
      </c>
      <c r="F1277" s="117">
        <v>0</v>
      </c>
      <c r="G1277" s="122">
        <v>-62.875344079999998</v>
      </c>
      <c r="H1277" s="122">
        <v>0</v>
      </c>
      <c r="I1277" s="122">
        <v>0</v>
      </c>
      <c r="J1277" s="117">
        <v>0</v>
      </c>
      <c r="Y1277" s="1"/>
      <c r="Z1277" s="1"/>
    </row>
    <row r="1278" spans="1:26" x14ac:dyDescent="0.2">
      <c r="A1278">
        <f t="shared" si="19"/>
        <v>12</v>
      </c>
      <c r="B1278" s="118">
        <v>39387</v>
      </c>
      <c r="C1278" s="117" t="s">
        <v>104</v>
      </c>
      <c r="D1278" s="117" t="s">
        <v>104</v>
      </c>
      <c r="E1278" s="122">
        <v>0</v>
      </c>
      <c r="F1278" s="117">
        <v>0</v>
      </c>
      <c r="G1278" s="122">
        <v>0</v>
      </c>
      <c r="H1278" s="122">
        <v>0</v>
      </c>
      <c r="I1278" s="122">
        <v>0</v>
      </c>
      <c r="J1278" s="117">
        <v>0</v>
      </c>
      <c r="Y1278" s="1"/>
      <c r="Z1278" s="1"/>
    </row>
    <row r="1279" spans="1:26" x14ac:dyDescent="0.2">
      <c r="A1279">
        <f t="shared" si="19"/>
        <v>12</v>
      </c>
      <c r="B1279" s="118">
        <v>39387</v>
      </c>
      <c r="C1279" s="117" t="s">
        <v>94</v>
      </c>
      <c r="D1279" s="117" t="s">
        <v>94</v>
      </c>
      <c r="E1279" s="122">
        <v>-15.62428746</v>
      </c>
      <c r="F1279" s="117">
        <v>0</v>
      </c>
      <c r="G1279" s="122">
        <v>-15.62428746</v>
      </c>
      <c r="H1279" s="122">
        <v>0</v>
      </c>
      <c r="I1279" s="122">
        <v>0</v>
      </c>
      <c r="J1279" s="117">
        <v>0</v>
      </c>
      <c r="Y1279" s="1"/>
      <c r="Z1279" s="1"/>
    </row>
    <row r="1280" spans="1:26" x14ac:dyDescent="0.2">
      <c r="A1280">
        <f t="shared" si="19"/>
        <v>12</v>
      </c>
      <c r="B1280" s="118">
        <v>39387</v>
      </c>
      <c r="C1280" s="117" t="s">
        <v>105</v>
      </c>
      <c r="D1280" s="117" t="s">
        <v>105</v>
      </c>
      <c r="E1280" s="122">
        <v>0</v>
      </c>
      <c r="F1280" s="117">
        <v>0</v>
      </c>
      <c r="G1280" s="122">
        <v>0</v>
      </c>
      <c r="H1280" s="122">
        <v>0</v>
      </c>
      <c r="I1280" s="122">
        <v>0</v>
      </c>
      <c r="J1280" s="117">
        <v>0</v>
      </c>
      <c r="Y1280" s="1"/>
      <c r="Z1280" s="1"/>
    </row>
    <row r="1281" spans="1:26" x14ac:dyDescent="0.2">
      <c r="A1281">
        <f t="shared" si="19"/>
        <v>12</v>
      </c>
      <c r="B1281" s="118">
        <v>39387</v>
      </c>
      <c r="C1281" s="117" t="s">
        <v>106</v>
      </c>
      <c r="D1281" s="117" t="s">
        <v>106</v>
      </c>
      <c r="E1281" s="122">
        <v>0</v>
      </c>
      <c r="F1281" s="117">
        <v>0</v>
      </c>
      <c r="G1281" s="122">
        <v>0</v>
      </c>
      <c r="H1281" s="122">
        <v>0</v>
      </c>
      <c r="I1281" s="122">
        <v>0</v>
      </c>
      <c r="J1281" s="117">
        <v>0</v>
      </c>
      <c r="Y1281" s="1"/>
      <c r="Z1281" s="1"/>
    </row>
    <row r="1282" spans="1:26" x14ac:dyDescent="0.2">
      <c r="A1282">
        <f t="shared" si="19"/>
        <v>12</v>
      </c>
      <c r="B1282" s="118">
        <v>39387</v>
      </c>
      <c r="C1282" s="117" t="s">
        <v>120</v>
      </c>
      <c r="D1282" s="117" t="s">
        <v>120</v>
      </c>
      <c r="E1282" s="122">
        <v>15.62428746</v>
      </c>
      <c r="F1282" s="117">
        <v>0</v>
      </c>
      <c r="G1282" s="122">
        <v>15.62428746</v>
      </c>
      <c r="H1282" s="122">
        <v>0</v>
      </c>
      <c r="I1282" s="122">
        <v>0</v>
      </c>
      <c r="J1282" s="117">
        <v>0</v>
      </c>
      <c r="Y1282" s="1"/>
      <c r="Z1282" s="1"/>
    </row>
    <row r="1283" spans="1:26" x14ac:dyDescent="0.2">
      <c r="A1283">
        <f t="shared" si="19"/>
        <v>12</v>
      </c>
      <c r="B1283" s="118">
        <v>39417</v>
      </c>
      <c r="C1283" s="117" t="s">
        <v>104</v>
      </c>
      <c r="D1283" s="117" t="s">
        <v>104</v>
      </c>
      <c r="E1283" s="122">
        <v>0</v>
      </c>
      <c r="F1283" s="117">
        <v>0</v>
      </c>
      <c r="G1283" s="122">
        <v>0</v>
      </c>
      <c r="H1283" s="122">
        <v>0</v>
      </c>
      <c r="I1283" s="122">
        <v>0</v>
      </c>
      <c r="J1283" s="117">
        <v>0</v>
      </c>
      <c r="Y1283" s="1"/>
      <c r="Z1283" s="1"/>
    </row>
    <row r="1284" spans="1:26" x14ac:dyDescent="0.2">
      <c r="A1284">
        <f t="shared" si="19"/>
        <v>12</v>
      </c>
      <c r="B1284" s="118">
        <v>39417</v>
      </c>
      <c r="C1284" s="117" t="s">
        <v>94</v>
      </c>
      <c r="D1284" s="117" t="s">
        <v>94</v>
      </c>
      <c r="E1284" s="122">
        <v>-16.043975159999999</v>
      </c>
      <c r="F1284" s="117">
        <v>0</v>
      </c>
      <c r="G1284" s="122">
        <v>-16.043975159999999</v>
      </c>
      <c r="H1284" s="122">
        <v>0</v>
      </c>
      <c r="I1284" s="122">
        <v>0</v>
      </c>
      <c r="J1284" s="117">
        <v>0</v>
      </c>
      <c r="Y1284" s="1"/>
      <c r="Z1284" s="1"/>
    </row>
    <row r="1285" spans="1:26" x14ac:dyDescent="0.2">
      <c r="A1285">
        <f t="shared" ref="A1285:A1348" si="20">INDEX(BucketTable,MATCH(B1285,SumMonths,0),1)</f>
        <v>12</v>
      </c>
      <c r="B1285" s="118">
        <v>39417</v>
      </c>
      <c r="C1285" s="117" t="s">
        <v>105</v>
      </c>
      <c r="D1285" s="117" t="s">
        <v>105</v>
      </c>
      <c r="E1285" s="122">
        <v>0</v>
      </c>
      <c r="F1285" s="117">
        <v>0</v>
      </c>
      <c r="G1285" s="122">
        <v>0</v>
      </c>
      <c r="H1285" s="122">
        <v>0</v>
      </c>
      <c r="I1285" s="122">
        <v>0</v>
      </c>
      <c r="J1285" s="117">
        <v>0</v>
      </c>
      <c r="Y1285" s="1"/>
      <c r="Z1285" s="1"/>
    </row>
    <row r="1286" spans="1:26" x14ac:dyDescent="0.2">
      <c r="A1286">
        <f t="shared" si="20"/>
        <v>12</v>
      </c>
      <c r="B1286" s="118">
        <v>39417</v>
      </c>
      <c r="C1286" s="117" t="s">
        <v>106</v>
      </c>
      <c r="D1286" s="117" t="s">
        <v>106</v>
      </c>
      <c r="E1286" s="122">
        <v>0</v>
      </c>
      <c r="F1286" s="117">
        <v>0</v>
      </c>
      <c r="G1286" s="122">
        <v>0</v>
      </c>
      <c r="H1286" s="122">
        <v>0</v>
      </c>
      <c r="I1286" s="122">
        <v>0</v>
      </c>
      <c r="J1286" s="117">
        <v>0</v>
      </c>
      <c r="Y1286" s="1"/>
      <c r="Z1286" s="1"/>
    </row>
    <row r="1287" spans="1:26" x14ac:dyDescent="0.2">
      <c r="A1287">
        <f t="shared" si="20"/>
        <v>12</v>
      </c>
      <c r="B1287" s="118">
        <v>39417</v>
      </c>
      <c r="C1287" s="117" t="s">
        <v>120</v>
      </c>
      <c r="D1287" s="117" t="s">
        <v>120</v>
      </c>
      <c r="E1287" s="122">
        <v>16.043975159999999</v>
      </c>
      <c r="F1287" s="117">
        <v>0</v>
      </c>
      <c r="G1287" s="122">
        <v>16.043975159999999</v>
      </c>
      <c r="H1287" s="122">
        <v>0</v>
      </c>
      <c r="I1287" s="122">
        <v>0</v>
      </c>
      <c r="J1287" s="117">
        <v>0</v>
      </c>
      <c r="Y1287" s="1"/>
      <c r="Z1287" s="1"/>
    </row>
    <row r="1288" spans="1:26" x14ac:dyDescent="0.2">
      <c r="A1288">
        <f t="shared" si="20"/>
        <v>12</v>
      </c>
      <c r="B1288" s="118">
        <v>39448</v>
      </c>
      <c r="C1288" s="117" t="s">
        <v>104</v>
      </c>
      <c r="D1288" s="117" t="s">
        <v>104</v>
      </c>
      <c r="E1288" s="122">
        <v>0</v>
      </c>
      <c r="F1288" s="117">
        <v>0</v>
      </c>
      <c r="G1288" s="122">
        <v>0</v>
      </c>
      <c r="H1288" s="122">
        <v>0</v>
      </c>
      <c r="I1288" s="122">
        <v>0</v>
      </c>
      <c r="J1288" s="117">
        <v>0</v>
      </c>
      <c r="Y1288" s="1"/>
      <c r="Z1288" s="1"/>
    </row>
    <row r="1289" spans="1:26" x14ac:dyDescent="0.2">
      <c r="A1289">
        <f t="shared" si="20"/>
        <v>12</v>
      </c>
      <c r="B1289" s="118">
        <v>39448</v>
      </c>
      <c r="C1289" s="117" t="s">
        <v>94</v>
      </c>
      <c r="D1289" s="117" t="s">
        <v>94</v>
      </c>
      <c r="E1289" s="122">
        <v>-15.94014288</v>
      </c>
      <c r="F1289" s="117">
        <v>0</v>
      </c>
      <c r="G1289" s="122">
        <v>-15.94014288</v>
      </c>
      <c r="H1289" s="122">
        <v>0</v>
      </c>
      <c r="I1289" s="122">
        <v>0</v>
      </c>
      <c r="J1289" s="117">
        <v>0</v>
      </c>
      <c r="Y1289" s="1"/>
      <c r="Z1289" s="1"/>
    </row>
    <row r="1290" spans="1:26" x14ac:dyDescent="0.2">
      <c r="A1290">
        <f t="shared" si="20"/>
        <v>12</v>
      </c>
      <c r="B1290" s="118">
        <v>39448</v>
      </c>
      <c r="C1290" s="117" t="s">
        <v>105</v>
      </c>
      <c r="D1290" s="117" t="s">
        <v>105</v>
      </c>
      <c r="E1290" s="122">
        <v>0</v>
      </c>
      <c r="F1290" s="117">
        <v>0</v>
      </c>
      <c r="G1290" s="122">
        <v>0</v>
      </c>
      <c r="H1290" s="122">
        <v>0</v>
      </c>
      <c r="I1290" s="122">
        <v>0</v>
      </c>
      <c r="J1290" s="117">
        <v>0</v>
      </c>
      <c r="Y1290" s="1"/>
      <c r="Z1290" s="1"/>
    </row>
    <row r="1291" spans="1:26" x14ac:dyDescent="0.2">
      <c r="A1291">
        <f t="shared" si="20"/>
        <v>12</v>
      </c>
      <c r="B1291" s="118">
        <v>39448</v>
      </c>
      <c r="C1291" s="117" t="s">
        <v>106</v>
      </c>
      <c r="D1291" s="117" t="s">
        <v>106</v>
      </c>
      <c r="E1291" s="122">
        <v>0</v>
      </c>
      <c r="F1291" s="117">
        <v>0</v>
      </c>
      <c r="G1291" s="122">
        <v>0</v>
      </c>
      <c r="H1291" s="122">
        <v>0</v>
      </c>
      <c r="I1291" s="122">
        <v>0</v>
      </c>
      <c r="J1291" s="117">
        <v>0</v>
      </c>
      <c r="Y1291" s="1"/>
      <c r="Z1291" s="1"/>
    </row>
    <row r="1292" spans="1:26" x14ac:dyDescent="0.2">
      <c r="A1292">
        <f t="shared" si="20"/>
        <v>12</v>
      </c>
      <c r="B1292" s="118">
        <v>39448</v>
      </c>
      <c r="C1292" s="117" t="s">
        <v>120</v>
      </c>
      <c r="D1292" s="117" t="s">
        <v>120</v>
      </c>
      <c r="E1292" s="122">
        <v>15.94014288</v>
      </c>
      <c r="F1292" s="117">
        <v>0</v>
      </c>
      <c r="G1292" s="122">
        <v>15.94014288</v>
      </c>
      <c r="H1292" s="122">
        <v>0</v>
      </c>
      <c r="I1292" s="122">
        <v>0</v>
      </c>
      <c r="J1292" s="117">
        <v>0</v>
      </c>
      <c r="Y1292" s="1"/>
      <c r="Z1292" s="1"/>
    </row>
    <row r="1293" spans="1:26" x14ac:dyDescent="0.2">
      <c r="A1293">
        <f t="shared" si="20"/>
        <v>12</v>
      </c>
      <c r="B1293" s="118">
        <v>39479</v>
      </c>
      <c r="C1293" s="117" t="s">
        <v>104</v>
      </c>
      <c r="D1293" s="117" t="s">
        <v>104</v>
      </c>
      <c r="E1293" s="122">
        <v>0</v>
      </c>
      <c r="F1293" s="117">
        <v>0</v>
      </c>
      <c r="G1293" s="122">
        <v>0</v>
      </c>
      <c r="H1293" s="122">
        <v>0</v>
      </c>
      <c r="I1293" s="122">
        <v>0</v>
      </c>
      <c r="J1293" s="117">
        <v>0</v>
      </c>
      <c r="Y1293" s="1"/>
      <c r="Z1293" s="1"/>
    </row>
    <row r="1294" spans="1:26" x14ac:dyDescent="0.2">
      <c r="A1294">
        <f t="shared" si="20"/>
        <v>12</v>
      </c>
      <c r="B1294" s="118">
        <v>39479</v>
      </c>
      <c r="C1294" s="117" t="s">
        <v>94</v>
      </c>
      <c r="D1294" s="117" t="s">
        <v>94</v>
      </c>
      <c r="E1294" s="122">
        <v>-14.81523704</v>
      </c>
      <c r="F1294" s="117">
        <v>0</v>
      </c>
      <c r="G1294" s="122">
        <v>-14.81523704</v>
      </c>
      <c r="H1294" s="122">
        <v>0</v>
      </c>
      <c r="I1294" s="122">
        <v>0</v>
      </c>
      <c r="J1294" s="117">
        <v>0</v>
      </c>
      <c r="Y1294" s="1"/>
      <c r="Z1294" s="1"/>
    </row>
    <row r="1295" spans="1:26" x14ac:dyDescent="0.2">
      <c r="A1295">
        <f t="shared" si="20"/>
        <v>12</v>
      </c>
      <c r="B1295" s="118">
        <v>39479</v>
      </c>
      <c r="C1295" s="117" t="s">
        <v>105</v>
      </c>
      <c r="D1295" s="117" t="s">
        <v>105</v>
      </c>
      <c r="E1295" s="122">
        <v>0</v>
      </c>
      <c r="F1295" s="117">
        <v>0</v>
      </c>
      <c r="G1295" s="122">
        <v>0</v>
      </c>
      <c r="H1295" s="122">
        <v>0</v>
      </c>
      <c r="I1295" s="122">
        <v>0</v>
      </c>
      <c r="J1295" s="117">
        <v>0</v>
      </c>
      <c r="Y1295" s="1"/>
      <c r="Z1295" s="1"/>
    </row>
    <row r="1296" spans="1:26" x14ac:dyDescent="0.2">
      <c r="A1296">
        <f t="shared" si="20"/>
        <v>12</v>
      </c>
      <c r="B1296" s="118">
        <v>39479</v>
      </c>
      <c r="C1296" s="117" t="s">
        <v>106</v>
      </c>
      <c r="D1296" s="117" t="s">
        <v>106</v>
      </c>
      <c r="E1296" s="122">
        <v>0</v>
      </c>
      <c r="F1296" s="117">
        <v>0</v>
      </c>
      <c r="G1296" s="122">
        <v>0</v>
      </c>
      <c r="H1296" s="122">
        <v>0</v>
      </c>
      <c r="I1296" s="122">
        <v>0</v>
      </c>
      <c r="J1296" s="117">
        <v>0</v>
      </c>
      <c r="Y1296" s="1"/>
      <c r="Z1296" s="1"/>
    </row>
    <row r="1297" spans="1:26" x14ac:dyDescent="0.2">
      <c r="A1297">
        <f t="shared" si="20"/>
        <v>12</v>
      </c>
      <c r="B1297" s="118">
        <v>39479</v>
      </c>
      <c r="C1297" s="117" t="s">
        <v>120</v>
      </c>
      <c r="D1297" s="117" t="s">
        <v>120</v>
      </c>
      <c r="E1297" s="122">
        <v>14.81523704</v>
      </c>
      <c r="F1297" s="117">
        <v>0</v>
      </c>
      <c r="G1297" s="122">
        <v>14.81523704</v>
      </c>
      <c r="H1297" s="122">
        <v>0</v>
      </c>
      <c r="I1297" s="122">
        <v>0</v>
      </c>
      <c r="J1297" s="117">
        <v>0</v>
      </c>
      <c r="Y1297" s="1"/>
      <c r="Z1297" s="1"/>
    </row>
    <row r="1298" spans="1:26" x14ac:dyDescent="0.2">
      <c r="A1298">
        <f t="shared" si="20"/>
        <v>12</v>
      </c>
      <c r="B1298" s="118">
        <v>39508</v>
      </c>
      <c r="C1298" s="117" t="s">
        <v>104</v>
      </c>
      <c r="D1298" s="117" t="s">
        <v>104</v>
      </c>
      <c r="E1298" s="122">
        <v>0</v>
      </c>
      <c r="F1298" s="117">
        <v>0</v>
      </c>
      <c r="G1298" s="122">
        <v>0</v>
      </c>
      <c r="H1298" s="122">
        <v>0</v>
      </c>
      <c r="I1298" s="122">
        <v>0</v>
      </c>
      <c r="J1298" s="117">
        <v>0</v>
      </c>
      <c r="Y1298" s="1"/>
      <c r="Z1298" s="1"/>
    </row>
    <row r="1299" spans="1:26" x14ac:dyDescent="0.2">
      <c r="A1299">
        <f t="shared" si="20"/>
        <v>12</v>
      </c>
      <c r="B1299" s="118">
        <v>39508</v>
      </c>
      <c r="C1299" s="117" t="s">
        <v>94</v>
      </c>
      <c r="D1299" s="117" t="s">
        <v>94</v>
      </c>
      <c r="E1299" s="122">
        <v>-15.741068</v>
      </c>
      <c r="F1299" s="117">
        <v>0</v>
      </c>
      <c r="G1299" s="122">
        <v>-15.741068</v>
      </c>
      <c r="H1299" s="122">
        <v>0</v>
      </c>
      <c r="I1299" s="122">
        <v>0</v>
      </c>
      <c r="J1299" s="117">
        <v>0</v>
      </c>
      <c r="Y1299" s="1"/>
      <c r="Z1299" s="1"/>
    </row>
    <row r="1300" spans="1:26" x14ac:dyDescent="0.2">
      <c r="A1300">
        <f t="shared" si="20"/>
        <v>12</v>
      </c>
      <c r="B1300" s="118">
        <v>39508</v>
      </c>
      <c r="C1300" s="117" t="s">
        <v>105</v>
      </c>
      <c r="D1300" s="117" t="s">
        <v>105</v>
      </c>
      <c r="E1300" s="122">
        <v>0</v>
      </c>
      <c r="F1300" s="117">
        <v>0</v>
      </c>
      <c r="G1300" s="122">
        <v>0</v>
      </c>
      <c r="H1300" s="122">
        <v>0</v>
      </c>
      <c r="I1300" s="122">
        <v>0</v>
      </c>
      <c r="J1300" s="117">
        <v>0</v>
      </c>
      <c r="Y1300" s="1"/>
      <c r="Z1300" s="1"/>
    </row>
    <row r="1301" spans="1:26" x14ac:dyDescent="0.2">
      <c r="A1301">
        <f t="shared" si="20"/>
        <v>12</v>
      </c>
      <c r="B1301" s="118">
        <v>39508</v>
      </c>
      <c r="C1301" s="117" t="s">
        <v>106</v>
      </c>
      <c r="D1301" s="117" t="s">
        <v>106</v>
      </c>
      <c r="E1301" s="122">
        <v>0</v>
      </c>
      <c r="F1301" s="117">
        <v>0</v>
      </c>
      <c r="G1301" s="122">
        <v>0</v>
      </c>
      <c r="H1301" s="122">
        <v>0</v>
      </c>
      <c r="I1301" s="122">
        <v>0</v>
      </c>
      <c r="J1301" s="117">
        <v>0</v>
      </c>
      <c r="Y1301" s="1"/>
      <c r="Z1301" s="1"/>
    </row>
    <row r="1302" spans="1:26" x14ac:dyDescent="0.2">
      <c r="A1302">
        <f t="shared" si="20"/>
        <v>12</v>
      </c>
      <c r="B1302" s="118">
        <v>39508</v>
      </c>
      <c r="C1302" s="117" t="s">
        <v>120</v>
      </c>
      <c r="D1302" s="117" t="s">
        <v>120</v>
      </c>
      <c r="E1302" s="122">
        <v>15.741068</v>
      </c>
      <c r="F1302" s="117">
        <v>0</v>
      </c>
      <c r="G1302" s="122">
        <v>15.741068</v>
      </c>
      <c r="H1302" s="122">
        <v>0</v>
      </c>
      <c r="I1302" s="122">
        <v>0</v>
      </c>
      <c r="J1302" s="117">
        <v>0</v>
      </c>
      <c r="Y1302" s="1"/>
      <c r="Z1302" s="1"/>
    </row>
    <row r="1303" spans="1:26" x14ac:dyDescent="0.2">
      <c r="A1303">
        <f t="shared" si="20"/>
        <v>12</v>
      </c>
      <c r="B1303" s="118">
        <v>39539</v>
      </c>
      <c r="C1303" s="117" t="s">
        <v>104</v>
      </c>
      <c r="D1303" s="117" t="s">
        <v>104</v>
      </c>
      <c r="E1303" s="122">
        <v>0</v>
      </c>
      <c r="F1303" s="117">
        <v>0</v>
      </c>
      <c r="G1303" s="122">
        <v>0</v>
      </c>
      <c r="H1303" s="122">
        <v>0</v>
      </c>
      <c r="I1303" s="122">
        <v>0</v>
      </c>
      <c r="J1303" s="117">
        <v>0</v>
      </c>
      <c r="Y1303" s="1"/>
      <c r="Z1303" s="1"/>
    </row>
    <row r="1304" spans="1:26" x14ac:dyDescent="0.2">
      <c r="A1304">
        <f t="shared" si="20"/>
        <v>12</v>
      </c>
      <c r="B1304" s="118">
        <v>39539</v>
      </c>
      <c r="C1304" s="117" t="s">
        <v>94</v>
      </c>
      <c r="D1304" s="117" t="s">
        <v>94</v>
      </c>
      <c r="E1304" s="122">
        <v>-15.13469168</v>
      </c>
      <c r="F1304" s="117">
        <v>0</v>
      </c>
      <c r="G1304" s="122">
        <v>-15.13469168</v>
      </c>
      <c r="H1304" s="122">
        <v>0</v>
      </c>
      <c r="I1304" s="122">
        <v>0</v>
      </c>
      <c r="J1304" s="117">
        <v>0</v>
      </c>
      <c r="Y1304" s="1"/>
      <c r="Z1304" s="1"/>
    </row>
    <row r="1305" spans="1:26" x14ac:dyDescent="0.2">
      <c r="A1305">
        <f t="shared" si="20"/>
        <v>12</v>
      </c>
      <c r="B1305" s="118">
        <v>39539</v>
      </c>
      <c r="C1305" s="117" t="s">
        <v>105</v>
      </c>
      <c r="D1305" s="117" t="s">
        <v>105</v>
      </c>
      <c r="E1305" s="122">
        <v>15.13469168</v>
      </c>
      <c r="F1305" s="117">
        <v>0</v>
      </c>
      <c r="G1305" s="122">
        <v>15.13469168</v>
      </c>
      <c r="H1305" s="122">
        <v>0</v>
      </c>
      <c r="I1305" s="122">
        <v>0</v>
      </c>
      <c r="J1305" s="117">
        <v>0</v>
      </c>
      <c r="Y1305" s="1"/>
      <c r="Z1305" s="1"/>
    </row>
    <row r="1306" spans="1:26" x14ac:dyDescent="0.2">
      <c r="A1306">
        <f t="shared" si="20"/>
        <v>12</v>
      </c>
      <c r="B1306" s="118">
        <v>39539</v>
      </c>
      <c r="C1306" s="117" t="s">
        <v>106</v>
      </c>
      <c r="D1306" s="117" t="s">
        <v>106</v>
      </c>
      <c r="E1306" s="122">
        <v>0</v>
      </c>
      <c r="F1306" s="117">
        <v>0</v>
      </c>
      <c r="G1306" s="122">
        <v>0</v>
      </c>
      <c r="H1306" s="122">
        <v>0</v>
      </c>
      <c r="I1306" s="122">
        <v>0</v>
      </c>
      <c r="J1306" s="117">
        <v>0</v>
      </c>
      <c r="Y1306" s="1"/>
      <c r="Z1306" s="1"/>
    </row>
    <row r="1307" spans="1:26" x14ac:dyDescent="0.2">
      <c r="A1307">
        <f t="shared" si="20"/>
        <v>12</v>
      </c>
      <c r="B1307" s="118">
        <v>39569</v>
      </c>
      <c r="C1307" s="117" t="s">
        <v>104</v>
      </c>
      <c r="D1307" s="117" t="s">
        <v>104</v>
      </c>
      <c r="E1307" s="122">
        <v>0</v>
      </c>
      <c r="F1307" s="117">
        <v>0</v>
      </c>
      <c r="G1307" s="122">
        <v>0</v>
      </c>
      <c r="H1307" s="122">
        <v>0</v>
      </c>
      <c r="I1307" s="122">
        <v>0</v>
      </c>
      <c r="J1307" s="117">
        <v>0</v>
      </c>
      <c r="Y1307" s="1"/>
      <c r="Z1307" s="1"/>
    </row>
    <row r="1308" spans="1:26" x14ac:dyDescent="0.2">
      <c r="A1308">
        <f t="shared" si="20"/>
        <v>12</v>
      </c>
      <c r="B1308" s="118">
        <v>39569</v>
      </c>
      <c r="C1308" s="117" t="s">
        <v>94</v>
      </c>
      <c r="D1308" s="117" t="s">
        <v>94</v>
      </c>
      <c r="E1308" s="122">
        <v>-15.541204710000001</v>
      </c>
      <c r="F1308" s="117">
        <v>0</v>
      </c>
      <c r="G1308" s="122">
        <v>-15.541204710000001</v>
      </c>
      <c r="H1308" s="122">
        <v>0</v>
      </c>
      <c r="I1308" s="122">
        <v>0</v>
      </c>
      <c r="J1308" s="117">
        <v>0</v>
      </c>
      <c r="Y1308" s="1"/>
      <c r="Z1308" s="1"/>
    </row>
    <row r="1309" spans="1:26" x14ac:dyDescent="0.2">
      <c r="A1309">
        <f t="shared" si="20"/>
        <v>12</v>
      </c>
      <c r="B1309" s="118">
        <v>39569</v>
      </c>
      <c r="C1309" s="117" t="s">
        <v>105</v>
      </c>
      <c r="D1309" s="117" t="s">
        <v>105</v>
      </c>
      <c r="E1309" s="122">
        <v>15.541204710000001</v>
      </c>
      <c r="F1309" s="117">
        <v>0</v>
      </c>
      <c r="G1309" s="122">
        <v>15.541204710000001</v>
      </c>
      <c r="H1309" s="122">
        <v>0</v>
      </c>
      <c r="I1309" s="122">
        <v>0</v>
      </c>
      <c r="J1309" s="117">
        <v>0</v>
      </c>
      <c r="Y1309" s="1"/>
      <c r="Z1309" s="1"/>
    </row>
    <row r="1310" spans="1:26" x14ac:dyDescent="0.2">
      <c r="A1310">
        <f t="shared" si="20"/>
        <v>12</v>
      </c>
      <c r="B1310" s="118">
        <v>39569</v>
      </c>
      <c r="C1310" s="117" t="s">
        <v>106</v>
      </c>
      <c r="D1310" s="117" t="s">
        <v>106</v>
      </c>
      <c r="E1310" s="122">
        <v>0</v>
      </c>
      <c r="F1310" s="117">
        <v>0</v>
      </c>
      <c r="G1310" s="122">
        <v>0</v>
      </c>
      <c r="H1310" s="122">
        <v>0</v>
      </c>
      <c r="I1310" s="122">
        <v>0</v>
      </c>
      <c r="J1310" s="117">
        <v>0</v>
      </c>
      <c r="Y1310" s="1"/>
      <c r="Z1310" s="1"/>
    </row>
    <row r="1311" spans="1:26" x14ac:dyDescent="0.2">
      <c r="A1311">
        <f t="shared" si="20"/>
        <v>12</v>
      </c>
      <c r="B1311" s="118">
        <v>39600</v>
      </c>
      <c r="C1311" s="117" t="s">
        <v>104</v>
      </c>
      <c r="D1311" s="117" t="s">
        <v>104</v>
      </c>
      <c r="E1311" s="122">
        <v>0</v>
      </c>
      <c r="F1311" s="117">
        <v>0</v>
      </c>
      <c r="G1311" s="122">
        <v>0</v>
      </c>
      <c r="H1311" s="122">
        <v>0</v>
      </c>
      <c r="I1311" s="122">
        <v>0</v>
      </c>
      <c r="J1311" s="117">
        <v>0</v>
      </c>
      <c r="Y1311" s="1"/>
      <c r="Z1311" s="1"/>
    </row>
    <row r="1312" spans="1:26" x14ac:dyDescent="0.2">
      <c r="A1312">
        <f t="shared" si="20"/>
        <v>12</v>
      </c>
      <c r="B1312" s="118">
        <v>39600</v>
      </c>
      <c r="C1312" s="117" t="s">
        <v>94</v>
      </c>
      <c r="D1312" s="117" t="s">
        <v>94</v>
      </c>
      <c r="E1312" s="122">
        <v>-14.94251813</v>
      </c>
      <c r="F1312" s="117">
        <v>0</v>
      </c>
      <c r="G1312" s="122">
        <v>-14.94251813</v>
      </c>
      <c r="H1312" s="122">
        <v>0</v>
      </c>
      <c r="I1312" s="122">
        <v>0</v>
      </c>
      <c r="J1312" s="117">
        <v>0</v>
      </c>
      <c r="Y1312" s="1"/>
      <c r="Z1312" s="1"/>
    </row>
    <row r="1313" spans="1:26" x14ac:dyDescent="0.2">
      <c r="A1313">
        <f t="shared" si="20"/>
        <v>12</v>
      </c>
      <c r="B1313" s="118">
        <v>39600</v>
      </c>
      <c r="C1313" s="117" t="s">
        <v>105</v>
      </c>
      <c r="D1313" s="117" t="s">
        <v>105</v>
      </c>
      <c r="E1313" s="122">
        <v>14.94251813</v>
      </c>
      <c r="F1313" s="117">
        <v>0</v>
      </c>
      <c r="G1313" s="122">
        <v>14.94251813</v>
      </c>
      <c r="H1313" s="122">
        <v>0</v>
      </c>
      <c r="I1313" s="122">
        <v>0</v>
      </c>
      <c r="J1313" s="117">
        <v>0</v>
      </c>
      <c r="Y1313" s="1"/>
      <c r="Z1313" s="1"/>
    </row>
    <row r="1314" spans="1:26" x14ac:dyDescent="0.2">
      <c r="A1314">
        <f t="shared" si="20"/>
        <v>12</v>
      </c>
      <c r="B1314" s="118">
        <v>39600</v>
      </c>
      <c r="C1314" s="117" t="s">
        <v>106</v>
      </c>
      <c r="D1314" s="117" t="s">
        <v>106</v>
      </c>
      <c r="E1314" s="122">
        <v>0</v>
      </c>
      <c r="F1314" s="117">
        <v>0</v>
      </c>
      <c r="G1314" s="122">
        <v>0</v>
      </c>
      <c r="H1314" s="122">
        <v>0</v>
      </c>
      <c r="I1314" s="122">
        <v>0</v>
      </c>
      <c r="J1314" s="117">
        <v>0</v>
      </c>
      <c r="Y1314" s="1"/>
      <c r="Z1314" s="1"/>
    </row>
    <row r="1315" spans="1:26" x14ac:dyDescent="0.2">
      <c r="A1315">
        <f t="shared" si="20"/>
        <v>12</v>
      </c>
      <c r="B1315" s="118">
        <v>39630</v>
      </c>
      <c r="C1315" s="117" t="s">
        <v>104</v>
      </c>
      <c r="D1315" s="117" t="s">
        <v>104</v>
      </c>
      <c r="E1315" s="122">
        <v>0</v>
      </c>
      <c r="F1315" s="117">
        <v>0</v>
      </c>
      <c r="G1315" s="122">
        <v>0</v>
      </c>
      <c r="H1315" s="122">
        <v>0</v>
      </c>
      <c r="I1315" s="122">
        <v>0</v>
      </c>
      <c r="J1315" s="117">
        <v>0</v>
      </c>
      <c r="Y1315" s="1"/>
      <c r="Z1315" s="1"/>
    </row>
    <row r="1316" spans="1:26" x14ac:dyDescent="0.2">
      <c r="A1316">
        <f t="shared" si="20"/>
        <v>12</v>
      </c>
      <c r="B1316" s="118">
        <v>39630</v>
      </c>
      <c r="C1316" s="117" t="s">
        <v>94</v>
      </c>
      <c r="D1316" s="117" t="s">
        <v>94</v>
      </c>
      <c r="E1316" s="122">
        <v>-15.34386012</v>
      </c>
      <c r="F1316" s="117">
        <v>0</v>
      </c>
      <c r="G1316" s="122">
        <v>-15.34386012</v>
      </c>
      <c r="H1316" s="122">
        <v>0</v>
      </c>
      <c r="I1316" s="122">
        <v>0</v>
      </c>
      <c r="J1316" s="117">
        <v>0</v>
      </c>
      <c r="Y1316" s="1"/>
      <c r="Z1316" s="1"/>
    </row>
    <row r="1317" spans="1:26" x14ac:dyDescent="0.2">
      <c r="A1317">
        <f t="shared" si="20"/>
        <v>12</v>
      </c>
      <c r="B1317" s="118">
        <v>39630</v>
      </c>
      <c r="C1317" s="117" t="s">
        <v>105</v>
      </c>
      <c r="D1317" s="117" t="s">
        <v>105</v>
      </c>
      <c r="E1317" s="122">
        <v>15.34386012</v>
      </c>
      <c r="F1317" s="117">
        <v>0</v>
      </c>
      <c r="G1317" s="122">
        <v>15.34386012</v>
      </c>
      <c r="H1317" s="122">
        <v>0</v>
      </c>
      <c r="I1317" s="122">
        <v>0</v>
      </c>
      <c r="J1317" s="117">
        <v>0</v>
      </c>
      <c r="Y1317" s="1"/>
      <c r="Z1317" s="1"/>
    </row>
    <row r="1318" spans="1:26" x14ac:dyDescent="0.2">
      <c r="A1318">
        <f t="shared" si="20"/>
        <v>12</v>
      </c>
      <c r="B1318" s="118">
        <v>39630</v>
      </c>
      <c r="C1318" s="117" t="s">
        <v>106</v>
      </c>
      <c r="D1318" s="117" t="s">
        <v>106</v>
      </c>
      <c r="E1318" s="122">
        <v>0</v>
      </c>
      <c r="F1318" s="117">
        <v>0</v>
      </c>
      <c r="G1318" s="122">
        <v>0</v>
      </c>
      <c r="H1318" s="122">
        <v>0</v>
      </c>
      <c r="I1318" s="122">
        <v>0</v>
      </c>
      <c r="J1318" s="117">
        <v>0</v>
      </c>
      <c r="Y1318" s="1"/>
      <c r="Z1318" s="1"/>
    </row>
    <row r="1319" spans="1:26" x14ac:dyDescent="0.2">
      <c r="A1319">
        <f t="shared" si="20"/>
        <v>12</v>
      </c>
      <c r="B1319" s="118">
        <v>39661</v>
      </c>
      <c r="C1319" s="117" t="s">
        <v>104</v>
      </c>
      <c r="D1319" s="117" t="s">
        <v>104</v>
      </c>
      <c r="E1319" s="122">
        <v>0</v>
      </c>
      <c r="F1319" s="117">
        <v>0</v>
      </c>
      <c r="G1319" s="122">
        <v>0</v>
      </c>
      <c r="H1319" s="122">
        <v>0</v>
      </c>
      <c r="I1319" s="122">
        <v>0</v>
      </c>
      <c r="J1319" s="117">
        <v>0</v>
      </c>
      <c r="Y1319" s="1"/>
      <c r="Z1319" s="1"/>
    </row>
    <row r="1320" spans="1:26" x14ac:dyDescent="0.2">
      <c r="A1320">
        <f t="shared" si="20"/>
        <v>12</v>
      </c>
      <c r="B1320" s="118">
        <v>39661</v>
      </c>
      <c r="C1320" s="117" t="s">
        <v>94</v>
      </c>
      <c r="D1320" s="117" t="s">
        <v>94</v>
      </c>
      <c r="E1320" s="122">
        <v>-15.244525380000001</v>
      </c>
      <c r="F1320" s="117">
        <v>0</v>
      </c>
      <c r="G1320" s="122">
        <v>-15.244525380000001</v>
      </c>
      <c r="H1320" s="122">
        <v>0</v>
      </c>
      <c r="I1320" s="122">
        <v>0</v>
      </c>
      <c r="J1320" s="117">
        <v>0</v>
      </c>
      <c r="Y1320" s="1"/>
      <c r="Z1320" s="1"/>
    </row>
    <row r="1321" spans="1:26" x14ac:dyDescent="0.2">
      <c r="A1321">
        <f t="shared" si="20"/>
        <v>12</v>
      </c>
      <c r="B1321" s="118">
        <v>39661</v>
      </c>
      <c r="C1321" s="117" t="s">
        <v>105</v>
      </c>
      <c r="D1321" s="117" t="s">
        <v>105</v>
      </c>
      <c r="E1321" s="122">
        <v>15.244525380000001</v>
      </c>
      <c r="F1321" s="117">
        <v>0</v>
      </c>
      <c r="G1321" s="122">
        <v>15.244525380000001</v>
      </c>
      <c r="H1321" s="122">
        <v>0</v>
      </c>
      <c r="I1321" s="122">
        <v>0</v>
      </c>
      <c r="J1321" s="117">
        <v>0</v>
      </c>
      <c r="Y1321" s="1"/>
      <c r="Z1321" s="1"/>
    </row>
    <row r="1322" spans="1:26" x14ac:dyDescent="0.2">
      <c r="A1322">
        <f t="shared" si="20"/>
        <v>12</v>
      </c>
      <c r="B1322" s="118">
        <v>39661</v>
      </c>
      <c r="C1322" s="117" t="s">
        <v>106</v>
      </c>
      <c r="D1322" s="117" t="s">
        <v>106</v>
      </c>
      <c r="E1322" s="122">
        <v>0</v>
      </c>
      <c r="F1322" s="117">
        <v>0</v>
      </c>
      <c r="G1322" s="122">
        <v>0</v>
      </c>
      <c r="H1322" s="122">
        <v>0</v>
      </c>
      <c r="I1322" s="122">
        <v>0</v>
      </c>
      <c r="J1322" s="117">
        <v>0</v>
      </c>
      <c r="Y1322" s="1"/>
      <c r="Z1322" s="1"/>
    </row>
    <row r="1323" spans="1:26" x14ac:dyDescent="0.2">
      <c r="A1323">
        <f t="shared" si="20"/>
        <v>12</v>
      </c>
      <c r="B1323" s="118">
        <v>39692</v>
      </c>
      <c r="C1323" s="117" t="s">
        <v>104</v>
      </c>
      <c r="D1323" s="117" t="s">
        <v>104</v>
      </c>
      <c r="E1323" s="122">
        <v>0</v>
      </c>
      <c r="F1323" s="117">
        <v>0</v>
      </c>
      <c r="G1323" s="122">
        <v>0</v>
      </c>
      <c r="H1323" s="122">
        <v>0</v>
      </c>
      <c r="I1323" s="122">
        <v>0</v>
      </c>
      <c r="J1323" s="117">
        <v>0</v>
      </c>
      <c r="Y1323" s="1"/>
      <c r="Z1323" s="1"/>
    </row>
    <row r="1324" spans="1:26" x14ac:dyDescent="0.2">
      <c r="A1324">
        <f t="shared" si="20"/>
        <v>12</v>
      </c>
      <c r="B1324" s="118">
        <v>39692</v>
      </c>
      <c r="C1324" s="117" t="s">
        <v>94</v>
      </c>
      <c r="D1324" s="117" t="s">
        <v>94</v>
      </c>
      <c r="E1324" s="122">
        <v>-14.65725376</v>
      </c>
      <c r="F1324" s="117">
        <v>0</v>
      </c>
      <c r="G1324" s="122">
        <v>-14.65725376</v>
      </c>
      <c r="H1324" s="122">
        <v>0</v>
      </c>
      <c r="I1324" s="122">
        <v>0</v>
      </c>
      <c r="J1324" s="117">
        <v>0</v>
      </c>
      <c r="Y1324" s="1"/>
      <c r="Z1324" s="1"/>
    </row>
    <row r="1325" spans="1:26" x14ac:dyDescent="0.2">
      <c r="A1325">
        <f t="shared" si="20"/>
        <v>12</v>
      </c>
      <c r="B1325" s="118">
        <v>39692</v>
      </c>
      <c r="C1325" s="117" t="s">
        <v>105</v>
      </c>
      <c r="D1325" s="117" t="s">
        <v>105</v>
      </c>
      <c r="E1325" s="122">
        <v>14.65725376</v>
      </c>
      <c r="F1325" s="117">
        <v>0</v>
      </c>
      <c r="G1325" s="122">
        <v>14.65725376</v>
      </c>
      <c r="H1325" s="122">
        <v>0</v>
      </c>
      <c r="I1325" s="122">
        <v>0</v>
      </c>
      <c r="J1325" s="117">
        <v>0</v>
      </c>
      <c r="Y1325" s="1"/>
      <c r="Z1325" s="1"/>
    </row>
    <row r="1326" spans="1:26" x14ac:dyDescent="0.2">
      <c r="A1326">
        <f t="shared" si="20"/>
        <v>12</v>
      </c>
      <c r="B1326" s="118">
        <v>39692</v>
      </c>
      <c r="C1326" s="117" t="s">
        <v>106</v>
      </c>
      <c r="D1326" s="117" t="s">
        <v>106</v>
      </c>
      <c r="E1326" s="122">
        <v>0</v>
      </c>
      <c r="F1326" s="117">
        <v>0</v>
      </c>
      <c r="G1326" s="122">
        <v>0</v>
      </c>
      <c r="H1326" s="122">
        <v>0</v>
      </c>
      <c r="I1326" s="122">
        <v>0</v>
      </c>
      <c r="J1326" s="117">
        <v>0</v>
      </c>
      <c r="Y1326" s="1"/>
      <c r="Z1326" s="1"/>
    </row>
    <row r="1327" spans="1:26" x14ac:dyDescent="0.2">
      <c r="A1327">
        <f t="shared" si="20"/>
        <v>12</v>
      </c>
      <c r="B1327" s="118">
        <v>39722</v>
      </c>
      <c r="C1327" s="117" t="s">
        <v>104</v>
      </c>
      <c r="D1327" s="117" t="s">
        <v>104</v>
      </c>
      <c r="E1327" s="122">
        <v>0</v>
      </c>
      <c r="F1327" s="117">
        <v>0</v>
      </c>
      <c r="G1327" s="122">
        <v>0</v>
      </c>
      <c r="H1327" s="122">
        <v>0</v>
      </c>
      <c r="I1327" s="122">
        <v>0</v>
      </c>
      <c r="J1327" s="117">
        <v>0</v>
      </c>
      <c r="Y1327" s="1"/>
      <c r="Z1327" s="1"/>
    </row>
    <row r="1328" spans="1:26" x14ac:dyDescent="0.2">
      <c r="A1328">
        <f t="shared" si="20"/>
        <v>12</v>
      </c>
      <c r="B1328" s="118">
        <v>39722</v>
      </c>
      <c r="C1328" s="117" t="s">
        <v>94</v>
      </c>
      <c r="D1328" s="117" t="s">
        <v>94</v>
      </c>
      <c r="E1328" s="122">
        <v>-15.05092002</v>
      </c>
      <c r="F1328" s="117">
        <v>0</v>
      </c>
      <c r="G1328" s="122">
        <v>-15.05092002</v>
      </c>
      <c r="H1328" s="122">
        <v>0</v>
      </c>
      <c r="I1328" s="122">
        <v>0</v>
      </c>
      <c r="J1328" s="117">
        <v>0</v>
      </c>
      <c r="Y1328" s="1"/>
      <c r="Z1328" s="1"/>
    </row>
    <row r="1329" spans="1:26" x14ac:dyDescent="0.2">
      <c r="A1329">
        <f t="shared" si="20"/>
        <v>12</v>
      </c>
      <c r="B1329" s="118">
        <v>39722</v>
      </c>
      <c r="C1329" s="117" t="s">
        <v>105</v>
      </c>
      <c r="D1329" s="117" t="s">
        <v>105</v>
      </c>
      <c r="E1329" s="122">
        <v>15.05092002</v>
      </c>
      <c r="F1329" s="117">
        <v>0</v>
      </c>
      <c r="G1329" s="122">
        <v>15.05092002</v>
      </c>
      <c r="H1329" s="122">
        <v>0</v>
      </c>
      <c r="I1329" s="122">
        <v>0</v>
      </c>
      <c r="J1329" s="117">
        <v>0</v>
      </c>
      <c r="Y1329" s="1"/>
      <c r="Z1329" s="1"/>
    </row>
    <row r="1330" spans="1:26" x14ac:dyDescent="0.2">
      <c r="A1330">
        <f t="shared" si="20"/>
        <v>12</v>
      </c>
      <c r="B1330" s="118">
        <v>39722</v>
      </c>
      <c r="C1330" s="117" t="s">
        <v>106</v>
      </c>
      <c r="D1330" s="117" t="s">
        <v>106</v>
      </c>
      <c r="E1330" s="122">
        <v>0</v>
      </c>
      <c r="F1330" s="117">
        <v>0</v>
      </c>
      <c r="G1330" s="122">
        <v>0</v>
      </c>
      <c r="H1330" s="122">
        <v>0</v>
      </c>
      <c r="I1330" s="122">
        <v>0</v>
      </c>
      <c r="J1330" s="117">
        <v>0</v>
      </c>
      <c r="Y1330" s="1"/>
      <c r="Z1330" s="1"/>
    </row>
    <row r="1331" spans="1:26" x14ac:dyDescent="0.2">
      <c r="A1331" t="e">
        <f t="shared" si="20"/>
        <v>#N/A</v>
      </c>
      <c r="Y1331" s="1"/>
      <c r="Z1331" s="1"/>
    </row>
    <row r="1332" spans="1:26" x14ac:dyDescent="0.2">
      <c r="A1332" t="e">
        <f t="shared" si="20"/>
        <v>#N/A</v>
      </c>
      <c r="Y1332" s="1"/>
      <c r="Z1332" s="1"/>
    </row>
    <row r="1333" spans="1:26" x14ac:dyDescent="0.2">
      <c r="A1333" t="e">
        <f t="shared" si="20"/>
        <v>#N/A</v>
      </c>
      <c r="Y1333" s="1"/>
      <c r="Z1333" s="1"/>
    </row>
    <row r="1334" spans="1:26" x14ac:dyDescent="0.2">
      <c r="A1334" t="e">
        <f t="shared" si="20"/>
        <v>#N/A</v>
      </c>
      <c r="Y1334" s="1"/>
      <c r="Z1334" s="1"/>
    </row>
    <row r="1335" spans="1:26" x14ac:dyDescent="0.2">
      <c r="A1335" t="e">
        <f t="shared" si="20"/>
        <v>#N/A</v>
      </c>
      <c r="Y1335" s="1"/>
      <c r="Z1335" s="1"/>
    </row>
    <row r="1336" spans="1:26" x14ac:dyDescent="0.2">
      <c r="A1336" t="e">
        <f t="shared" si="20"/>
        <v>#N/A</v>
      </c>
      <c r="Y1336" s="1"/>
      <c r="Z1336" s="1"/>
    </row>
    <row r="1337" spans="1:26" x14ac:dyDescent="0.2">
      <c r="A1337" t="e">
        <f t="shared" si="20"/>
        <v>#N/A</v>
      </c>
      <c r="Y1337" s="1"/>
      <c r="Z1337" s="1"/>
    </row>
    <row r="1338" spans="1:26" x14ac:dyDescent="0.2">
      <c r="A1338" t="e">
        <f t="shared" si="20"/>
        <v>#N/A</v>
      </c>
      <c r="Y1338" s="1"/>
      <c r="Z1338" s="1"/>
    </row>
    <row r="1339" spans="1:26" x14ac:dyDescent="0.2">
      <c r="A1339" t="e">
        <f t="shared" si="20"/>
        <v>#N/A</v>
      </c>
      <c r="Y1339" s="1"/>
      <c r="Z1339" s="1"/>
    </row>
    <row r="1340" spans="1:26" x14ac:dyDescent="0.2">
      <c r="A1340" t="e">
        <f t="shared" si="20"/>
        <v>#N/A</v>
      </c>
      <c r="Y1340" s="1"/>
      <c r="Z1340" s="1"/>
    </row>
    <row r="1341" spans="1:26" x14ac:dyDescent="0.2">
      <c r="A1341" t="e">
        <f t="shared" si="20"/>
        <v>#N/A</v>
      </c>
      <c r="Y1341" s="1"/>
      <c r="Z1341" s="1"/>
    </row>
    <row r="1342" spans="1:26" x14ac:dyDescent="0.2">
      <c r="A1342" t="e">
        <f t="shared" si="20"/>
        <v>#N/A</v>
      </c>
      <c r="Y1342" s="1"/>
      <c r="Z1342" s="1"/>
    </row>
    <row r="1343" spans="1:26" x14ac:dyDescent="0.2">
      <c r="A1343" t="e">
        <f t="shared" si="20"/>
        <v>#N/A</v>
      </c>
      <c r="Y1343" s="1"/>
      <c r="Z1343" s="1"/>
    </row>
    <row r="1344" spans="1:26" x14ac:dyDescent="0.2">
      <c r="A1344" t="e">
        <f t="shared" si="20"/>
        <v>#N/A</v>
      </c>
      <c r="Y1344" s="1"/>
      <c r="Z1344" s="1"/>
    </row>
    <row r="1345" spans="1:26" x14ac:dyDescent="0.2">
      <c r="A1345" t="e">
        <f t="shared" si="20"/>
        <v>#N/A</v>
      </c>
      <c r="Y1345" s="1"/>
      <c r="Z1345" s="1"/>
    </row>
    <row r="1346" spans="1:26" x14ac:dyDescent="0.2">
      <c r="A1346" t="e">
        <f t="shared" si="20"/>
        <v>#N/A</v>
      </c>
      <c r="Y1346" s="1"/>
      <c r="Z1346" s="1"/>
    </row>
    <row r="1347" spans="1:26" x14ac:dyDescent="0.2">
      <c r="A1347" t="e">
        <f t="shared" si="20"/>
        <v>#N/A</v>
      </c>
      <c r="Y1347" s="1"/>
      <c r="Z1347" s="1"/>
    </row>
    <row r="1348" spans="1:26" x14ac:dyDescent="0.2">
      <c r="A1348" t="e">
        <f t="shared" si="20"/>
        <v>#N/A</v>
      </c>
      <c r="Y1348" s="1"/>
      <c r="Z1348" s="1"/>
    </row>
    <row r="1349" spans="1:26" x14ac:dyDescent="0.2">
      <c r="A1349" t="e">
        <f t="shared" ref="A1349:A1412" si="21">INDEX(BucketTable,MATCH(B1349,SumMonths,0),1)</f>
        <v>#N/A</v>
      </c>
      <c r="Y1349" s="1"/>
      <c r="Z1349" s="1"/>
    </row>
    <row r="1350" spans="1:26" x14ac:dyDescent="0.2">
      <c r="A1350" t="e">
        <f t="shared" si="21"/>
        <v>#N/A</v>
      </c>
      <c r="Y1350" s="1"/>
      <c r="Z1350" s="1"/>
    </row>
    <row r="1351" spans="1:26" x14ac:dyDescent="0.2">
      <c r="A1351" t="e">
        <f t="shared" si="21"/>
        <v>#N/A</v>
      </c>
      <c r="Y1351" s="1"/>
      <c r="Z1351" s="1"/>
    </row>
    <row r="1352" spans="1:26" x14ac:dyDescent="0.2">
      <c r="A1352" t="e">
        <f t="shared" si="21"/>
        <v>#N/A</v>
      </c>
      <c r="Y1352" s="1"/>
      <c r="Z1352" s="1"/>
    </row>
    <row r="1353" spans="1:26" x14ac:dyDescent="0.2">
      <c r="A1353" t="e">
        <f t="shared" si="21"/>
        <v>#N/A</v>
      </c>
      <c r="Y1353" s="1"/>
      <c r="Z1353" s="1"/>
    </row>
    <row r="1354" spans="1:26" x14ac:dyDescent="0.2">
      <c r="A1354" t="e">
        <f t="shared" si="21"/>
        <v>#N/A</v>
      </c>
      <c r="Y1354" s="1"/>
      <c r="Z1354" s="1"/>
    </row>
    <row r="1355" spans="1:26" x14ac:dyDescent="0.2">
      <c r="A1355" t="e">
        <f t="shared" si="21"/>
        <v>#N/A</v>
      </c>
      <c r="Y1355" s="1"/>
      <c r="Z1355" s="1"/>
    </row>
    <row r="1356" spans="1:26" x14ac:dyDescent="0.2">
      <c r="A1356" t="e">
        <f t="shared" si="21"/>
        <v>#N/A</v>
      </c>
      <c r="Y1356" s="1"/>
      <c r="Z1356" s="1"/>
    </row>
    <row r="1357" spans="1:26" x14ac:dyDescent="0.2">
      <c r="A1357" t="e">
        <f t="shared" si="21"/>
        <v>#N/A</v>
      </c>
      <c r="Y1357" s="1"/>
      <c r="Z1357" s="1"/>
    </row>
    <row r="1358" spans="1:26" x14ac:dyDescent="0.2">
      <c r="A1358" t="e">
        <f t="shared" si="21"/>
        <v>#N/A</v>
      </c>
      <c r="Y1358" s="1"/>
      <c r="Z1358" s="1"/>
    </row>
    <row r="1359" spans="1:26" x14ac:dyDescent="0.2">
      <c r="A1359" t="e">
        <f t="shared" si="21"/>
        <v>#N/A</v>
      </c>
      <c r="Y1359" s="1"/>
      <c r="Z1359" s="1"/>
    </row>
    <row r="1360" spans="1:26" x14ac:dyDescent="0.2">
      <c r="A1360" t="e">
        <f t="shared" si="21"/>
        <v>#N/A</v>
      </c>
      <c r="Y1360" s="1"/>
      <c r="Z1360" s="1"/>
    </row>
    <row r="1361" spans="1:26" x14ac:dyDescent="0.2">
      <c r="A1361" t="e">
        <f t="shared" si="21"/>
        <v>#N/A</v>
      </c>
      <c r="Y1361" s="1"/>
      <c r="Z1361" s="1"/>
    </row>
    <row r="1362" spans="1:26" x14ac:dyDescent="0.2">
      <c r="A1362" t="e">
        <f t="shared" si="21"/>
        <v>#N/A</v>
      </c>
      <c r="Y1362" s="1"/>
      <c r="Z1362" s="1"/>
    </row>
    <row r="1363" spans="1:26" x14ac:dyDescent="0.2">
      <c r="A1363" t="e">
        <f t="shared" si="21"/>
        <v>#N/A</v>
      </c>
      <c r="Y1363" s="1"/>
      <c r="Z1363" s="1"/>
    </row>
    <row r="1364" spans="1:26" x14ac:dyDescent="0.2">
      <c r="A1364" t="e">
        <f t="shared" si="21"/>
        <v>#N/A</v>
      </c>
      <c r="Y1364" s="1"/>
      <c r="Z1364" s="1"/>
    </row>
    <row r="1365" spans="1:26" x14ac:dyDescent="0.2">
      <c r="A1365" t="e">
        <f t="shared" si="21"/>
        <v>#N/A</v>
      </c>
      <c r="Y1365" s="1"/>
      <c r="Z1365" s="1"/>
    </row>
    <row r="1366" spans="1:26" x14ac:dyDescent="0.2">
      <c r="A1366" t="e">
        <f t="shared" si="21"/>
        <v>#N/A</v>
      </c>
      <c r="Y1366" s="1"/>
      <c r="Z1366" s="1"/>
    </row>
    <row r="1367" spans="1:26" x14ac:dyDescent="0.2">
      <c r="A1367" t="e">
        <f t="shared" si="21"/>
        <v>#N/A</v>
      </c>
      <c r="Y1367" s="1"/>
      <c r="Z1367" s="1"/>
    </row>
    <row r="1368" spans="1:26" x14ac:dyDescent="0.2">
      <c r="A1368" t="e">
        <f t="shared" si="21"/>
        <v>#N/A</v>
      </c>
      <c r="Y1368" s="1"/>
      <c r="Z1368" s="1"/>
    </row>
    <row r="1369" spans="1:26" x14ac:dyDescent="0.2">
      <c r="A1369" t="e">
        <f t="shared" si="21"/>
        <v>#N/A</v>
      </c>
      <c r="Y1369" s="1"/>
      <c r="Z1369" s="1"/>
    </row>
    <row r="1370" spans="1:26" x14ac:dyDescent="0.2">
      <c r="A1370" t="e">
        <f t="shared" si="21"/>
        <v>#N/A</v>
      </c>
      <c r="Y1370" s="1"/>
      <c r="Z1370" s="1"/>
    </row>
    <row r="1371" spans="1:26" x14ac:dyDescent="0.2">
      <c r="A1371" t="e">
        <f t="shared" si="21"/>
        <v>#N/A</v>
      </c>
      <c r="Y1371" s="1"/>
      <c r="Z1371" s="1"/>
    </row>
    <row r="1372" spans="1:26" x14ac:dyDescent="0.2">
      <c r="A1372" t="e">
        <f t="shared" si="21"/>
        <v>#N/A</v>
      </c>
      <c r="Y1372" s="1"/>
      <c r="Z1372" s="1"/>
    </row>
    <row r="1373" spans="1:26" x14ac:dyDescent="0.2">
      <c r="A1373" t="e">
        <f t="shared" si="21"/>
        <v>#N/A</v>
      </c>
      <c r="Y1373" s="1"/>
      <c r="Z1373" s="1"/>
    </row>
    <row r="1374" spans="1:26" x14ac:dyDescent="0.2">
      <c r="A1374" t="e">
        <f t="shared" si="21"/>
        <v>#N/A</v>
      </c>
      <c r="Y1374" s="1"/>
      <c r="Z1374" s="1"/>
    </row>
    <row r="1375" spans="1:26" x14ac:dyDescent="0.2">
      <c r="A1375" t="e">
        <f t="shared" si="21"/>
        <v>#N/A</v>
      </c>
      <c r="Y1375" s="1"/>
      <c r="Z1375" s="1"/>
    </row>
    <row r="1376" spans="1:26" x14ac:dyDescent="0.2">
      <c r="A1376" t="e">
        <f t="shared" si="21"/>
        <v>#N/A</v>
      </c>
      <c r="Y1376" s="1"/>
      <c r="Z1376" s="1"/>
    </row>
    <row r="1377" spans="1:26" x14ac:dyDescent="0.2">
      <c r="A1377" t="e">
        <f t="shared" si="21"/>
        <v>#N/A</v>
      </c>
      <c r="Y1377" s="1"/>
      <c r="Z1377" s="1"/>
    </row>
    <row r="1378" spans="1:26" x14ac:dyDescent="0.2">
      <c r="A1378" t="e">
        <f t="shared" si="21"/>
        <v>#N/A</v>
      </c>
      <c r="Y1378" s="1"/>
      <c r="Z1378" s="1"/>
    </row>
    <row r="1379" spans="1:26" x14ac:dyDescent="0.2">
      <c r="A1379" t="e">
        <f t="shared" si="21"/>
        <v>#N/A</v>
      </c>
      <c r="Y1379" s="1"/>
      <c r="Z1379" s="1"/>
    </row>
    <row r="1380" spans="1:26" x14ac:dyDescent="0.2">
      <c r="A1380" t="e">
        <f t="shared" si="21"/>
        <v>#N/A</v>
      </c>
      <c r="Y1380" s="1"/>
      <c r="Z1380" s="1"/>
    </row>
    <row r="1381" spans="1:26" x14ac:dyDescent="0.2">
      <c r="A1381" t="e">
        <f t="shared" si="21"/>
        <v>#N/A</v>
      </c>
      <c r="Y1381" s="1"/>
      <c r="Z1381" s="1"/>
    </row>
    <row r="1382" spans="1:26" x14ac:dyDescent="0.2">
      <c r="A1382" t="e">
        <f t="shared" si="21"/>
        <v>#N/A</v>
      </c>
      <c r="Y1382" s="1"/>
      <c r="Z1382" s="1"/>
    </row>
    <row r="1383" spans="1:26" x14ac:dyDescent="0.2">
      <c r="A1383" t="e">
        <f t="shared" si="21"/>
        <v>#N/A</v>
      </c>
      <c r="Y1383" s="1"/>
      <c r="Z1383" s="1"/>
    </row>
    <row r="1384" spans="1:26" x14ac:dyDescent="0.2">
      <c r="A1384" t="e">
        <f t="shared" si="21"/>
        <v>#N/A</v>
      </c>
      <c r="Y1384" s="1"/>
      <c r="Z1384" s="1"/>
    </row>
    <row r="1385" spans="1:26" x14ac:dyDescent="0.2">
      <c r="A1385" t="e">
        <f t="shared" si="21"/>
        <v>#N/A</v>
      </c>
      <c r="Y1385" s="1"/>
      <c r="Z1385" s="1"/>
    </row>
    <row r="1386" spans="1:26" x14ac:dyDescent="0.2">
      <c r="A1386" t="e">
        <f t="shared" si="21"/>
        <v>#N/A</v>
      </c>
      <c r="Y1386" s="1"/>
      <c r="Z1386" s="1"/>
    </row>
    <row r="1387" spans="1:26" x14ac:dyDescent="0.2">
      <c r="A1387" t="e">
        <f t="shared" si="21"/>
        <v>#N/A</v>
      </c>
      <c r="Y1387" s="1"/>
      <c r="Z1387" s="1"/>
    </row>
    <row r="1388" spans="1:26" x14ac:dyDescent="0.2">
      <c r="A1388" t="e">
        <f t="shared" si="21"/>
        <v>#N/A</v>
      </c>
      <c r="Y1388" s="1"/>
      <c r="Z1388" s="1"/>
    </row>
    <row r="1389" spans="1:26" x14ac:dyDescent="0.2">
      <c r="A1389" t="e">
        <f t="shared" si="21"/>
        <v>#N/A</v>
      </c>
      <c r="Y1389" s="1"/>
      <c r="Z1389" s="1"/>
    </row>
    <row r="1390" spans="1:26" x14ac:dyDescent="0.2">
      <c r="A1390" t="e">
        <f t="shared" si="21"/>
        <v>#N/A</v>
      </c>
      <c r="Y1390" s="1"/>
      <c r="Z1390" s="1"/>
    </row>
    <row r="1391" spans="1:26" x14ac:dyDescent="0.2">
      <c r="A1391" t="e">
        <f t="shared" si="21"/>
        <v>#N/A</v>
      </c>
      <c r="Y1391" s="1"/>
      <c r="Z1391" s="1"/>
    </row>
    <row r="1392" spans="1:26" x14ac:dyDescent="0.2">
      <c r="A1392" t="e">
        <f t="shared" si="21"/>
        <v>#N/A</v>
      </c>
      <c r="Y1392" s="1"/>
      <c r="Z1392" s="1"/>
    </row>
    <row r="1393" spans="1:26" x14ac:dyDescent="0.2">
      <c r="A1393" t="e">
        <f t="shared" si="21"/>
        <v>#N/A</v>
      </c>
      <c r="Y1393" s="1"/>
      <c r="Z1393" s="1"/>
    </row>
    <row r="1394" spans="1:26" x14ac:dyDescent="0.2">
      <c r="A1394" t="e">
        <f t="shared" si="21"/>
        <v>#N/A</v>
      </c>
      <c r="Y1394" s="1"/>
      <c r="Z1394" s="1"/>
    </row>
    <row r="1395" spans="1:26" x14ac:dyDescent="0.2">
      <c r="A1395" t="e">
        <f t="shared" si="21"/>
        <v>#N/A</v>
      </c>
      <c r="Y1395" s="1"/>
      <c r="Z1395" s="1"/>
    </row>
    <row r="1396" spans="1:26" x14ac:dyDescent="0.2">
      <c r="A1396" t="e">
        <f t="shared" si="21"/>
        <v>#N/A</v>
      </c>
      <c r="Y1396" s="1"/>
      <c r="Z1396" s="1"/>
    </row>
    <row r="1397" spans="1:26" x14ac:dyDescent="0.2">
      <c r="A1397" t="e">
        <f t="shared" si="21"/>
        <v>#N/A</v>
      </c>
      <c r="Y1397" s="1"/>
      <c r="Z1397" s="1"/>
    </row>
    <row r="1398" spans="1:26" x14ac:dyDescent="0.2">
      <c r="A1398" t="e">
        <f t="shared" si="21"/>
        <v>#N/A</v>
      </c>
      <c r="Y1398" s="1"/>
      <c r="Z1398" s="1"/>
    </row>
    <row r="1399" spans="1:26" x14ac:dyDescent="0.2">
      <c r="A1399" t="e">
        <f t="shared" si="21"/>
        <v>#N/A</v>
      </c>
      <c r="Y1399" s="1"/>
      <c r="Z1399" s="1"/>
    </row>
    <row r="1400" spans="1:26" x14ac:dyDescent="0.2">
      <c r="A1400" t="e">
        <f t="shared" si="21"/>
        <v>#N/A</v>
      </c>
      <c r="Y1400" s="1"/>
      <c r="Z1400" s="1"/>
    </row>
    <row r="1401" spans="1:26" x14ac:dyDescent="0.2">
      <c r="A1401" t="e">
        <f t="shared" si="21"/>
        <v>#N/A</v>
      </c>
      <c r="Y1401" s="1"/>
      <c r="Z1401" s="1"/>
    </row>
    <row r="1402" spans="1:26" x14ac:dyDescent="0.2">
      <c r="A1402" t="e">
        <f t="shared" si="21"/>
        <v>#N/A</v>
      </c>
      <c r="Y1402" s="1"/>
      <c r="Z1402" s="1"/>
    </row>
    <row r="1403" spans="1:26" x14ac:dyDescent="0.2">
      <c r="A1403" t="e">
        <f t="shared" si="21"/>
        <v>#N/A</v>
      </c>
      <c r="Y1403" s="1"/>
      <c r="Z1403" s="1"/>
    </row>
    <row r="1404" spans="1:26" x14ac:dyDescent="0.2">
      <c r="A1404" t="e">
        <f t="shared" si="21"/>
        <v>#N/A</v>
      </c>
      <c r="Y1404" s="1"/>
      <c r="Z1404" s="1"/>
    </row>
    <row r="1405" spans="1:26" x14ac:dyDescent="0.2">
      <c r="A1405" t="e">
        <f t="shared" si="21"/>
        <v>#N/A</v>
      </c>
      <c r="Y1405" s="1"/>
      <c r="Z1405" s="1"/>
    </row>
    <row r="1406" spans="1:26" x14ac:dyDescent="0.2">
      <c r="A1406" t="e">
        <f t="shared" si="21"/>
        <v>#N/A</v>
      </c>
      <c r="Y1406" s="1"/>
      <c r="Z1406" s="1"/>
    </row>
    <row r="1407" spans="1:26" x14ac:dyDescent="0.2">
      <c r="A1407" t="e">
        <f t="shared" si="21"/>
        <v>#N/A</v>
      </c>
      <c r="Y1407" s="1"/>
      <c r="Z1407" s="1"/>
    </row>
    <row r="1408" spans="1:26" x14ac:dyDescent="0.2">
      <c r="A1408" t="e">
        <f t="shared" si="21"/>
        <v>#N/A</v>
      </c>
      <c r="Y1408" s="1"/>
      <c r="Z1408" s="1"/>
    </row>
    <row r="1409" spans="1:26" x14ac:dyDescent="0.2">
      <c r="A1409" t="e">
        <f t="shared" si="21"/>
        <v>#N/A</v>
      </c>
      <c r="Y1409" s="1"/>
      <c r="Z1409" s="1"/>
    </row>
    <row r="1410" spans="1:26" x14ac:dyDescent="0.2">
      <c r="A1410" t="e">
        <f t="shared" si="21"/>
        <v>#N/A</v>
      </c>
      <c r="Y1410" s="1"/>
      <c r="Z1410" s="1"/>
    </row>
    <row r="1411" spans="1:26" x14ac:dyDescent="0.2">
      <c r="A1411" t="e">
        <f t="shared" si="21"/>
        <v>#N/A</v>
      </c>
      <c r="Y1411" s="1"/>
      <c r="Z1411" s="1"/>
    </row>
    <row r="1412" spans="1:26" x14ac:dyDescent="0.2">
      <c r="A1412" t="e">
        <f t="shared" si="21"/>
        <v>#N/A</v>
      </c>
      <c r="Y1412" s="1"/>
      <c r="Z1412" s="1"/>
    </row>
    <row r="1413" spans="1:26" x14ac:dyDescent="0.2">
      <c r="A1413" t="e">
        <f t="shared" ref="A1413:A1476" si="22">INDEX(BucketTable,MATCH(B1413,SumMonths,0),1)</f>
        <v>#N/A</v>
      </c>
      <c r="Y1413" s="1"/>
      <c r="Z1413" s="1"/>
    </row>
    <row r="1414" spans="1:26" x14ac:dyDescent="0.2">
      <c r="A1414" t="e">
        <f t="shared" si="22"/>
        <v>#N/A</v>
      </c>
      <c r="Y1414" s="1"/>
      <c r="Z1414" s="1"/>
    </row>
    <row r="1415" spans="1:26" x14ac:dyDescent="0.2">
      <c r="A1415" t="e">
        <f t="shared" si="22"/>
        <v>#N/A</v>
      </c>
      <c r="Y1415" s="1"/>
      <c r="Z1415" s="1"/>
    </row>
    <row r="1416" spans="1:26" x14ac:dyDescent="0.2">
      <c r="A1416" t="e">
        <f t="shared" si="22"/>
        <v>#N/A</v>
      </c>
      <c r="Y1416" s="1"/>
      <c r="Z1416" s="1"/>
    </row>
    <row r="1417" spans="1:26" x14ac:dyDescent="0.2">
      <c r="A1417" t="e">
        <f t="shared" si="22"/>
        <v>#N/A</v>
      </c>
      <c r="Y1417" s="1"/>
      <c r="Z1417" s="1"/>
    </row>
    <row r="1418" spans="1:26" x14ac:dyDescent="0.2">
      <c r="A1418" t="e">
        <f t="shared" si="22"/>
        <v>#N/A</v>
      </c>
      <c r="Y1418" s="1"/>
      <c r="Z1418" s="1"/>
    </row>
    <row r="1419" spans="1:26" x14ac:dyDescent="0.2">
      <c r="A1419" t="e">
        <f t="shared" si="22"/>
        <v>#N/A</v>
      </c>
      <c r="Y1419" s="1"/>
      <c r="Z1419" s="1"/>
    </row>
    <row r="1420" spans="1:26" x14ac:dyDescent="0.2">
      <c r="A1420" t="e">
        <f t="shared" si="22"/>
        <v>#N/A</v>
      </c>
      <c r="Y1420" s="1"/>
      <c r="Z1420" s="1"/>
    </row>
    <row r="1421" spans="1:26" x14ac:dyDescent="0.2">
      <c r="A1421" t="e">
        <f t="shared" si="22"/>
        <v>#N/A</v>
      </c>
      <c r="Y1421" s="1"/>
      <c r="Z1421" s="1"/>
    </row>
    <row r="1422" spans="1:26" x14ac:dyDescent="0.2">
      <c r="A1422" t="e">
        <f t="shared" si="22"/>
        <v>#N/A</v>
      </c>
      <c r="Y1422" s="1"/>
      <c r="Z1422" s="1"/>
    </row>
    <row r="1423" spans="1:26" x14ac:dyDescent="0.2">
      <c r="A1423" t="e">
        <f t="shared" si="22"/>
        <v>#N/A</v>
      </c>
      <c r="Y1423" s="1"/>
      <c r="Z1423" s="1"/>
    </row>
    <row r="1424" spans="1:26" x14ac:dyDescent="0.2">
      <c r="A1424" t="e">
        <f t="shared" si="22"/>
        <v>#N/A</v>
      </c>
      <c r="Y1424" s="1"/>
      <c r="Z1424" s="1"/>
    </row>
    <row r="1425" spans="1:26" x14ac:dyDescent="0.2">
      <c r="A1425" t="e">
        <f t="shared" si="22"/>
        <v>#N/A</v>
      </c>
      <c r="Y1425" s="1"/>
      <c r="Z1425" s="1"/>
    </row>
    <row r="1426" spans="1:26" x14ac:dyDescent="0.2">
      <c r="A1426" t="e">
        <f t="shared" si="22"/>
        <v>#N/A</v>
      </c>
      <c r="Y1426" s="1"/>
      <c r="Z1426" s="1"/>
    </row>
    <row r="1427" spans="1:26" x14ac:dyDescent="0.2">
      <c r="A1427" t="e">
        <f t="shared" si="22"/>
        <v>#N/A</v>
      </c>
      <c r="Y1427" s="1"/>
      <c r="Z1427" s="1"/>
    </row>
    <row r="1428" spans="1:26" x14ac:dyDescent="0.2">
      <c r="A1428" t="e">
        <f t="shared" si="22"/>
        <v>#N/A</v>
      </c>
      <c r="Y1428" s="1"/>
      <c r="Z1428" s="1"/>
    </row>
    <row r="1429" spans="1:26" x14ac:dyDescent="0.2">
      <c r="A1429" t="e">
        <f t="shared" si="22"/>
        <v>#N/A</v>
      </c>
      <c r="Y1429" s="1"/>
      <c r="Z1429" s="1"/>
    </row>
    <row r="1430" spans="1:26" x14ac:dyDescent="0.2">
      <c r="A1430" t="e">
        <f t="shared" si="22"/>
        <v>#N/A</v>
      </c>
      <c r="Y1430" s="1"/>
      <c r="Z1430" s="1"/>
    </row>
    <row r="1431" spans="1:26" x14ac:dyDescent="0.2">
      <c r="A1431" t="e">
        <f t="shared" si="22"/>
        <v>#N/A</v>
      </c>
      <c r="Y1431" s="1"/>
      <c r="Z1431" s="1"/>
    </row>
    <row r="1432" spans="1:26" x14ac:dyDescent="0.2">
      <c r="A1432" t="e">
        <f t="shared" si="22"/>
        <v>#N/A</v>
      </c>
      <c r="Y1432" s="1"/>
      <c r="Z1432" s="1"/>
    </row>
    <row r="1433" spans="1:26" x14ac:dyDescent="0.2">
      <c r="A1433" t="e">
        <f t="shared" si="22"/>
        <v>#N/A</v>
      </c>
      <c r="Y1433" s="1"/>
      <c r="Z1433" s="1"/>
    </row>
    <row r="1434" spans="1:26" x14ac:dyDescent="0.2">
      <c r="A1434" t="e">
        <f t="shared" si="22"/>
        <v>#N/A</v>
      </c>
      <c r="Y1434" s="1"/>
      <c r="Z1434" s="1"/>
    </row>
    <row r="1435" spans="1:26" x14ac:dyDescent="0.2">
      <c r="A1435" t="e">
        <f t="shared" si="22"/>
        <v>#N/A</v>
      </c>
      <c r="Y1435" s="1"/>
      <c r="Z1435" s="1"/>
    </row>
    <row r="1436" spans="1:26" x14ac:dyDescent="0.2">
      <c r="A1436" t="e">
        <f t="shared" si="22"/>
        <v>#N/A</v>
      </c>
      <c r="Y1436" s="1"/>
      <c r="Z1436" s="1"/>
    </row>
    <row r="1437" spans="1:26" x14ac:dyDescent="0.2">
      <c r="A1437" t="e">
        <f t="shared" si="22"/>
        <v>#N/A</v>
      </c>
      <c r="Y1437" s="1"/>
      <c r="Z1437" s="1"/>
    </row>
    <row r="1438" spans="1:26" x14ac:dyDescent="0.2">
      <c r="A1438" t="e">
        <f t="shared" si="22"/>
        <v>#N/A</v>
      </c>
      <c r="Y1438" s="1"/>
      <c r="Z1438" s="1"/>
    </row>
    <row r="1439" spans="1:26" x14ac:dyDescent="0.2">
      <c r="A1439" t="e">
        <f t="shared" si="22"/>
        <v>#N/A</v>
      </c>
      <c r="Y1439" s="1"/>
      <c r="Z1439" s="1"/>
    </row>
    <row r="1440" spans="1:26" x14ac:dyDescent="0.2">
      <c r="A1440" t="e">
        <f t="shared" si="22"/>
        <v>#N/A</v>
      </c>
      <c r="Y1440" s="1"/>
      <c r="Z1440" s="1"/>
    </row>
    <row r="1441" spans="1:26" x14ac:dyDescent="0.2">
      <c r="A1441" t="e">
        <f t="shared" si="22"/>
        <v>#N/A</v>
      </c>
      <c r="Y1441" s="1"/>
      <c r="Z1441" s="1"/>
    </row>
    <row r="1442" spans="1:26" x14ac:dyDescent="0.2">
      <c r="A1442" t="e">
        <f t="shared" si="22"/>
        <v>#N/A</v>
      </c>
      <c r="Y1442" s="1"/>
      <c r="Z1442" s="1"/>
    </row>
    <row r="1443" spans="1:26" x14ac:dyDescent="0.2">
      <c r="A1443" t="e">
        <f t="shared" si="22"/>
        <v>#N/A</v>
      </c>
      <c r="Y1443" s="1"/>
      <c r="Z1443" s="1"/>
    </row>
    <row r="1444" spans="1:26" x14ac:dyDescent="0.2">
      <c r="A1444" t="e">
        <f t="shared" si="22"/>
        <v>#N/A</v>
      </c>
      <c r="Y1444" s="1"/>
      <c r="Z1444" s="1"/>
    </row>
    <row r="1445" spans="1:26" x14ac:dyDescent="0.2">
      <c r="A1445" t="e">
        <f t="shared" si="22"/>
        <v>#N/A</v>
      </c>
      <c r="Y1445" s="1"/>
      <c r="Z1445" s="1"/>
    </row>
    <row r="1446" spans="1:26" x14ac:dyDescent="0.2">
      <c r="A1446" t="e">
        <f t="shared" si="22"/>
        <v>#N/A</v>
      </c>
      <c r="Y1446" s="1"/>
      <c r="Z1446" s="1"/>
    </row>
    <row r="1447" spans="1:26" x14ac:dyDescent="0.2">
      <c r="A1447" t="e">
        <f t="shared" si="22"/>
        <v>#N/A</v>
      </c>
      <c r="Y1447" s="1"/>
      <c r="Z1447" s="1"/>
    </row>
    <row r="1448" spans="1:26" x14ac:dyDescent="0.2">
      <c r="A1448" t="e">
        <f t="shared" si="22"/>
        <v>#N/A</v>
      </c>
      <c r="Y1448" s="1"/>
      <c r="Z1448" s="1"/>
    </row>
    <row r="1449" spans="1:26" x14ac:dyDescent="0.2">
      <c r="A1449" t="e">
        <f t="shared" si="22"/>
        <v>#N/A</v>
      </c>
      <c r="Y1449" s="1"/>
      <c r="Z1449" s="1"/>
    </row>
    <row r="1450" spans="1:26" x14ac:dyDescent="0.2">
      <c r="A1450" t="e">
        <f t="shared" si="22"/>
        <v>#N/A</v>
      </c>
      <c r="Y1450" s="1"/>
      <c r="Z1450" s="1"/>
    </row>
    <row r="1451" spans="1:26" x14ac:dyDescent="0.2">
      <c r="A1451" t="e">
        <f t="shared" si="22"/>
        <v>#N/A</v>
      </c>
      <c r="Y1451" s="1"/>
      <c r="Z1451" s="1"/>
    </row>
    <row r="1452" spans="1:26" x14ac:dyDescent="0.2">
      <c r="A1452" t="e">
        <f t="shared" si="22"/>
        <v>#N/A</v>
      </c>
      <c r="Y1452" s="1"/>
      <c r="Z1452" s="1"/>
    </row>
    <row r="1453" spans="1:26" x14ac:dyDescent="0.2">
      <c r="A1453" t="e">
        <f t="shared" si="22"/>
        <v>#N/A</v>
      </c>
      <c r="Y1453" s="1"/>
      <c r="Z1453" s="1"/>
    </row>
    <row r="1454" spans="1:26" x14ac:dyDescent="0.2">
      <c r="A1454" t="e">
        <f t="shared" si="22"/>
        <v>#N/A</v>
      </c>
      <c r="Y1454" s="1"/>
      <c r="Z1454" s="1"/>
    </row>
    <row r="1455" spans="1:26" x14ac:dyDescent="0.2">
      <c r="A1455" t="e">
        <f t="shared" si="22"/>
        <v>#N/A</v>
      </c>
      <c r="Y1455" s="1"/>
      <c r="Z1455" s="1"/>
    </row>
    <row r="1456" spans="1:26" x14ac:dyDescent="0.2">
      <c r="A1456" t="e">
        <f t="shared" si="22"/>
        <v>#N/A</v>
      </c>
      <c r="Y1456" s="1"/>
      <c r="Z1456" s="1"/>
    </row>
    <row r="1457" spans="1:26" x14ac:dyDescent="0.2">
      <c r="A1457" t="e">
        <f t="shared" si="22"/>
        <v>#N/A</v>
      </c>
      <c r="Y1457" s="1"/>
      <c r="Z1457" s="1"/>
    </row>
    <row r="1458" spans="1:26" x14ac:dyDescent="0.2">
      <c r="A1458" t="e">
        <f t="shared" si="22"/>
        <v>#N/A</v>
      </c>
      <c r="Y1458" s="1"/>
      <c r="Z1458" s="1"/>
    </row>
    <row r="1459" spans="1:26" x14ac:dyDescent="0.2">
      <c r="A1459" t="e">
        <f t="shared" si="22"/>
        <v>#N/A</v>
      </c>
      <c r="Y1459" s="1"/>
      <c r="Z1459" s="1"/>
    </row>
    <row r="1460" spans="1:26" x14ac:dyDescent="0.2">
      <c r="A1460" t="e">
        <f t="shared" si="22"/>
        <v>#N/A</v>
      </c>
      <c r="Y1460" s="1"/>
      <c r="Z1460" s="1"/>
    </row>
    <row r="1461" spans="1:26" x14ac:dyDescent="0.2">
      <c r="A1461" t="e">
        <f t="shared" si="22"/>
        <v>#N/A</v>
      </c>
      <c r="Y1461" s="1"/>
      <c r="Z1461" s="1"/>
    </row>
    <row r="1462" spans="1:26" x14ac:dyDescent="0.2">
      <c r="A1462" t="e">
        <f t="shared" si="22"/>
        <v>#N/A</v>
      </c>
      <c r="Y1462" s="1"/>
      <c r="Z1462" s="1"/>
    </row>
    <row r="1463" spans="1:26" x14ac:dyDescent="0.2">
      <c r="A1463" t="e">
        <f t="shared" si="22"/>
        <v>#N/A</v>
      </c>
      <c r="Y1463" s="1"/>
      <c r="Z1463" s="1"/>
    </row>
    <row r="1464" spans="1:26" x14ac:dyDescent="0.2">
      <c r="A1464" t="e">
        <f t="shared" si="22"/>
        <v>#N/A</v>
      </c>
      <c r="Y1464" s="1"/>
      <c r="Z1464" s="1"/>
    </row>
    <row r="1465" spans="1:26" x14ac:dyDescent="0.2">
      <c r="A1465" t="e">
        <f t="shared" si="22"/>
        <v>#N/A</v>
      </c>
      <c r="Y1465" s="1"/>
      <c r="Z1465" s="1"/>
    </row>
    <row r="1466" spans="1:26" x14ac:dyDescent="0.2">
      <c r="A1466" t="e">
        <f t="shared" si="22"/>
        <v>#N/A</v>
      </c>
      <c r="Y1466" s="1"/>
      <c r="Z1466" s="1"/>
    </row>
    <row r="1467" spans="1:26" x14ac:dyDescent="0.2">
      <c r="A1467" t="e">
        <f t="shared" si="22"/>
        <v>#N/A</v>
      </c>
      <c r="Y1467" s="1"/>
      <c r="Z1467" s="1"/>
    </row>
    <row r="1468" spans="1:26" x14ac:dyDescent="0.2">
      <c r="A1468" t="e">
        <f t="shared" si="22"/>
        <v>#N/A</v>
      </c>
      <c r="Y1468" s="1"/>
      <c r="Z1468" s="1"/>
    </row>
    <row r="1469" spans="1:26" x14ac:dyDescent="0.2">
      <c r="A1469" t="e">
        <f t="shared" si="22"/>
        <v>#N/A</v>
      </c>
      <c r="Y1469" s="1"/>
      <c r="Z1469" s="1"/>
    </row>
    <row r="1470" spans="1:26" x14ac:dyDescent="0.2">
      <c r="A1470" t="e">
        <f t="shared" si="22"/>
        <v>#N/A</v>
      </c>
      <c r="Y1470" s="1"/>
      <c r="Z1470" s="1"/>
    </row>
    <row r="1471" spans="1:26" x14ac:dyDescent="0.2">
      <c r="A1471" t="e">
        <f t="shared" si="22"/>
        <v>#N/A</v>
      </c>
      <c r="Y1471" s="1"/>
      <c r="Z1471" s="1"/>
    </row>
    <row r="1472" spans="1:26" x14ac:dyDescent="0.2">
      <c r="A1472" t="e">
        <f t="shared" si="22"/>
        <v>#N/A</v>
      </c>
      <c r="Y1472" s="1"/>
      <c r="Z1472" s="1"/>
    </row>
    <row r="1473" spans="1:26" x14ac:dyDescent="0.2">
      <c r="A1473" t="e">
        <f t="shared" si="22"/>
        <v>#N/A</v>
      </c>
      <c r="Y1473" s="1"/>
      <c r="Z1473" s="1"/>
    </row>
    <row r="1474" spans="1:26" x14ac:dyDescent="0.2">
      <c r="A1474" t="e">
        <f t="shared" si="22"/>
        <v>#N/A</v>
      </c>
      <c r="Y1474" s="1"/>
      <c r="Z1474" s="1"/>
    </row>
    <row r="1475" spans="1:26" x14ac:dyDescent="0.2">
      <c r="A1475" t="e">
        <f t="shared" si="22"/>
        <v>#N/A</v>
      </c>
      <c r="Y1475" s="1"/>
      <c r="Z1475" s="1"/>
    </row>
    <row r="1476" spans="1:26" x14ac:dyDescent="0.2">
      <c r="A1476" t="e">
        <f t="shared" si="22"/>
        <v>#N/A</v>
      </c>
      <c r="Y1476" s="1"/>
      <c r="Z1476" s="1"/>
    </row>
    <row r="1477" spans="1:26" x14ac:dyDescent="0.2">
      <c r="A1477" t="e">
        <f t="shared" ref="A1477:A1540" si="23">INDEX(BucketTable,MATCH(B1477,SumMonths,0),1)</f>
        <v>#N/A</v>
      </c>
      <c r="Y1477" s="1"/>
      <c r="Z1477" s="1"/>
    </row>
    <row r="1478" spans="1:26" x14ac:dyDescent="0.2">
      <c r="A1478" t="e">
        <f t="shared" si="23"/>
        <v>#N/A</v>
      </c>
      <c r="Y1478" s="1"/>
      <c r="Z1478" s="1"/>
    </row>
    <row r="1479" spans="1:26" x14ac:dyDescent="0.2">
      <c r="A1479" t="e">
        <f t="shared" si="23"/>
        <v>#N/A</v>
      </c>
      <c r="Y1479" s="1"/>
      <c r="Z1479" s="1"/>
    </row>
    <row r="1480" spans="1:26" x14ac:dyDescent="0.2">
      <c r="A1480" t="e">
        <f t="shared" si="23"/>
        <v>#N/A</v>
      </c>
      <c r="Y1480" s="1"/>
      <c r="Z1480" s="1"/>
    </row>
    <row r="1481" spans="1:26" x14ac:dyDescent="0.2">
      <c r="A1481" t="e">
        <f t="shared" si="23"/>
        <v>#N/A</v>
      </c>
      <c r="Y1481" s="1"/>
      <c r="Z1481" s="1"/>
    </row>
    <row r="1482" spans="1:26" x14ac:dyDescent="0.2">
      <c r="A1482" t="e">
        <f t="shared" si="23"/>
        <v>#N/A</v>
      </c>
      <c r="Y1482" s="1"/>
      <c r="Z1482" s="1"/>
    </row>
    <row r="1483" spans="1:26" x14ac:dyDescent="0.2">
      <c r="A1483" t="e">
        <f t="shared" si="23"/>
        <v>#N/A</v>
      </c>
      <c r="Y1483" s="1"/>
      <c r="Z1483" s="1"/>
    </row>
    <row r="1484" spans="1:26" x14ac:dyDescent="0.2">
      <c r="A1484" t="e">
        <f t="shared" si="23"/>
        <v>#N/A</v>
      </c>
      <c r="Y1484" s="1"/>
      <c r="Z1484" s="1"/>
    </row>
    <row r="1485" spans="1:26" x14ac:dyDescent="0.2">
      <c r="A1485" t="e">
        <f t="shared" si="23"/>
        <v>#N/A</v>
      </c>
      <c r="Y1485" s="1"/>
      <c r="Z1485" s="1"/>
    </row>
    <row r="1486" spans="1:26" x14ac:dyDescent="0.2">
      <c r="A1486" t="e">
        <f t="shared" si="23"/>
        <v>#N/A</v>
      </c>
      <c r="Y1486" s="1"/>
      <c r="Z1486" s="1"/>
    </row>
    <row r="1487" spans="1:26" x14ac:dyDescent="0.2">
      <c r="A1487" t="e">
        <f t="shared" si="23"/>
        <v>#N/A</v>
      </c>
      <c r="Y1487" s="1"/>
      <c r="Z1487" s="1"/>
    </row>
    <row r="1488" spans="1:26" x14ac:dyDescent="0.2">
      <c r="A1488" t="e">
        <f t="shared" si="23"/>
        <v>#N/A</v>
      </c>
      <c r="Y1488" s="1"/>
      <c r="Z1488" s="1"/>
    </row>
    <row r="1489" spans="1:26" x14ac:dyDescent="0.2">
      <c r="A1489" t="e">
        <f t="shared" si="23"/>
        <v>#N/A</v>
      </c>
      <c r="Y1489" s="1"/>
      <c r="Z1489" s="1"/>
    </row>
    <row r="1490" spans="1:26" x14ac:dyDescent="0.2">
      <c r="A1490" t="e">
        <f t="shared" si="23"/>
        <v>#N/A</v>
      </c>
      <c r="Y1490" s="1"/>
      <c r="Z1490" s="1"/>
    </row>
    <row r="1491" spans="1:26" x14ac:dyDescent="0.2">
      <c r="A1491" t="e">
        <f t="shared" si="23"/>
        <v>#N/A</v>
      </c>
      <c r="Y1491" s="1"/>
      <c r="Z1491" s="1"/>
    </row>
    <row r="1492" spans="1:26" x14ac:dyDescent="0.2">
      <c r="A1492" t="e">
        <f t="shared" si="23"/>
        <v>#N/A</v>
      </c>
      <c r="Y1492" s="1"/>
      <c r="Z1492" s="1"/>
    </row>
    <row r="1493" spans="1:26" x14ac:dyDescent="0.2">
      <c r="A1493" t="e">
        <f t="shared" si="23"/>
        <v>#N/A</v>
      </c>
      <c r="Y1493" s="1"/>
      <c r="Z1493" s="1"/>
    </row>
    <row r="1494" spans="1:26" x14ac:dyDescent="0.2">
      <c r="A1494" t="e">
        <f t="shared" si="23"/>
        <v>#N/A</v>
      </c>
      <c r="Y1494" s="1"/>
      <c r="Z1494" s="1"/>
    </row>
    <row r="1495" spans="1:26" x14ac:dyDescent="0.2">
      <c r="A1495" t="e">
        <f t="shared" si="23"/>
        <v>#N/A</v>
      </c>
      <c r="Y1495" s="1"/>
      <c r="Z1495" s="1"/>
    </row>
    <row r="1496" spans="1:26" x14ac:dyDescent="0.2">
      <c r="A1496" t="e">
        <f t="shared" si="23"/>
        <v>#N/A</v>
      </c>
      <c r="Y1496" s="1"/>
      <c r="Z1496" s="1"/>
    </row>
    <row r="1497" spans="1:26" x14ac:dyDescent="0.2">
      <c r="A1497" t="e">
        <f t="shared" si="23"/>
        <v>#N/A</v>
      </c>
      <c r="Y1497" s="1"/>
      <c r="Z1497" s="1"/>
    </row>
    <row r="1498" spans="1:26" x14ac:dyDescent="0.2">
      <c r="A1498" t="e">
        <f t="shared" si="23"/>
        <v>#N/A</v>
      </c>
      <c r="Y1498" s="1"/>
      <c r="Z1498" s="1"/>
    </row>
    <row r="1499" spans="1:26" x14ac:dyDescent="0.2">
      <c r="A1499" t="e">
        <f t="shared" si="23"/>
        <v>#N/A</v>
      </c>
      <c r="Y1499" s="1"/>
      <c r="Z1499" s="1"/>
    </row>
    <row r="1500" spans="1:26" x14ac:dyDescent="0.2">
      <c r="A1500" t="e">
        <f t="shared" si="23"/>
        <v>#N/A</v>
      </c>
      <c r="Y1500" s="1"/>
      <c r="Z1500" s="1"/>
    </row>
    <row r="1501" spans="1:26" x14ac:dyDescent="0.2">
      <c r="A1501" t="e">
        <f t="shared" si="23"/>
        <v>#N/A</v>
      </c>
      <c r="Y1501" s="1"/>
      <c r="Z1501" s="1"/>
    </row>
    <row r="1502" spans="1:26" x14ac:dyDescent="0.2">
      <c r="A1502" t="e">
        <f t="shared" si="23"/>
        <v>#N/A</v>
      </c>
      <c r="Y1502" s="1"/>
      <c r="Z1502" s="1"/>
    </row>
    <row r="1503" spans="1:26" x14ac:dyDescent="0.2">
      <c r="A1503" t="e">
        <f t="shared" si="23"/>
        <v>#N/A</v>
      </c>
      <c r="Y1503" s="1"/>
      <c r="Z1503" s="1"/>
    </row>
    <row r="1504" spans="1:26" x14ac:dyDescent="0.2">
      <c r="A1504" t="e">
        <f t="shared" si="23"/>
        <v>#N/A</v>
      </c>
      <c r="Y1504" s="1"/>
      <c r="Z1504" s="1"/>
    </row>
    <row r="1505" spans="1:26" x14ac:dyDescent="0.2">
      <c r="A1505" t="e">
        <f t="shared" si="23"/>
        <v>#N/A</v>
      </c>
      <c r="Y1505" s="1"/>
      <c r="Z1505" s="1"/>
    </row>
    <row r="1506" spans="1:26" x14ac:dyDescent="0.2">
      <c r="A1506" t="e">
        <f t="shared" si="23"/>
        <v>#N/A</v>
      </c>
      <c r="Y1506" s="1"/>
      <c r="Z1506" s="1"/>
    </row>
    <row r="1507" spans="1:26" x14ac:dyDescent="0.2">
      <c r="A1507" t="e">
        <f t="shared" si="23"/>
        <v>#N/A</v>
      </c>
      <c r="Y1507" s="1"/>
      <c r="Z1507" s="1"/>
    </row>
    <row r="1508" spans="1:26" x14ac:dyDescent="0.2">
      <c r="A1508" t="e">
        <f t="shared" si="23"/>
        <v>#N/A</v>
      </c>
      <c r="Y1508" s="1"/>
      <c r="Z1508" s="1"/>
    </row>
    <row r="1509" spans="1:26" x14ac:dyDescent="0.2">
      <c r="A1509" t="e">
        <f t="shared" si="23"/>
        <v>#N/A</v>
      </c>
      <c r="Y1509" s="1"/>
      <c r="Z1509" s="1"/>
    </row>
    <row r="1510" spans="1:26" x14ac:dyDescent="0.2">
      <c r="A1510" t="e">
        <f t="shared" si="23"/>
        <v>#N/A</v>
      </c>
      <c r="Y1510" s="1"/>
      <c r="Z1510" s="1"/>
    </row>
    <row r="1511" spans="1:26" x14ac:dyDescent="0.2">
      <c r="A1511" t="e">
        <f t="shared" si="23"/>
        <v>#N/A</v>
      </c>
      <c r="Y1511" s="1"/>
      <c r="Z1511" s="1"/>
    </row>
    <row r="1512" spans="1:26" x14ac:dyDescent="0.2">
      <c r="A1512" t="e">
        <f t="shared" si="23"/>
        <v>#N/A</v>
      </c>
      <c r="Y1512" s="1"/>
      <c r="Z1512" s="1"/>
    </row>
    <row r="1513" spans="1:26" x14ac:dyDescent="0.2">
      <c r="A1513" t="e">
        <f t="shared" si="23"/>
        <v>#N/A</v>
      </c>
      <c r="Y1513" s="1"/>
      <c r="Z1513" s="1"/>
    </row>
    <row r="1514" spans="1:26" x14ac:dyDescent="0.2">
      <c r="A1514" t="e">
        <f t="shared" si="23"/>
        <v>#N/A</v>
      </c>
      <c r="Y1514" s="1"/>
      <c r="Z1514" s="1"/>
    </row>
    <row r="1515" spans="1:26" x14ac:dyDescent="0.2">
      <c r="A1515" t="e">
        <f t="shared" si="23"/>
        <v>#N/A</v>
      </c>
      <c r="Y1515" s="1"/>
      <c r="Z1515" s="1"/>
    </row>
    <row r="1516" spans="1:26" x14ac:dyDescent="0.2">
      <c r="A1516" t="e">
        <f t="shared" si="23"/>
        <v>#N/A</v>
      </c>
      <c r="Y1516" s="1"/>
      <c r="Z1516" s="1"/>
    </row>
    <row r="1517" spans="1:26" x14ac:dyDescent="0.2">
      <c r="A1517" t="e">
        <f t="shared" si="23"/>
        <v>#N/A</v>
      </c>
      <c r="Y1517" s="1"/>
      <c r="Z1517" s="1"/>
    </row>
    <row r="1518" spans="1:26" x14ac:dyDescent="0.2">
      <c r="A1518" t="e">
        <f t="shared" si="23"/>
        <v>#N/A</v>
      </c>
      <c r="Y1518" s="1"/>
      <c r="Z1518" s="1"/>
    </row>
    <row r="1519" spans="1:26" x14ac:dyDescent="0.2">
      <c r="A1519" t="e">
        <f t="shared" si="23"/>
        <v>#N/A</v>
      </c>
      <c r="Y1519" s="1"/>
      <c r="Z1519" s="1"/>
    </row>
    <row r="1520" spans="1:26" x14ac:dyDescent="0.2">
      <c r="A1520" t="e">
        <f t="shared" si="23"/>
        <v>#N/A</v>
      </c>
      <c r="Y1520" s="1"/>
      <c r="Z1520" s="1"/>
    </row>
    <row r="1521" spans="1:26" x14ac:dyDescent="0.2">
      <c r="A1521" t="e">
        <f t="shared" si="23"/>
        <v>#N/A</v>
      </c>
      <c r="Y1521" s="1"/>
      <c r="Z1521" s="1"/>
    </row>
    <row r="1522" spans="1:26" x14ac:dyDescent="0.2">
      <c r="A1522" t="e">
        <f t="shared" si="23"/>
        <v>#N/A</v>
      </c>
      <c r="Y1522" s="1"/>
      <c r="Z1522" s="1"/>
    </row>
    <row r="1523" spans="1:26" x14ac:dyDescent="0.2">
      <c r="A1523" t="e">
        <f t="shared" si="23"/>
        <v>#N/A</v>
      </c>
      <c r="Y1523" s="1"/>
      <c r="Z1523" s="1"/>
    </row>
    <row r="1524" spans="1:26" x14ac:dyDescent="0.2">
      <c r="A1524" t="e">
        <f t="shared" si="23"/>
        <v>#N/A</v>
      </c>
      <c r="Y1524" s="1"/>
      <c r="Z1524" s="1"/>
    </row>
    <row r="1525" spans="1:26" x14ac:dyDescent="0.2">
      <c r="A1525" t="e">
        <f t="shared" si="23"/>
        <v>#N/A</v>
      </c>
      <c r="Y1525" s="1"/>
      <c r="Z1525" s="1"/>
    </row>
    <row r="1526" spans="1:26" x14ac:dyDescent="0.2">
      <c r="A1526" t="e">
        <f t="shared" si="23"/>
        <v>#N/A</v>
      </c>
      <c r="Y1526" s="1"/>
      <c r="Z1526" s="1"/>
    </row>
    <row r="1527" spans="1:26" x14ac:dyDescent="0.2">
      <c r="A1527" t="e">
        <f t="shared" si="23"/>
        <v>#N/A</v>
      </c>
      <c r="Y1527" s="1"/>
      <c r="Z1527" s="1"/>
    </row>
    <row r="1528" spans="1:26" x14ac:dyDescent="0.2">
      <c r="A1528" t="e">
        <f t="shared" si="23"/>
        <v>#N/A</v>
      </c>
      <c r="Y1528" s="1"/>
      <c r="Z1528" s="1"/>
    </row>
    <row r="1529" spans="1:26" x14ac:dyDescent="0.2">
      <c r="A1529" t="e">
        <f t="shared" si="23"/>
        <v>#N/A</v>
      </c>
      <c r="Y1529" s="1"/>
      <c r="Z1529" s="1"/>
    </row>
    <row r="1530" spans="1:26" x14ac:dyDescent="0.2">
      <c r="A1530" t="e">
        <f t="shared" si="23"/>
        <v>#N/A</v>
      </c>
      <c r="Y1530" s="1"/>
      <c r="Z1530" s="1"/>
    </row>
    <row r="1531" spans="1:26" x14ac:dyDescent="0.2">
      <c r="A1531" t="e">
        <f t="shared" si="23"/>
        <v>#N/A</v>
      </c>
      <c r="Y1531" s="1"/>
      <c r="Z1531" s="1"/>
    </row>
    <row r="1532" spans="1:26" x14ac:dyDescent="0.2">
      <c r="A1532" t="e">
        <f t="shared" si="23"/>
        <v>#N/A</v>
      </c>
      <c r="Y1532" s="1"/>
      <c r="Z1532" s="1"/>
    </row>
    <row r="1533" spans="1:26" x14ac:dyDescent="0.2">
      <c r="A1533" t="e">
        <f t="shared" si="23"/>
        <v>#N/A</v>
      </c>
      <c r="Y1533" s="1"/>
      <c r="Z1533" s="1"/>
    </row>
    <row r="1534" spans="1:26" x14ac:dyDescent="0.2">
      <c r="A1534" t="e">
        <f t="shared" si="23"/>
        <v>#N/A</v>
      </c>
      <c r="Y1534" s="1"/>
      <c r="Z1534" s="1"/>
    </row>
    <row r="1535" spans="1:26" x14ac:dyDescent="0.2">
      <c r="A1535" t="e">
        <f t="shared" si="23"/>
        <v>#N/A</v>
      </c>
      <c r="Y1535" s="1"/>
      <c r="Z1535" s="1"/>
    </row>
    <row r="1536" spans="1:26" x14ac:dyDescent="0.2">
      <c r="A1536" t="e">
        <f t="shared" si="23"/>
        <v>#N/A</v>
      </c>
      <c r="Y1536" s="1"/>
      <c r="Z1536" s="1"/>
    </row>
    <row r="1537" spans="1:26" x14ac:dyDescent="0.2">
      <c r="A1537" t="e">
        <f t="shared" si="23"/>
        <v>#N/A</v>
      </c>
      <c r="Y1537" s="1"/>
      <c r="Z1537" s="1"/>
    </row>
    <row r="1538" spans="1:26" x14ac:dyDescent="0.2">
      <c r="A1538" t="e">
        <f t="shared" si="23"/>
        <v>#N/A</v>
      </c>
      <c r="Y1538" s="1"/>
      <c r="Z1538" s="1"/>
    </row>
    <row r="1539" spans="1:26" x14ac:dyDescent="0.2">
      <c r="A1539" t="e">
        <f t="shared" si="23"/>
        <v>#N/A</v>
      </c>
      <c r="Y1539" s="1"/>
      <c r="Z1539" s="1"/>
    </row>
    <row r="1540" spans="1:26" x14ac:dyDescent="0.2">
      <c r="A1540" t="e">
        <f t="shared" si="23"/>
        <v>#N/A</v>
      </c>
      <c r="Y1540" s="1"/>
      <c r="Z1540" s="1"/>
    </row>
    <row r="1541" spans="1:26" x14ac:dyDescent="0.2">
      <c r="A1541" t="e">
        <f t="shared" ref="A1541:A1604" si="24">INDEX(BucketTable,MATCH(B1541,SumMonths,0),1)</f>
        <v>#N/A</v>
      </c>
      <c r="Y1541" s="1"/>
      <c r="Z1541" s="1"/>
    </row>
    <row r="1542" spans="1:26" x14ac:dyDescent="0.2">
      <c r="A1542" t="e">
        <f t="shared" si="24"/>
        <v>#N/A</v>
      </c>
      <c r="Y1542" s="1"/>
      <c r="Z1542" s="1"/>
    </row>
    <row r="1543" spans="1:26" x14ac:dyDescent="0.2">
      <c r="A1543" t="e">
        <f t="shared" si="24"/>
        <v>#N/A</v>
      </c>
      <c r="Y1543" s="1"/>
      <c r="Z1543" s="1"/>
    </row>
    <row r="1544" spans="1:26" x14ac:dyDescent="0.2">
      <c r="A1544" t="e">
        <f t="shared" si="24"/>
        <v>#N/A</v>
      </c>
      <c r="Y1544" s="1"/>
      <c r="Z1544" s="1"/>
    </row>
    <row r="1545" spans="1:26" x14ac:dyDescent="0.2">
      <c r="A1545" t="e">
        <f t="shared" si="24"/>
        <v>#N/A</v>
      </c>
      <c r="Y1545" s="1"/>
      <c r="Z1545" s="1"/>
    </row>
    <row r="1546" spans="1:26" x14ac:dyDescent="0.2">
      <c r="A1546" t="e">
        <f t="shared" si="24"/>
        <v>#N/A</v>
      </c>
      <c r="Y1546" s="1"/>
      <c r="Z1546" s="1"/>
    </row>
    <row r="1547" spans="1:26" x14ac:dyDescent="0.2">
      <c r="A1547" t="e">
        <f t="shared" si="24"/>
        <v>#N/A</v>
      </c>
      <c r="Y1547" s="1"/>
      <c r="Z1547" s="1"/>
    </row>
    <row r="1548" spans="1:26" x14ac:dyDescent="0.2">
      <c r="A1548" t="e">
        <f t="shared" si="24"/>
        <v>#N/A</v>
      </c>
      <c r="Y1548" s="1"/>
      <c r="Z1548" s="1"/>
    </row>
    <row r="1549" spans="1:26" x14ac:dyDescent="0.2">
      <c r="A1549" t="e">
        <f t="shared" si="24"/>
        <v>#N/A</v>
      </c>
      <c r="Y1549" s="1"/>
      <c r="Z1549" s="1"/>
    </row>
    <row r="1550" spans="1:26" x14ac:dyDescent="0.2">
      <c r="A1550" t="e">
        <f t="shared" si="24"/>
        <v>#N/A</v>
      </c>
      <c r="Y1550" s="1"/>
      <c r="Z1550" s="1"/>
    </row>
    <row r="1551" spans="1:26" x14ac:dyDescent="0.2">
      <c r="A1551" t="e">
        <f t="shared" si="24"/>
        <v>#N/A</v>
      </c>
      <c r="Y1551" s="1"/>
      <c r="Z1551" s="1"/>
    </row>
    <row r="1552" spans="1:26" x14ac:dyDescent="0.2">
      <c r="A1552" t="e">
        <f t="shared" si="24"/>
        <v>#N/A</v>
      </c>
      <c r="Y1552" s="1"/>
      <c r="Z1552" s="1"/>
    </row>
    <row r="1553" spans="1:26" x14ac:dyDescent="0.2">
      <c r="A1553" t="e">
        <f t="shared" si="24"/>
        <v>#N/A</v>
      </c>
      <c r="Y1553" s="1"/>
      <c r="Z1553" s="1"/>
    </row>
    <row r="1554" spans="1:26" x14ac:dyDescent="0.2">
      <c r="A1554" t="e">
        <f t="shared" si="24"/>
        <v>#N/A</v>
      </c>
      <c r="Y1554" s="1"/>
      <c r="Z1554" s="1"/>
    </row>
    <row r="1555" spans="1:26" x14ac:dyDescent="0.2">
      <c r="A1555" t="e">
        <f t="shared" si="24"/>
        <v>#N/A</v>
      </c>
      <c r="Y1555" s="1"/>
      <c r="Z1555" s="1"/>
    </row>
    <row r="1556" spans="1:26" x14ac:dyDescent="0.2">
      <c r="A1556" t="e">
        <f t="shared" si="24"/>
        <v>#N/A</v>
      </c>
      <c r="Y1556" s="1"/>
      <c r="Z1556" s="1"/>
    </row>
    <row r="1557" spans="1:26" x14ac:dyDescent="0.2">
      <c r="A1557" t="e">
        <f t="shared" si="24"/>
        <v>#N/A</v>
      </c>
      <c r="Y1557" s="1"/>
      <c r="Z1557" s="1"/>
    </row>
    <row r="1558" spans="1:26" x14ac:dyDescent="0.2">
      <c r="A1558" t="e">
        <f t="shared" si="24"/>
        <v>#N/A</v>
      </c>
      <c r="Y1558" s="1"/>
      <c r="Z1558" s="1"/>
    </row>
    <row r="1559" spans="1:26" x14ac:dyDescent="0.2">
      <c r="A1559" t="e">
        <f t="shared" si="24"/>
        <v>#N/A</v>
      </c>
      <c r="Y1559" s="1"/>
      <c r="Z1559" s="1"/>
    </row>
    <row r="1560" spans="1:26" x14ac:dyDescent="0.2">
      <c r="A1560" t="e">
        <f t="shared" si="24"/>
        <v>#N/A</v>
      </c>
      <c r="Y1560" s="1"/>
      <c r="Z1560" s="1"/>
    </row>
    <row r="1561" spans="1:26" x14ac:dyDescent="0.2">
      <c r="A1561" t="e">
        <f t="shared" si="24"/>
        <v>#N/A</v>
      </c>
      <c r="Y1561" s="1"/>
      <c r="Z1561" s="1"/>
    </row>
    <row r="1562" spans="1:26" x14ac:dyDescent="0.2">
      <c r="A1562" t="e">
        <f t="shared" si="24"/>
        <v>#N/A</v>
      </c>
      <c r="Y1562" s="1"/>
      <c r="Z1562" s="1"/>
    </row>
    <row r="1563" spans="1:26" x14ac:dyDescent="0.2">
      <c r="A1563" t="e">
        <f t="shared" si="24"/>
        <v>#N/A</v>
      </c>
      <c r="Y1563" s="1"/>
      <c r="Z1563" s="1"/>
    </row>
    <row r="1564" spans="1:26" x14ac:dyDescent="0.2">
      <c r="A1564" t="e">
        <f t="shared" si="24"/>
        <v>#N/A</v>
      </c>
      <c r="Y1564" s="1"/>
      <c r="Z1564" s="1"/>
    </row>
    <row r="1565" spans="1:26" x14ac:dyDescent="0.2">
      <c r="A1565" t="e">
        <f t="shared" si="24"/>
        <v>#N/A</v>
      </c>
      <c r="Y1565" s="1"/>
      <c r="Z1565" s="1"/>
    </row>
    <row r="1566" spans="1:26" x14ac:dyDescent="0.2">
      <c r="A1566" t="e">
        <f t="shared" si="24"/>
        <v>#N/A</v>
      </c>
      <c r="Y1566" s="1"/>
      <c r="Z1566" s="1"/>
    </row>
    <row r="1567" spans="1:26" x14ac:dyDescent="0.2">
      <c r="A1567" t="e">
        <f t="shared" si="24"/>
        <v>#N/A</v>
      </c>
      <c r="Y1567" s="1"/>
      <c r="Z1567" s="1"/>
    </row>
    <row r="1568" spans="1:26" x14ac:dyDescent="0.2">
      <c r="A1568" t="e">
        <f t="shared" si="24"/>
        <v>#N/A</v>
      </c>
      <c r="Y1568" s="1"/>
      <c r="Z1568" s="1"/>
    </row>
    <row r="1569" spans="1:26" x14ac:dyDescent="0.2">
      <c r="A1569" t="e">
        <f t="shared" si="24"/>
        <v>#N/A</v>
      </c>
      <c r="Y1569" s="1"/>
      <c r="Z1569" s="1"/>
    </row>
    <row r="1570" spans="1:26" x14ac:dyDescent="0.2">
      <c r="A1570" t="e">
        <f t="shared" si="24"/>
        <v>#N/A</v>
      </c>
      <c r="Y1570" s="1"/>
      <c r="Z1570" s="1"/>
    </row>
    <row r="1571" spans="1:26" x14ac:dyDescent="0.2">
      <c r="A1571" t="e">
        <f t="shared" si="24"/>
        <v>#N/A</v>
      </c>
      <c r="Y1571" s="1"/>
      <c r="Z1571" s="1"/>
    </row>
    <row r="1572" spans="1:26" x14ac:dyDescent="0.2">
      <c r="A1572" t="e">
        <f t="shared" si="24"/>
        <v>#N/A</v>
      </c>
      <c r="Y1572" s="1"/>
      <c r="Z1572" s="1"/>
    </row>
    <row r="1573" spans="1:26" x14ac:dyDescent="0.2">
      <c r="A1573" t="e">
        <f t="shared" si="24"/>
        <v>#N/A</v>
      </c>
      <c r="Y1573" s="1"/>
      <c r="Z1573" s="1"/>
    </row>
    <row r="1574" spans="1:26" x14ac:dyDescent="0.2">
      <c r="A1574" t="e">
        <f t="shared" si="24"/>
        <v>#N/A</v>
      </c>
      <c r="Y1574" s="1"/>
      <c r="Z1574" s="1"/>
    </row>
    <row r="1575" spans="1:26" x14ac:dyDescent="0.2">
      <c r="A1575" t="e">
        <f t="shared" si="24"/>
        <v>#N/A</v>
      </c>
      <c r="Y1575" s="1"/>
      <c r="Z1575" s="1"/>
    </row>
    <row r="1576" spans="1:26" x14ac:dyDescent="0.2">
      <c r="A1576" t="e">
        <f t="shared" si="24"/>
        <v>#N/A</v>
      </c>
      <c r="Y1576" s="1"/>
      <c r="Z1576" s="1"/>
    </row>
    <row r="1577" spans="1:26" x14ac:dyDescent="0.2">
      <c r="A1577" t="e">
        <f t="shared" si="24"/>
        <v>#N/A</v>
      </c>
      <c r="Y1577" s="1"/>
      <c r="Z1577" s="1"/>
    </row>
    <row r="1578" spans="1:26" x14ac:dyDescent="0.2">
      <c r="A1578" t="e">
        <f t="shared" si="24"/>
        <v>#N/A</v>
      </c>
      <c r="Y1578" s="1"/>
      <c r="Z1578" s="1"/>
    </row>
    <row r="1579" spans="1:26" x14ac:dyDescent="0.2">
      <c r="A1579" t="e">
        <f t="shared" si="24"/>
        <v>#N/A</v>
      </c>
      <c r="Y1579" s="1"/>
      <c r="Z1579" s="1"/>
    </row>
    <row r="1580" spans="1:26" x14ac:dyDescent="0.2">
      <c r="A1580" t="e">
        <f t="shared" si="24"/>
        <v>#N/A</v>
      </c>
      <c r="Y1580" s="1"/>
      <c r="Z1580" s="1"/>
    </row>
    <row r="1581" spans="1:26" x14ac:dyDescent="0.2">
      <c r="A1581" t="e">
        <f t="shared" si="24"/>
        <v>#N/A</v>
      </c>
      <c r="Y1581" s="1"/>
      <c r="Z1581" s="1"/>
    </row>
    <row r="1582" spans="1:26" x14ac:dyDescent="0.2">
      <c r="A1582" t="e">
        <f t="shared" si="24"/>
        <v>#N/A</v>
      </c>
      <c r="Y1582" s="1"/>
      <c r="Z1582" s="1"/>
    </row>
    <row r="1583" spans="1:26" x14ac:dyDescent="0.2">
      <c r="A1583" t="e">
        <f t="shared" si="24"/>
        <v>#N/A</v>
      </c>
      <c r="Y1583" s="1"/>
      <c r="Z1583" s="1"/>
    </row>
    <row r="1584" spans="1:26" x14ac:dyDescent="0.2">
      <c r="A1584" t="e">
        <f t="shared" si="24"/>
        <v>#N/A</v>
      </c>
      <c r="Y1584" s="1"/>
      <c r="Z1584" s="1"/>
    </row>
    <row r="1585" spans="1:26" x14ac:dyDescent="0.2">
      <c r="A1585" t="e">
        <f t="shared" si="24"/>
        <v>#N/A</v>
      </c>
      <c r="Y1585" s="1"/>
      <c r="Z1585" s="1"/>
    </row>
    <row r="1586" spans="1:26" x14ac:dyDescent="0.2">
      <c r="A1586" t="e">
        <f t="shared" si="24"/>
        <v>#N/A</v>
      </c>
      <c r="Y1586" s="1"/>
      <c r="Z1586" s="1"/>
    </row>
    <row r="1587" spans="1:26" x14ac:dyDescent="0.2">
      <c r="A1587" t="e">
        <f t="shared" si="24"/>
        <v>#N/A</v>
      </c>
      <c r="Y1587" s="1"/>
      <c r="Z1587" s="1"/>
    </row>
    <row r="1588" spans="1:26" x14ac:dyDescent="0.2">
      <c r="A1588" t="e">
        <f t="shared" si="24"/>
        <v>#N/A</v>
      </c>
      <c r="Y1588" s="1"/>
      <c r="Z1588" s="1"/>
    </row>
    <row r="1589" spans="1:26" x14ac:dyDescent="0.2">
      <c r="A1589" t="e">
        <f t="shared" si="24"/>
        <v>#N/A</v>
      </c>
      <c r="Y1589" s="1"/>
      <c r="Z1589" s="1"/>
    </row>
    <row r="1590" spans="1:26" x14ac:dyDescent="0.2">
      <c r="A1590" t="e">
        <f t="shared" si="24"/>
        <v>#N/A</v>
      </c>
      <c r="Y1590" s="1"/>
      <c r="Z1590" s="1"/>
    </row>
    <row r="1591" spans="1:26" x14ac:dyDescent="0.2">
      <c r="A1591" t="e">
        <f t="shared" si="24"/>
        <v>#N/A</v>
      </c>
      <c r="Y1591" s="1"/>
      <c r="Z1591" s="1"/>
    </row>
    <row r="1592" spans="1:26" x14ac:dyDescent="0.2">
      <c r="A1592" t="e">
        <f t="shared" si="24"/>
        <v>#N/A</v>
      </c>
      <c r="Y1592" s="1"/>
      <c r="Z1592" s="1"/>
    </row>
    <row r="1593" spans="1:26" x14ac:dyDescent="0.2">
      <c r="A1593" t="e">
        <f t="shared" si="24"/>
        <v>#N/A</v>
      </c>
      <c r="Y1593" s="1"/>
      <c r="Z1593" s="1"/>
    </row>
    <row r="1594" spans="1:26" x14ac:dyDescent="0.2">
      <c r="A1594" t="e">
        <f t="shared" si="24"/>
        <v>#N/A</v>
      </c>
      <c r="Y1594" s="1"/>
      <c r="Z1594" s="1"/>
    </row>
    <row r="1595" spans="1:26" x14ac:dyDescent="0.2">
      <c r="A1595" t="e">
        <f t="shared" si="24"/>
        <v>#N/A</v>
      </c>
      <c r="Y1595" s="1"/>
      <c r="Z1595" s="1"/>
    </row>
    <row r="1596" spans="1:26" x14ac:dyDescent="0.2">
      <c r="A1596" t="e">
        <f t="shared" si="24"/>
        <v>#N/A</v>
      </c>
      <c r="Y1596" s="1"/>
      <c r="Z1596" s="1"/>
    </row>
    <row r="1597" spans="1:26" x14ac:dyDescent="0.2">
      <c r="A1597" t="e">
        <f t="shared" si="24"/>
        <v>#N/A</v>
      </c>
      <c r="Y1597" s="1"/>
      <c r="Z1597" s="1"/>
    </row>
    <row r="1598" spans="1:26" x14ac:dyDescent="0.2">
      <c r="A1598" t="e">
        <f t="shared" si="24"/>
        <v>#N/A</v>
      </c>
      <c r="Y1598" s="1"/>
      <c r="Z1598" s="1"/>
    </row>
    <row r="1599" spans="1:26" x14ac:dyDescent="0.2">
      <c r="A1599" t="e">
        <f t="shared" si="24"/>
        <v>#N/A</v>
      </c>
      <c r="Y1599" s="1"/>
      <c r="Z1599" s="1"/>
    </row>
    <row r="1600" spans="1:26" x14ac:dyDescent="0.2">
      <c r="A1600" t="e">
        <f t="shared" si="24"/>
        <v>#N/A</v>
      </c>
      <c r="Y1600" s="1"/>
      <c r="Z1600" s="1"/>
    </row>
    <row r="1601" spans="1:26" x14ac:dyDescent="0.2">
      <c r="A1601" t="e">
        <f t="shared" si="24"/>
        <v>#N/A</v>
      </c>
      <c r="Y1601" s="1"/>
      <c r="Z1601" s="1"/>
    </row>
    <row r="1602" spans="1:26" x14ac:dyDescent="0.2">
      <c r="A1602" t="e">
        <f t="shared" si="24"/>
        <v>#N/A</v>
      </c>
      <c r="Y1602" s="1"/>
      <c r="Z1602" s="1"/>
    </row>
    <row r="1603" spans="1:26" x14ac:dyDescent="0.2">
      <c r="A1603" t="e">
        <f t="shared" si="24"/>
        <v>#N/A</v>
      </c>
      <c r="Y1603" s="1"/>
      <c r="Z1603" s="1"/>
    </row>
    <row r="1604" spans="1:26" x14ac:dyDescent="0.2">
      <c r="A1604" t="e">
        <f t="shared" si="24"/>
        <v>#N/A</v>
      </c>
      <c r="Y1604" s="1"/>
      <c r="Z1604" s="1"/>
    </row>
    <row r="1605" spans="1:26" x14ac:dyDescent="0.2">
      <c r="A1605" t="e">
        <f t="shared" ref="A1605:A1668" si="25">INDEX(BucketTable,MATCH(B1605,SumMonths,0),1)</f>
        <v>#N/A</v>
      </c>
      <c r="Y1605" s="1"/>
      <c r="Z1605" s="1"/>
    </row>
    <row r="1606" spans="1:26" x14ac:dyDescent="0.2">
      <c r="A1606" t="e">
        <f t="shared" si="25"/>
        <v>#N/A</v>
      </c>
      <c r="Y1606" s="1"/>
      <c r="Z1606" s="1"/>
    </row>
    <row r="1607" spans="1:26" x14ac:dyDescent="0.2">
      <c r="A1607" t="e">
        <f t="shared" si="25"/>
        <v>#N/A</v>
      </c>
      <c r="Y1607" s="1"/>
      <c r="Z1607" s="1"/>
    </row>
    <row r="1608" spans="1:26" x14ac:dyDescent="0.2">
      <c r="A1608" t="e">
        <f t="shared" si="25"/>
        <v>#N/A</v>
      </c>
      <c r="Y1608" s="1"/>
      <c r="Z1608" s="1"/>
    </row>
    <row r="1609" spans="1:26" x14ac:dyDescent="0.2">
      <c r="A1609" t="e">
        <f t="shared" si="25"/>
        <v>#N/A</v>
      </c>
      <c r="Y1609" s="1"/>
      <c r="Z1609" s="1"/>
    </row>
    <row r="1610" spans="1:26" x14ac:dyDescent="0.2">
      <c r="A1610" t="e">
        <f t="shared" si="25"/>
        <v>#N/A</v>
      </c>
      <c r="Y1610" s="1"/>
      <c r="Z1610" s="1"/>
    </row>
    <row r="1611" spans="1:26" x14ac:dyDescent="0.2">
      <c r="A1611" t="e">
        <f t="shared" si="25"/>
        <v>#N/A</v>
      </c>
      <c r="Y1611" s="1"/>
      <c r="Z1611" s="1"/>
    </row>
    <row r="1612" spans="1:26" x14ac:dyDescent="0.2">
      <c r="A1612" t="e">
        <f t="shared" si="25"/>
        <v>#N/A</v>
      </c>
      <c r="Y1612" s="1"/>
      <c r="Z1612" s="1"/>
    </row>
    <row r="1613" spans="1:26" x14ac:dyDescent="0.2">
      <c r="A1613" t="e">
        <f t="shared" si="25"/>
        <v>#N/A</v>
      </c>
      <c r="Y1613" s="1"/>
      <c r="Z1613" s="1"/>
    </row>
    <row r="1614" spans="1:26" x14ac:dyDescent="0.2">
      <c r="A1614" t="e">
        <f t="shared" si="25"/>
        <v>#N/A</v>
      </c>
      <c r="Y1614" s="1"/>
      <c r="Z1614" s="1"/>
    </row>
    <row r="1615" spans="1:26" x14ac:dyDescent="0.2">
      <c r="A1615" t="e">
        <f t="shared" si="25"/>
        <v>#N/A</v>
      </c>
      <c r="Y1615" s="1"/>
      <c r="Z1615" s="1"/>
    </row>
    <row r="1616" spans="1:26" x14ac:dyDescent="0.2">
      <c r="A1616" t="e">
        <f t="shared" si="25"/>
        <v>#N/A</v>
      </c>
      <c r="Y1616" s="1"/>
      <c r="Z1616" s="1"/>
    </row>
    <row r="1617" spans="1:26" x14ac:dyDescent="0.2">
      <c r="A1617" t="e">
        <f t="shared" si="25"/>
        <v>#N/A</v>
      </c>
      <c r="Y1617" s="1"/>
      <c r="Z1617" s="1"/>
    </row>
    <row r="1618" spans="1:26" x14ac:dyDescent="0.2">
      <c r="A1618" t="e">
        <f t="shared" si="25"/>
        <v>#N/A</v>
      </c>
      <c r="Y1618" s="1"/>
      <c r="Z1618" s="1"/>
    </row>
    <row r="1619" spans="1:26" x14ac:dyDescent="0.2">
      <c r="A1619" t="e">
        <f t="shared" si="25"/>
        <v>#N/A</v>
      </c>
      <c r="Y1619" s="1"/>
      <c r="Z1619" s="1"/>
    </row>
    <row r="1620" spans="1:26" x14ac:dyDescent="0.2">
      <c r="A1620" t="e">
        <f t="shared" si="25"/>
        <v>#N/A</v>
      </c>
      <c r="Y1620" s="1"/>
      <c r="Z1620" s="1"/>
    </row>
    <row r="1621" spans="1:26" x14ac:dyDescent="0.2">
      <c r="A1621" t="e">
        <f t="shared" si="25"/>
        <v>#N/A</v>
      </c>
      <c r="Y1621" s="1"/>
      <c r="Z1621" s="1"/>
    </row>
    <row r="1622" spans="1:26" x14ac:dyDescent="0.2">
      <c r="A1622" t="e">
        <f t="shared" si="25"/>
        <v>#N/A</v>
      </c>
      <c r="Y1622" s="1"/>
      <c r="Z1622" s="1"/>
    </row>
    <row r="1623" spans="1:26" x14ac:dyDescent="0.2">
      <c r="A1623" t="e">
        <f t="shared" si="25"/>
        <v>#N/A</v>
      </c>
      <c r="Y1623" s="1"/>
      <c r="Z1623" s="1"/>
    </row>
    <row r="1624" spans="1:26" x14ac:dyDescent="0.2">
      <c r="A1624" t="e">
        <f t="shared" si="25"/>
        <v>#N/A</v>
      </c>
      <c r="Y1624" s="1"/>
      <c r="Z1624" s="1"/>
    </row>
    <row r="1625" spans="1:26" x14ac:dyDescent="0.2">
      <c r="A1625" t="e">
        <f t="shared" si="25"/>
        <v>#N/A</v>
      </c>
      <c r="Y1625" s="1"/>
      <c r="Z1625" s="1"/>
    </row>
    <row r="1626" spans="1:26" x14ac:dyDescent="0.2">
      <c r="A1626" t="e">
        <f t="shared" si="25"/>
        <v>#N/A</v>
      </c>
      <c r="Y1626" s="1"/>
      <c r="Z1626" s="1"/>
    </row>
    <row r="1627" spans="1:26" x14ac:dyDescent="0.2">
      <c r="A1627" t="e">
        <f t="shared" si="25"/>
        <v>#N/A</v>
      </c>
      <c r="Y1627" s="1"/>
      <c r="Z1627" s="1"/>
    </row>
    <row r="1628" spans="1:26" x14ac:dyDescent="0.2">
      <c r="A1628" t="e">
        <f t="shared" si="25"/>
        <v>#N/A</v>
      </c>
      <c r="Y1628" s="1"/>
      <c r="Z1628" s="1"/>
    </row>
    <row r="1629" spans="1:26" x14ac:dyDescent="0.2">
      <c r="A1629" t="e">
        <f t="shared" si="25"/>
        <v>#N/A</v>
      </c>
      <c r="Y1629" s="1"/>
      <c r="Z1629" s="1"/>
    </row>
    <row r="1630" spans="1:26" x14ac:dyDescent="0.2">
      <c r="A1630" t="e">
        <f t="shared" si="25"/>
        <v>#N/A</v>
      </c>
      <c r="Y1630" s="1"/>
      <c r="Z1630" s="1"/>
    </row>
    <row r="1631" spans="1:26" x14ac:dyDescent="0.2">
      <c r="A1631" t="e">
        <f t="shared" si="25"/>
        <v>#N/A</v>
      </c>
      <c r="Y1631" s="1"/>
      <c r="Z1631" s="1"/>
    </row>
    <row r="1632" spans="1:26" x14ac:dyDescent="0.2">
      <c r="A1632" t="e">
        <f t="shared" si="25"/>
        <v>#N/A</v>
      </c>
      <c r="Y1632" s="1"/>
      <c r="Z1632" s="1"/>
    </row>
    <row r="1633" spans="1:26" x14ac:dyDescent="0.2">
      <c r="A1633" t="e">
        <f t="shared" si="25"/>
        <v>#N/A</v>
      </c>
      <c r="Y1633" s="1"/>
      <c r="Z1633" s="1"/>
    </row>
    <row r="1634" spans="1:26" x14ac:dyDescent="0.2">
      <c r="A1634" t="e">
        <f t="shared" si="25"/>
        <v>#N/A</v>
      </c>
      <c r="Y1634" s="1"/>
      <c r="Z1634" s="1"/>
    </row>
    <row r="1635" spans="1:26" x14ac:dyDescent="0.2">
      <c r="A1635" t="e">
        <f t="shared" si="25"/>
        <v>#N/A</v>
      </c>
      <c r="Y1635" s="1"/>
      <c r="Z1635" s="1"/>
    </row>
    <row r="1636" spans="1:26" x14ac:dyDescent="0.2">
      <c r="A1636" t="e">
        <f t="shared" si="25"/>
        <v>#N/A</v>
      </c>
      <c r="Y1636" s="1"/>
      <c r="Z1636" s="1"/>
    </row>
    <row r="1637" spans="1:26" x14ac:dyDescent="0.2">
      <c r="A1637" t="e">
        <f t="shared" si="25"/>
        <v>#N/A</v>
      </c>
      <c r="Y1637" s="1"/>
      <c r="Z1637" s="1"/>
    </row>
    <row r="1638" spans="1:26" x14ac:dyDescent="0.2">
      <c r="A1638" t="e">
        <f t="shared" si="25"/>
        <v>#N/A</v>
      </c>
      <c r="Y1638" s="1"/>
      <c r="Z1638" s="1"/>
    </row>
    <row r="1639" spans="1:26" x14ac:dyDescent="0.2">
      <c r="A1639" t="e">
        <f t="shared" si="25"/>
        <v>#N/A</v>
      </c>
      <c r="Y1639" s="1"/>
      <c r="Z1639" s="1"/>
    </row>
    <row r="1640" spans="1:26" x14ac:dyDescent="0.2">
      <c r="A1640" t="e">
        <f t="shared" si="25"/>
        <v>#N/A</v>
      </c>
      <c r="Y1640" s="1"/>
      <c r="Z1640" s="1"/>
    </row>
    <row r="1641" spans="1:26" x14ac:dyDescent="0.2">
      <c r="A1641" t="e">
        <f t="shared" si="25"/>
        <v>#N/A</v>
      </c>
      <c r="Y1641" s="1"/>
      <c r="Z1641" s="1"/>
    </row>
    <row r="1642" spans="1:26" x14ac:dyDescent="0.2">
      <c r="A1642" t="e">
        <f t="shared" si="25"/>
        <v>#N/A</v>
      </c>
      <c r="Y1642" s="1"/>
      <c r="Z1642" s="1"/>
    </row>
    <row r="1643" spans="1:26" x14ac:dyDescent="0.2">
      <c r="A1643" t="e">
        <f t="shared" si="25"/>
        <v>#N/A</v>
      </c>
      <c r="Y1643" s="1"/>
      <c r="Z1643" s="1"/>
    </row>
    <row r="1644" spans="1:26" x14ac:dyDescent="0.2">
      <c r="A1644" t="e">
        <f t="shared" si="25"/>
        <v>#N/A</v>
      </c>
      <c r="Y1644" s="1"/>
      <c r="Z1644" s="1"/>
    </row>
    <row r="1645" spans="1:26" x14ac:dyDescent="0.2">
      <c r="A1645" t="e">
        <f t="shared" si="25"/>
        <v>#N/A</v>
      </c>
      <c r="Y1645" s="1"/>
      <c r="Z1645" s="1"/>
    </row>
    <row r="1646" spans="1:26" x14ac:dyDescent="0.2">
      <c r="A1646" t="e">
        <f t="shared" si="25"/>
        <v>#N/A</v>
      </c>
      <c r="Y1646" s="1"/>
      <c r="Z1646" s="1"/>
    </row>
    <row r="1647" spans="1:26" x14ac:dyDescent="0.2">
      <c r="A1647" t="e">
        <f t="shared" si="25"/>
        <v>#N/A</v>
      </c>
      <c r="Y1647" s="1"/>
      <c r="Z1647" s="1"/>
    </row>
    <row r="1648" spans="1:26" x14ac:dyDescent="0.2">
      <c r="A1648" t="e">
        <f t="shared" si="25"/>
        <v>#N/A</v>
      </c>
      <c r="Y1648" s="1"/>
      <c r="Z1648" s="1"/>
    </row>
    <row r="1649" spans="1:26" x14ac:dyDescent="0.2">
      <c r="A1649" t="e">
        <f t="shared" si="25"/>
        <v>#N/A</v>
      </c>
      <c r="Y1649" s="1"/>
      <c r="Z1649" s="1"/>
    </row>
    <row r="1650" spans="1:26" x14ac:dyDescent="0.2">
      <c r="A1650" t="e">
        <f t="shared" si="25"/>
        <v>#N/A</v>
      </c>
      <c r="Y1650" s="1"/>
      <c r="Z1650" s="1"/>
    </row>
    <row r="1651" spans="1:26" x14ac:dyDescent="0.2">
      <c r="A1651" t="e">
        <f t="shared" si="25"/>
        <v>#N/A</v>
      </c>
      <c r="Y1651" s="1"/>
      <c r="Z1651" s="1"/>
    </row>
    <row r="1652" spans="1:26" x14ac:dyDescent="0.2">
      <c r="A1652" t="e">
        <f t="shared" si="25"/>
        <v>#N/A</v>
      </c>
      <c r="Y1652" s="1"/>
      <c r="Z1652" s="1"/>
    </row>
    <row r="1653" spans="1:26" x14ac:dyDescent="0.2">
      <c r="A1653" t="e">
        <f t="shared" si="25"/>
        <v>#N/A</v>
      </c>
      <c r="Y1653" s="1"/>
      <c r="Z1653" s="1"/>
    </row>
    <row r="1654" spans="1:26" x14ac:dyDescent="0.2">
      <c r="A1654" t="e">
        <f t="shared" si="25"/>
        <v>#N/A</v>
      </c>
      <c r="Y1654" s="1"/>
      <c r="Z1654" s="1"/>
    </row>
    <row r="1655" spans="1:26" x14ac:dyDescent="0.2">
      <c r="A1655" t="e">
        <f t="shared" si="25"/>
        <v>#N/A</v>
      </c>
      <c r="Y1655" s="1"/>
      <c r="Z1655" s="1"/>
    </row>
    <row r="1656" spans="1:26" x14ac:dyDescent="0.2">
      <c r="A1656" t="e">
        <f t="shared" si="25"/>
        <v>#N/A</v>
      </c>
      <c r="Y1656" s="1"/>
      <c r="Z1656" s="1"/>
    </row>
    <row r="1657" spans="1:26" x14ac:dyDescent="0.2">
      <c r="A1657" t="e">
        <f t="shared" si="25"/>
        <v>#N/A</v>
      </c>
      <c r="Y1657" s="1"/>
      <c r="Z1657" s="1"/>
    </row>
    <row r="1658" spans="1:26" x14ac:dyDescent="0.2">
      <c r="A1658" t="e">
        <f t="shared" si="25"/>
        <v>#N/A</v>
      </c>
      <c r="Y1658" s="1"/>
      <c r="Z1658" s="1"/>
    </row>
    <row r="1659" spans="1:26" x14ac:dyDescent="0.2">
      <c r="A1659" t="e">
        <f t="shared" si="25"/>
        <v>#N/A</v>
      </c>
      <c r="Y1659" s="1"/>
      <c r="Z1659" s="1"/>
    </row>
    <row r="1660" spans="1:26" x14ac:dyDescent="0.2">
      <c r="A1660" t="e">
        <f t="shared" si="25"/>
        <v>#N/A</v>
      </c>
      <c r="Y1660" s="1"/>
      <c r="Z1660" s="1"/>
    </row>
    <row r="1661" spans="1:26" x14ac:dyDescent="0.2">
      <c r="A1661" t="e">
        <f t="shared" si="25"/>
        <v>#N/A</v>
      </c>
      <c r="Y1661" s="1"/>
      <c r="Z1661" s="1"/>
    </row>
    <row r="1662" spans="1:26" x14ac:dyDescent="0.2">
      <c r="A1662" t="e">
        <f t="shared" si="25"/>
        <v>#N/A</v>
      </c>
      <c r="Y1662" s="1"/>
      <c r="Z1662" s="1"/>
    </row>
    <row r="1663" spans="1:26" x14ac:dyDescent="0.2">
      <c r="A1663" t="e">
        <f t="shared" si="25"/>
        <v>#N/A</v>
      </c>
      <c r="Y1663" s="1"/>
      <c r="Z1663" s="1"/>
    </row>
    <row r="1664" spans="1:26" x14ac:dyDescent="0.2">
      <c r="A1664" t="e">
        <f t="shared" si="25"/>
        <v>#N/A</v>
      </c>
      <c r="Y1664" s="1"/>
      <c r="Z1664" s="1"/>
    </row>
    <row r="1665" spans="1:26" x14ac:dyDescent="0.2">
      <c r="A1665" t="e">
        <f t="shared" si="25"/>
        <v>#N/A</v>
      </c>
      <c r="Y1665" s="1"/>
      <c r="Z1665" s="1"/>
    </row>
    <row r="1666" spans="1:26" x14ac:dyDescent="0.2">
      <c r="A1666" t="e">
        <f t="shared" si="25"/>
        <v>#N/A</v>
      </c>
      <c r="Y1666" s="1"/>
      <c r="Z1666" s="1"/>
    </row>
    <row r="1667" spans="1:26" x14ac:dyDescent="0.2">
      <c r="A1667" t="e">
        <f t="shared" si="25"/>
        <v>#N/A</v>
      </c>
      <c r="Y1667" s="1"/>
      <c r="Z1667" s="1"/>
    </row>
    <row r="1668" spans="1:26" x14ac:dyDescent="0.2">
      <c r="A1668" t="e">
        <f t="shared" si="25"/>
        <v>#N/A</v>
      </c>
      <c r="Y1668" s="1"/>
      <c r="Z1668" s="1"/>
    </row>
    <row r="1669" spans="1:26" x14ac:dyDescent="0.2">
      <c r="A1669" t="e">
        <f t="shared" ref="A1669:A1732" si="26">INDEX(BucketTable,MATCH(B1669,SumMonths,0),1)</f>
        <v>#N/A</v>
      </c>
      <c r="Y1669" s="1"/>
      <c r="Z1669" s="1"/>
    </row>
    <row r="1670" spans="1:26" x14ac:dyDescent="0.2">
      <c r="A1670" t="e">
        <f t="shared" si="26"/>
        <v>#N/A</v>
      </c>
      <c r="Y1670" s="1"/>
      <c r="Z1670" s="1"/>
    </row>
    <row r="1671" spans="1:26" x14ac:dyDescent="0.2">
      <c r="A1671" t="e">
        <f t="shared" si="26"/>
        <v>#N/A</v>
      </c>
      <c r="Y1671" s="1"/>
      <c r="Z1671" s="1"/>
    </row>
    <row r="1672" spans="1:26" x14ac:dyDescent="0.2">
      <c r="A1672" t="e">
        <f t="shared" si="26"/>
        <v>#N/A</v>
      </c>
      <c r="Y1672" s="1"/>
      <c r="Z1672" s="1"/>
    </row>
    <row r="1673" spans="1:26" x14ac:dyDescent="0.2">
      <c r="A1673" t="e">
        <f t="shared" si="26"/>
        <v>#N/A</v>
      </c>
      <c r="Y1673" s="1"/>
      <c r="Z1673" s="1"/>
    </row>
    <row r="1674" spans="1:26" x14ac:dyDescent="0.2">
      <c r="A1674" t="e">
        <f t="shared" si="26"/>
        <v>#N/A</v>
      </c>
      <c r="Y1674" s="1"/>
      <c r="Z1674" s="1"/>
    </row>
    <row r="1675" spans="1:26" x14ac:dyDescent="0.2">
      <c r="A1675" t="e">
        <f t="shared" si="26"/>
        <v>#N/A</v>
      </c>
      <c r="Y1675" s="1"/>
      <c r="Z1675" s="1"/>
    </row>
    <row r="1676" spans="1:26" x14ac:dyDescent="0.2">
      <c r="A1676" t="e">
        <f t="shared" si="26"/>
        <v>#N/A</v>
      </c>
      <c r="Y1676" s="1"/>
      <c r="Z1676" s="1"/>
    </row>
    <row r="1677" spans="1:26" x14ac:dyDescent="0.2">
      <c r="A1677" t="e">
        <f t="shared" si="26"/>
        <v>#N/A</v>
      </c>
      <c r="Y1677" s="1"/>
      <c r="Z1677" s="1"/>
    </row>
    <row r="1678" spans="1:26" x14ac:dyDescent="0.2">
      <c r="A1678" t="e">
        <f t="shared" si="26"/>
        <v>#N/A</v>
      </c>
      <c r="Y1678" s="1"/>
      <c r="Z1678" s="1"/>
    </row>
    <row r="1679" spans="1:26" x14ac:dyDescent="0.2">
      <c r="A1679" t="e">
        <f t="shared" si="26"/>
        <v>#N/A</v>
      </c>
      <c r="Y1679" s="1"/>
      <c r="Z1679" s="1"/>
    </row>
    <row r="1680" spans="1:26" x14ac:dyDescent="0.2">
      <c r="A1680" t="e">
        <f t="shared" si="26"/>
        <v>#N/A</v>
      </c>
      <c r="Y1680" s="1"/>
      <c r="Z1680" s="1"/>
    </row>
    <row r="1681" spans="1:26" x14ac:dyDescent="0.2">
      <c r="A1681" t="e">
        <f t="shared" si="26"/>
        <v>#N/A</v>
      </c>
      <c r="Y1681" s="1"/>
      <c r="Z1681" s="1"/>
    </row>
    <row r="1682" spans="1:26" x14ac:dyDescent="0.2">
      <c r="A1682" t="e">
        <f t="shared" si="26"/>
        <v>#N/A</v>
      </c>
      <c r="Y1682" s="1"/>
      <c r="Z1682" s="1"/>
    </row>
    <row r="1683" spans="1:26" x14ac:dyDescent="0.2">
      <c r="A1683" t="e">
        <f t="shared" si="26"/>
        <v>#N/A</v>
      </c>
      <c r="Y1683" s="1"/>
      <c r="Z1683" s="1"/>
    </row>
    <row r="1684" spans="1:26" x14ac:dyDescent="0.2">
      <c r="A1684" t="e">
        <f t="shared" si="26"/>
        <v>#N/A</v>
      </c>
      <c r="Y1684" s="1"/>
      <c r="Z1684" s="1"/>
    </row>
    <row r="1685" spans="1:26" x14ac:dyDescent="0.2">
      <c r="A1685" t="e">
        <f t="shared" si="26"/>
        <v>#N/A</v>
      </c>
      <c r="Y1685" s="1"/>
      <c r="Z1685" s="1"/>
    </row>
    <row r="1686" spans="1:26" x14ac:dyDescent="0.2">
      <c r="A1686" t="e">
        <f t="shared" si="26"/>
        <v>#N/A</v>
      </c>
      <c r="Y1686" s="1"/>
      <c r="Z1686" s="1"/>
    </row>
    <row r="1687" spans="1:26" x14ac:dyDescent="0.2">
      <c r="A1687" t="e">
        <f t="shared" si="26"/>
        <v>#N/A</v>
      </c>
      <c r="Y1687" s="1"/>
      <c r="Z1687" s="1"/>
    </row>
    <row r="1688" spans="1:26" x14ac:dyDescent="0.2">
      <c r="A1688" t="e">
        <f t="shared" si="26"/>
        <v>#N/A</v>
      </c>
      <c r="Y1688" s="1"/>
      <c r="Z1688" s="1"/>
    </row>
    <row r="1689" spans="1:26" x14ac:dyDescent="0.2">
      <c r="A1689" t="e">
        <f t="shared" si="26"/>
        <v>#N/A</v>
      </c>
      <c r="Y1689" s="1"/>
      <c r="Z1689" s="1"/>
    </row>
    <row r="1690" spans="1:26" x14ac:dyDescent="0.2">
      <c r="A1690" t="e">
        <f t="shared" si="26"/>
        <v>#N/A</v>
      </c>
      <c r="Y1690" s="1"/>
      <c r="Z1690" s="1"/>
    </row>
    <row r="1691" spans="1:26" x14ac:dyDescent="0.2">
      <c r="A1691" t="e">
        <f t="shared" si="26"/>
        <v>#N/A</v>
      </c>
      <c r="Y1691" s="1"/>
      <c r="Z1691" s="1"/>
    </row>
    <row r="1692" spans="1:26" x14ac:dyDescent="0.2">
      <c r="A1692" t="e">
        <f t="shared" si="26"/>
        <v>#N/A</v>
      </c>
      <c r="Y1692" s="1"/>
      <c r="Z1692" s="1"/>
    </row>
    <row r="1693" spans="1:26" x14ac:dyDescent="0.2">
      <c r="A1693" t="e">
        <f t="shared" si="26"/>
        <v>#N/A</v>
      </c>
      <c r="Y1693" s="1"/>
      <c r="Z1693" s="1"/>
    </row>
    <row r="1694" spans="1:26" x14ac:dyDescent="0.2">
      <c r="A1694" t="e">
        <f t="shared" si="26"/>
        <v>#N/A</v>
      </c>
      <c r="Y1694" s="1"/>
      <c r="Z1694" s="1"/>
    </row>
    <row r="1695" spans="1:26" x14ac:dyDescent="0.2">
      <c r="A1695" t="e">
        <f t="shared" si="26"/>
        <v>#N/A</v>
      </c>
      <c r="Y1695" s="1"/>
      <c r="Z1695" s="1"/>
    </row>
    <row r="1696" spans="1:26" x14ac:dyDescent="0.2">
      <c r="A1696" t="e">
        <f t="shared" si="26"/>
        <v>#N/A</v>
      </c>
      <c r="Y1696" s="1"/>
      <c r="Z1696" s="1"/>
    </row>
    <row r="1697" spans="1:26" x14ac:dyDescent="0.2">
      <c r="A1697" t="e">
        <f t="shared" si="26"/>
        <v>#N/A</v>
      </c>
      <c r="Y1697" s="1"/>
      <c r="Z1697" s="1"/>
    </row>
    <row r="1698" spans="1:26" x14ac:dyDescent="0.2">
      <c r="A1698" t="e">
        <f t="shared" si="26"/>
        <v>#N/A</v>
      </c>
      <c r="Y1698" s="1"/>
      <c r="Z1698" s="1"/>
    </row>
    <row r="1699" spans="1:26" x14ac:dyDescent="0.2">
      <c r="A1699" t="e">
        <f t="shared" si="26"/>
        <v>#N/A</v>
      </c>
      <c r="Y1699" s="1"/>
      <c r="Z1699" s="1"/>
    </row>
    <row r="1700" spans="1:26" x14ac:dyDescent="0.2">
      <c r="A1700" t="e">
        <f t="shared" si="26"/>
        <v>#N/A</v>
      </c>
      <c r="Y1700" s="1"/>
      <c r="Z1700" s="1"/>
    </row>
    <row r="1701" spans="1:26" x14ac:dyDescent="0.2">
      <c r="A1701" t="e">
        <f t="shared" si="26"/>
        <v>#N/A</v>
      </c>
      <c r="Y1701" s="1"/>
      <c r="Z1701" s="1"/>
    </row>
    <row r="1702" spans="1:26" x14ac:dyDescent="0.2">
      <c r="A1702" t="e">
        <f t="shared" si="26"/>
        <v>#N/A</v>
      </c>
      <c r="Y1702" s="1"/>
      <c r="Z1702" s="1"/>
    </row>
    <row r="1703" spans="1:26" x14ac:dyDescent="0.2">
      <c r="A1703" t="e">
        <f t="shared" si="26"/>
        <v>#N/A</v>
      </c>
      <c r="Y1703" s="1"/>
      <c r="Z1703" s="1"/>
    </row>
    <row r="1704" spans="1:26" x14ac:dyDescent="0.2">
      <c r="A1704" t="e">
        <f t="shared" si="26"/>
        <v>#N/A</v>
      </c>
      <c r="Y1704" s="1"/>
      <c r="Z1704" s="1"/>
    </row>
    <row r="1705" spans="1:26" x14ac:dyDescent="0.2">
      <c r="A1705" t="e">
        <f t="shared" si="26"/>
        <v>#N/A</v>
      </c>
      <c r="Y1705" s="1"/>
      <c r="Z1705" s="1"/>
    </row>
    <row r="1706" spans="1:26" x14ac:dyDescent="0.2">
      <c r="A1706" t="e">
        <f t="shared" si="26"/>
        <v>#N/A</v>
      </c>
      <c r="Y1706" s="1"/>
      <c r="Z1706" s="1"/>
    </row>
    <row r="1707" spans="1:26" x14ac:dyDescent="0.2">
      <c r="A1707" t="e">
        <f t="shared" si="26"/>
        <v>#N/A</v>
      </c>
      <c r="Y1707" s="1"/>
      <c r="Z1707" s="1"/>
    </row>
    <row r="1708" spans="1:26" x14ac:dyDescent="0.2">
      <c r="A1708" t="e">
        <f t="shared" si="26"/>
        <v>#N/A</v>
      </c>
      <c r="Y1708" s="1"/>
      <c r="Z1708" s="1"/>
    </row>
    <row r="1709" spans="1:26" x14ac:dyDescent="0.2">
      <c r="A1709" t="e">
        <f t="shared" si="26"/>
        <v>#N/A</v>
      </c>
      <c r="Y1709" s="1"/>
      <c r="Z1709" s="1"/>
    </row>
    <row r="1710" spans="1:26" x14ac:dyDescent="0.2">
      <c r="A1710" t="e">
        <f t="shared" si="26"/>
        <v>#N/A</v>
      </c>
      <c r="Y1710" s="1"/>
      <c r="Z1710" s="1"/>
    </row>
    <row r="1711" spans="1:26" x14ac:dyDescent="0.2">
      <c r="A1711" t="e">
        <f t="shared" si="26"/>
        <v>#N/A</v>
      </c>
      <c r="Y1711" s="1"/>
      <c r="Z1711" s="1"/>
    </row>
    <row r="1712" spans="1:26" x14ac:dyDescent="0.2">
      <c r="A1712" t="e">
        <f t="shared" si="26"/>
        <v>#N/A</v>
      </c>
      <c r="Y1712" s="1"/>
      <c r="Z1712" s="1"/>
    </row>
    <row r="1713" spans="1:26" x14ac:dyDescent="0.2">
      <c r="A1713" t="e">
        <f t="shared" si="26"/>
        <v>#N/A</v>
      </c>
      <c r="Y1713" s="1"/>
      <c r="Z1713" s="1"/>
    </row>
    <row r="1714" spans="1:26" x14ac:dyDescent="0.2">
      <c r="A1714" t="e">
        <f t="shared" si="26"/>
        <v>#N/A</v>
      </c>
      <c r="Y1714" s="1"/>
      <c r="Z1714" s="1"/>
    </row>
    <row r="1715" spans="1:26" x14ac:dyDescent="0.2">
      <c r="A1715" t="e">
        <f t="shared" si="26"/>
        <v>#N/A</v>
      </c>
      <c r="Y1715" s="1"/>
      <c r="Z1715" s="1"/>
    </row>
    <row r="1716" spans="1:26" x14ac:dyDescent="0.2">
      <c r="A1716" t="e">
        <f t="shared" si="26"/>
        <v>#N/A</v>
      </c>
      <c r="Y1716" s="1"/>
      <c r="Z1716" s="1"/>
    </row>
    <row r="1717" spans="1:26" x14ac:dyDescent="0.2">
      <c r="A1717" t="e">
        <f t="shared" si="26"/>
        <v>#N/A</v>
      </c>
      <c r="Y1717" s="1"/>
      <c r="Z1717" s="1"/>
    </row>
    <row r="1718" spans="1:26" x14ac:dyDescent="0.2">
      <c r="A1718" t="e">
        <f t="shared" si="26"/>
        <v>#N/A</v>
      </c>
      <c r="Y1718" s="1"/>
      <c r="Z1718" s="1"/>
    </row>
    <row r="1719" spans="1:26" x14ac:dyDescent="0.2">
      <c r="A1719" t="e">
        <f t="shared" si="26"/>
        <v>#N/A</v>
      </c>
      <c r="Y1719" s="1"/>
      <c r="Z1719" s="1"/>
    </row>
    <row r="1720" spans="1:26" x14ac:dyDescent="0.2">
      <c r="A1720" t="e">
        <f t="shared" si="26"/>
        <v>#N/A</v>
      </c>
      <c r="Y1720" s="1"/>
      <c r="Z1720" s="1"/>
    </row>
    <row r="1721" spans="1:26" x14ac:dyDescent="0.2">
      <c r="A1721" t="e">
        <f t="shared" si="26"/>
        <v>#N/A</v>
      </c>
      <c r="Y1721" s="1"/>
      <c r="Z1721" s="1"/>
    </row>
    <row r="1722" spans="1:26" x14ac:dyDescent="0.2">
      <c r="A1722" t="e">
        <f t="shared" si="26"/>
        <v>#N/A</v>
      </c>
      <c r="Y1722" s="1"/>
      <c r="Z1722" s="1"/>
    </row>
    <row r="1723" spans="1:26" x14ac:dyDescent="0.2">
      <c r="A1723" t="e">
        <f t="shared" si="26"/>
        <v>#N/A</v>
      </c>
      <c r="Y1723" s="1"/>
      <c r="Z1723" s="1"/>
    </row>
    <row r="1724" spans="1:26" x14ac:dyDescent="0.2">
      <c r="A1724" t="e">
        <f t="shared" si="26"/>
        <v>#N/A</v>
      </c>
      <c r="Y1724" s="1"/>
      <c r="Z1724" s="1"/>
    </row>
    <row r="1725" spans="1:26" x14ac:dyDescent="0.2">
      <c r="A1725" t="e">
        <f t="shared" si="26"/>
        <v>#N/A</v>
      </c>
      <c r="Y1725" s="1"/>
      <c r="Z1725" s="1"/>
    </row>
    <row r="1726" spans="1:26" x14ac:dyDescent="0.2">
      <c r="A1726" t="e">
        <f t="shared" si="26"/>
        <v>#N/A</v>
      </c>
      <c r="Y1726" s="1"/>
      <c r="Z1726" s="1"/>
    </row>
    <row r="1727" spans="1:26" x14ac:dyDescent="0.2">
      <c r="A1727" t="e">
        <f t="shared" si="26"/>
        <v>#N/A</v>
      </c>
      <c r="Y1727" s="1"/>
      <c r="Z1727" s="1"/>
    </row>
    <row r="1728" spans="1:26" x14ac:dyDescent="0.2">
      <c r="A1728" t="e">
        <f t="shared" si="26"/>
        <v>#N/A</v>
      </c>
      <c r="Y1728" s="1"/>
      <c r="Z1728" s="1"/>
    </row>
    <row r="1729" spans="1:26" x14ac:dyDescent="0.2">
      <c r="A1729" t="e">
        <f t="shared" si="26"/>
        <v>#N/A</v>
      </c>
      <c r="Y1729" s="1"/>
      <c r="Z1729" s="1"/>
    </row>
    <row r="1730" spans="1:26" x14ac:dyDescent="0.2">
      <c r="A1730" t="e">
        <f t="shared" si="26"/>
        <v>#N/A</v>
      </c>
      <c r="Y1730" s="1"/>
      <c r="Z1730" s="1"/>
    </row>
    <row r="1731" spans="1:26" x14ac:dyDescent="0.2">
      <c r="A1731" t="e">
        <f t="shared" si="26"/>
        <v>#N/A</v>
      </c>
      <c r="Y1731" s="1"/>
      <c r="Z1731" s="1"/>
    </row>
    <row r="1732" spans="1:26" x14ac:dyDescent="0.2">
      <c r="A1732" t="e">
        <f t="shared" si="26"/>
        <v>#N/A</v>
      </c>
      <c r="Y1732" s="1"/>
      <c r="Z1732" s="1"/>
    </row>
    <row r="1733" spans="1:26" x14ac:dyDescent="0.2">
      <c r="A1733" t="e">
        <f t="shared" ref="A1733:A1796" si="27">INDEX(BucketTable,MATCH(B1733,SumMonths,0),1)</f>
        <v>#N/A</v>
      </c>
      <c r="Y1733" s="1"/>
      <c r="Z1733" s="1"/>
    </row>
    <row r="1734" spans="1:26" x14ac:dyDescent="0.2">
      <c r="A1734" t="e">
        <f t="shared" si="27"/>
        <v>#N/A</v>
      </c>
      <c r="Y1734" s="1"/>
      <c r="Z1734" s="1"/>
    </row>
    <row r="1735" spans="1:26" x14ac:dyDescent="0.2">
      <c r="A1735" t="e">
        <f t="shared" si="27"/>
        <v>#N/A</v>
      </c>
      <c r="Y1735" s="1"/>
      <c r="Z1735" s="1"/>
    </row>
    <row r="1736" spans="1:26" x14ac:dyDescent="0.2">
      <c r="A1736" t="e">
        <f t="shared" si="27"/>
        <v>#N/A</v>
      </c>
      <c r="Y1736" s="1"/>
      <c r="Z1736" s="1"/>
    </row>
    <row r="1737" spans="1:26" x14ac:dyDescent="0.2">
      <c r="A1737" t="e">
        <f t="shared" si="27"/>
        <v>#N/A</v>
      </c>
      <c r="Y1737" s="1"/>
      <c r="Z1737" s="1"/>
    </row>
    <row r="1738" spans="1:26" x14ac:dyDescent="0.2">
      <c r="A1738" t="e">
        <f t="shared" si="27"/>
        <v>#N/A</v>
      </c>
      <c r="Y1738" s="1"/>
      <c r="Z1738" s="1"/>
    </row>
    <row r="1739" spans="1:26" x14ac:dyDescent="0.2">
      <c r="A1739" t="e">
        <f t="shared" si="27"/>
        <v>#N/A</v>
      </c>
      <c r="Y1739" s="1"/>
      <c r="Z1739" s="1"/>
    </row>
    <row r="1740" spans="1:26" x14ac:dyDescent="0.2">
      <c r="A1740" t="e">
        <f t="shared" si="27"/>
        <v>#N/A</v>
      </c>
      <c r="Y1740" s="1"/>
      <c r="Z1740" s="1"/>
    </row>
    <row r="1741" spans="1:26" x14ac:dyDescent="0.2">
      <c r="A1741" t="e">
        <f t="shared" si="27"/>
        <v>#N/A</v>
      </c>
      <c r="Y1741" s="1"/>
      <c r="Z1741" s="1"/>
    </row>
    <row r="1742" spans="1:26" x14ac:dyDescent="0.2">
      <c r="A1742" t="e">
        <f t="shared" si="27"/>
        <v>#N/A</v>
      </c>
      <c r="Y1742" s="1"/>
      <c r="Z1742" s="1"/>
    </row>
    <row r="1743" spans="1:26" x14ac:dyDescent="0.2">
      <c r="A1743" t="e">
        <f t="shared" si="27"/>
        <v>#N/A</v>
      </c>
      <c r="Y1743" s="1"/>
      <c r="Z1743" s="1"/>
    </row>
    <row r="1744" spans="1:26" x14ac:dyDescent="0.2">
      <c r="A1744" t="e">
        <f t="shared" si="27"/>
        <v>#N/A</v>
      </c>
      <c r="Y1744" s="1"/>
      <c r="Z1744" s="1"/>
    </row>
    <row r="1745" spans="1:26" x14ac:dyDescent="0.2">
      <c r="A1745" t="e">
        <f t="shared" si="27"/>
        <v>#N/A</v>
      </c>
      <c r="Y1745" s="1"/>
      <c r="Z1745" s="1"/>
    </row>
    <row r="1746" spans="1:26" x14ac:dyDescent="0.2">
      <c r="A1746" t="e">
        <f t="shared" si="27"/>
        <v>#N/A</v>
      </c>
      <c r="Y1746" s="1"/>
      <c r="Z1746" s="1"/>
    </row>
    <row r="1747" spans="1:26" x14ac:dyDescent="0.2">
      <c r="A1747" t="e">
        <f t="shared" si="27"/>
        <v>#N/A</v>
      </c>
      <c r="Y1747" s="1"/>
      <c r="Z1747" s="1"/>
    </row>
    <row r="1748" spans="1:26" x14ac:dyDescent="0.2">
      <c r="A1748" t="e">
        <f t="shared" si="27"/>
        <v>#N/A</v>
      </c>
      <c r="Y1748" s="1"/>
      <c r="Z1748" s="1"/>
    </row>
    <row r="1749" spans="1:26" x14ac:dyDescent="0.2">
      <c r="A1749" t="e">
        <f t="shared" si="27"/>
        <v>#N/A</v>
      </c>
      <c r="Y1749" s="1"/>
      <c r="Z1749" s="1"/>
    </row>
    <row r="1750" spans="1:26" x14ac:dyDescent="0.2">
      <c r="A1750" t="e">
        <f t="shared" si="27"/>
        <v>#N/A</v>
      </c>
      <c r="Y1750" s="1"/>
      <c r="Z1750" s="1"/>
    </row>
    <row r="1751" spans="1:26" x14ac:dyDescent="0.2">
      <c r="A1751" t="e">
        <f t="shared" si="27"/>
        <v>#N/A</v>
      </c>
      <c r="Y1751" s="1"/>
      <c r="Z1751" s="1"/>
    </row>
    <row r="1752" spans="1:26" x14ac:dyDescent="0.2">
      <c r="A1752" t="e">
        <f t="shared" si="27"/>
        <v>#N/A</v>
      </c>
      <c r="Y1752" s="1"/>
      <c r="Z1752" s="1"/>
    </row>
    <row r="1753" spans="1:26" x14ac:dyDescent="0.2">
      <c r="A1753" t="e">
        <f t="shared" si="27"/>
        <v>#N/A</v>
      </c>
      <c r="Y1753" s="1"/>
      <c r="Z1753" s="1"/>
    </row>
    <row r="1754" spans="1:26" x14ac:dyDescent="0.2">
      <c r="A1754" t="e">
        <f t="shared" si="27"/>
        <v>#N/A</v>
      </c>
      <c r="Y1754" s="1"/>
      <c r="Z1754" s="1"/>
    </row>
    <row r="1755" spans="1:26" x14ac:dyDescent="0.2">
      <c r="A1755" t="e">
        <f t="shared" si="27"/>
        <v>#N/A</v>
      </c>
      <c r="Y1755" s="1"/>
      <c r="Z1755" s="1"/>
    </row>
    <row r="1756" spans="1:26" x14ac:dyDescent="0.2">
      <c r="A1756" t="e">
        <f t="shared" si="27"/>
        <v>#N/A</v>
      </c>
      <c r="Y1756" s="1"/>
      <c r="Z1756" s="1"/>
    </row>
    <row r="1757" spans="1:26" x14ac:dyDescent="0.2">
      <c r="A1757" t="e">
        <f t="shared" si="27"/>
        <v>#N/A</v>
      </c>
      <c r="Y1757" s="1"/>
      <c r="Z1757" s="1"/>
    </row>
    <row r="1758" spans="1:26" x14ac:dyDescent="0.2">
      <c r="A1758" t="e">
        <f t="shared" si="27"/>
        <v>#N/A</v>
      </c>
      <c r="Y1758" s="1"/>
      <c r="Z1758" s="1"/>
    </row>
    <row r="1759" spans="1:26" x14ac:dyDescent="0.2">
      <c r="A1759" t="e">
        <f t="shared" si="27"/>
        <v>#N/A</v>
      </c>
      <c r="Y1759" s="1"/>
      <c r="Z1759" s="1"/>
    </row>
    <row r="1760" spans="1:26" x14ac:dyDescent="0.2">
      <c r="A1760" t="e">
        <f t="shared" si="27"/>
        <v>#N/A</v>
      </c>
      <c r="Y1760" s="1"/>
      <c r="Z1760" s="1"/>
    </row>
    <row r="1761" spans="1:26" x14ac:dyDescent="0.2">
      <c r="A1761" t="e">
        <f t="shared" si="27"/>
        <v>#N/A</v>
      </c>
      <c r="Y1761" s="1"/>
      <c r="Z1761" s="1"/>
    </row>
    <row r="1762" spans="1:26" x14ac:dyDescent="0.2">
      <c r="A1762" t="e">
        <f t="shared" si="27"/>
        <v>#N/A</v>
      </c>
      <c r="Y1762" s="1"/>
      <c r="Z1762" s="1"/>
    </row>
    <row r="1763" spans="1:26" x14ac:dyDescent="0.2">
      <c r="A1763" t="e">
        <f t="shared" si="27"/>
        <v>#N/A</v>
      </c>
      <c r="Y1763" s="1"/>
      <c r="Z1763" s="1"/>
    </row>
    <row r="1764" spans="1:26" x14ac:dyDescent="0.2">
      <c r="A1764" t="e">
        <f t="shared" si="27"/>
        <v>#N/A</v>
      </c>
      <c r="Y1764" s="1"/>
      <c r="Z1764" s="1"/>
    </row>
    <row r="1765" spans="1:26" x14ac:dyDescent="0.2">
      <c r="A1765" t="e">
        <f t="shared" si="27"/>
        <v>#N/A</v>
      </c>
      <c r="Y1765" s="1"/>
      <c r="Z1765" s="1"/>
    </row>
    <row r="1766" spans="1:26" x14ac:dyDescent="0.2">
      <c r="A1766" t="e">
        <f t="shared" si="27"/>
        <v>#N/A</v>
      </c>
      <c r="Y1766" s="1"/>
      <c r="Z1766" s="1"/>
    </row>
    <row r="1767" spans="1:26" x14ac:dyDescent="0.2">
      <c r="A1767" t="e">
        <f t="shared" si="27"/>
        <v>#N/A</v>
      </c>
      <c r="Y1767" s="1"/>
      <c r="Z1767" s="1"/>
    </row>
    <row r="1768" spans="1:26" x14ac:dyDescent="0.2">
      <c r="A1768" t="e">
        <f t="shared" si="27"/>
        <v>#N/A</v>
      </c>
      <c r="Y1768" s="1"/>
      <c r="Z1768" s="1"/>
    </row>
    <row r="1769" spans="1:26" x14ac:dyDescent="0.2">
      <c r="A1769" t="e">
        <f t="shared" si="27"/>
        <v>#N/A</v>
      </c>
      <c r="Y1769" s="1"/>
      <c r="Z1769" s="1"/>
    </row>
    <row r="1770" spans="1:26" x14ac:dyDescent="0.2">
      <c r="A1770" t="e">
        <f t="shared" si="27"/>
        <v>#N/A</v>
      </c>
      <c r="Y1770" s="1"/>
      <c r="Z1770" s="1"/>
    </row>
    <row r="1771" spans="1:26" x14ac:dyDescent="0.2">
      <c r="A1771" t="e">
        <f t="shared" si="27"/>
        <v>#N/A</v>
      </c>
      <c r="Y1771" s="1"/>
      <c r="Z1771" s="1"/>
    </row>
    <row r="1772" spans="1:26" x14ac:dyDescent="0.2">
      <c r="A1772" t="e">
        <f t="shared" si="27"/>
        <v>#N/A</v>
      </c>
      <c r="Y1772" s="1"/>
      <c r="Z1772" s="1"/>
    </row>
    <row r="1773" spans="1:26" x14ac:dyDescent="0.2">
      <c r="A1773" t="e">
        <f t="shared" si="27"/>
        <v>#N/A</v>
      </c>
      <c r="Y1773" s="1"/>
      <c r="Z1773" s="1"/>
    </row>
    <row r="1774" spans="1:26" x14ac:dyDescent="0.2">
      <c r="A1774" t="e">
        <f t="shared" si="27"/>
        <v>#N/A</v>
      </c>
      <c r="Y1774" s="1"/>
      <c r="Z1774" s="1"/>
    </row>
    <row r="1775" spans="1:26" x14ac:dyDescent="0.2">
      <c r="A1775" t="e">
        <f t="shared" si="27"/>
        <v>#N/A</v>
      </c>
      <c r="Y1775" s="1"/>
      <c r="Z1775" s="1"/>
    </row>
    <row r="1776" spans="1:26" x14ac:dyDescent="0.2">
      <c r="A1776" t="e">
        <f t="shared" si="27"/>
        <v>#N/A</v>
      </c>
      <c r="Y1776" s="1"/>
      <c r="Z1776" s="1"/>
    </row>
    <row r="1777" spans="1:26" x14ac:dyDescent="0.2">
      <c r="A1777" t="e">
        <f t="shared" si="27"/>
        <v>#N/A</v>
      </c>
      <c r="Y1777" s="1"/>
      <c r="Z1777" s="1"/>
    </row>
    <row r="1778" spans="1:26" x14ac:dyDescent="0.2">
      <c r="A1778" t="e">
        <f t="shared" si="27"/>
        <v>#N/A</v>
      </c>
      <c r="Y1778" s="1"/>
      <c r="Z1778" s="1"/>
    </row>
    <row r="1779" spans="1:26" x14ac:dyDescent="0.2">
      <c r="A1779" t="e">
        <f t="shared" si="27"/>
        <v>#N/A</v>
      </c>
      <c r="Y1779" s="1"/>
      <c r="Z1779" s="1"/>
    </row>
    <row r="1780" spans="1:26" x14ac:dyDescent="0.2">
      <c r="A1780" t="e">
        <f t="shared" si="27"/>
        <v>#N/A</v>
      </c>
      <c r="Y1780" s="1"/>
      <c r="Z1780" s="1"/>
    </row>
    <row r="1781" spans="1:26" x14ac:dyDescent="0.2">
      <c r="A1781" t="e">
        <f t="shared" si="27"/>
        <v>#N/A</v>
      </c>
      <c r="Y1781" s="1"/>
      <c r="Z1781" s="1"/>
    </row>
    <row r="1782" spans="1:26" x14ac:dyDescent="0.2">
      <c r="A1782" t="e">
        <f t="shared" si="27"/>
        <v>#N/A</v>
      </c>
      <c r="Y1782" s="1"/>
      <c r="Z1782" s="1"/>
    </row>
    <row r="1783" spans="1:26" x14ac:dyDescent="0.2">
      <c r="A1783" t="e">
        <f t="shared" si="27"/>
        <v>#N/A</v>
      </c>
      <c r="Y1783" s="1"/>
      <c r="Z1783" s="1"/>
    </row>
    <row r="1784" spans="1:26" x14ac:dyDescent="0.2">
      <c r="A1784" t="e">
        <f t="shared" si="27"/>
        <v>#N/A</v>
      </c>
      <c r="Y1784" s="1"/>
      <c r="Z1784" s="1"/>
    </row>
    <row r="1785" spans="1:26" x14ac:dyDescent="0.2">
      <c r="A1785" t="e">
        <f t="shared" si="27"/>
        <v>#N/A</v>
      </c>
      <c r="Y1785" s="1"/>
      <c r="Z1785" s="1"/>
    </row>
    <row r="1786" spans="1:26" x14ac:dyDescent="0.2">
      <c r="A1786" t="e">
        <f t="shared" si="27"/>
        <v>#N/A</v>
      </c>
      <c r="Y1786" s="1"/>
      <c r="Z1786" s="1"/>
    </row>
    <row r="1787" spans="1:26" x14ac:dyDescent="0.2">
      <c r="A1787" t="e">
        <f t="shared" si="27"/>
        <v>#N/A</v>
      </c>
      <c r="Y1787" s="1"/>
      <c r="Z1787" s="1"/>
    </row>
    <row r="1788" spans="1:26" x14ac:dyDescent="0.2">
      <c r="A1788" t="e">
        <f t="shared" si="27"/>
        <v>#N/A</v>
      </c>
      <c r="Y1788" s="1"/>
      <c r="Z1788" s="1"/>
    </row>
    <row r="1789" spans="1:26" x14ac:dyDescent="0.2">
      <c r="A1789" t="e">
        <f t="shared" si="27"/>
        <v>#N/A</v>
      </c>
      <c r="Y1789" s="1"/>
      <c r="Z1789" s="1"/>
    </row>
    <row r="1790" spans="1:26" x14ac:dyDescent="0.2">
      <c r="A1790" t="e">
        <f t="shared" si="27"/>
        <v>#N/A</v>
      </c>
      <c r="Y1790" s="1"/>
      <c r="Z1790" s="1"/>
    </row>
    <row r="1791" spans="1:26" x14ac:dyDescent="0.2">
      <c r="A1791" t="e">
        <f t="shared" si="27"/>
        <v>#N/A</v>
      </c>
      <c r="Y1791" s="1"/>
      <c r="Z1791" s="1"/>
    </row>
    <row r="1792" spans="1:26" x14ac:dyDescent="0.2">
      <c r="A1792" t="e">
        <f t="shared" si="27"/>
        <v>#N/A</v>
      </c>
      <c r="Y1792" s="1"/>
      <c r="Z1792" s="1"/>
    </row>
    <row r="1793" spans="1:26" x14ac:dyDescent="0.2">
      <c r="A1793" t="e">
        <f t="shared" si="27"/>
        <v>#N/A</v>
      </c>
      <c r="Y1793" s="1"/>
      <c r="Z1793" s="1"/>
    </row>
    <row r="1794" spans="1:26" x14ac:dyDescent="0.2">
      <c r="A1794" t="e">
        <f t="shared" si="27"/>
        <v>#N/A</v>
      </c>
      <c r="Y1794" s="1"/>
      <c r="Z1794" s="1"/>
    </row>
    <row r="1795" spans="1:26" x14ac:dyDescent="0.2">
      <c r="A1795" t="e">
        <f t="shared" si="27"/>
        <v>#N/A</v>
      </c>
      <c r="Y1795" s="1"/>
      <c r="Z1795" s="1"/>
    </row>
    <row r="1796" spans="1:26" x14ac:dyDescent="0.2">
      <c r="A1796" t="e">
        <f t="shared" si="27"/>
        <v>#N/A</v>
      </c>
      <c r="Y1796" s="1"/>
      <c r="Z1796" s="1"/>
    </row>
    <row r="1797" spans="1:26" x14ac:dyDescent="0.2">
      <c r="A1797" t="e">
        <f t="shared" ref="A1797:A1860" si="28">INDEX(BucketTable,MATCH(B1797,SumMonths,0),1)</f>
        <v>#N/A</v>
      </c>
      <c r="Y1797" s="1"/>
      <c r="Z1797" s="1"/>
    </row>
    <row r="1798" spans="1:26" x14ac:dyDescent="0.2">
      <c r="A1798" t="e">
        <f t="shared" si="28"/>
        <v>#N/A</v>
      </c>
      <c r="Y1798" s="1"/>
      <c r="Z1798" s="1"/>
    </row>
    <row r="1799" spans="1:26" x14ac:dyDescent="0.2">
      <c r="A1799" t="e">
        <f t="shared" si="28"/>
        <v>#N/A</v>
      </c>
      <c r="Y1799" s="1"/>
      <c r="Z1799" s="1"/>
    </row>
    <row r="1800" spans="1:26" x14ac:dyDescent="0.2">
      <c r="A1800" t="e">
        <f t="shared" si="28"/>
        <v>#N/A</v>
      </c>
      <c r="Y1800" s="1"/>
      <c r="Z1800" s="1"/>
    </row>
    <row r="1801" spans="1:26" x14ac:dyDescent="0.2">
      <c r="A1801" t="e">
        <f t="shared" si="28"/>
        <v>#N/A</v>
      </c>
      <c r="Y1801" s="1"/>
      <c r="Z1801" s="1"/>
    </row>
    <row r="1802" spans="1:26" x14ac:dyDescent="0.2">
      <c r="A1802" t="e">
        <f t="shared" si="28"/>
        <v>#N/A</v>
      </c>
      <c r="Y1802" s="1"/>
      <c r="Z1802" s="1"/>
    </row>
    <row r="1803" spans="1:26" x14ac:dyDescent="0.2">
      <c r="A1803" t="e">
        <f t="shared" si="28"/>
        <v>#N/A</v>
      </c>
      <c r="Y1803" s="1"/>
      <c r="Z1803" s="1"/>
    </row>
    <row r="1804" spans="1:26" x14ac:dyDescent="0.2">
      <c r="A1804" t="e">
        <f t="shared" si="28"/>
        <v>#N/A</v>
      </c>
      <c r="Y1804" s="1"/>
      <c r="Z1804" s="1"/>
    </row>
    <row r="1805" spans="1:26" x14ac:dyDescent="0.2">
      <c r="A1805" t="e">
        <f t="shared" si="28"/>
        <v>#N/A</v>
      </c>
      <c r="Y1805" s="1"/>
      <c r="Z1805" s="1"/>
    </row>
    <row r="1806" spans="1:26" x14ac:dyDescent="0.2">
      <c r="A1806" t="e">
        <f t="shared" si="28"/>
        <v>#N/A</v>
      </c>
      <c r="Y1806" s="1"/>
      <c r="Z1806" s="1"/>
    </row>
    <row r="1807" spans="1:26" x14ac:dyDescent="0.2">
      <c r="A1807" t="e">
        <f t="shared" si="28"/>
        <v>#N/A</v>
      </c>
      <c r="Y1807" s="1"/>
      <c r="Z1807" s="1"/>
    </row>
    <row r="1808" spans="1:26" x14ac:dyDescent="0.2">
      <c r="A1808" t="e">
        <f t="shared" si="28"/>
        <v>#N/A</v>
      </c>
      <c r="Y1808" s="1"/>
      <c r="Z1808" s="1"/>
    </row>
    <row r="1809" spans="1:26" x14ac:dyDescent="0.2">
      <c r="A1809" t="e">
        <f t="shared" si="28"/>
        <v>#N/A</v>
      </c>
      <c r="Y1809" s="1"/>
      <c r="Z1809" s="1"/>
    </row>
    <row r="1810" spans="1:26" x14ac:dyDescent="0.2">
      <c r="A1810" t="e">
        <f t="shared" si="28"/>
        <v>#N/A</v>
      </c>
      <c r="Y1810" s="1"/>
      <c r="Z1810" s="1"/>
    </row>
    <row r="1811" spans="1:26" x14ac:dyDescent="0.2">
      <c r="A1811" t="e">
        <f t="shared" si="28"/>
        <v>#N/A</v>
      </c>
      <c r="Y1811" s="1"/>
      <c r="Z1811" s="1"/>
    </row>
    <row r="1812" spans="1:26" x14ac:dyDescent="0.2">
      <c r="A1812" t="e">
        <f t="shared" si="28"/>
        <v>#N/A</v>
      </c>
      <c r="Y1812" s="1"/>
      <c r="Z1812" s="1"/>
    </row>
    <row r="1813" spans="1:26" x14ac:dyDescent="0.2">
      <c r="A1813" t="e">
        <f t="shared" si="28"/>
        <v>#N/A</v>
      </c>
      <c r="Y1813" s="1"/>
      <c r="Z1813" s="1"/>
    </row>
    <row r="1814" spans="1:26" x14ac:dyDescent="0.2">
      <c r="A1814" t="e">
        <f t="shared" si="28"/>
        <v>#N/A</v>
      </c>
      <c r="Y1814" s="1"/>
      <c r="Z1814" s="1"/>
    </row>
    <row r="1815" spans="1:26" x14ac:dyDescent="0.2">
      <c r="A1815" t="e">
        <f t="shared" si="28"/>
        <v>#N/A</v>
      </c>
      <c r="Y1815" s="1"/>
      <c r="Z1815" s="1"/>
    </row>
    <row r="1816" spans="1:26" x14ac:dyDescent="0.2">
      <c r="A1816" t="e">
        <f t="shared" si="28"/>
        <v>#N/A</v>
      </c>
      <c r="Y1816" s="1"/>
      <c r="Z1816" s="1"/>
    </row>
    <row r="1817" spans="1:26" x14ac:dyDescent="0.2">
      <c r="A1817" t="e">
        <f t="shared" si="28"/>
        <v>#N/A</v>
      </c>
      <c r="Y1817" s="1"/>
      <c r="Z1817" s="1"/>
    </row>
    <row r="1818" spans="1:26" x14ac:dyDescent="0.2">
      <c r="A1818" t="e">
        <f t="shared" si="28"/>
        <v>#N/A</v>
      </c>
      <c r="Y1818" s="1"/>
      <c r="Z1818" s="1"/>
    </row>
    <row r="1819" spans="1:26" x14ac:dyDescent="0.2">
      <c r="A1819" t="e">
        <f t="shared" si="28"/>
        <v>#N/A</v>
      </c>
      <c r="Y1819" s="1"/>
      <c r="Z1819" s="1"/>
    </row>
    <row r="1820" spans="1:26" x14ac:dyDescent="0.2">
      <c r="A1820" t="e">
        <f t="shared" si="28"/>
        <v>#N/A</v>
      </c>
      <c r="Y1820" s="1"/>
      <c r="Z1820" s="1"/>
    </row>
    <row r="1821" spans="1:26" x14ac:dyDescent="0.2">
      <c r="A1821" t="e">
        <f t="shared" si="28"/>
        <v>#N/A</v>
      </c>
      <c r="Y1821" s="1"/>
      <c r="Z1821" s="1"/>
    </row>
    <row r="1822" spans="1:26" x14ac:dyDescent="0.2">
      <c r="A1822" t="e">
        <f t="shared" si="28"/>
        <v>#N/A</v>
      </c>
      <c r="Y1822" s="1"/>
      <c r="Z1822" s="1"/>
    </row>
    <row r="1823" spans="1:26" x14ac:dyDescent="0.2">
      <c r="A1823" t="e">
        <f t="shared" si="28"/>
        <v>#N/A</v>
      </c>
      <c r="Y1823" s="1"/>
      <c r="Z1823" s="1"/>
    </row>
    <row r="1824" spans="1:26" x14ac:dyDescent="0.2">
      <c r="A1824" t="e">
        <f t="shared" si="28"/>
        <v>#N/A</v>
      </c>
      <c r="Y1824" s="1"/>
      <c r="Z1824" s="1"/>
    </row>
    <row r="1825" spans="1:26" x14ac:dyDescent="0.2">
      <c r="A1825" t="e">
        <f t="shared" si="28"/>
        <v>#N/A</v>
      </c>
      <c r="Y1825" s="1"/>
      <c r="Z1825" s="1"/>
    </row>
    <row r="1826" spans="1:26" x14ac:dyDescent="0.2">
      <c r="A1826" t="e">
        <f t="shared" si="28"/>
        <v>#N/A</v>
      </c>
      <c r="Y1826" s="1"/>
      <c r="Z1826" s="1"/>
    </row>
    <row r="1827" spans="1:26" x14ac:dyDescent="0.2">
      <c r="A1827" t="e">
        <f t="shared" si="28"/>
        <v>#N/A</v>
      </c>
      <c r="Y1827" s="1"/>
      <c r="Z1827" s="1"/>
    </row>
    <row r="1828" spans="1:26" x14ac:dyDescent="0.2">
      <c r="A1828" t="e">
        <f t="shared" si="28"/>
        <v>#N/A</v>
      </c>
      <c r="Y1828" s="1"/>
      <c r="Z1828" s="1"/>
    </row>
    <row r="1829" spans="1:26" x14ac:dyDescent="0.2">
      <c r="A1829" t="e">
        <f t="shared" si="28"/>
        <v>#N/A</v>
      </c>
      <c r="Y1829" s="1"/>
      <c r="Z1829" s="1"/>
    </row>
    <row r="1830" spans="1:26" x14ac:dyDescent="0.2">
      <c r="A1830" t="e">
        <f t="shared" si="28"/>
        <v>#N/A</v>
      </c>
      <c r="Y1830" s="1"/>
      <c r="Z1830" s="1"/>
    </row>
    <row r="1831" spans="1:26" x14ac:dyDescent="0.2">
      <c r="A1831" t="e">
        <f t="shared" si="28"/>
        <v>#N/A</v>
      </c>
      <c r="Y1831" s="1"/>
      <c r="Z1831" s="1"/>
    </row>
    <row r="1832" spans="1:26" x14ac:dyDescent="0.2">
      <c r="A1832" t="e">
        <f t="shared" si="28"/>
        <v>#N/A</v>
      </c>
      <c r="Y1832" s="1"/>
      <c r="Z1832" s="1"/>
    </row>
    <row r="1833" spans="1:26" x14ac:dyDescent="0.2">
      <c r="A1833" t="e">
        <f t="shared" si="28"/>
        <v>#N/A</v>
      </c>
      <c r="Y1833" s="1"/>
      <c r="Z1833" s="1"/>
    </row>
    <row r="1834" spans="1:26" x14ac:dyDescent="0.2">
      <c r="A1834" t="e">
        <f t="shared" si="28"/>
        <v>#N/A</v>
      </c>
      <c r="Y1834" s="1"/>
      <c r="Z1834" s="1"/>
    </row>
    <row r="1835" spans="1:26" x14ac:dyDescent="0.2">
      <c r="A1835" t="e">
        <f t="shared" si="28"/>
        <v>#N/A</v>
      </c>
      <c r="Y1835" s="1"/>
      <c r="Z1835" s="1"/>
    </row>
    <row r="1836" spans="1:26" x14ac:dyDescent="0.2">
      <c r="A1836" t="e">
        <f t="shared" si="28"/>
        <v>#N/A</v>
      </c>
      <c r="Y1836" s="1"/>
      <c r="Z1836" s="1"/>
    </row>
    <row r="1837" spans="1:26" x14ac:dyDescent="0.2">
      <c r="A1837" t="e">
        <f t="shared" si="28"/>
        <v>#N/A</v>
      </c>
      <c r="Y1837" s="1"/>
      <c r="Z1837" s="1"/>
    </row>
    <row r="1838" spans="1:26" x14ac:dyDescent="0.2">
      <c r="A1838" t="e">
        <f t="shared" si="28"/>
        <v>#N/A</v>
      </c>
      <c r="Y1838" s="1"/>
      <c r="Z1838" s="1"/>
    </row>
    <row r="1839" spans="1:26" x14ac:dyDescent="0.2">
      <c r="A1839" t="e">
        <f t="shared" si="28"/>
        <v>#N/A</v>
      </c>
      <c r="Y1839" s="1"/>
      <c r="Z1839" s="1"/>
    </row>
    <row r="1840" spans="1:26" x14ac:dyDescent="0.2">
      <c r="A1840" t="e">
        <f t="shared" si="28"/>
        <v>#N/A</v>
      </c>
      <c r="Y1840" s="1"/>
      <c r="Z1840" s="1"/>
    </row>
    <row r="1841" spans="1:26" x14ac:dyDescent="0.2">
      <c r="A1841" t="e">
        <f t="shared" si="28"/>
        <v>#N/A</v>
      </c>
      <c r="Y1841" s="1"/>
      <c r="Z1841" s="1"/>
    </row>
    <row r="1842" spans="1:26" x14ac:dyDescent="0.2">
      <c r="A1842" t="e">
        <f t="shared" si="28"/>
        <v>#N/A</v>
      </c>
      <c r="Y1842" s="1"/>
      <c r="Z1842" s="1"/>
    </row>
    <row r="1843" spans="1:26" x14ac:dyDescent="0.2">
      <c r="A1843" t="e">
        <f t="shared" si="28"/>
        <v>#N/A</v>
      </c>
      <c r="Y1843" s="1"/>
      <c r="Z1843" s="1"/>
    </row>
    <row r="1844" spans="1:26" x14ac:dyDescent="0.2">
      <c r="A1844" t="e">
        <f t="shared" si="28"/>
        <v>#N/A</v>
      </c>
      <c r="Y1844" s="1"/>
      <c r="Z1844" s="1"/>
    </row>
    <row r="1845" spans="1:26" x14ac:dyDescent="0.2">
      <c r="A1845" t="e">
        <f t="shared" si="28"/>
        <v>#N/A</v>
      </c>
      <c r="Y1845" s="1"/>
      <c r="Z1845" s="1"/>
    </row>
    <row r="1846" spans="1:26" x14ac:dyDescent="0.2">
      <c r="A1846" t="e">
        <f t="shared" si="28"/>
        <v>#N/A</v>
      </c>
      <c r="Y1846" s="1"/>
      <c r="Z1846" s="1"/>
    </row>
    <row r="1847" spans="1:26" x14ac:dyDescent="0.2">
      <c r="A1847" t="e">
        <f t="shared" si="28"/>
        <v>#N/A</v>
      </c>
      <c r="Y1847" s="1"/>
      <c r="Z1847" s="1"/>
    </row>
    <row r="1848" spans="1:26" x14ac:dyDescent="0.2">
      <c r="A1848" t="e">
        <f t="shared" si="28"/>
        <v>#N/A</v>
      </c>
      <c r="Y1848" s="1"/>
      <c r="Z1848" s="1"/>
    </row>
    <row r="1849" spans="1:26" x14ac:dyDescent="0.2">
      <c r="A1849" t="e">
        <f t="shared" si="28"/>
        <v>#N/A</v>
      </c>
      <c r="Y1849" s="1"/>
      <c r="Z1849" s="1"/>
    </row>
    <row r="1850" spans="1:26" x14ac:dyDescent="0.2">
      <c r="A1850" t="e">
        <f t="shared" si="28"/>
        <v>#N/A</v>
      </c>
      <c r="Y1850" s="1"/>
      <c r="Z1850" s="1"/>
    </row>
    <row r="1851" spans="1:26" x14ac:dyDescent="0.2">
      <c r="A1851" t="e">
        <f t="shared" si="28"/>
        <v>#N/A</v>
      </c>
      <c r="Y1851" s="1"/>
      <c r="Z1851" s="1"/>
    </row>
    <row r="1852" spans="1:26" x14ac:dyDescent="0.2">
      <c r="A1852" t="e">
        <f t="shared" si="28"/>
        <v>#N/A</v>
      </c>
      <c r="Y1852" s="1"/>
      <c r="Z1852" s="1"/>
    </row>
    <row r="1853" spans="1:26" x14ac:dyDescent="0.2">
      <c r="A1853" t="e">
        <f t="shared" si="28"/>
        <v>#N/A</v>
      </c>
      <c r="Y1853" s="1"/>
      <c r="Z1853" s="1"/>
    </row>
    <row r="1854" spans="1:26" x14ac:dyDescent="0.2">
      <c r="A1854" t="e">
        <f t="shared" si="28"/>
        <v>#N/A</v>
      </c>
      <c r="Y1854" s="1"/>
      <c r="Z1854" s="1"/>
    </row>
    <row r="1855" spans="1:26" x14ac:dyDescent="0.2">
      <c r="A1855" t="e">
        <f t="shared" si="28"/>
        <v>#N/A</v>
      </c>
      <c r="Y1855" s="1"/>
      <c r="Z1855" s="1"/>
    </row>
    <row r="1856" spans="1:26" x14ac:dyDescent="0.2">
      <c r="A1856" t="e">
        <f t="shared" si="28"/>
        <v>#N/A</v>
      </c>
      <c r="Y1856" s="1"/>
      <c r="Z1856" s="1"/>
    </row>
    <row r="1857" spans="1:26" x14ac:dyDescent="0.2">
      <c r="A1857" t="e">
        <f t="shared" si="28"/>
        <v>#N/A</v>
      </c>
      <c r="Y1857" s="1"/>
      <c r="Z1857" s="1"/>
    </row>
    <row r="1858" spans="1:26" x14ac:dyDescent="0.2">
      <c r="A1858" t="e">
        <f t="shared" si="28"/>
        <v>#N/A</v>
      </c>
      <c r="Y1858" s="1"/>
      <c r="Z1858" s="1"/>
    </row>
    <row r="1859" spans="1:26" x14ac:dyDescent="0.2">
      <c r="A1859" t="e">
        <f t="shared" si="28"/>
        <v>#N/A</v>
      </c>
      <c r="Y1859" s="1"/>
      <c r="Z1859" s="1"/>
    </row>
    <row r="1860" spans="1:26" x14ac:dyDescent="0.2">
      <c r="A1860" t="e">
        <f t="shared" si="28"/>
        <v>#N/A</v>
      </c>
      <c r="Y1860" s="1"/>
      <c r="Z1860" s="1"/>
    </row>
    <row r="1861" spans="1:26" x14ac:dyDescent="0.2">
      <c r="A1861" t="e">
        <f t="shared" ref="A1861:A1924" si="29">INDEX(BucketTable,MATCH(B1861,SumMonths,0),1)</f>
        <v>#N/A</v>
      </c>
      <c r="Y1861" s="1"/>
      <c r="Z1861" s="1"/>
    </row>
    <row r="1862" spans="1:26" x14ac:dyDescent="0.2">
      <c r="A1862" t="e">
        <f t="shared" si="29"/>
        <v>#N/A</v>
      </c>
      <c r="Y1862" s="1"/>
      <c r="Z1862" s="1"/>
    </row>
    <row r="1863" spans="1:26" x14ac:dyDescent="0.2">
      <c r="A1863" t="e">
        <f t="shared" si="29"/>
        <v>#N/A</v>
      </c>
      <c r="Y1863" s="1"/>
      <c r="Z1863" s="1"/>
    </row>
    <row r="1864" spans="1:26" x14ac:dyDescent="0.2">
      <c r="A1864" t="e">
        <f t="shared" si="29"/>
        <v>#N/A</v>
      </c>
      <c r="Y1864" s="1"/>
      <c r="Z1864" s="1"/>
    </row>
    <row r="1865" spans="1:26" x14ac:dyDescent="0.2">
      <c r="A1865" t="e">
        <f t="shared" si="29"/>
        <v>#N/A</v>
      </c>
      <c r="Y1865" s="1"/>
      <c r="Z1865" s="1"/>
    </row>
    <row r="1866" spans="1:26" x14ac:dyDescent="0.2">
      <c r="A1866" t="e">
        <f t="shared" si="29"/>
        <v>#N/A</v>
      </c>
      <c r="Y1866" s="1"/>
      <c r="Z1866" s="1"/>
    </row>
    <row r="1867" spans="1:26" x14ac:dyDescent="0.2">
      <c r="A1867" t="e">
        <f t="shared" si="29"/>
        <v>#N/A</v>
      </c>
      <c r="Y1867" s="1"/>
      <c r="Z1867" s="1"/>
    </row>
    <row r="1868" spans="1:26" x14ac:dyDescent="0.2">
      <c r="A1868" t="e">
        <f t="shared" si="29"/>
        <v>#N/A</v>
      </c>
      <c r="Y1868" s="1"/>
      <c r="Z1868" s="1"/>
    </row>
    <row r="1869" spans="1:26" x14ac:dyDescent="0.2">
      <c r="A1869" t="e">
        <f t="shared" si="29"/>
        <v>#N/A</v>
      </c>
      <c r="Y1869" s="1"/>
      <c r="Z1869" s="1"/>
    </row>
    <row r="1870" spans="1:26" x14ac:dyDescent="0.2">
      <c r="A1870" t="e">
        <f t="shared" si="29"/>
        <v>#N/A</v>
      </c>
      <c r="Y1870" s="1"/>
      <c r="Z1870" s="1"/>
    </row>
    <row r="1871" spans="1:26" x14ac:dyDescent="0.2">
      <c r="A1871" t="e">
        <f t="shared" si="29"/>
        <v>#N/A</v>
      </c>
      <c r="Y1871" s="1"/>
      <c r="Z1871" s="1"/>
    </row>
    <row r="1872" spans="1:26" x14ac:dyDescent="0.2">
      <c r="A1872" t="e">
        <f t="shared" si="29"/>
        <v>#N/A</v>
      </c>
      <c r="Y1872" s="1"/>
      <c r="Z1872" s="1"/>
    </row>
    <row r="1873" spans="1:26" x14ac:dyDescent="0.2">
      <c r="A1873" t="e">
        <f t="shared" si="29"/>
        <v>#N/A</v>
      </c>
      <c r="Y1873" s="1"/>
      <c r="Z1873" s="1"/>
    </row>
    <row r="1874" spans="1:26" x14ac:dyDescent="0.2">
      <c r="A1874" t="e">
        <f t="shared" si="29"/>
        <v>#N/A</v>
      </c>
      <c r="Y1874" s="1"/>
      <c r="Z1874" s="1"/>
    </row>
    <row r="1875" spans="1:26" x14ac:dyDescent="0.2">
      <c r="A1875" t="e">
        <f t="shared" si="29"/>
        <v>#N/A</v>
      </c>
      <c r="Y1875" s="1"/>
      <c r="Z1875" s="1"/>
    </row>
    <row r="1876" spans="1:26" x14ac:dyDescent="0.2">
      <c r="A1876" t="e">
        <f t="shared" si="29"/>
        <v>#N/A</v>
      </c>
      <c r="Y1876" s="1"/>
      <c r="Z1876" s="1"/>
    </row>
    <row r="1877" spans="1:26" x14ac:dyDescent="0.2">
      <c r="A1877" t="e">
        <f t="shared" si="29"/>
        <v>#N/A</v>
      </c>
      <c r="Y1877" s="1"/>
      <c r="Z1877" s="1"/>
    </row>
    <row r="1878" spans="1:26" x14ac:dyDescent="0.2">
      <c r="A1878" t="e">
        <f t="shared" si="29"/>
        <v>#N/A</v>
      </c>
      <c r="Y1878" s="1"/>
      <c r="Z1878" s="1"/>
    </row>
    <row r="1879" spans="1:26" x14ac:dyDescent="0.2">
      <c r="A1879" t="e">
        <f t="shared" si="29"/>
        <v>#N/A</v>
      </c>
      <c r="Y1879" s="1"/>
      <c r="Z1879" s="1"/>
    </row>
    <row r="1880" spans="1:26" x14ac:dyDescent="0.2">
      <c r="A1880" t="e">
        <f t="shared" si="29"/>
        <v>#N/A</v>
      </c>
      <c r="Y1880" s="1"/>
      <c r="Z1880" s="1"/>
    </row>
    <row r="1881" spans="1:26" x14ac:dyDescent="0.2">
      <c r="A1881" t="e">
        <f t="shared" si="29"/>
        <v>#N/A</v>
      </c>
      <c r="Y1881" s="1"/>
      <c r="Z1881" s="1"/>
    </row>
    <row r="1882" spans="1:26" x14ac:dyDescent="0.2">
      <c r="A1882" t="e">
        <f t="shared" si="29"/>
        <v>#N/A</v>
      </c>
      <c r="Y1882" s="1"/>
      <c r="Z1882" s="1"/>
    </row>
    <row r="1883" spans="1:26" x14ac:dyDescent="0.2">
      <c r="A1883" t="e">
        <f t="shared" si="29"/>
        <v>#N/A</v>
      </c>
      <c r="Y1883" s="1"/>
      <c r="Z1883" s="1"/>
    </row>
    <row r="1884" spans="1:26" x14ac:dyDescent="0.2">
      <c r="A1884" t="e">
        <f t="shared" si="29"/>
        <v>#N/A</v>
      </c>
      <c r="Y1884" s="1"/>
      <c r="Z1884" s="1"/>
    </row>
    <row r="1885" spans="1:26" x14ac:dyDescent="0.2">
      <c r="A1885" t="e">
        <f t="shared" si="29"/>
        <v>#N/A</v>
      </c>
      <c r="Y1885" s="1"/>
      <c r="Z1885" s="1"/>
    </row>
    <row r="1886" spans="1:26" x14ac:dyDescent="0.2">
      <c r="A1886" t="e">
        <f t="shared" si="29"/>
        <v>#N/A</v>
      </c>
      <c r="Y1886" s="1"/>
      <c r="Z1886" s="1"/>
    </row>
    <row r="1887" spans="1:26" x14ac:dyDescent="0.2">
      <c r="A1887" t="e">
        <f t="shared" si="29"/>
        <v>#N/A</v>
      </c>
      <c r="Y1887" s="1"/>
      <c r="Z1887" s="1"/>
    </row>
    <row r="1888" spans="1:26" x14ac:dyDescent="0.2">
      <c r="A1888" t="e">
        <f t="shared" si="29"/>
        <v>#N/A</v>
      </c>
      <c r="Y1888" s="1"/>
      <c r="Z1888" s="1"/>
    </row>
    <row r="1889" spans="1:26" x14ac:dyDescent="0.2">
      <c r="A1889" t="e">
        <f t="shared" si="29"/>
        <v>#N/A</v>
      </c>
      <c r="Y1889" s="1"/>
      <c r="Z1889" s="1"/>
    </row>
    <row r="1890" spans="1:26" x14ac:dyDescent="0.2">
      <c r="A1890" t="e">
        <f t="shared" si="29"/>
        <v>#N/A</v>
      </c>
      <c r="Y1890" s="1"/>
      <c r="Z1890" s="1"/>
    </row>
    <row r="1891" spans="1:26" x14ac:dyDescent="0.2">
      <c r="A1891" t="e">
        <f t="shared" si="29"/>
        <v>#N/A</v>
      </c>
      <c r="Y1891" s="1"/>
      <c r="Z1891" s="1"/>
    </row>
    <row r="1892" spans="1:26" x14ac:dyDescent="0.2">
      <c r="A1892" t="e">
        <f t="shared" si="29"/>
        <v>#N/A</v>
      </c>
      <c r="Y1892" s="1"/>
      <c r="Z1892" s="1"/>
    </row>
    <row r="1893" spans="1:26" x14ac:dyDescent="0.2">
      <c r="A1893" t="e">
        <f t="shared" si="29"/>
        <v>#N/A</v>
      </c>
      <c r="Y1893" s="1"/>
      <c r="Z1893" s="1"/>
    </row>
    <row r="1894" spans="1:26" x14ac:dyDescent="0.2">
      <c r="A1894" t="e">
        <f t="shared" si="29"/>
        <v>#N/A</v>
      </c>
      <c r="Y1894" s="1"/>
      <c r="Z1894" s="1"/>
    </row>
    <row r="1895" spans="1:26" x14ac:dyDescent="0.2">
      <c r="A1895" t="e">
        <f t="shared" si="29"/>
        <v>#N/A</v>
      </c>
      <c r="Y1895" s="1"/>
      <c r="Z1895" s="1"/>
    </row>
    <row r="1896" spans="1:26" x14ac:dyDescent="0.2">
      <c r="A1896" t="e">
        <f t="shared" si="29"/>
        <v>#N/A</v>
      </c>
      <c r="Y1896" s="1"/>
      <c r="Z1896" s="1"/>
    </row>
    <row r="1897" spans="1:26" x14ac:dyDescent="0.2">
      <c r="A1897" t="e">
        <f t="shared" si="29"/>
        <v>#N/A</v>
      </c>
      <c r="Y1897" s="1"/>
      <c r="Z1897" s="1"/>
    </row>
    <row r="1898" spans="1:26" x14ac:dyDescent="0.2">
      <c r="A1898" t="e">
        <f t="shared" si="29"/>
        <v>#N/A</v>
      </c>
      <c r="Y1898" s="1"/>
      <c r="Z1898" s="1"/>
    </row>
    <row r="1899" spans="1:26" x14ac:dyDescent="0.2">
      <c r="A1899" t="e">
        <f t="shared" si="29"/>
        <v>#N/A</v>
      </c>
      <c r="Y1899" s="1"/>
      <c r="Z1899" s="1"/>
    </row>
    <row r="1900" spans="1:26" x14ac:dyDescent="0.2">
      <c r="A1900" t="e">
        <f t="shared" si="29"/>
        <v>#N/A</v>
      </c>
      <c r="Y1900" s="1"/>
      <c r="Z1900" s="1"/>
    </row>
    <row r="1901" spans="1:26" x14ac:dyDescent="0.2">
      <c r="A1901" t="e">
        <f t="shared" si="29"/>
        <v>#N/A</v>
      </c>
      <c r="Y1901" s="1"/>
      <c r="Z1901" s="1"/>
    </row>
    <row r="1902" spans="1:26" x14ac:dyDescent="0.2">
      <c r="A1902" t="e">
        <f t="shared" si="29"/>
        <v>#N/A</v>
      </c>
      <c r="Y1902" s="1"/>
      <c r="Z1902" s="1"/>
    </row>
    <row r="1903" spans="1:26" x14ac:dyDescent="0.2">
      <c r="A1903" t="e">
        <f t="shared" si="29"/>
        <v>#N/A</v>
      </c>
      <c r="Y1903" s="1"/>
      <c r="Z1903" s="1"/>
    </row>
    <row r="1904" spans="1:26" x14ac:dyDescent="0.2">
      <c r="A1904" t="e">
        <f t="shared" si="29"/>
        <v>#N/A</v>
      </c>
      <c r="Y1904" s="1"/>
      <c r="Z1904" s="1"/>
    </row>
    <row r="1905" spans="1:26" x14ac:dyDescent="0.2">
      <c r="A1905" t="e">
        <f t="shared" si="29"/>
        <v>#N/A</v>
      </c>
      <c r="Y1905" s="1"/>
      <c r="Z1905" s="1"/>
    </row>
    <row r="1906" spans="1:26" x14ac:dyDescent="0.2">
      <c r="A1906" t="e">
        <f t="shared" si="29"/>
        <v>#N/A</v>
      </c>
      <c r="Y1906" s="1"/>
      <c r="Z1906" s="1"/>
    </row>
    <row r="1907" spans="1:26" x14ac:dyDescent="0.2">
      <c r="A1907" t="e">
        <f t="shared" si="29"/>
        <v>#N/A</v>
      </c>
      <c r="Y1907" s="1"/>
      <c r="Z1907" s="1"/>
    </row>
    <row r="1908" spans="1:26" x14ac:dyDescent="0.2">
      <c r="A1908" t="e">
        <f t="shared" si="29"/>
        <v>#N/A</v>
      </c>
      <c r="Y1908" s="1"/>
      <c r="Z1908" s="1"/>
    </row>
    <row r="1909" spans="1:26" x14ac:dyDescent="0.2">
      <c r="A1909" t="e">
        <f t="shared" si="29"/>
        <v>#N/A</v>
      </c>
      <c r="Y1909" s="1"/>
      <c r="Z1909" s="1"/>
    </row>
    <row r="1910" spans="1:26" x14ac:dyDescent="0.2">
      <c r="A1910" t="e">
        <f t="shared" si="29"/>
        <v>#N/A</v>
      </c>
      <c r="Y1910" s="1"/>
      <c r="Z1910" s="1"/>
    </row>
    <row r="1911" spans="1:26" x14ac:dyDescent="0.2">
      <c r="A1911" t="e">
        <f t="shared" si="29"/>
        <v>#N/A</v>
      </c>
      <c r="Y1911" s="1"/>
      <c r="Z1911" s="1"/>
    </row>
    <row r="1912" spans="1:26" x14ac:dyDescent="0.2">
      <c r="A1912" t="e">
        <f t="shared" si="29"/>
        <v>#N/A</v>
      </c>
      <c r="Y1912" s="1"/>
      <c r="Z1912" s="1"/>
    </row>
    <row r="1913" spans="1:26" x14ac:dyDescent="0.2">
      <c r="A1913" t="e">
        <f t="shared" si="29"/>
        <v>#N/A</v>
      </c>
      <c r="Y1913" s="1"/>
      <c r="Z1913" s="1"/>
    </row>
    <row r="1914" spans="1:26" x14ac:dyDescent="0.2">
      <c r="A1914" t="e">
        <f t="shared" si="29"/>
        <v>#N/A</v>
      </c>
      <c r="Y1914" s="1"/>
      <c r="Z1914" s="1"/>
    </row>
    <row r="1915" spans="1:26" x14ac:dyDescent="0.2">
      <c r="A1915" t="e">
        <f t="shared" si="29"/>
        <v>#N/A</v>
      </c>
      <c r="Y1915" s="1"/>
      <c r="Z1915" s="1"/>
    </row>
    <row r="1916" spans="1:26" x14ac:dyDescent="0.2">
      <c r="A1916" t="e">
        <f t="shared" si="29"/>
        <v>#N/A</v>
      </c>
      <c r="Y1916" s="1"/>
      <c r="Z1916" s="1"/>
    </row>
    <row r="1917" spans="1:26" x14ac:dyDescent="0.2">
      <c r="A1917" t="e">
        <f t="shared" si="29"/>
        <v>#N/A</v>
      </c>
      <c r="Y1917" s="1"/>
      <c r="Z1917" s="1"/>
    </row>
    <row r="1918" spans="1:26" x14ac:dyDescent="0.2">
      <c r="A1918" t="e">
        <f t="shared" si="29"/>
        <v>#N/A</v>
      </c>
      <c r="Y1918" s="1"/>
      <c r="Z1918" s="1"/>
    </row>
    <row r="1919" spans="1:26" x14ac:dyDescent="0.2">
      <c r="A1919" t="e">
        <f t="shared" si="29"/>
        <v>#N/A</v>
      </c>
      <c r="Y1919" s="1"/>
      <c r="Z1919" s="1"/>
    </row>
    <row r="1920" spans="1:26" x14ac:dyDescent="0.2">
      <c r="A1920" t="e">
        <f t="shared" si="29"/>
        <v>#N/A</v>
      </c>
      <c r="Y1920" s="1"/>
      <c r="Z1920" s="1"/>
    </row>
    <row r="1921" spans="1:26" x14ac:dyDescent="0.2">
      <c r="A1921" t="e">
        <f t="shared" si="29"/>
        <v>#N/A</v>
      </c>
      <c r="Y1921" s="1"/>
      <c r="Z1921" s="1"/>
    </row>
    <row r="1922" spans="1:26" x14ac:dyDescent="0.2">
      <c r="A1922" t="e">
        <f t="shared" si="29"/>
        <v>#N/A</v>
      </c>
      <c r="Y1922" s="1"/>
      <c r="Z1922" s="1"/>
    </row>
    <row r="1923" spans="1:26" x14ac:dyDescent="0.2">
      <c r="A1923" t="e">
        <f t="shared" si="29"/>
        <v>#N/A</v>
      </c>
      <c r="Y1923" s="1"/>
      <c r="Z1923" s="1"/>
    </row>
    <row r="1924" spans="1:26" x14ac:dyDescent="0.2">
      <c r="A1924" t="e">
        <f t="shared" si="29"/>
        <v>#N/A</v>
      </c>
      <c r="Y1924" s="1"/>
      <c r="Z1924" s="1"/>
    </row>
    <row r="1925" spans="1:26" x14ac:dyDescent="0.2">
      <c r="A1925" t="e">
        <f t="shared" ref="A1925:A1988" si="30">INDEX(BucketTable,MATCH(B1925,SumMonths,0),1)</f>
        <v>#N/A</v>
      </c>
      <c r="Y1925" s="1"/>
      <c r="Z1925" s="1"/>
    </row>
    <row r="1926" spans="1:26" x14ac:dyDescent="0.2">
      <c r="A1926" t="e">
        <f t="shared" si="30"/>
        <v>#N/A</v>
      </c>
      <c r="Y1926" s="1"/>
      <c r="Z1926" s="1"/>
    </row>
    <row r="1927" spans="1:26" x14ac:dyDescent="0.2">
      <c r="A1927" t="e">
        <f t="shared" si="30"/>
        <v>#N/A</v>
      </c>
      <c r="Y1927" s="1"/>
      <c r="Z1927" s="1"/>
    </row>
    <row r="1928" spans="1:26" x14ac:dyDescent="0.2">
      <c r="A1928" t="e">
        <f t="shared" si="30"/>
        <v>#N/A</v>
      </c>
      <c r="Y1928" s="1"/>
      <c r="Z1928" s="1"/>
    </row>
    <row r="1929" spans="1:26" x14ac:dyDescent="0.2">
      <c r="A1929" t="e">
        <f t="shared" si="30"/>
        <v>#N/A</v>
      </c>
      <c r="Y1929" s="1"/>
      <c r="Z1929" s="1"/>
    </row>
    <row r="1930" spans="1:26" x14ac:dyDescent="0.2">
      <c r="A1930" t="e">
        <f t="shared" si="30"/>
        <v>#N/A</v>
      </c>
      <c r="Y1930" s="1"/>
      <c r="Z1930" s="1"/>
    </row>
    <row r="1931" spans="1:26" x14ac:dyDescent="0.2">
      <c r="A1931" t="e">
        <f t="shared" si="30"/>
        <v>#N/A</v>
      </c>
      <c r="Y1931" s="1"/>
      <c r="Z1931" s="1"/>
    </row>
    <row r="1932" spans="1:26" x14ac:dyDescent="0.2">
      <c r="A1932" t="e">
        <f t="shared" si="30"/>
        <v>#N/A</v>
      </c>
      <c r="Y1932" s="1"/>
      <c r="Z1932" s="1"/>
    </row>
    <row r="1933" spans="1:26" x14ac:dyDescent="0.2">
      <c r="A1933" t="e">
        <f t="shared" si="30"/>
        <v>#N/A</v>
      </c>
      <c r="Y1933" s="1"/>
      <c r="Z1933" s="1"/>
    </row>
    <row r="1934" spans="1:26" x14ac:dyDescent="0.2">
      <c r="A1934" t="e">
        <f t="shared" si="30"/>
        <v>#N/A</v>
      </c>
      <c r="Y1934" s="1"/>
      <c r="Z1934" s="1"/>
    </row>
    <row r="1935" spans="1:26" x14ac:dyDescent="0.2">
      <c r="A1935" t="e">
        <f t="shared" si="30"/>
        <v>#N/A</v>
      </c>
      <c r="Y1935" s="1"/>
      <c r="Z1935" s="1"/>
    </row>
    <row r="1936" spans="1:26" x14ac:dyDescent="0.2">
      <c r="A1936" t="e">
        <f t="shared" si="30"/>
        <v>#N/A</v>
      </c>
      <c r="Y1936" s="1"/>
      <c r="Z1936" s="1"/>
    </row>
    <row r="1937" spans="1:26" x14ac:dyDescent="0.2">
      <c r="A1937" t="e">
        <f t="shared" si="30"/>
        <v>#N/A</v>
      </c>
      <c r="Y1937" s="1"/>
      <c r="Z1937" s="1"/>
    </row>
    <row r="1938" spans="1:26" x14ac:dyDescent="0.2">
      <c r="A1938" t="e">
        <f t="shared" si="30"/>
        <v>#N/A</v>
      </c>
      <c r="Y1938" s="1"/>
      <c r="Z1938" s="1"/>
    </row>
    <row r="1939" spans="1:26" x14ac:dyDescent="0.2">
      <c r="A1939" t="e">
        <f t="shared" si="30"/>
        <v>#N/A</v>
      </c>
      <c r="Y1939" s="1"/>
      <c r="Z1939" s="1"/>
    </row>
    <row r="1940" spans="1:26" x14ac:dyDescent="0.2">
      <c r="A1940" t="e">
        <f t="shared" si="30"/>
        <v>#N/A</v>
      </c>
      <c r="Y1940" s="1"/>
      <c r="Z1940" s="1"/>
    </row>
    <row r="1941" spans="1:26" x14ac:dyDescent="0.2">
      <c r="A1941" t="e">
        <f t="shared" si="30"/>
        <v>#N/A</v>
      </c>
      <c r="Y1941" s="1"/>
      <c r="Z1941" s="1"/>
    </row>
    <row r="1942" spans="1:26" x14ac:dyDescent="0.2">
      <c r="A1942" t="e">
        <f t="shared" si="30"/>
        <v>#N/A</v>
      </c>
      <c r="Y1942" s="1"/>
      <c r="Z1942" s="1"/>
    </row>
    <row r="1943" spans="1:26" x14ac:dyDescent="0.2">
      <c r="A1943" t="e">
        <f t="shared" si="30"/>
        <v>#N/A</v>
      </c>
      <c r="Y1943" s="1"/>
      <c r="Z1943" s="1"/>
    </row>
    <row r="1944" spans="1:26" x14ac:dyDescent="0.2">
      <c r="A1944" t="e">
        <f t="shared" si="30"/>
        <v>#N/A</v>
      </c>
      <c r="Y1944" s="1"/>
      <c r="Z1944" s="1"/>
    </row>
    <row r="1945" spans="1:26" x14ac:dyDescent="0.2">
      <c r="A1945" t="e">
        <f t="shared" si="30"/>
        <v>#N/A</v>
      </c>
      <c r="Y1945" s="1"/>
      <c r="Z1945" s="1"/>
    </row>
    <row r="1946" spans="1:26" x14ac:dyDescent="0.2">
      <c r="A1946" t="e">
        <f t="shared" si="30"/>
        <v>#N/A</v>
      </c>
      <c r="Y1946" s="1"/>
      <c r="Z1946" s="1"/>
    </row>
    <row r="1947" spans="1:26" x14ac:dyDescent="0.2">
      <c r="A1947" t="e">
        <f t="shared" si="30"/>
        <v>#N/A</v>
      </c>
      <c r="Y1947" s="1"/>
      <c r="Z1947" s="1"/>
    </row>
    <row r="1948" spans="1:26" x14ac:dyDescent="0.2">
      <c r="A1948" t="e">
        <f t="shared" si="30"/>
        <v>#N/A</v>
      </c>
      <c r="Y1948" s="1"/>
      <c r="Z1948" s="1"/>
    </row>
    <row r="1949" spans="1:26" x14ac:dyDescent="0.2">
      <c r="A1949" t="e">
        <f t="shared" si="30"/>
        <v>#N/A</v>
      </c>
      <c r="Y1949" s="1"/>
      <c r="Z1949" s="1"/>
    </row>
    <row r="1950" spans="1:26" x14ac:dyDescent="0.2">
      <c r="A1950" t="e">
        <f t="shared" si="30"/>
        <v>#N/A</v>
      </c>
      <c r="Y1950" s="1"/>
      <c r="Z1950" s="1"/>
    </row>
    <row r="1951" spans="1:26" x14ac:dyDescent="0.2">
      <c r="A1951" t="e">
        <f t="shared" si="30"/>
        <v>#N/A</v>
      </c>
      <c r="Y1951" s="1"/>
      <c r="Z1951" s="1"/>
    </row>
    <row r="1952" spans="1:26" x14ac:dyDescent="0.2">
      <c r="A1952" t="e">
        <f t="shared" si="30"/>
        <v>#N/A</v>
      </c>
      <c r="Y1952" s="1"/>
      <c r="Z1952" s="1"/>
    </row>
    <row r="1953" spans="1:26" x14ac:dyDescent="0.2">
      <c r="A1953" t="e">
        <f t="shared" si="30"/>
        <v>#N/A</v>
      </c>
      <c r="Y1953" s="1"/>
      <c r="Z1953" s="1"/>
    </row>
    <row r="1954" spans="1:26" x14ac:dyDescent="0.2">
      <c r="A1954" t="e">
        <f t="shared" si="30"/>
        <v>#N/A</v>
      </c>
      <c r="Y1954" s="1"/>
      <c r="Z1954" s="1"/>
    </row>
    <row r="1955" spans="1:26" x14ac:dyDescent="0.2">
      <c r="A1955" t="e">
        <f t="shared" si="30"/>
        <v>#N/A</v>
      </c>
      <c r="Y1955" s="1"/>
      <c r="Z1955" s="1"/>
    </row>
    <row r="1956" spans="1:26" x14ac:dyDescent="0.2">
      <c r="A1956" t="e">
        <f t="shared" si="30"/>
        <v>#N/A</v>
      </c>
      <c r="Y1956" s="1"/>
      <c r="Z1956" s="1"/>
    </row>
    <row r="1957" spans="1:26" x14ac:dyDescent="0.2">
      <c r="A1957" t="e">
        <f t="shared" si="30"/>
        <v>#N/A</v>
      </c>
      <c r="Y1957" s="1"/>
      <c r="Z1957" s="1"/>
    </row>
    <row r="1958" spans="1:26" x14ac:dyDescent="0.2">
      <c r="A1958" t="e">
        <f t="shared" si="30"/>
        <v>#N/A</v>
      </c>
      <c r="Y1958" s="1"/>
      <c r="Z1958" s="1"/>
    </row>
    <row r="1959" spans="1:26" x14ac:dyDescent="0.2">
      <c r="A1959" t="e">
        <f t="shared" si="30"/>
        <v>#N/A</v>
      </c>
      <c r="Y1959" s="1"/>
      <c r="Z1959" s="1"/>
    </row>
    <row r="1960" spans="1:26" x14ac:dyDescent="0.2">
      <c r="A1960" t="e">
        <f t="shared" si="30"/>
        <v>#N/A</v>
      </c>
      <c r="Y1960" s="1"/>
      <c r="Z1960" s="1"/>
    </row>
    <row r="1961" spans="1:26" x14ac:dyDescent="0.2">
      <c r="A1961" t="e">
        <f t="shared" si="30"/>
        <v>#N/A</v>
      </c>
      <c r="Y1961" s="1"/>
      <c r="Z1961" s="1"/>
    </row>
    <row r="1962" spans="1:26" x14ac:dyDescent="0.2">
      <c r="A1962" t="e">
        <f t="shared" si="30"/>
        <v>#N/A</v>
      </c>
      <c r="Y1962" s="1"/>
      <c r="Z1962" s="1"/>
    </row>
    <row r="1963" spans="1:26" x14ac:dyDescent="0.2">
      <c r="A1963" t="e">
        <f t="shared" si="30"/>
        <v>#N/A</v>
      </c>
      <c r="Y1963" s="1"/>
      <c r="Z1963" s="1"/>
    </row>
    <row r="1964" spans="1:26" x14ac:dyDescent="0.2">
      <c r="A1964" t="e">
        <f t="shared" si="30"/>
        <v>#N/A</v>
      </c>
      <c r="Y1964" s="1"/>
      <c r="Z1964" s="1"/>
    </row>
    <row r="1965" spans="1:26" x14ac:dyDescent="0.2">
      <c r="A1965" t="e">
        <f t="shared" si="30"/>
        <v>#N/A</v>
      </c>
      <c r="Y1965" s="1"/>
      <c r="Z1965" s="1"/>
    </row>
    <row r="1966" spans="1:26" x14ac:dyDescent="0.2">
      <c r="A1966" t="e">
        <f t="shared" si="30"/>
        <v>#N/A</v>
      </c>
      <c r="Y1966" s="1"/>
      <c r="Z1966" s="1"/>
    </row>
    <row r="1967" spans="1:26" x14ac:dyDescent="0.2">
      <c r="A1967" t="e">
        <f t="shared" si="30"/>
        <v>#N/A</v>
      </c>
      <c r="Y1967" s="1"/>
      <c r="Z1967" s="1"/>
    </row>
    <row r="1968" spans="1:26" x14ac:dyDescent="0.2">
      <c r="A1968" t="e">
        <f t="shared" si="30"/>
        <v>#N/A</v>
      </c>
      <c r="Y1968" s="1"/>
      <c r="Z1968" s="1"/>
    </row>
    <row r="1969" spans="1:26" x14ac:dyDescent="0.2">
      <c r="A1969" t="e">
        <f t="shared" si="30"/>
        <v>#N/A</v>
      </c>
      <c r="Y1969" s="1"/>
      <c r="Z1969" s="1"/>
    </row>
    <row r="1970" spans="1:26" x14ac:dyDescent="0.2">
      <c r="A1970" t="e">
        <f t="shared" si="30"/>
        <v>#N/A</v>
      </c>
      <c r="Y1970" s="1"/>
      <c r="Z1970" s="1"/>
    </row>
    <row r="1971" spans="1:26" x14ac:dyDescent="0.2">
      <c r="A1971" t="e">
        <f t="shared" si="30"/>
        <v>#N/A</v>
      </c>
      <c r="Y1971" s="1"/>
      <c r="Z1971" s="1"/>
    </row>
    <row r="1972" spans="1:26" x14ac:dyDescent="0.2">
      <c r="A1972" t="e">
        <f t="shared" si="30"/>
        <v>#N/A</v>
      </c>
      <c r="Y1972" s="1"/>
      <c r="Z1972" s="1"/>
    </row>
    <row r="1973" spans="1:26" x14ac:dyDescent="0.2">
      <c r="A1973" t="e">
        <f t="shared" si="30"/>
        <v>#N/A</v>
      </c>
      <c r="Y1973" s="1"/>
      <c r="Z1973" s="1"/>
    </row>
    <row r="1974" spans="1:26" x14ac:dyDescent="0.2">
      <c r="A1974" t="e">
        <f t="shared" si="30"/>
        <v>#N/A</v>
      </c>
      <c r="Y1974" s="1"/>
      <c r="Z1974" s="1"/>
    </row>
    <row r="1975" spans="1:26" x14ac:dyDescent="0.2">
      <c r="A1975" t="e">
        <f t="shared" si="30"/>
        <v>#N/A</v>
      </c>
      <c r="Y1975" s="1"/>
      <c r="Z1975" s="1"/>
    </row>
    <row r="1976" spans="1:26" x14ac:dyDescent="0.2">
      <c r="A1976" t="e">
        <f t="shared" si="30"/>
        <v>#N/A</v>
      </c>
      <c r="Y1976" s="1"/>
      <c r="Z1976" s="1"/>
    </row>
    <row r="1977" spans="1:26" x14ac:dyDescent="0.2">
      <c r="A1977" t="e">
        <f t="shared" si="30"/>
        <v>#N/A</v>
      </c>
      <c r="Y1977" s="1"/>
      <c r="Z1977" s="1"/>
    </row>
    <row r="1978" spans="1:26" x14ac:dyDescent="0.2">
      <c r="A1978" t="e">
        <f t="shared" si="30"/>
        <v>#N/A</v>
      </c>
      <c r="Y1978" s="1"/>
      <c r="Z1978" s="1"/>
    </row>
    <row r="1979" spans="1:26" x14ac:dyDescent="0.2">
      <c r="A1979" t="e">
        <f t="shared" si="30"/>
        <v>#N/A</v>
      </c>
      <c r="Y1979" s="1"/>
      <c r="Z1979" s="1"/>
    </row>
    <row r="1980" spans="1:26" x14ac:dyDescent="0.2">
      <c r="A1980" t="e">
        <f t="shared" si="30"/>
        <v>#N/A</v>
      </c>
      <c r="Y1980" s="1"/>
      <c r="Z1980" s="1"/>
    </row>
    <row r="1981" spans="1:26" x14ac:dyDescent="0.2">
      <c r="A1981" t="e">
        <f t="shared" si="30"/>
        <v>#N/A</v>
      </c>
      <c r="Y1981" s="1"/>
      <c r="Z1981" s="1"/>
    </row>
    <row r="1982" spans="1:26" x14ac:dyDescent="0.2">
      <c r="A1982" t="e">
        <f t="shared" si="30"/>
        <v>#N/A</v>
      </c>
      <c r="Y1982" s="1"/>
      <c r="Z1982" s="1"/>
    </row>
    <row r="1983" spans="1:26" x14ac:dyDescent="0.2">
      <c r="A1983" t="e">
        <f t="shared" si="30"/>
        <v>#N/A</v>
      </c>
      <c r="Y1983" s="1"/>
      <c r="Z1983" s="1"/>
    </row>
    <row r="1984" spans="1:26" x14ac:dyDescent="0.2">
      <c r="A1984" t="e">
        <f t="shared" si="30"/>
        <v>#N/A</v>
      </c>
      <c r="Y1984" s="1"/>
      <c r="Z1984" s="1"/>
    </row>
    <row r="1985" spans="1:26" x14ac:dyDescent="0.2">
      <c r="A1985" t="e">
        <f t="shared" si="30"/>
        <v>#N/A</v>
      </c>
      <c r="Y1985" s="1"/>
      <c r="Z1985" s="1"/>
    </row>
    <row r="1986" spans="1:26" x14ac:dyDescent="0.2">
      <c r="A1986" t="e">
        <f t="shared" si="30"/>
        <v>#N/A</v>
      </c>
      <c r="Y1986" s="1"/>
      <c r="Z1986" s="1"/>
    </row>
    <row r="1987" spans="1:26" x14ac:dyDescent="0.2">
      <c r="A1987" t="e">
        <f t="shared" si="30"/>
        <v>#N/A</v>
      </c>
      <c r="Y1987" s="1"/>
      <c r="Z1987" s="1"/>
    </row>
    <row r="1988" spans="1:26" x14ac:dyDescent="0.2">
      <c r="A1988" t="e">
        <f t="shared" si="30"/>
        <v>#N/A</v>
      </c>
      <c r="Y1988" s="1"/>
      <c r="Z1988" s="1"/>
    </row>
    <row r="1989" spans="1:26" x14ac:dyDescent="0.2">
      <c r="A1989" t="e">
        <f t="shared" ref="A1989:A2052" si="31">INDEX(BucketTable,MATCH(B1989,SumMonths,0),1)</f>
        <v>#N/A</v>
      </c>
      <c r="Y1989" s="1"/>
      <c r="Z1989" s="1"/>
    </row>
    <row r="1990" spans="1:26" x14ac:dyDescent="0.2">
      <c r="A1990" t="e">
        <f t="shared" si="31"/>
        <v>#N/A</v>
      </c>
      <c r="Y1990" s="1"/>
      <c r="Z1990" s="1"/>
    </row>
    <row r="1991" spans="1:26" x14ac:dyDescent="0.2">
      <c r="A1991" t="e">
        <f t="shared" si="31"/>
        <v>#N/A</v>
      </c>
      <c r="Y1991" s="1"/>
      <c r="Z1991" s="1"/>
    </row>
    <row r="1992" spans="1:26" x14ac:dyDescent="0.2">
      <c r="A1992" t="e">
        <f t="shared" si="31"/>
        <v>#N/A</v>
      </c>
      <c r="Y1992" s="1"/>
      <c r="Z1992" s="1"/>
    </row>
    <row r="1993" spans="1:26" x14ac:dyDescent="0.2">
      <c r="A1993" t="e">
        <f t="shared" si="31"/>
        <v>#N/A</v>
      </c>
      <c r="Y1993" s="1"/>
      <c r="Z1993" s="1"/>
    </row>
    <row r="1994" spans="1:26" x14ac:dyDescent="0.2">
      <c r="A1994" t="e">
        <f t="shared" si="31"/>
        <v>#N/A</v>
      </c>
      <c r="Y1994" s="1"/>
      <c r="Z1994" s="1"/>
    </row>
    <row r="1995" spans="1:26" x14ac:dyDescent="0.2">
      <c r="A1995" t="e">
        <f t="shared" si="31"/>
        <v>#N/A</v>
      </c>
      <c r="Y1995" s="1"/>
      <c r="Z1995" s="1"/>
    </row>
    <row r="1996" spans="1:26" x14ac:dyDescent="0.2">
      <c r="A1996" t="e">
        <f t="shared" si="31"/>
        <v>#N/A</v>
      </c>
      <c r="Y1996" s="1"/>
      <c r="Z1996" s="1"/>
    </row>
    <row r="1997" spans="1:26" x14ac:dyDescent="0.2">
      <c r="A1997" t="e">
        <f t="shared" si="31"/>
        <v>#N/A</v>
      </c>
      <c r="Y1997" s="1"/>
      <c r="Z1997" s="1"/>
    </row>
    <row r="1998" spans="1:26" x14ac:dyDescent="0.2">
      <c r="A1998" t="e">
        <f t="shared" si="31"/>
        <v>#N/A</v>
      </c>
      <c r="Y1998" s="1"/>
      <c r="Z1998" s="1"/>
    </row>
    <row r="1999" spans="1:26" x14ac:dyDescent="0.2">
      <c r="A1999" t="e">
        <f t="shared" si="31"/>
        <v>#N/A</v>
      </c>
      <c r="Y1999" s="1"/>
      <c r="Z1999" s="1"/>
    </row>
    <row r="2000" spans="1:26" x14ac:dyDescent="0.2">
      <c r="A2000" t="e">
        <f t="shared" si="31"/>
        <v>#N/A</v>
      </c>
      <c r="Y2000" s="1"/>
      <c r="Z2000" s="1"/>
    </row>
    <row r="2001" spans="1:26" x14ac:dyDescent="0.2">
      <c r="A2001" t="e">
        <f t="shared" si="31"/>
        <v>#N/A</v>
      </c>
      <c r="Y2001" s="1"/>
      <c r="Z2001" s="1"/>
    </row>
    <row r="2002" spans="1:26" x14ac:dyDescent="0.2">
      <c r="A2002" t="e">
        <f t="shared" si="31"/>
        <v>#N/A</v>
      </c>
      <c r="Y2002" s="1"/>
      <c r="Z2002" s="1"/>
    </row>
    <row r="2003" spans="1:26" x14ac:dyDescent="0.2">
      <c r="A2003" t="e">
        <f t="shared" si="31"/>
        <v>#N/A</v>
      </c>
      <c r="Y2003" s="1"/>
      <c r="Z2003" s="1"/>
    </row>
    <row r="2004" spans="1:26" x14ac:dyDescent="0.2">
      <c r="A2004" t="e">
        <f t="shared" si="31"/>
        <v>#N/A</v>
      </c>
      <c r="Y2004" s="1"/>
      <c r="Z2004" s="1"/>
    </row>
    <row r="2005" spans="1:26" x14ac:dyDescent="0.2">
      <c r="A2005" t="e">
        <f t="shared" si="31"/>
        <v>#N/A</v>
      </c>
      <c r="Y2005" s="1"/>
      <c r="Z2005" s="1"/>
    </row>
    <row r="2006" spans="1:26" x14ac:dyDescent="0.2">
      <c r="A2006" t="e">
        <f t="shared" si="31"/>
        <v>#N/A</v>
      </c>
      <c r="Y2006" s="1"/>
      <c r="Z2006" s="1"/>
    </row>
    <row r="2007" spans="1:26" x14ac:dyDescent="0.2">
      <c r="A2007" t="e">
        <f t="shared" si="31"/>
        <v>#N/A</v>
      </c>
      <c r="Y2007" s="1"/>
      <c r="Z2007" s="1"/>
    </row>
    <row r="2008" spans="1:26" x14ac:dyDescent="0.2">
      <c r="A2008" t="e">
        <f t="shared" si="31"/>
        <v>#N/A</v>
      </c>
      <c r="Y2008" s="1"/>
      <c r="Z2008" s="1"/>
    </row>
    <row r="2009" spans="1:26" x14ac:dyDescent="0.2">
      <c r="A2009" t="e">
        <f t="shared" si="31"/>
        <v>#N/A</v>
      </c>
      <c r="Y2009" s="1"/>
      <c r="Z2009" s="1"/>
    </row>
    <row r="2010" spans="1:26" x14ac:dyDescent="0.2">
      <c r="A2010" t="e">
        <f t="shared" si="31"/>
        <v>#N/A</v>
      </c>
      <c r="Y2010" s="1"/>
      <c r="Z2010" s="1"/>
    </row>
    <row r="2011" spans="1:26" x14ac:dyDescent="0.2">
      <c r="A2011" t="e">
        <f t="shared" si="31"/>
        <v>#N/A</v>
      </c>
      <c r="Y2011" s="1"/>
      <c r="Z2011" s="1"/>
    </row>
    <row r="2012" spans="1:26" x14ac:dyDescent="0.2">
      <c r="A2012" t="e">
        <f t="shared" si="31"/>
        <v>#N/A</v>
      </c>
      <c r="Y2012" s="1"/>
      <c r="Z2012" s="1"/>
    </row>
    <row r="2013" spans="1:26" x14ac:dyDescent="0.2">
      <c r="A2013" t="e">
        <f t="shared" si="31"/>
        <v>#N/A</v>
      </c>
      <c r="Y2013" s="1"/>
      <c r="Z2013" s="1"/>
    </row>
    <row r="2014" spans="1:26" x14ac:dyDescent="0.2">
      <c r="A2014" t="e">
        <f t="shared" si="31"/>
        <v>#N/A</v>
      </c>
      <c r="Y2014" s="1"/>
      <c r="Z2014" s="1"/>
    </row>
    <row r="2015" spans="1:26" x14ac:dyDescent="0.2">
      <c r="A2015" t="e">
        <f t="shared" si="31"/>
        <v>#N/A</v>
      </c>
      <c r="Y2015" s="1"/>
      <c r="Z2015" s="1"/>
    </row>
    <row r="2016" spans="1:26" x14ac:dyDescent="0.2">
      <c r="A2016" t="e">
        <f t="shared" si="31"/>
        <v>#N/A</v>
      </c>
      <c r="Y2016" s="1"/>
      <c r="Z2016" s="1"/>
    </row>
    <row r="2017" spans="1:26" x14ac:dyDescent="0.2">
      <c r="A2017" t="e">
        <f t="shared" si="31"/>
        <v>#N/A</v>
      </c>
      <c r="Y2017" s="1"/>
      <c r="Z2017" s="1"/>
    </row>
    <row r="2018" spans="1:26" x14ac:dyDescent="0.2">
      <c r="A2018" t="e">
        <f t="shared" si="31"/>
        <v>#N/A</v>
      </c>
      <c r="Y2018" s="1"/>
      <c r="Z2018" s="1"/>
    </row>
    <row r="2019" spans="1:26" x14ac:dyDescent="0.2">
      <c r="A2019" t="e">
        <f t="shared" si="31"/>
        <v>#N/A</v>
      </c>
      <c r="Y2019" s="1"/>
      <c r="Z2019" s="1"/>
    </row>
    <row r="2020" spans="1:26" x14ac:dyDescent="0.2">
      <c r="A2020" t="e">
        <f t="shared" si="31"/>
        <v>#N/A</v>
      </c>
      <c r="Y2020" s="1"/>
      <c r="Z2020" s="1"/>
    </row>
    <row r="2021" spans="1:26" x14ac:dyDescent="0.2">
      <c r="A2021" t="e">
        <f t="shared" si="31"/>
        <v>#N/A</v>
      </c>
      <c r="Y2021" s="1"/>
      <c r="Z2021" s="1"/>
    </row>
    <row r="2022" spans="1:26" x14ac:dyDescent="0.2">
      <c r="A2022" t="e">
        <f t="shared" si="31"/>
        <v>#N/A</v>
      </c>
      <c r="Y2022" s="1"/>
      <c r="Z2022" s="1"/>
    </row>
    <row r="2023" spans="1:26" x14ac:dyDescent="0.2">
      <c r="A2023" t="e">
        <f t="shared" si="31"/>
        <v>#N/A</v>
      </c>
      <c r="Y2023" s="1"/>
      <c r="Z2023" s="1"/>
    </row>
    <row r="2024" spans="1:26" x14ac:dyDescent="0.2">
      <c r="A2024" t="e">
        <f t="shared" si="31"/>
        <v>#N/A</v>
      </c>
      <c r="Y2024" s="1"/>
      <c r="Z2024" s="1"/>
    </row>
    <row r="2025" spans="1:26" x14ac:dyDescent="0.2">
      <c r="A2025" t="e">
        <f t="shared" si="31"/>
        <v>#N/A</v>
      </c>
      <c r="Y2025" s="1"/>
      <c r="Z2025" s="1"/>
    </row>
    <row r="2026" spans="1:26" x14ac:dyDescent="0.2">
      <c r="A2026" t="e">
        <f t="shared" si="31"/>
        <v>#N/A</v>
      </c>
      <c r="Y2026" s="1"/>
      <c r="Z2026" s="1"/>
    </row>
    <row r="2027" spans="1:26" x14ac:dyDescent="0.2">
      <c r="A2027" t="e">
        <f t="shared" si="31"/>
        <v>#N/A</v>
      </c>
      <c r="Y2027" s="1"/>
      <c r="Z2027" s="1"/>
    </row>
    <row r="2028" spans="1:26" x14ac:dyDescent="0.2">
      <c r="A2028" t="e">
        <f t="shared" si="31"/>
        <v>#N/A</v>
      </c>
      <c r="Y2028" s="1"/>
      <c r="Z2028" s="1"/>
    </row>
    <row r="2029" spans="1:26" x14ac:dyDescent="0.2">
      <c r="A2029" t="e">
        <f t="shared" si="31"/>
        <v>#N/A</v>
      </c>
      <c r="Y2029" s="1"/>
      <c r="Z2029" s="1"/>
    </row>
    <row r="2030" spans="1:26" x14ac:dyDescent="0.2">
      <c r="A2030" t="e">
        <f t="shared" si="31"/>
        <v>#N/A</v>
      </c>
      <c r="Y2030" s="1"/>
      <c r="Z2030" s="1"/>
    </row>
    <row r="2031" spans="1:26" x14ac:dyDescent="0.2">
      <c r="A2031" t="e">
        <f t="shared" si="31"/>
        <v>#N/A</v>
      </c>
      <c r="Y2031" s="1"/>
      <c r="Z2031" s="1"/>
    </row>
    <row r="2032" spans="1:26" x14ac:dyDescent="0.2">
      <c r="A2032" t="e">
        <f t="shared" si="31"/>
        <v>#N/A</v>
      </c>
      <c r="Y2032" s="1"/>
      <c r="Z2032" s="1"/>
    </row>
    <row r="2033" spans="1:26" x14ac:dyDescent="0.2">
      <c r="A2033" t="e">
        <f t="shared" si="31"/>
        <v>#N/A</v>
      </c>
      <c r="Y2033" s="1"/>
      <c r="Z2033" s="1"/>
    </row>
    <row r="2034" spans="1:26" x14ac:dyDescent="0.2">
      <c r="A2034" t="e">
        <f t="shared" si="31"/>
        <v>#N/A</v>
      </c>
      <c r="Y2034" s="1"/>
      <c r="Z2034" s="1"/>
    </row>
    <row r="2035" spans="1:26" x14ac:dyDescent="0.2">
      <c r="A2035" t="e">
        <f t="shared" si="31"/>
        <v>#N/A</v>
      </c>
      <c r="Y2035" s="1"/>
      <c r="Z2035" s="1"/>
    </row>
    <row r="2036" spans="1:26" x14ac:dyDescent="0.2">
      <c r="A2036" t="e">
        <f t="shared" si="31"/>
        <v>#N/A</v>
      </c>
      <c r="Y2036" s="1"/>
      <c r="Z2036" s="1"/>
    </row>
    <row r="2037" spans="1:26" x14ac:dyDescent="0.2">
      <c r="A2037" t="e">
        <f t="shared" si="31"/>
        <v>#N/A</v>
      </c>
      <c r="Y2037" s="1"/>
      <c r="Z2037" s="1"/>
    </row>
    <row r="2038" spans="1:26" x14ac:dyDescent="0.2">
      <c r="A2038" t="e">
        <f t="shared" si="31"/>
        <v>#N/A</v>
      </c>
      <c r="Y2038" s="1"/>
      <c r="Z2038" s="1"/>
    </row>
    <row r="2039" spans="1:26" x14ac:dyDescent="0.2">
      <c r="A2039" t="e">
        <f t="shared" si="31"/>
        <v>#N/A</v>
      </c>
      <c r="Y2039" s="1"/>
      <c r="Z2039" s="1"/>
    </row>
    <row r="2040" spans="1:26" x14ac:dyDescent="0.2">
      <c r="A2040" t="e">
        <f t="shared" si="31"/>
        <v>#N/A</v>
      </c>
      <c r="Y2040" s="1"/>
      <c r="Z2040" s="1"/>
    </row>
    <row r="2041" spans="1:26" x14ac:dyDescent="0.2">
      <c r="A2041" t="e">
        <f t="shared" si="31"/>
        <v>#N/A</v>
      </c>
      <c r="Y2041" s="1"/>
      <c r="Z2041" s="1"/>
    </row>
    <row r="2042" spans="1:26" x14ac:dyDescent="0.2">
      <c r="A2042" t="e">
        <f t="shared" si="31"/>
        <v>#N/A</v>
      </c>
      <c r="Y2042" s="1"/>
      <c r="Z2042" s="1"/>
    </row>
    <row r="2043" spans="1:26" x14ac:dyDescent="0.2">
      <c r="A2043" t="e">
        <f t="shared" si="31"/>
        <v>#N/A</v>
      </c>
      <c r="Y2043" s="1"/>
      <c r="Z2043" s="1"/>
    </row>
    <row r="2044" spans="1:26" x14ac:dyDescent="0.2">
      <c r="A2044" t="e">
        <f t="shared" si="31"/>
        <v>#N/A</v>
      </c>
      <c r="Y2044" s="1"/>
      <c r="Z2044" s="1"/>
    </row>
    <row r="2045" spans="1:26" x14ac:dyDescent="0.2">
      <c r="A2045" t="e">
        <f t="shared" si="31"/>
        <v>#N/A</v>
      </c>
      <c r="Y2045" s="1"/>
      <c r="Z2045" s="1"/>
    </row>
    <row r="2046" spans="1:26" x14ac:dyDescent="0.2">
      <c r="A2046" t="e">
        <f t="shared" si="31"/>
        <v>#N/A</v>
      </c>
      <c r="Y2046" s="1"/>
      <c r="Z2046" s="1"/>
    </row>
    <row r="2047" spans="1:26" x14ac:dyDescent="0.2">
      <c r="A2047" t="e">
        <f t="shared" si="31"/>
        <v>#N/A</v>
      </c>
      <c r="Y2047" s="1"/>
      <c r="Z2047" s="1"/>
    </row>
    <row r="2048" spans="1:26" x14ac:dyDescent="0.2">
      <c r="A2048" t="e">
        <f t="shared" si="31"/>
        <v>#N/A</v>
      </c>
      <c r="Y2048" s="1"/>
      <c r="Z2048" s="1"/>
    </row>
    <row r="2049" spans="1:26" x14ac:dyDescent="0.2">
      <c r="A2049" t="e">
        <f t="shared" si="31"/>
        <v>#N/A</v>
      </c>
      <c r="Y2049" s="1"/>
      <c r="Z2049" s="1"/>
    </row>
    <row r="2050" spans="1:26" x14ac:dyDescent="0.2">
      <c r="A2050" t="e">
        <f t="shared" si="31"/>
        <v>#N/A</v>
      </c>
      <c r="Y2050" s="1"/>
      <c r="Z2050" s="1"/>
    </row>
    <row r="2051" spans="1:26" x14ac:dyDescent="0.2">
      <c r="A2051" t="e">
        <f t="shared" si="31"/>
        <v>#N/A</v>
      </c>
      <c r="Y2051" s="1"/>
      <c r="Z2051" s="1"/>
    </row>
    <row r="2052" spans="1:26" x14ac:dyDescent="0.2">
      <c r="A2052" t="e">
        <f t="shared" si="31"/>
        <v>#N/A</v>
      </c>
      <c r="Y2052" s="1"/>
      <c r="Z2052" s="1"/>
    </row>
    <row r="2053" spans="1:26" x14ac:dyDescent="0.2">
      <c r="A2053" t="e">
        <f t="shared" ref="A2053:A2116" si="32">INDEX(BucketTable,MATCH(B2053,SumMonths,0),1)</f>
        <v>#N/A</v>
      </c>
      <c r="Y2053" s="1"/>
      <c r="Z2053" s="1"/>
    </row>
    <row r="2054" spans="1:26" x14ac:dyDescent="0.2">
      <c r="A2054" t="e">
        <f t="shared" si="32"/>
        <v>#N/A</v>
      </c>
      <c r="Y2054" s="1"/>
      <c r="Z2054" s="1"/>
    </row>
    <row r="2055" spans="1:26" x14ac:dyDescent="0.2">
      <c r="A2055" t="e">
        <f t="shared" si="32"/>
        <v>#N/A</v>
      </c>
      <c r="Y2055" s="1"/>
      <c r="Z2055" s="1"/>
    </row>
    <row r="2056" spans="1:26" x14ac:dyDescent="0.2">
      <c r="A2056" t="e">
        <f t="shared" si="32"/>
        <v>#N/A</v>
      </c>
      <c r="Y2056" s="1"/>
      <c r="Z2056" s="1"/>
    </row>
    <row r="2057" spans="1:26" x14ac:dyDescent="0.2">
      <c r="A2057" t="e">
        <f t="shared" si="32"/>
        <v>#N/A</v>
      </c>
      <c r="Y2057" s="1"/>
      <c r="Z2057" s="1"/>
    </row>
    <row r="2058" spans="1:26" x14ac:dyDescent="0.2">
      <c r="A2058" t="e">
        <f t="shared" si="32"/>
        <v>#N/A</v>
      </c>
      <c r="Y2058" s="1"/>
      <c r="Z2058" s="1"/>
    </row>
    <row r="2059" spans="1:26" x14ac:dyDescent="0.2">
      <c r="A2059" t="e">
        <f t="shared" si="32"/>
        <v>#N/A</v>
      </c>
      <c r="Y2059" s="1"/>
      <c r="Z2059" s="1"/>
    </row>
    <row r="2060" spans="1:26" x14ac:dyDescent="0.2">
      <c r="A2060" t="e">
        <f t="shared" si="32"/>
        <v>#N/A</v>
      </c>
      <c r="Y2060" s="1"/>
      <c r="Z2060" s="1"/>
    </row>
    <row r="2061" spans="1:26" x14ac:dyDescent="0.2">
      <c r="A2061" t="e">
        <f t="shared" si="32"/>
        <v>#N/A</v>
      </c>
      <c r="Y2061" s="1"/>
      <c r="Z2061" s="1"/>
    </row>
    <row r="2062" spans="1:26" x14ac:dyDescent="0.2">
      <c r="A2062" t="e">
        <f t="shared" si="32"/>
        <v>#N/A</v>
      </c>
      <c r="Y2062" s="1"/>
      <c r="Z2062" s="1"/>
    </row>
    <row r="2063" spans="1:26" x14ac:dyDescent="0.2">
      <c r="A2063" t="e">
        <f t="shared" si="32"/>
        <v>#N/A</v>
      </c>
      <c r="Y2063" s="1"/>
      <c r="Z2063" s="1"/>
    </row>
    <row r="2064" spans="1:26" x14ac:dyDescent="0.2">
      <c r="A2064" t="e">
        <f t="shared" si="32"/>
        <v>#N/A</v>
      </c>
      <c r="Y2064" s="1"/>
      <c r="Z2064" s="1"/>
    </row>
    <row r="2065" spans="1:26" x14ac:dyDescent="0.2">
      <c r="A2065" t="e">
        <f t="shared" si="32"/>
        <v>#N/A</v>
      </c>
      <c r="Y2065" s="1"/>
      <c r="Z2065" s="1"/>
    </row>
    <row r="2066" spans="1:26" x14ac:dyDescent="0.2">
      <c r="A2066" t="e">
        <f t="shared" si="32"/>
        <v>#N/A</v>
      </c>
      <c r="Y2066" s="1"/>
      <c r="Z2066" s="1"/>
    </row>
    <row r="2067" spans="1:26" x14ac:dyDescent="0.2">
      <c r="A2067" t="e">
        <f t="shared" si="32"/>
        <v>#N/A</v>
      </c>
      <c r="Y2067" s="1"/>
      <c r="Z2067" s="1"/>
    </row>
    <row r="2068" spans="1:26" x14ac:dyDescent="0.2">
      <c r="A2068" t="e">
        <f t="shared" si="32"/>
        <v>#N/A</v>
      </c>
      <c r="Y2068" s="1"/>
      <c r="Z2068" s="1"/>
    </row>
    <row r="2069" spans="1:26" x14ac:dyDescent="0.2">
      <c r="A2069" t="e">
        <f t="shared" si="32"/>
        <v>#N/A</v>
      </c>
      <c r="Y2069" s="1"/>
      <c r="Z2069" s="1"/>
    </row>
    <row r="2070" spans="1:26" x14ac:dyDescent="0.2">
      <c r="A2070" t="e">
        <f t="shared" si="32"/>
        <v>#N/A</v>
      </c>
      <c r="Y2070" s="1"/>
      <c r="Z2070" s="1"/>
    </row>
    <row r="2071" spans="1:26" x14ac:dyDescent="0.2">
      <c r="A2071" t="e">
        <f t="shared" si="32"/>
        <v>#N/A</v>
      </c>
      <c r="Y2071" s="1"/>
      <c r="Z2071" s="1"/>
    </row>
    <row r="2072" spans="1:26" x14ac:dyDescent="0.2">
      <c r="A2072" t="e">
        <f t="shared" si="32"/>
        <v>#N/A</v>
      </c>
      <c r="Y2072" s="1"/>
      <c r="Z2072" s="1"/>
    </row>
    <row r="2073" spans="1:26" x14ac:dyDescent="0.2">
      <c r="A2073" t="e">
        <f t="shared" si="32"/>
        <v>#N/A</v>
      </c>
      <c r="Y2073" s="1"/>
      <c r="Z2073" s="1"/>
    </row>
    <row r="2074" spans="1:26" x14ac:dyDescent="0.2">
      <c r="A2074" t="e">
        <f t="shared" si="32"/>
        <v>#N/A</v>
      </c>
      <c r="Y2074" s="1"/>
      <c r="Z2074" s="1"/>
    </row>
    <row r="2075" spans="1:26" x14ac:dyDescent="0.2">
      <c r="A2075" t="e">
        <f t="shared" si="32"/>
        <v>#N/A</v>
      </c>
      <c r="Y2075" s="1"/>
      <c r="Z2075" s="1"/>
    </row>
    <row r="2076" spans="1:26" x14ac:dyDescent="0.2">
      <c r="A2076" t="e">
        <f t="shared" si="32"/>
        <v>#N/A</v>
      </c>
      <c r="Y2076" s="1"/>
      <c r="Z2076" s="1"/>
    </row>
    <row r="2077" spans="1:26" x14ac:dyDescent="0.2">
      <c r="A2077" t="e">
        <f t="shared" si="32"/>
        <v>#N/A</v>
      </c>
      <c r="Y2077" s="1"/>
      <c r="Z2077" s="1"/>
    </row>
    <row r="2078" spans="1:26" x14ac:dyDescent="0.2">
      <c r="A2078" t="e">
        <f t="shared" si="32"/>
        <v>#N/A</v>
      </c>
      <c r="Y2078" s="1"/>
      <c r="Z2078" s="1"/>
    </row>
    <row r="2079" spans="1:26" x14ac:dyDescent="0.2">
      <c r="A2079" t="e">
        <f t="shared" si="32"/>
        <v>#N/A</v>
      </c>
      <c r="Y2079" s="1"/>
      <c r="Z2079" s="1"/>
    </row>
    <row r="2080" spans="1:26" x14ac:dyDescent="0.2">
      <c r="A2080" t="e">
        <f t="shared" si="32"/>
        <v>#N/A</v>
      </c>
      <c r="Y2080" s="1"/>
      <c r="Z2080" s="1"/>
    </row>
    <row r="2081" spans="1:26" x14ac:dyDescent="0.2">
      <c r="A2081" t="e">
        <f t="shared" si="32"/>
        <v>#N/A</v>
      </c>
      <c r="Y2081" s="1"/>
      <c r="Z2081" s="1"/>
    </row>
    <row r="2082" spans="1:26" x14ac:dyDescent="0.2">
      <c r="A2082" t="e">
        <f t="shared" si="32"/>
        <v>#N/A</v>
      </c>
      <c r="Y2082" s="1"/>
      <c r="Z2082" s="1"/>
    </row>
    <row r="2083" spans="1:26" x14ac:dyDescent="0.2">
      <c r="A2083" t="e">
        <f t="shared" si="32"/>
        <v>#N/A</v>
      </c>
      <c r="Y2083" s="1"/>
      <c r="Z2083" s="1"/>
    </row>
    <row r="2084" spans="1:26" x14ac:dyDescent="0.2">
      <c r="A2084" t="e">
        <f t="shared" si="32"/>
        <v>#N/A</v>
      </c>
      <c r="Y2084" s="1"/>
      <c r="Z2084" s="1"/>
    </row>
    <row r="2085" spans="1:26" x14ac:dyDescent="0.2">
      <c r="A2085" t="e">
        <f t="shared" si="32"/>
        <v>#N/A</v>
      </c>
      <c r="Y2085" s="1"/>
      <c r="Z2085" s="1"/>
    </row>
    <row r="2086" spans="1:26" x14ac:dyDescent="0.2">
      <c r="A2086" t="e">
        <f t="shared" si="32"/>
        <v>#N/A</v>
      </c>
      <c r="Y2086" s="1"/>
      <c r="Z2086" s="1"/>
    </row>
    <row r="2087" spans="1:26" x14ac:dyDescent="0.2">
      <c r="A2087" t="e">
        <f t="shared" si="32"/>
        <v>#N/A</v>
      </c>
      <c r="Y2087" s="1"/>
      <c r="Z2087" s="1"/>
    </row>
    <row r="2088" spans="1:26" x14ac:dyDescent="0.2">
      <c r="A2088" t="e">
        <f t="shared" si="32"/>
        <v>#N/A</v>
      </c>
      <c r="Y2088" s="1"/>
      <c r="Z2088" s="1"/>
    </row>
    <row r="2089" spans="1:26" x14ac:dyDescent="0.2">
      <c r="A2089" t="e">
        <f t="shared" si="32"/>
        <v>#N/A</v>
      </c>
      <c r="Y2089" s="1"/>
      <c r="Z2089" s="1"/>
    </row>
    <row r="2090" spans="1:26" x14ac:dyDescent="0.2">
      <c r="A2090" t="e">
        <f t="shared" si="32"/>
        <v>#N/A</v>
      </c>
      <c r="Y2090" s="1"/>
      <c r="Z2090" s="1"/>
    </row>
    <row r="2091" spans="1:26" x14ac:dyDescent="0.2">
      <c r="A2091" t="e">
        <f t="shared" si="32"/>
        <v>#N/A</v>
      </c>
      <c r="Y2091" s="1"/>
      <c r="Z2091" s="1"/>
    </row>
    <row r="2092" spans="1:26" x14ac:dyDescent="0.2">
      <c r="A2092" t="e">
        <f t="shared" si="32"/>
        <v>#N/A</v>
      </c>
      <c r="Y2092" s="1"/>
      <c r="Z2092" s="1"/>
    </row>
    <row r="2093" spans="1:26" x14ac:dyDescent="0.2">
      <c r="A2093" t="e">
        <f t="shared" si="32"/>
        <v>#N/A</v>
      </c>
      <c r="Y2093" s="1"/>
      <c r="Z2093" s="1"/>
    </row>
    <row r="2094" spans="1:26" x14ac:dyDescent="0.2">
      <c r="A2094" t="e">
        <f t="shared" si="32"/>
        <v>#N/A</v>
      </c>
      <c r="Y2094" s="1"/>
      <c r="Z2094" s="1"/>
    </row>
    <row r="2095" spans="1:26" x14ac:dyDescent="0.2">
      <c r="A2095" t="e">
        <f t="shared" si="32"/>
        <v>#N/A</v>
      </c>
      <c r="Y2095" s="1"/>
      <c r="Z2095" s="1"/>
    </row>
    <row r="2096" spans="1:26" x14ac:dyDescent="0.2">
      <c r="A2096" t="e">
        <f t="shared" si="32"/>
        <v>#N/A</v>
      </c>
      <c r="Y2096" s="1"/>
      <c r="Z2096" s="1"/>
    </row>
    <row r="2097" spans="1:26" x14ac:dyDescent="0.2">
      <c r="A2097" t="e">
        <f t="shared" si="32"/>
        <v>#N/A</v>
      </c>
      <c r="Y2097" s="1"/>
      <c r="Z2097" s="1"/>
    </row>
    <row r="2098" spans="1:26" x14ac:dyDescent="0.2">
      <c r="A2098" t="e">
        <f t="shared" si="32"/>
        <v>#N/A</v>
      </c>
      <c r="Y2098" s="1"/>
      <c r="Z2098" s="1"/>
    </row>
    <row r="2099" spans="1:26" x14ac:dyDescent="0.2">
      <c r="A2099" t="e">
        <f t="shared" si="32"/>
        <v>#N/A</v>
      </c>
      <c r="Y2099" s="1"/>
      <c r="Z2099" s="1"/>
    </row>
    <row r="2100" spans="1:26" x14ac:dyDescent="0.2">
      <c r="A2100" t="e">
        <f t="shared" si="32"/>
        <v>#N/A</v>
      </c>
      <c r="Y2100" s="1"/>
      <c r="Z2100" s="1"/>
    </row>
    <row r="2101" spans="1:26" x14ac:dyDescent="0.2">
      <c r="A2101" t="e">
        <f t="shared" si="32"/>
        <v>#N/A</v>
      </c>
      <c r="Y2101" s="1"/>
      <c r="Z2101" s="1"/>
    </row>
    <row r="2102" spans="1:26" x14ac:dyDescent="0.2">
      <c r="A2102" t="e">
        <f t="shared" si="32"/>
        <v>#N/A</v>
      </c>
      <c r="Y2102" s="1"/>
      <c r="Z2102" s="1"/>
    </row>
    <row r="2103" spans="1:26" x14ac:dyDescent="0.2">
      <c r="A2103" t="e">
        <f t="shared" si="32"/>
        <v>#N/A</v>
      </c>
      <c r="Y2103" s="1"/>
      <c r="Z2103" s="1"/>
    </row>
    <row r="2104" spans="1:26" x14ac:dyDescent="0.2">
      <c r="A2104" t="e">
        <f t="shared" si="32"/>
        <v>#N/A</v>
      </c>
      <c r="Y2104" s="1"/>
      <c r="Z2104" s="1"/>
    </row>
    <row r="2105" spans="1:26" x14ac:dyDescent="0.2">
      <c r="A2105" t="e">
        <f t="shared" si="32"/>
        <v>#N/A</v>
      </c>
      <c r="Y2105" s="1"/>
      <c r="Z2105" s="1"/>
    </row>
    <row r="2106" spans="1:26" x14ac:dyDescent="0.2">
      <c r="A2106" t="e">
        <f t="shared" si="32"/>
        <v>#N/A</v>
      </c>
      <c r="Y2106" s="1"/>
      <c r="Z2106" s="1"/>
    </row>
    <row r="2107" spans="1:26" x14ac:dyDescent="0.2">
      <c r="A2107" t="e">
        <f t="shared" si="32"/>
        <v>#N/A</v>
      </c>
      <c r="Y2107" s="1"/>
      <c r="Z2107" s="1"/>
    </row>
    <row r="2108" spans="1:26" x14ac:dyDescent="0.2">
      <c r="A2108" t="e">
        <f t="shared" si="32"/>
        <v>#N/A</v>
      </c>
      <c r="Y2108" s="1"/>
      <c r="Z2108" s="1"/>
    </row>
    <row r="2109" spans="1:26" x14ac:dyDescent="0.2">
      <c r="A2109" t="e">
        <f t="shared" si="32"/>
        <v>#N/A</v>
      </c>
      <c r="Y2109" s="1"/>
      <c r="Z2109" s="1"/>
    </row>
    <row r="2110" spans="1:26" x14ac:dyDescent="0.2">
      <c r="A2110" t="e">
        <f t="shared" si="32"/>
        <v>#N/A</v>
      </c>
      <c r="Y2110" s="1"/>
      <c r="Z2110" s="1"/>
    </row>
    <row r="2111" spans="1:26" x14ac:dyDescent="0.2">
      <c r="A2111" t="e">
        <f t="shared" si="32"/>
        <v>#N/A</v>
      </c>
      <c r="Y2111" s="1"/>
      <c r="Z2111" s="1"/>
    </row>
    <row r="2112" spans="1:26" x14ac:dyDescent="0.2">
      <c r="A2112" t="e">
        <f t="shared" si="32"/>
        <v>#N/A</v>
      </c>
      <c r="Y2112" s="1"/>
      <c r="Z2112" s="1"/>
    </row>
    <row r="2113" spans="1:26" x14ac:dyDescent="0.2">
      <c r="A2113" t="e">
        <f t="shared" si="32"/>
        <v>#N/A</v>
      </c>
      <c r="Y2113" s="1"/>
      <c r="Z2113" s="1"/>
    </row>
    <row r="2114" spans="1:26" x14ac:dyDescent="0.2">
      <c r="A2114" t="e">
        <f t="shared" si="32"/>
        <v>#N/A</v>
      </c>
      <c r="Y2114" s="1"/>
      <c r="Z2114" s="1"/>
    </row>
    <row r="2115" spans="1:26" x14ac:dyDescent="0.2">
      <c r="A2115" t="e">
        <f t="shared" si="32"/>
        <v>#N/A</v>
      </c>
      <c r="Y2115" s="1"/>
      <c r="Z2115" s="1"/>
    </row>
    <row r="2116" spans="1:26" x14ac:dyDescent="0.2">
      <c r="A2116" t="e">
        <f t="shared" si="32"/>
        <v>#N/A</v>
      </c>
      <c r="Y2116" s="1"/>
      <c r="Z2116" s="1"/>
    </row>
    <row r="2117" spans="1:26" x14ac:dyDescent="0.2">
      <c r="A2117" t="e">
        <f t="shared" ref="A2117:A2180" si="33">INDEX(BucketTable,MATCH(B2117,SumMonths,0),1)</f>
        <v>#N/A</v>
      </c>
      <c r="Y2117" s="1"/>
      <c r="Z2117" s="1"/>
    </row>
    <row r="2118" spans="1:26" x14ac:dyDescent="0.2">
      <c r="A2118" t="e">
        <f t="shared" si="33"/>
        <v>#N/A</v>
      </c>
      <c r="Y2118" s="1"/>
      <c r="Z2118" s="1"/>
    </row>
    <row r="2119" spans="1:26" x14ac:dyDescent="0.2">
      <c r="A2119" t="e">
        <f t="shared" si="33"/>
        <v>#N/A</v>
      </c>
      <c r="Y2119" s="1"/>
      <c r="Z2119" s="1"/>
    </row>
    <row r="2120" spans="1:26" x14ac:dyDescent="0.2">
      <c r="A2120" t="e">
        <f t="shared" si="33"/>
        <v>#N/A</v>
      </c>
      <c r="Y2120" s="1"/>
      <c r="Z2120" s="1"/>
    </row>
    <row r="2121" spans="1:26" x14ac:dyDescent="0.2">
      <c r="A2121" t="e">
        <f t="shared" si="33"/>
        <v>#N/A</v>
      </c>
      <c r="Y2121" s="1"/>
      <c r="Z2121" s="1"/>
    </row>
    <row r="2122" spans="1:26" x14ac:dyDescent="0.2">
      <c r="A2122" t="e">
        <f t="shared" si="33"/>
        <v>#N/A</v>
      </c>
      <c r="Y2122" s="1"/>
      <c r="Z2122" s="1"/>
    </row>
    <row r="2123" spans="1:26" x14ac:dyDescent="0.2">
      <c r="A2123" t="e">
        <f t="shared" si="33"/>
        <v>#N/A</v>
      </c>
      <c r="Y2123" s="1"/>
      <c r="Z2123" s="1"/>
    </row>
    <row r="2124" spans="1:26" x14ac:dyDescent="0.2">
      <c r="A2124" t="e">
        <f t="shared" si="33"/>
        <v>#N/A</v>
      </c>
      <c r="Y2124" s="1"/>
      <c r="Z2124" s="1"/>
    </row>
    <row r="2125" spans="1:26" x14ac:dyDescent="0.2">
      <c r="A2125" t="e">
        <f t="shared" si="33"/>
        <v>#N/A</v>
      </c>
      <c r="Y2125" s="1"/>
      <c r="Z2125" s="1"/>
    </row>
    <row r="2126" spans="1:26" x14ac:dyDescent="0.2">
      <c r="A2126" t="e">
        <f t="shared" si="33"/>
        <v>#N/A</v>
      </c>
      <c r="Y2126" s="1"/>
      <c r="Z2126" s="1"/>
    </row>
    <row r="2127" spans="1:26" x14ac:dyDescent="0.2">
      <c r="A2127" t="e">
        <f t="shared" si="33"/>
        <v>#N/A</v>
      </c>
      <c r="Y2127" s="1"/>
      <c r="Z2127" s="1"/>
    </row>
    <row r="2128" spans="1:26" x14ac:dyDescent="0.2">
      <c r="A2128" t="e">
        <f t="shared" si="33"/>
        <v>#N/A</v>
      </c>
      <c r="Y2128" s="1"/>
      <c r="Z2128" s="1"/>
    </row>
    <row r="2129" spans="1:26" x14ac:dyDescent="0.2">
      <c r="A2129" t="e">
        <f t="shared" si="33"/>
        <v>#N/A</v>
      </c>
      <c r="Y2129" s="1"/>
      <c r="Z2129" s="1"/>
    </row>
    <row r="2130" spans="1:26" x14ac:dyDescent="0.2">
      <c r="A2130" t="e">
        <f t="shared" si="33"/>
        <v>#N/A</v>
      </c>
      <c r="Y2130" s="1"/>
      <c r="Z2130" s="1"/>
    </row>
    <row r="2131" spans="1:26" x14ac:dyDescent="0.2">
      <c r="A2131" t="e">
        <f t="shared" si="33"/>
        <v>#N/A</v>
      </c>
      <c r="Y2131" s="1"/>
      <c r="Z2131" s="1"/>
    </row>
    <row r="2132" spans="1:26" x14ac:dyDescent="0.2">
      <c r="A2132" t="e">
        <f t="shared" si="33"/>
        <v>#N/A</v>
      </c>
      <c r="Y2132" s="1"/>
      <c r="Z2132" s="1"/>
    </row>
    <row r="2133" spans="1:26" x14ac:dyDescent="0.2">
      <c r="A2133" t="e">
        <f t="shared" si="33"/>
        <v>#N/A</v>
      </c>
      <c r="Y2133" s="1"/>
      <c r="Z2133" s="1"/>
    </row>
    <row r="2134" spans="1:26" x14ac:dyDescent="0.2">
      <c r="A2134" t="e">
        <f t="shared" si="33"/>
        <v>#N/A</v>
      </c>
      <c r="Y2134" s="1"/>
      <c r="Z2134" s="1"/>
    </row>
    <row r="2135" spans="1:26" x14ac:dyDescent="0.2">
      <c r="A2135" t="e">
        <f t="shared" si="33"/>
        <v>#N/A</v>
      </c>
      <c r="Y2135" s="1"/>
      <c r="Z2135" s="1"/>
    </row>
    <row r="2136" spans="1:26" x14ac:dyDescent="0.2">
      <c r="A2136" t="e">
        <f t="shared" si="33"/>
        <v>#N/A</v>
      </c>
      <c r="Y2136" s="1"/>
      <c r="Z2136" s="1"/>
    </row>
    <row r="2137" spans="1:26" x14ac:dyDescent="0.2">
      <c r="A2137" t="e">
        <f t="shared" si="33"/>
        <v>#N/A</v>
      </c>
      <c r="Y2137" s="1"/>
      <c r="Z2137" s="1"/>
    </row>
    <row r="2138" spans="1:26" x14ac:dyDescent="0.2">
      <c r="A2138" t="e">
        <f t="shared" si="33"/>
        <v>#N/A</v>
      </c>
      <c r="Y2138" s="1"/>
      <c r="Z2138" s="1"/>
    </row>
    <row r="2139" spans="1:26" x14ac:dyDescent="0.2">
      <c r="A2139" t="e">
        <f t="shared" si="33"/>
        <v>#N/A</v>
      </c>
      <c r="Y2139" s="1"/>
      <c r="Z2139" s="1"/>
    </row>
    <row r="2140" spans="1:26" x14ac:dyDescent="0.2">
      <c r="A2140" t="e">
        <f t="shared" si="33"/>
        <v>#N/A</v>
      </c>
      <c r="Y2140" s="1"/>
      <c r="Z2140" s="1"/>
    </row>
    <row r="2141" spans="1:26" x14ac:dyDescent="0.2">
      <c r="A2141" t="e">
        <f t="shared" si="33"/>
        <v>#N/A</v>
      </c>
      <c r="Y2141" s="1"/>
      <c r="Z2141" s="1"/>
    </row>
    <row r="2142" spans="1:26" x14ac:dyDescent="0.2">
      <c r="A2142" t="e">
        <f t="shared" si="33"/>
        <v>#N/A</v>
      </c>
      <c r="Y2142" s="1"/>
      <c r="Z2142" s="1"/>
    </row>
    <row r="2143" spans="1:26" x14ac:dyDescent="0.2">
      <c r="A2143" t="e">
        <f t="shared" si="33"/>
        <v>#N/A</v>
      </c>
      <c r="Y2143" s="1"/>
      <c r="Z2143" s="1"/>
    </row>
    <row r="2144" spans="1:26" x14ac:dyDescent="0.2">
      <c r="A2144" t="e">
        <f t="shared" si="33"/>
        <v>#N/A</v>
      </c>
      <c r="Y2144" s="1"/>
      <c r="Z2144" s="1"/>
    </row>
    <row r="2145" spans="1:26" x14ac:dyDescent="0.2">
      <c r="A2145" t="e">
        <f t="shared" si="33"/>
        <v>#N/A</v>
      </c>
      <c r="Y2145" s="1"/>
      <c r="Z2145" s="1"/>
    </row>
    <row r="2146" spans="1:26" x14ac:dyDescent="0.2">
      <c r="A2146" t="e">
        <f t="shared" si="33"/>
        <v>#N/A</v>
      </c>
      <c r="Y2146" s="1"/>
      <c r="Z2146" s="1"/>
    </row>
    <row r="2147" spans="1:26" x14ac:dyDescent="0.2">
      <c r="A2147" t="e">
        <f t="shared" si="33"/>
        <v>#N/A</v>
      </c>
      <c r="Y2147" s="1"/>
      <c r="Z2147" s="1"/>
    </row>
    <row r="2148" spans="1:26" x14ac:dyDescent="0.2">
      <c r="A2148" t="e">
        <f t="shared" si="33"/>
        <v>#N/A</v>
      </c>
      <c r="Y2148" s="1"/>
      <c r="Z2148" s="1"/>
    </row>
    <row r="2149" spans="1:26" x14ac:dyDescent="0.2">
      <c r="A2149" t="e">
        <f t="shared" si="33"/>
        <v>#N/A</v>
      </c>
      <c r="Y2149" s="1"/>
      <c r="Z2149" s="1"/>
    </row>
    <row r="2150" spans="1:26" x14ac:dyDescent="0.2">
      <c r="A2150" t="e">
        <f t="shared" si="33"/>
        <v>#N/A</v>
      </c>
      <c r="Y2150" s="1"/>
      <c r="Z2150" s="1"/>
    </row>
    <row r="2151" spans="1:26" x14ac:dyDescent="0.2">
      <c r="A2151" t="e">
        <f t="shared" si="33"/>
        <v>#N/A</v>
      </c>
      <c r="Y2151" s="1"/>
      <c r="Z2151" s="1"/>
    </row>
    <row r="2152" spans="1:26" x14ac:dyDescent="0.2">
      <c r="A2152" t="e">
        <f t="shared" si="33"/>
        <v>#N/A</v>
      </c>
      <c r="Y2152" s="1"/>
      <c r="Z2152" s="1"/>
    </row>
    <row r="2153" spans="1:26" x14ac:dyDescent="0.2">
      <c r="A2153" t="e">
        <f t="shared" si="33"/>
        <v>#N/A</v>
      </c>
      <c r="Y2153" s="1"/>
      <c r="Z2153" s="1"/>
    </row>
    <row r="2154" spans="1:26" x14ac:dyDescent="0.2">
      <c r="A2154" t="e">
        <f t="shared" si="33"/>
        <v>#N/A</v>
      </c>
      <c r="Y2154" s="1"/>
      <c r="Z2154" s="1"/>
    </row>
    <row r="2155" spans="1:26" x14ac:dyDescent="0.2">
      <c r="A2155" t="e">
        <f t="shared" si="33"/>
        <v>#N/A</v>
      </c>
      <c r="Y2155" s="1"/>
      <c r="Z2155" s="1"/>
    </row>
    <row r="2156" spans="1:26" x14ac:dyDescent="0.2">
      <c r="A2156" t="e">
        <f t="shared" si="33"/>
        <v>#N/A</v>
      </c>
      <c r="Y2156" s="1"/>
      <c r="Z2156" s="1"/>
    </row>
    <row r="2157" spans="1:26" x14ac:dyDescent="0.2">
      <c r="A2157" t="e">
        <f t="shared" si="33"/>
        <v>#N/A</v>
      </c>
      <c r="Y2157" s="1"/>
      <c r="Z2157" s="1"/>
    </row>
    <row r="2158" spans="1:26" x14ac:dyDescent="0.2">
      <c r="A2158" t="e">
        <f t="shared" si="33"/>
        <v>#N/A</v>
      </c>
      <c r="Y2158" s="1"/>
      <c r="Z2158" s="1"/>
    </row>
    <row r="2159" spans="1:26" x14ac:dyDescent="0.2">
      <c r="A2159" t="e">
        <f t="shared" si="33"/>
        <v>#N/A</v>
      </c>
      <c r="Y2159" s="1"/>
      <c r="Z2159" s="1"/>
    </row>
    <row r="2160" spans="1:26" x14ac:dyDescent="0.2">
      <c r="A2160" t="e">
        <f t="shared" si="33"/>
        <v>#N/A</v>
      </c>
      <c r="Y2160" s="1"/>
      <c r="Z2160" s="1"/>
    </row>
    <row r="2161" spans="1:26" x14ac:dyDescent="0.2">
      <c r="A2161" t="e">
        <f t="shared" si="33"/>
        <v>#N/A</v>
      </c>
      <c r="Y2161" s="1"/>
      <c r="Z2161" s="1"/>
    </row>
    <row r="2162" spans="1:26" x14ac:dyDescent="0.2">
      <c r="A2162" t="e">
        <f t="shared" si="33"/>
        <v>#N/A</v>
      </c>
      <c r="Y2162" s="1"/>
      <c r="Z2162" s="1"/>
    </row>
    <row r="2163" spans="1:26" x14ac:dyDescent="0.2">
      <c r="A2163" t="e">
        <f t="shared" si="33"/>
        <v>#N/A</v>
      </c>
      <c r="Y2163" s="1"/>
      <c r="Z2163" s="1"/>
    </row>
    <row r="2164" spans="1:26" x14ac:dyDescent="0.2">
      <c r="A2164" t="e">
        <f t="shared" si="33"/>
        <v>#N/A</v>
      </c>
      <c r="Y2164" s="1"/>
      <c r="Z2164" s="1"/>
    </row>
    <row r="2165" spans="1:26" x14ac:dyDescent="0.2">
      <c r="A2165" t="e">
        <f t="shared" si="33"/>
        <v>#N/A</v>
      </c>
      <c r="Y2165" s="1"/>
      <c r="Z2165" s="1"/>
    </row>
    <row r="2166" spans="1:26" x14ac:dyDescent="0.2">
      <c r="A2166" t="e">
        <f t="shared" si="33"/>
        <v>#N/A</v>
      </c>
      <c r="Y2166" s="1"/>
      <c r="Z2166" s="1"/>
    </row>
    <row r="2167" spans="1:26" x14ac:dyDescent="0.2">
      <c r="A2167" t="e">
        <f t="shared" si="33"/>
        <v>#N/A</v>
      </c>
      <c r="Y2167" s="1"/>
      <c r="Z2167" s="1"/>
    </row>
    <row r="2168" spans="1:26" x14ac:dyDescent="0.2">
      <c r="A2168" t="e">
        <f t="shared" si="33"/>
        <v>#N/A</v>
      </c>
      <c r="Y2168" s="1"/>
      <c r="Z2168" s="1"/>
    </row>
    <row r="2169" spans="1:26" x14ac:dyDescent="0.2">
      <c r="A2169" t="e">
        <f t="shared" si="33"/>
        <v>#N/A</v>
      </c>
      <c r="Y2169" s="1"/>
      <c r="Z2169" s="1"/>
    </row>
    <row r="2170" spans="1:26" x14ac:dyDescent="0.2">
      <c r="A2170" t="e">
        <f t="shared" si="33"/>
        <v>#N/A</v>
      </c>
      <c r="Y2170" s="1"/>
      <c r="Z2170" s="1"/>
    </row>
    <row r="2171" spans="1:26" x14ac:dyDescent="0.2">
      <c r="A2171" t="e">
        <f t="shared" si="33"/>
        <v>#N/A</v>
      </c>
      <c r="Y2171" s="1"/>
      <c r="Z2171" s="1"/>
    </row>
    <row r="2172" spans="1:26" x14ac:dyDescent="0.2">
      <c r="A2172" t="e">
        <f t="shared" si="33"/>
        <v>#N/A</v>
      </c>
      <c r="Y2172" s="1"/>
      <c r="Z2172" s="1"/>
    </row>
    <row r="2173" spans="1:26" x14ac:dyDescent="0.2">
      <c r="A2173" t="e">
        <f t="shared" si="33"/>
        <v>#N/A</v>
      </c>
      <c r="Y2173" s="1"/>
      <c r="Z2173" s="1"/>
    </row>
    <row r="2174" spans="1:26" x14ac:dyDescent="0.2">
      <c r="A2174" t="e">
        <f t="shared" si="33"/>
        <v>#N/A</v>
      </c>
      <c r="Y2174" s="1"/>
      <c r="Z2174" s="1"/>
    </row>
    <row r="2175" spans="1:26" x14ac:dyDescent="0.2">
      <c r="A2175" t="e">
        <f t="shared" si="33"/>
        <v>#N/A</v>
      </c>
      <c r="Y2175" s="1"/>
      <c r="Z2175" s="1"/>
    </row>
    <row r="2176" spans="1:26" x14ac:dyDescent="0.2">
      <c r="A2176" t="e">
        <f t="shared" si="33"/>
        <v>#N/A</v>
      </c>
      <c r="Y2176" s="1"/>
      <c r="Z2176" s="1"/>
    </row>
    <row r="2177" spans="1:26" x14ac:dyDescent="0.2">
      <c r="A2177" t="e">
        <f t="shared" si="33"/>
        <v>#N/A</v>
      </c>
      <c r="Y2177" s="1"/>
      <c r="Z2177" s="1"/>
    </row>
    <row r="2178" spans="1:26" x14ac:dyDescent="0.2">
      <c r="A2178" t="e">
        <f t="shared" si="33"/>
        <v>#N/A</v>
      </c>
      <c r="Y2178" s="1"/>
      <c r="Z2178" s="1"/>
    </row>
    <row r="2179" spans="1:26" x14ac:dyDescent="0.2">
      <c r="A2179" t="e">
        <f t="shared" si="33"/>
        <v>#N/A</v>
      </c>
      <c r="Y2179" s="1"/>
      <c r="Z2179" s="1"/>
    </row>
    <row r="2180" spans="1:26" x14ac:dyDescent="0.2">
      <c r="A2180" t="e">
        <f t="shared" si="33"/>
        <v>#N/A</v>
      </c>
      <c r="Y2180" s="1"/>
      <c r="Z2180" s="1"/>
    </row>
    <row r="2181" spans="1:26" x14ac:dyDescent="0.2">
      <c r="A2181" t="e">
        <f t="shared" ref="A2181:A2244" si="34">INDEX(BucketTable,MATCH(B2181,SumMonths,0),1)</f>
        <v>#N/A</v>
      </c>
      <c r="Y2181" s="1"/>
      <c r="Z2181" s="1"/>
    </row>
    <row r="2182" spans="1:26" x14ac:dyDescent="0.2">
      <c r="A2182" t="e">
        <f t="shared" si="34"/>
        <v>#N/A</v>
      </c>
      <c r="Y2182" s="1"/>
      <c r="Z2182" s="1"/>
    </row>
    <row r="2183" spans="1:26" x14ac:dyDescent="0.2">
      <c r="A2183" t="e">
        <f t="shared" si="34"/>
        <v>#N/A</v>
      </c>
      <c r="Y2183" s="1"/>
      <c r="Z2183" s="1"/>
    </row>
    <row r="2184" spans="1:26" x14ac:dyDescent="0.2">
      <c r="A2184" t="e">
        <f t="shared" si="34"/>
        <v>#N/A</v>
      </c>
      <c r="Y2184" s="1"/>
      <c r="Z2184" s="1"/>
    </row>
    <row r="2185" spans="1:26" x14ac:dyDescent="0.2">
      <c r="A2185" t="e">
        <f t="shared" si="34"/>
        <v>#N/A</v>
      </c>
      <c r="Y2185" s="1"/>
      <c r="Z2185" s="1"/>
    </row>
    <row r="2186" spans="1:26" x14ac:dyDescent="0.2">
      <c r="A2186" t="e">
        <f t="shared" si="34"/>
        <v>#N/A</v>
      </c>
      <c r="Y2186" s="1"/>
      <c r="Z2186" s="1"/>
    </row>
    <row r="2187" spans="1:26" x14ac:dyDescent="0.2">
      <c r="A2187" t="e">
        <f t="shared" si="34"/>
        <v>#N/A</v>
      </c>
      <c r="Y2187" s="1"/>
      <c r="Z2187" s="1"/>
    </row>
    <row r="2188" spans="1:26" x14ac:dyDescent="0.2">
      <c r="A2188" t="e">
        <f t="shared" si="34"/>
        <v>#N/A</v>
      </c>
      <c r="Y2188" s="1"/>
      <c r="Z2188" s="1"/>
    </row>
    <row r="2189" spans="1:26" x14ac:dyDescent="0.2">
      <c r="A2189" t="e">
        <f t="shared" si="34"/>
        <v>#N/A</v>
      </c>
      <c r="Y2189" s="1"/>
      <c r="Z2189" s="1"/>
    </row>
    <row r="2190" spans="1:26" x14ac:dyDescent="0.2">
      <c r="A2190" t="e">
        <f t="shared" si="34"/>
        <v>#N/A</v>
      </c>
      <c r="Y2190" s="1"/>
      <c r="Z2190" s="1"/>
    </row>
    <row r="2191" spans="1:26" x14ac:dyDescent="0.2">
      <c r="A2191" t="e">
        <f t="shared" si="34"/>
        <v>#N/A</v>
      </c>
      <c r="Y2191" s="1"/>
      <c r="Z2191" s="1"/>
    </row>
    <row r="2192" spans="1:26" x14ac:dyDescent="0.2">
      <c r="A2192" t="e">
        <f t="shared" si="34"/>
        <v>#N/A</v>
      </c>
      <c r="Y2192" s="1"/>
      <c r="Z2192" s="1"/>
    </row>
    <row r="2193" spans="1:26" x14ac:dyDescent="0.2">
      <c r="A2193" t="e">
        <f t="shared" si="34"/>
        <v>#N/A</v>
      </c>
      <c r="Y2193" s="1"/>
      <c r="Z2193" s="1"/>
    </row>
    <row r="2194" spans="1:26" x14ac:dyDescent="0.2">
      <c r="A2194" t="e">
        <f t="shared" si="34"/>
        <v>#N/A</v>
      </c>
      <c r="Y2194" s="1"/>
      <c r="Z2194" s="1"/>
    </row>
    <row r="2195" spans="1:26" x14ac:dyDescent="0.2">
      <c r="A2195" t="e">
        <f t="shared" si="34"/>
        <v>#N/A</v>
      </c>
      <c r="Y2195" s="1"/>
      <c r="Z2195" s="1"/>
    </row>
    <row r="2196" spans="1:26" x14ac:dyDescent="0.2">
      <c r="A2196" t="e">
        <f t="shared" si="34"/>
        <v>#N/A</v>
      </c>
      <c r="Y2196" s="1"/>
      <c r="Z2196" s="1"/>
    </row>
    <row r="2197" spans="1:26" x14ac:dyDescent="0.2">
      <c r="A2197" t="e">
        <f t="shared" si="34"/>
        <v>#N/A</v>
      </c>
      <c r="Y2197" s="1"/>
      <c r="Z2197" s="1"/>
    </row>
    <row r="2198" spans="1:26" x14ac:dyDescent="0.2">
      <c r="A2198" t="e">
        <f t="shared" si="34"/>
        <v>#N/A</v>
      </c>
      <c r="Y2198" s="1"/>
      <c r="Z2198" s="1"/>
    </row>
    <row r="2199" spans="1:26" x14ac:dyDescent="0.2">
      <c r="A2199" t="e">
        <f t="shared" si="34"/>
        <v>#N/A</v>
      </c>
      <c r="Y2199" s="1"/>
      <c r="Z2199" s="1"/>
    </row>
    <row r="2200" spans="1:26" x14ac:dyDescent="0.2">
      <c r="A2200" t="e">
        <f t="shared" si="34"/>
        <v>#N/A</v>
      </c>
      <c r="Y2200" s="1"/>
      <c r="Z2200" s="1"/>
    </row>
    <row r="2201" spans="1:26" x14ac:dyDescent="0.2">
      <c r="A2201" t="e">
        <f t="shared" si="34"/>
        <v>#N/A</v>
      </c>
      <c r="Y2201" s="1"/>
      <c r="Z2201" s="1"/>
    </row>
    <row r="2202" spans="1:26" x14ac:dyDescent="0.2">
      <c r="A2202" t="e">
        <f t="shared" si="34"/>
        <v>#N/A</v>
      </c>
      <c r="Y2202" s="1"/>
      <c r="Z2202" s="1"/>
    </row>
    <row r="2203" spans="1:26" x14ac:dyDescent="0.2">
      <c r="A2203" t="e">
        <f t="shared" si="34"/>
        <v>#N/A</v>
      </c>
      <c r="Y2203" s="1"/>
      <c r="Z2203" s="1"/>
    </row>
    <row r="2204" spans="1:26" x14ac:dyDescent="0.2">
      <c r="A2204" t="e">
        <f t="shared" si="34"/>
        <v>#N/A</v>
      </c>
      <c r="Y2204" s="1"/>
      <c r="Z2204" s="1"/>
    </row>
    <row r="2205" spans="1:26" x14ac:dyDescent="0.2">
      <c r="A2205" t="e">
        <f t="shared" si="34"/>
        <v>#N/A</v>
      </c>
      <c r="Y2205" s="1"/>
      <c r="Z2205" s="1"/>
    </row>
    <row r="2206" spans="1:26" x14ac:dyDescent="0.2">
      <c r="A2206" t="e">
        <f t="shared" si="34"/>
        <v>#N/A</v>
      </c>
      <c r="Y2206" s="1"/>
      <c r="Z2206" s="1"/>
    </row>
    <row r="2207" spans="1:26" x14ac:dyDescent="0.2">
      <c r="A2207" t="e">
        <f t="shared" si="34"/>
        <v>#N/A</v>
      </c>
      <c r="Y2207" s="1"/>
      <c r="Z2207" s="1"/>
    </row>
    <row r="2208" spans="1:26" x14ac:dyDescent="0.2">
      <c r="A2208" t="e">
        <f t="shared" si="34"/>
        <v>#N/A</v>
      </c>
      <c r="Y2208" s="1"/>
      <c r="Z2208" s="1"/>
    </row>
    <row r="2209" spans="1:26" x14ac:dyDescent="0.2">
      <c r="A2209" t="e">
        <f t="shared" si="34"/>
        <v>#N/A</v>
      </c>
      <c r="Y2209" s="1"/>
      <c r="Z2209" s="1"/>
    </row>
    <row r="2210" spans="1:26" x14ac:dyDescent="0.2">
      <c r="A2210" t="e">
        <f t="shared" si="34"/>
        <v>#N/A</v>
      </c>
      <c r="Y2210" s="1"/>
      <c r="Z2210" s="1"/>
    </row>
    <row r="2211" spans="1:26" x14ac:dyDescent="0.2">
      <c r="A2211" t="e">
        <f t="shared" si="34"/>
        <v>#N/A</v>
      </c>
      <c r="Y2211" s="1"/>
      <c r="Z2211" s="1"/>
    </row>
    <row r="2212" spans="1:26" x14ac:dyDescent="0.2">
      <c r="A2212" t="e">
        <f t="shared" si="34"/>
        <v>#N/A</v>
      </c>
      <c r="Y2212" s="1"/>
      <c r="Z2212" s="1"/>
    </row>
    <row r="2213" spans="1:26" x14ac:dyDescent="0.2">
      <c r="A2213" t="e">
        <f t="shared" si="34"/>
        <v>#N/A</v>
      </c>
      <c r="Y2213" s="1"/>
      <c r="Z2213" s="1"/>
    </row>
    <row r="2214" spans="1:26" x14ac:dyDescent="0.2">
      <c r="A2214" t="e">
        <f t="shared" si="34"/>
        <v>#N/A</v>
      </c>
      <c r="Y2214" s="1"/>
      <c r="Z2214" s="1"/>
    </row>
    <row r="2215" spans="1:26" x14ac:dyDescent="0.2">
      <c r="A2215" t="e">
        <f t="shared" si="34"/>
        <v>#N/A</v>
      </c>
      <c r="Y2215" s="1"/>
      <c r="Z2215" s="1"/>
    </row>
    <row r="2216" spans="1:26" x14ac:dyDescent="0.2">
      <c r="A2216" t="e">
        <f t="shared" si="34"/>
        <v>#N/A</v>
      </c>
      <c r="Y2216" s="1"/>
      <c r="Z2216" s="1"/>
    </row>
    <row r="2217" spans="1:26" x14ac:dyDescent="0.2">
      <c r="A2217" t="e">
        <f t="shared" si="34"/>
        <v>#N/A</v>
      </c>
      <c r="Y2217" s="1"/>
      <c r="Z2217" s="1"/>
    </row>
    <row r="2218" spans="1:26" x14ac:dyDescent="0.2">
      <c r="A2218" t="e">
        <f t="shared" si="34"/>
        <v>#N/A</v>
      </c>
      <c r="Y2218" s="1"/>
      <c r="Z2218" s="1"/>
    </row>
    <row r="2219" spans="1:26" x14ac:dyDescent="0.2">
      <c r="A2219" t="e">
        <f t="shared" si="34"/>
        <v>#N/A</v>
      </c>
      <c r="Y2219" s="1"/>
      <c r="Z2219" s="1"/>
    </row>
    <row r="2220" spans="1:26" x14ac:dyDescent="0.2">
      <c r="A2220" t="e">
        <f t="shared" si="34"/>
        <v>#N/A</v>
      </c>
      <c r="Y2220" s="1"/>
      <c r="Z2220" s="1"/>
    </row>
    <row r="2221" spans="1:26" x14ac:dyDescent="0.2">
      <c r="A2221" t="e">
        <f t="shared" si="34"/>
        <v>#N/A</v>
      </c>
      <c r="Y2221" s="1"/>
      <c r="Z2221" s="1"/>
    </row>
    <row r="2222" spans="1:26" x14ac:dyDescent="0.2">
      <c r="A2222" t="e">
        <f t="shared" si="34"/>
        <v>#N/A</v>
      </c>
      <c r="Y2222" s="1"/>
      <c r="Z2222" s="1"/>
    </row>
    <row r="2223" spans="1:26" x14ac:dyDescent="0.2">
      <c r="A2223" t="e">
        <f t="shared" si="34"/>
        <v>#N/A</v>
      </c>
      <c r="Y2223" s="1"/>
      <c r="Z2223" s="1"/>
    </row>
    <row r="2224" spans="1:26" x14ac:dyDescent="0.2">
      <c r="A2224" t="e">
        <f t="shared" si="34"/>
        <v>#N/A</v>
      </c>
      <c r="Y2224" s="1"/>
      <c r="Z2224" s="1"/>
    </row>
    <row r="2225" spans="1:26" x14ac:dyDescent="0.2">
      <c r="A2225" t="e">
        <f t="shared" si="34"/>
        <v>#N/A</v>
      </c>
      <c r="Y2225" s="1"/>
      <c r="Z2225" s="1"/>
    </row>
    <row r="2226" spans="1:26" x14ac:dyDescent="0.2">
      <c r="A2226" t="e">
        <f t="shared" si="34"/>
        <v>#N/A</v>
      </c>
      <c r="Y2226" s="1"/>
      <c r="Z2226" s="1"/>
    </row>
    <row r="2227" spans="1:26" x14ac:dyDescent="0.2">
      <c r="A2227" t="e">
        <f t="shared" si="34"/>
        <v>#N/A</v>
      </c>
      <c r="Y2227" s="1"/>
      <c r="Z2227" s="1"/>
    </row>
    <row r="2228" spans="1:26" x14ac:dyDescent="0.2">
      <c r="A2228" t="e">
        <f t="shared" si="34"/>
        <v>#N/A</v>
      </c>
      <c r="Y2228" s="1"/>
      <c r="Z2228" s="1"/>
    </row>
    <row r="2229" spans="1:26" x14ac:dyDescent="0.2">
      <c r="A2229" t="e">
        <f t="shared" si="34"/>
        <v>#N/A</v>
      </c>
      <c r="Y2229" s="1"/>
      <c r="Z2229" s="1"/>
    </row>
    <row r="2230" spans="1:26" x14ac:dyDescent="0.2">
      <c r="A2230" t="e">
        <f t="shared" si="34"/>
        <v>#N/A</v>
      </c>
      <c r="Y2230" s="1"/>
      <c r="Z2230" s="1"/>
    </row>
    <row r="2231" spans="1:26" x14ac:dyDescent="0.2">
      <c r="A2231" t="e">
        <f t="shared" si="34"/>
        <v>#N/A</v>
      </c>
      <c r="Y2231" s="1"/>
      <c r="Z2231" s="1"/>
    </row>
    <row r="2232" spans="1:26" x14ac:dyDescent="0.2">
      <c r="A2232" t="e">
        <f t="shared" si="34"/>
        <v>#N/A</v>
      </c>
      <c r="Y2232" s="1"/>
      <c r="Z2232" s="1"/>
    </row>
    <row r="2233" spans="1:26" x14ac:dyDescent="0.2">
      <c r="A2233" t="e">
        <f t="shared" si="34"/>
        <v>#N/A</v>
      </c>
      <c r="Y2233" s="1"/>
      <c r="Z2233" s="1"/>
    </row>
    <row r="2234" spans="1:26" x14ac:dyDescent="0.2">
      <c r="A2234" t="e">
        <f t="shared" si="34"/>
        <v>#N/A</v>
      </c>
      <c r="Y2234" s="1"/>
      <c r="Z2234" s="1"/>
    </row>
    <row r="2235" spans="1:26" x14ac:dyDescent="0.2">
      <c r="A2235" t="e">
        <f t="shared" si="34"/>
        <v>#N/A</v>
      </c>
      <c r="Y2235" s="1"/>
      <c r="Z2235" s="1"/>
    </row>
    <row r="2236" spans="1:26" x14ac:dyDescent="0.2">
      <c r="A2236" t="e">
        <f t="shared" si="34"/>
        <v>#N/A</v>
      </c>
      <c r="Y2236" s="1"/>
      <c r="Z2236" s="1"/>
    </row>
    <row r="2237" spans="1:26" x14ac:dyDescent="0.2">
      <c r="A2237" t="e">
        <f t="shared" si="34"/>
        <v>#N/A</v>
      </c>
      <c r="Y2237" s="1"/>
      <c r="Z2237" s="1"/>
    </row>
    <row r="2238" spans="1:26" x14ac:dyDescent="0.2">
      <c r="A2238" t="e">
        <f t="shared" si="34"/>
        <v>#N/A</v>
      </c>
      <c r="Y2238" s="1"/>
      <c r="Z2238" s="1"/>
    </row>
    <row r="2239" spans="1:26" x14ac:dyDescent="0.2">
      <c r="A2239" t="e">
        <f t="shared" si="34"/>
        <v>#N/A</v>
      </c>
      <c r="Y2239" s="1"/>
      <c r="Z2239" s="1"/>
    </row>
    <row r="2240" spans="1:26" x14ac:dyDescent="0.2">
      <c r="A2240" t="e">
        <f t="shared" si="34"/>
        <v>#N/A</v>
      </c>
      <c r="Y2240" s="1"/>
      <c r="Z2240" s="1"/>
    </row>
    <row r="2241" spans="1:26" x14ac:dyDescent="0.2">
      <c r="A2241" t="e">
        <f t="shared" si="34"/>
        <v>#N/A</v>
      </c>
      <c r="Y2241" s="1"/>
      <c r="Z2241" s="1"/>
    </row>
    <row r="2242" spans="1:26" x14ac:dyDescent="0.2">
      <c r="A2242" t="e">
        <f t="shared" si="34"/>
        <v>#N/A</v>
      </c>
      <c r="Y2242" s="1"/>
      <c r="Z2242" s="1"/>
    </row>
    <row r="2243" spans="1:26" x14ac:dyDescent="0.2">
      <c r="A2243" t="e">
        <f t="shared" si="34"/>
        <v>#N/A</v>
      </c>
      <c r="Y2243" s="1"/>
      <c r="Z2243" s="1"/>
    </row>
    <row r="2244" spans="1:26" x14ac:dyDescent="0.2">
      <c r="A2244" t="e">
        <f t="shared" si="34"/>
        <v>#N/A</v>
      </c>
      <c r="Y2244" s="1"/>
      <c r="Z2244" s="1"/>
    </row>
    <row r="2245" spans="1:26" x14ac:dyDescent="0.2">
      <c r="A2245" t="e">
        <f t="shared" ref="A2245:A2308" si="35">INDEX(BucketTable,MATCH(B2245,SumMonths,0),1)</f>
        <v>#N/A</v>
      </c>
      <c r="Y2245" s="1"/>
      <c r="Z2245" s="1"/>
    </row>
    <row r="2246" spans="1:26" x14ac:dyDescent="0.2">
      <c r="A2246" t="e">
        <f t="shared" si="35"/>
        <v>#N/A</v>
      </c>
      <c r="Y2246" s="1"/>
      <c r="Z2246" s="1"/>
    </row>
    <row r="2247" spans="1:26" x14ac:dyDescent="0.2">
      <c r="A2247" t="e">
        <f t="shared" si="35"/>
        <v>#N/A</v>
      </c>
      <c r="Y2247" s="1"/>
      <c r="Z2247" s="1"/>
    </row>
    <row r="2248" spans="1:26" x14ac:dyDescent="0.2">
      <c r="A2248" t="e">
        <f t="shared" si="35"/>
        <v>#N/A</v>
      </c>
      <c r="Y2248" s="1"/>
      <c r="Z2248" s="1"/>
    </row>
    <row r="2249" spans="1:26" x14ac:dyDescent="0.2">
      <c r="A2249" t="e">
        <f t="shared" si="35"/>
        <v>#N/A</v>
      </c>
      <c r="Y2249" s="1"/>
      <c r="Z2249" s="1"/>
    </row>
    <row r="2250" spans="1:26" x14ac:dyDescent="0.2">
      <c r="A2250" t="e">
        <f t="shared" si="35"/>
        <v>#N/A</v>
      </c>
      <c r="Y2250" s="1"/>
      <c r="Z2250" s="1"/>
    </row>
    <row r="2251" spans="1:26" x14ac:dyDescent="0.2">
      <c r="A2251" t="e">
        <f t="shared" si="35"/>
        <v>#N/A</v>
      </c>
      <c r="Y2251" s="1"/>
      <c r="Z2251" s="1"/>
    </row>
    <row r="2252" spans="1:26" x14ac:dyDescent="0.2">
      <c r="A2252" t="e">
        <f t="shared" si="35"/>
        <v>#N/A</v>
      </c>
      <c r="Y2252" s="1"/>
      <c r="Z2252" s="1"/>
    </row>
    <row r="2253" spans="1:26" x14ac:dyDescent="0.2">
      <c r="A2253" t="e">
        <f t="shared" si="35"/>
        <v>#N/A</v>
      </c>
      <c r="Y2253" s="1"/>
      <c r="Z2253" s="1"/>
    </row>
    <row r="2254" spans="1:26" x14ac:dyDescent="0.2">
      <c r="A2254" t="e">
        <f t="shared" si="35"/>
        <v>#N/A</v>
      </c>
      <c r="Y2254" s="1"/>
      <c r="Z2254" s="1"/>
    </row>
    <row r="2255" spans="1:26" x14ac:dyDescent="0.2">
      <c r="A2255" t="e">
        <f t="shared" si="35"/>
        <v>#N/A</v>
      </c>
      <c r="Y2255" s="1"/>
      <c r="Z2255" s="1"/>
    </row>
    <row r="2256" spans="1:26" x14ac:dyDescent="0.2">
      <c r="A2256" t="e">
        <f t="shared" si="35"/>
        <v>#N/A</v>
      </c>
      <c r="Y2256" s="1"/>
      <c r="Z2256" s="1"/>
    </row>
    <row r="2257" spans="1:26" x14ac:dyDescent="0.2">
      <c r="A2257" t="e">
        <f t="shared" si="35"/>
        <v>#N/A</v>
      </c>
      <c r="Y2257" s="1"/>
      <c r="Z2257" s="1"/>
    </row>
    <row r="2258" spans="1:26" x14ac:dyDescent="0.2">
      <c r="A2258" t="e">
        <f t="shared" si="35"/>
        <v>#N/A</v>
      </c>
      <c r="Y2258" s="1"/>
      <c r="Z2258" s="1"/>
    </row>
    <row r="2259" spans="1:26" x14ac:dyDescent="0.2">
      <c r="A2259" t="e">
        <f t="shared" si="35"/>
        <v>#N/A</v>
      </c>
      <c r="Y2259" s="1"/>
      <c r="Z2259" s="1"/>
    </row>
    <row r="2260" spans="1:26" x14ac:dyDescent="0.2">
      <c r="A2260" t="e">
        <f t="shared" si="35"/>
        <v>#N/A</v>
      </c>
      <c r="Y2260" s="1"/>
      <c r="Z2260" s="1"/>
    </row>
    <row r="2261" spans="1:26" x14ac:dyDescent="0.2">
      <c r="A2261" t="e">
        <f t="shared" si="35"/>
        <v>#N/A</v>
      </c>
      <c r="Y2261" s="1"/>
      <c r="Z2261" s="1"/>
    </row>
    <row r="2262" spans="1:26" x14ac:dyDescent="0.2">
      <c r="A2262" t="e">
        <f t="shared" si="35"/>
        <v>#N/A</v>
      </c>
      <c r="Y2262" s="1"/>
      <c r="Z2262" s="1"/>
    </row>
    <row r="2263" spans="1:26" x14ac:dyDescent="0.2">
      <c r="A2263" t="e">
        <f t="shared" si="35"/>
        <v>#N/A</v>
      </c>
      <c r="Y2263" s="1"/>
      <c r="Z2263" s="1"/>
    </row>
    <row r="2264" spans="1:26" x14ac:dyDescent="0.2">
      <c r="A2264" t="e">
        <f t="shared" si="35"/>
        <v>#N/A</v>
      </c>
      <c r="Y2264" s="1"/>
      <c r="Z2264" s="1"/>
    </row>
    <row r="2265" spans="1:26" x14ac:dyDescent="0.2">
      <c r="A2265" t="e">
        <f t="shared" si="35"/>
        <v>#N/A</v>
      </c>
      <c r="Y2265" s="1"/>
      <c r="Z2265" s="1"/>
    </row>
    <row r="2266" spans="1:26" x14ac:dyDescent="0.2">
      <c r="A2266" t="e">
        <f t="shared" si="35"/>
        <v>#N/A</v>
      </c>
      <c r="Y2266" s="1"/>
      <c r="Z2266" s="1"/>
    </row>
    <row r="2267" spans="1:26" x14ac:dyDescent="0.2">
      <c r="A2267" t="e">
        <f t="shared" si="35"/>
        <v>#N/A</v>
      </c>
      <c r="Y2267" s="1"/>
      <c r="Z2267" s="1"/>
    </row>
    <row r="2268" spans="1:26" x14ac:dyDescent="0.2">
      <c r="A2268" t="e">
        <f t="shared" si="35"/>
        <v>#N/A</v>
      </c>
      <c r="Y2268" s="1"/>
      <c r="Z2268" s="1"/>
    </row>
    <row r="2269" spans="1:26" x14ac:dyDescent="0.2">
      <c r="A2269" t="e">
        <f t="shared" si="35"/>
        <v>#N/A</v>
      </c>
      <c r="Y2269" s="1"/>
      <c r="Z2269" s="1"/>
    </row>
    <row r="2270" spans="1:26" x14ac:dyDescent="0.2">
      <c r="A2270" t="e">
        <f t="shared" si="35"/>
        <v>#N/A</v>
      </c>
      <c r="Y2270" s="1"/>
      <c r="Z2270" s="1"/>
    </row>
    <row r="2271" spans="1:26" x14ac:dyDescent="0.2">
      <c r="A2271" t="e">
        <f t="shared" si="35"/>
        <v>#N/A</v>
      </c>
      <c r="Y2271" s="1"/>
      <c r="Z2271" s="1"/>
    </row>
    <row r="2272" spans="1:26" x14ac:dyDescent="0.2">
      <c r="A2272" t="e">
        <f t="shared" si="35"/>
        <v>#N/A</v>
      </c>
      <c r="Y2272" s="1"/>
      <c r="Z2272" s="1"/>
    </row>
    <row r="2273" spans="1:26" x14ac:dyDescent="0.2">
      <c r="A2273" t="e">
        <f t="shared" si="35"/>
        <v>#N/A</v>
      </c>
      <c r="Y2273" s="1"/>
      <c r="Z2273" s="1"/>
    </row>
    <row r="2274" spans="1:26" x14ac:dyDescent="0.2">
      <c r="A2274" t="e">
        <f t="shared" si="35"/>
        <v>#N/A</v>
      </c>
      <c r="Y2274" s="1"/>
      <c r="Z2274" s="1"/>
    </row>
    <row r="2275" spans="1:26" x14ac:dyDescent="0.2">
      <c r="A2275" t="e">
        <f t="shared" si="35"/>
        <v>#N/A</v>
      </c>
      <c r="Y2275" s="1"/>
      <c r="Z2275" s="1"/>
    </row>
    <row r="2276" spans="1:26" x14ac:dyDescent="0.2">
      <c r="A2276" t="e">
        <f t="shared" si="35"/>
        <v>#N/A</v>
      </c>
      <c r="Y2276" s="1"/>
      <c r="Z2276" s="1"/>
    </row>
    <row r="2277" spans="1:26" x14ac:dyDescent="0.2">
      <c r="A2277" t="e">
        <f t="shared" si="35"/>
        <v>#N/A</v>
      </c>
      <c r="Y2277" s="1"/>
      <c r="Z2277" s="1"/>
    </row>
    <row r="2278" spans="1:26" x14ac:dyDescent="0.2">
      <c r="A2278" t="e">
        <f t="shared" si="35"/>
        <v>#N/A</v>
      </c>
      <c r="Y2278" s="1"/>
      <c r="Z2278" s="1"/>
    </row>
    <row r="2279" spans="1:26" x14ac:dyDescent="0.2">
      <c r="A2279" t="e">
        <f t="shared" si="35"/>
        <v>#N/A</v>
      </c>
      <c r="Y2279" s="1"/>
      <c r="Z2279" s="1"/>
    </row>
    <row r="2280" spans="1:26" x14ac:dyDescent="0.2">
      <c r="A2280" t="e">
        <f t="shared" si="35"/>
        <v>#N/A</v>
      </c>
      <c r="Y2280" s="1"/>
      <c r="Z2280" s="1"/>
    </row>
    <row r="2281" spans="1:26" x14ac:dyDescent="0.2">
      <c r="A2281" t="e">
        <f t="shared" si="35"/>
        <v>#N/A</v>
      </c>
      <c r="Y2281" s="1"/>
      <c r="Z2281" s="1"/>
    </row>
    <row r="2282" spans="1:26" x14ac:dyDescent="0.2">
      <c r="A2282" t="e">
        <f t="shared" si="35"/>
        <v>#N/A</v>
      </c>
      <c r="Y2282" s="1"/>
      <c r="Z2282" s="1"/>
    </row>
    <row r="2283" spans="1:26" x14ac:dyDescent="0.2">
      <c r="A2283" t="e">
        <f t="shared" si="35"/>
        <v>#N/A</v>
      </c>
      <c r="Y2283" s="1"/>
      <c r="Z2283" s="1"/>
    </row>
    <row r="2284" spans="1:26" x14ac:dyDescent="0.2">
      <c r="A2284" t="e">
        <f t="shared" si="35"/>
        <v>#N/A</v>
      </c>
      <c r="Y2284" s="1"/>
      <c r="Z2284" s="1"/>
    </row>
    <row r="2285" spans="1:26" x14ac:dyDescent="0.2">
      <c r="A2285" t="e">
        <f t="shared" si="35"/>
        <v>#N/A</v>
      </c>
      <c r="Y2285" s="1"/>
      <c r="Z2285" s="1"/>
    </row>
    <row r="2286" spans="1:26" x14ac:dyDescent="0.2">
      <c r="A2286" t="e">
        <f t="shared" si="35"/>
        <v>#N/A</v>
      </c>
      <c r="Y2286" s="1"/>
      <c r="Z2286" s="1"/>
    </row>
    <row r="2287" spans="1:26" x14ac:dyDescent="0.2">
      <c r="A2287" t="e">
        <f t="shared" si="35"/>
        <v>#N/A</v>
      </c>
      <c r="Y2287" s="1"/>
      <c r="Z2287" s="1"/>
    </row>
    <row r="2288" spans="1:26" x14ac:dyDescent="0.2">
      <c r="A2288" t="e">
        <f t="shared" si="35"/>
        <v>#N/A</v>
      </c>
      <c r="Y2288" s="1"/>
      <c r="Z2288" s="1"/>
    </row>
    <row r="2289" spans="1:26" x14ac:dyDescent="0.2">
      <c r="A2289" t="e">
        <f t="shared" si="35"/>
        <v>#N/A</v>
      </c>
      <c r="Y2289" s="1"/>
      <c r="Z2289" s="1"/>
    </row>
    <row r="2290" spans="1:26" x14ac:dyDescent="0.2">
      <c r="A2290" t="e">
        <f t="shared" si="35"/>
        <v>#N/A</v>
      </c>
      <c r="Y2290" s="1"/>
      <c r="Z2290" s="1"/>
    </row>
    <row r="2291" spans="1:26" x14ac:dyDescent="0.2">
      <c r="A2291" t="e">
        <f t="shared" si="35"/>
        <v>#N/A</v>
      </c>
      <c r="Y2291" s="1"/>
      <c r="Z2291" s="1"/>
    </row>
    <row r="2292" spans="1:26" x14ac:dyDescent="0.2">
      <c r="A2292" t="e">
        <f t="shared" si="35"/>
        <v>#N/A</v>
      </c>
      <c r="Y2292" s="1"/>
      <c r="Z2292" s="1"/>
    </row>
    <row r="2293" spans="1:26" x14ac:dyDescent="0.2">
      <c r="A2293" t="e">
        <f t="shared" si="35"/>
        <v>#N/A</v>
      </c>
      <c r="Y2293" s="1"/>
      <c r="Z2293" s="1"/>
    </row>
    <row r="2294" spans="1:26" x14ac:dyDescent="0.2">
      <c r="A2294" t="e">
        <f t="shared" si="35"/>
        <v>#N/A</v>
      </c>
      <c r="Y2294" s="1"/>
      <c r="Z2294" s="1"/>
    </row>
    <row r="2295" spans="1:26" x14ac:dyDescent="0.2">
      <c r="A2295" t="e">
        <f t="shared" si="35"/>
        <v>#N/A</v>
      </c>
      <c r="Y2295" s="1"/>
      <c r="Z2295" s="1"/>
    </row>
    <row r="2296" spans="1:26" x14ac:dyDescent="0.2">
      <c r="A2296" t="e">
        <f t="shared" si="35"/>
        <v>#N/A</v>
      </c>
      <c r="Y2296" s="1"/>
      <c r="Z2296" s="1"/>
    </row>
    <row r="2297" spans="1:26" x14ac:dyDescent="0.2">
      <c r="A2297" t="e">
        <f t="shared" si="35"/>
        <v>#N/A</v>
      </c>
      <c r="Y2297" s="1"/>
      <c r="Z2297" s="1"/>
    </row>
    <row r="2298" spans="1:26" x14ac:dyDescent="0.2">
      <c r="A2298" t="e">
        <f t="shared" si="35"/>
        <v>#N/A</v>
      </c>
      <c r="Y2298" s="1"/>
      <c r="Z2298" s="1"/>
    </row>
    <row r="2299" spans="1:26" x14ac:dyDescent="0.2">
      <c r="A2299" t="e">
        <f t="shared" si="35"/>
        <v>#N/A</v>
      </c>
      <c r="Y2299" s="1"/>
      <c r="Z2299" s="1"/>
    </row>
    <row r="2300" spans="1:26" x14ac:dyDescent="0.2">
      <c r="A2300" t="e">
        <f t="shared" si="35"/>
        <v>#N/A</v>
      </c>
      <c r="Y2300" s="1"/>
      <c r="Z2300" s="1"/>
    </row>
    <row r="2301" spans="1:26" x14ac:dyDescent="0.2">
      <c r="A2301" t="e">
        <f t="shared" si="35"/>
        <v>#N/A</v>
      </c>
      <c r="Y2301" s="1"/>
      <c r="Z2301" s="1"/>
    </row>
    <row r="2302" spans="1:26" x14ac:dyDescent="0.2">
      <c r="A2302" t="e">
        <f t="shared" si="35"/>
        <v>#N/A</v>
      </c>
      <c r="Y2302" s="1"/>
      <c r="Z2302" s="1"/>
    </row>
    <row r="2303" spans="1:26" x14ac:dyDescent="0.2">
      <c r="A2303" t="e">
        <f t="shared" si="35"/>
        <v>#N/A</v>
      </c>
      <c r="Y2303" s="1"/>
      <c r="Z2303" s="1"/>
    </row>
    <row r="2304" spans="1:26" x14ac:dyDescent="0.2">
      <c r="A2304" t="e">
        <f t="shared" si="35"/>
        <v>#N/A</v>
      </c>
      <c r="Y2304" s="1"/>
      <c r="Z2304" s="1"/>
    </row>
    <row r="2305" spans="1:26" x14ac:dyDescent="0.2">
      <c r="A2305" t="e">
        <f t="shared" si="35"/>
        <v>#N/A</v>
      </c>
      <c r="Y2305" s="1"/>
      <c r="Z2305" s="1"/>
    </row>
    <row r="2306" spans="1:26" x14ac:dyDescent="0.2">
      <c r="A2306" t="e">
        <f t="shared" si="35"/>
        <v>#N/A</v>
      </c>
      <c r="Y2306" s="1"/>
      <c r="Z2306" s="1"/>
    </row>
    <row r="2307" spans="1:26" x14ac:dyDescent="0.2">
      <c r="A2307" t="e">
        <f t="shared" si="35"/>
        <v>#N/A</v>
      </c>
      <c r="Y2307" s="1"/>
      <c r="Z2307" s="1"/>
    </row>
    <row r="2308" spans="1:26" x14ac:dyDescent="0.2">
      <c r="A2308" t="e">
        <f t="shared" si="35"/>
        <v>#N/A</v>
      </c>
      <c r="Y2308" s="1"/>
      <c r="Z2308" s="1"/>
    </row>
    <row r="2309" spans="1:26" x14ac:dyDescent="0.2">
      <c r="A2309" t="e">
        <f t="shared" ref="A2309:A2372" si="36">INDEX(BucketTable,MATCH(B2309,SumMonths,0),1)</f>
        <v>#N/A</v>
      </c>
      <c r="Y2309" s="1"/>
      <c r="Z2309" s="1"/>
    </row>
    <row r="2310" spans="1:26" x14ac:dyDescent="0.2">
      <c r="A2310" t="e">
        <f t="shared" si="36"/>
        <v>#N/A</v>
      </c>
      <c r="Y2310" s="1"/>
      <c r="Z2310" s="1"/>
    </row>
    <row r="2311" spans="1:26" x14ac:dyDescent="0.2">
      <c r="A2311" t="e">
        <f t="shared" si="36"/>
        <v>#N/A</v>
      </c>
      <c r="Y2311" s="1"/>
      <c r="Z2311" s="1"/>
    </row>
    <row r="2312" spans="1:26" x14ac:dyDescent="0.2">
      <c r="A2312" t="e">
        <f t="shared" si="36"/>
        <v>#N/A</v>
      </c>
      <c r="Y2312" s="1"/>
      <c r="Z2312" s="1"/>
    </row>
    <row r="2313" spans="1:26" x14ac:dyDescent="0.2">
      <c r="A2313" t="e">
        <f t="shared" si="36"/>
        <v>#N/A</v>
      </c>
      <c r="Y2313" s="1"/>
      <c r="Z2313" s="1"/>
    </row>
    <row r="2314" spans="1:26" x14ac:dyDescent="0.2">
      <c r="A2314" t="e">
        <f t="shared" si="36"/>
        <v>#N/A</v>
      </c>
      <c r="Y2314" s="1"/>
      <c r="Z2314" s="1"/>
    </row>
    <row r="2315" spans="1:26" x14ac:dyDescent="0.2">
      <c r="A2315" t="e">
        <f t="shared" si="36"/>
        <v>#N/A</v>
      </c>
      <c r="Y2315" s="1"/>
      <c r="Z2315" s="1"/>
    </row>
    <row r="2316" spans="1:26" x14ac:dyDescent="0.2">
      <c r="A2316" t="e">
        <f t="shared" si="36"/>
        <v>#N/A</v>
      </c>
      <c r="Y2316" s="1"/>
      <c r="Z2316" s="1"/>
    </row>
    <row r="2317" spans="1:26" x14ac:dyDescent="0.2">
      <c r="A2317" t="e">
        <f t="shared" si="36"/>
        <v>#N/A</v>
      </c>
      <c r="Y2317" s="1"/>
      <c r="Z2317" s="1"/>
    </row>
    <row r="2318" spans="1:26" x14ac:dyDescent="0.2">
      <c r="A2318" t="e">
        <f t="shared" si="36"/>
        <v>#N/A</v>
      </c>
      <c r="Y2318" s="1"/>
      <c r="Z2318" s="1"/>
    </row>
    <row r="2319" spans="1:26" x14ac:dyDescent="0.2">
      <c r="A2319" t="e">
        <f t="shared" si="36"/>
        <v>#N/A</v>
      </c>
      <c r="Y2319" s="1"/>
      <c r="Z2319" s="1"/>
    </row>
    <row r="2320" spans="1:26" x14ac:dyDescent="0.2">
      <c r="A2320" t="e">
        <f t="shared" si="36"/>
        <v>#N/A</v>
      </c>
      <c r="Y2320" s="1"/>
      <c r="Z2320" s="1"/>
    </row>
    <row r="2321" spans="1:26" x14ac:dyDescent="0.2">
      <c r="A2321" t="e">
        <f t="shared" si="36"/>
        <v>#N/A</v>
      </c>
      <c r="Y2321" s="1"/>
      <c r="Z2321" s="1"/>
    </row>
    <row r="2322" spans="1:26" x14ac:dyDescent="0.2">
      <c r="A2322" t="e">
        <f t="shared" si="36"/>
        <v>#N/A</v>
      </c>
      <c r="Y2322" s="1"/>
      <c r="Z2322" s="1"/>
    </row>
    <row r="2323" spans="1:26" x14ac:dyDescent="0.2">
      <c r="A2323" t="e">
        <f t="shared" si="36"/>
        <v>#N/A</v>
      </c>
      <c r="Y2323" s="1"/>
      <c r="Z2323" s="1"/>
    </row>
    <row r="2324" spans="1:26" x14ac:dyDescent="0.2">
      <c r="A2324" t="e">
        <f t="shared" si="36"/>
        <v>#N/A</v>
      </c>
      <c r="Y2324" s="1"/>
      <c r="Z2324" s="1"/>
    </row>
    <row r="2325" spans="1:26" x14ac:dyDescent="0.2">
      <c r="A2325" t="e">
        <f t="shared" si="36"/>
        <v>#N/A</v>
      </c>
      <c r="Y2325" s="1"/>
      <c r="Z2325" s="1"/>
    </row>
    <row r="2326" spans="1:26" x14ac:dyDescent="0.2">
      <c r="A2326" t="e">
        <f t="shared" si="36"/>
        <v>#N/A</v>
      </c>
      <c r="Y2326" s="1"/>
      <c r="Z2326" s="1"/>
    </row>
    <row r="2327" spans="1:26" x14ac:dyDescent="0.2">
      <c r="A2327" t="e">
        <f t="shared" si="36"/>
        <v>#N/A</v>
      </c>
      <c r="Y2327" s="1"/>
      <c r="Z2327" s="1"/>
    </row>
    <row r="2328" spans="1:26" x14ac:dyDescent="0.2">
      <c r="A2328" t="e">
        <f t="shared" si="36"/>
        <v>#N/A</v>
      </c>
      <c r="Y2328" s="1"/>
      <c r="Z2328" s="1"/>
    </row>
    <row r="2329" spans="1:26" x14ac:dyDescent="0.2">
      <c r="A2329" t="e">
        <f t="shared" si="36"/>
        <v>#N/A</v>
      </c>
      <c r="Y2329" s="1"/>
      <c r="Z2329" s="1"/>
    </row>
    <row r="2330" spans="1:26" x14ac:dyDescent="0.2">
      <c r="A2330" t="e">
        <f t="shared" si="36"/>
        <v>#N/A</v>
      </c>
      <c r="Y2330" s="1"/>
      <c r="Z2330" s="1"/>
    </row>
    <row r="2331" spans="1:26" x14ac:dyDescent="0.2">
      <c r="A2331" t="e">
        <f t="shared" si="36"/>
        <v>#N/A</v>
      </c>
      <c r="Y2331" s="1"/>
      <c r="Z2331" s="1"/>
    </row>
    <row r="2332" spans="1:26" x14ac:dyDescent="0.2">
      <c r="A2332" t="e">
        <f t="shared" si="36"/>
        <v>#N/A</v>
      </c>
      <c r="Y2332" s="1"/>
      <c r="Z2332" s="1"/>
    </row>
    <row r="2333" spans="1:26" x14ac:dyDescent="0.2">
      <c r="A2333" t="e">
        <f t="shared" si="36"/>
        <v>#N/A</v>
      </c>
      <c r="Y2333" s="1"/>
      <c r="Z2333" s="1"/>
    </row>
    <row r="2334" spans="1:26" x14ac:dyDescent="0.2">
      <c r="A2334" t="e">
        <f t="shared" si="36"/>
        <v>#N/A</v>
      </c>
      <c r="Y2334" s="1"/>
      <c r="Z2334" s="1"/>
    </row>
    <row r="2335" spans="1:26" x14ac:dyDescent="0.2">
      <c r="A2335" t="e">
        <f t="shared" si="36"/>
        <v>#N/A</v>
      </c>
      <c r="Y2335" s="1"/>
      <c r="Z2335" s="1"/>
    </row>
    <row r="2336" spans="1:26" x14ac:dyDescent="0.2">
      <c r="A2336" t="e">
        <f t="shared" si="36"/>
        <v>#N/A</v>
      </c>
      <c r="Y2336" s="1"/>
      <c r="Z2336" s="1"/>
    </row>
    <row r="2337" spans="1:26" x14ac:dyDescent="0.2">
      <c r="A2337" t="e">
        <f t="shared" si="36"/>
        <v>#N/A</v>
      </c>
      <c r="Y2337" s="1"/>
      <c r="Z2337" s="1"/>
    </row>
    <row r="2338" spans="1:26" x14ac:dyDescent="0.2">
      <c r="A2338" t="e">
        <f t="shared" si="36"/>
        <v>#N/A</v>
      </c>
      <c r="Y2338" s="1"/>
      <c r="Z2338" s="1"/>
    </row>
    <row r="2339" spans="1:26" x14ac:dyDescent="0.2">
      <c r="A2339" t="e">
        <f t="shared" si="36"/>
        <v>#N/A</v>
      </c>
      <c r="Y2339" s="1"/>
      <c r="Z2339" s="1"/>
    </row>
    <row r="2340" spans="1:26" x14ac:dyDescent="0.2">
      <c r="A2340" t="e">
        <f t="shared" si="36"/>
        <v>#N/A</v>
      </c>
      <c r="Y2340" s="1"/>
      <c r="Z2340" s="1"/>
    </row>
    <row r="2341" spans="1:26" x14ac:dyDescent="0.2">
      <c r="A2341" t="e">
        <f t="shared" si="36"/>
        <v>#N/A</v>
      </c>
      <c r="Y2341" s="1"/>
      <c r="Z2341" s="1"/>
    </row>
    <row r="2342" spans="1:26" x14ac:dyDescent="0.2">
      <c r="A2342" t="e">
        <f t="shared" si="36"/>
        <v>#N/A</v>
      </c>
      <c r="Y2342" s="1"/>
      <c r="Z2342" s="1"/>
    </row>
    <row r="2343" spans="1:26" x14ac:dyDescent="0.2">
      <c r="A2343" t="e">
        <f t="shared" si="36"/>
        <v>#N/A</v>
      </c>
      <c r="Y2343" s="1"/>
      <c r="Z2343" s="1"/>
    </row>
    <row r="2344" spans="1:26" x14ac:dyDescent="0.2">
      <c r="A2344" t="e">
        <f t="shared" si="36"/>
        <v>#N/A</v>
      </c>
      <c r="Y2344" s="1"/>
      <c r="Z2344" s="1"/>
    </row>
    <row r="2345" spans="1:26" x14ac:dyDescent="0.2">
      <c r="A2345" t="e">
        <f t="shared" si="36"/>
        <v>#N/A</v>
      </c>
      <c r="Y2345" s="1"/>
      <c r="Z2345" s="1"/>
    </row>
    <row r="2346" spans="1:26" x14ac:dyDescent="0.2">
      <c r="A2346" t="e">
        <f t="shared" si="36"/>
        <v>#N/A</v>
      </c>
      <c r="Y2346" s="1"/>
      <c r="Z2346" s="1"/>
    </row>
    <row r="2347" spans="1:26" x14ac:dyDescent="0.2">
      <c r="A2347" t="e">
        <f t="shared" si="36"/>
        <v>#N/A</v>
      </c>
      <c r="Y2347" s="1"/>
      <c r="Z2347" s="1"/>
    </row>
    <row r="2348" spans="1:26" x14ac:dyDescent="0.2">
      <c r="A2348" t="e">
        <f t="shared" si="36"/>
        <v>#N/A</v>
      </c>
      <c r="Y2348" s="1"/>
      <c r="Z2348" s="1"/>
    </row>
    <row r="2349" spans="1:26" x14ac:dyDescent="0.2">
      <c r="A2349" t="e">
        <f t="shared" si="36"/>
        <v>#N/A</v>
      </c>
      <c r="Y2349" s="1"/>
      <c r="Z2349" s="1"/>
    </row>
    <row r="2350" spans="1:26" x14ac:dyDescent="0.2">
      <c r="A2350" t="e">
        <f t="shared" si="36"/>
        <v>#N/A</v>
      </c>
      <c r="Y2350" s="1"/>
      <c r="Z2350" s="1"/>
    </row>
    <row r="2351" spans="1:26" x14ac:dyDescent="0.2">
      <c r="A2351" t="e">
        <f t="shared" si="36"/>
        <v>#N/A</v>
      </c>
      <c r="Y2351" s="1"/>
      <c r="Z2351" s="1"/>
    </row>
    <row r="2352" spans="1:26" x14ac:dyDescent="0.2">
      <c r="A2352" t="e">
        <f t="shared" si="36"/>
        <v>#N/A</v>
      </c>
      <c r="Y2352" s="1"/>
      <c r="Z2352" s="1"/>
    </row>
    <row r="2353" spans="1:26" x14ac:dyDescent="0.2">
      <c r="A2353" t="e">
        <f t="shared" si="36"/>
        <v>#N/A</v>
      </c>
      <c r="Y2353" s="1"/>
      <c r="Z2353" s="1"/>
    </row>
    <row r="2354" spans="1:26" x14ac:dyDescent="0.2">
      <c r="A2354" t="e">
        <f t="shared" si="36"/>
        <v>#N/A</v>
      </c>
      <c r="Y2354" s="1"/>
      <c r="Z2354" s="1"/>
    </row>
    <row r="2355" spans="1:26" x14ac:dyDescent="0.2">
      <c r="A2355" t="e">
        <f t="shared" si="36"/>
        <v>#N/A</v>
      </c>
      <c r="Y2355" s="1"/>
      <c r="Z2355" s="1"/>
    </row>
    <row r="2356" spans="1:26" x14ac:dyDescent="0.2">
      <c r="A2356" t="e">
        <f t="shared" si="36"/>
        <v>#N/A</v>
      </c>
      <c r="Y2356" s="1"/>
      <c r="Z2356" s="1"/>
    </row>
    <row r="2357" spans="1:26" x14ac:dyDescent="0.2">
      <c r="A2357" t="e">
        <f t="shared" si="36"/>
        <v>#N/A</v>
      </c>
      <c r="Y2357" s="1"/>
      <c r="Z2357" s="1"/>
    </row>
    <row r="2358" spans="1:26" x14ac:dyDescent="0.2">
      <c r="A2358" t="e">
        <f t="shared" si="36"/>
        <v>#N/A</v>
      </c>
      <c r="Y2358" s="1"/>
      <c r="Z2358" s="1"/>
    </row>
    <row r="2359" spans="1:26" x14ac:dyDescent="0.2">
      <c r="A2359" t="e">
        <f t="shared" si="36"/>
        <v>#N/A</v>
      </c>
      <c r="Y2359" s="1"/>
      <c r="Z2359" s="1"/>
    </row>
    <row r="2360" spans="1:26" x14ac:dyDescent="0.2">
      <c r="A2360" t="e">
        <f t="shared" si="36"/>
        <v>#N/A</v>
      </c>
      <c r="Y2360" s="1"/>
      <c r="Z2360" s="1"/>
    </row>
    <row r="2361" spans="1:26" x14ac:dyDescent="0.2">
      <c r="A2361" t="e">
        <f t="shared" si="36"/>
        <v>#N/A</v>
      </c>
      <c r="Y2361" s="1"/>
      <c r="Z2361" s="1"/>
    </row>
    <row r="2362" spans="1:26" x14ac:dyDescent="0.2">
      <c r="A2362" t="e">
        <f t="shared" si="36"/>
        <v>#N/A</v>
      </c>
      <c r="Y2362" s="1"/>
      <c r="Z2362" s="1"/>
    </row>
    <row r="2363" spans="1:26" x14ac:dyDescent="0.2">
      <c r="A2363" t="e">
        <f t="shared" si="36"/>
        <v>#N/A</v>
      </c>
      <c r="Y2363" s="1"/>
      <c r="Z2363" s="1"/>
    </row>
    <row r="2364" spans="1:26" x14ac:dyDescent="0.2">
      <c r="A2364" t="e">
        <f t="shared" si="36"/>
        <v>#N/A</v>
      </c>
      <c r="Y2364" s="1"/>
      <c r="Z2364" s="1"/>
    </row>
    <row r="2365" spans="1:26" x14ac:dyDescent="0.2">
      <c r="A2365" t="e">
        <f t="shared" si="36"/>
        <v>#N/A</v>
      </c>
      <c r="Y2365" s="1"/>
      <c r="Z2365" s="1"/>
    </row>
    <row r="2366" spans="1:26" x14ac:dyDescent="0.2">
      <c r="A2366" t="e">
        <f t="shared" si="36"/>
        <v>#N/A</v>
      </c>
      <c r="Y2366" s="1"/>
      <c r="Z2366" s="1"/>
    </row>
    <row r="2367" spans="1:26" x14ac:dyDescent="0.2">
      <c r="A2367" t="e">
        <f t="shared" si="36"/>
        <v>#N/A</v>
      </c>
      <c r="Y2367" s="1"/>
      <c r="Z2367" s="1"/>
    </row>
    <row r="2368" spans="1:26" x14ac:dyDescent="0.2">
      <c r="A2368" t="e">
        <f t="shared" si="36"/>
        <v>#N/A</v>
      </c>
      <c r="Y2368" s="1"/>
      <c r="Z2368" s="1"/>
    </row>
    <row r="2369" spans="1:26" x14ac:dyDescent="0.2">
      <c r="A2369" t="e">
        <f t="shared" si="36"/>
        <v>#N/A</v>
      </c>
      <c r="Y2369" s="1"/>
      <c r="Z2369" s="1"/>
    </row>
    <row r="2370" spans="1:26" x14ac:dyDescent="0.2">
      <c r="A2370" t="e">
        <f t="shared" si="36"/>
        <v>#N/A</v>
      </c>
      <c r="Y2370" s="1"/>
      <c r="Z2370" s="1"/>
    </row>
    <row r="2371" spans="1:26" x14ac:dyDescent="0.2">
      <c r="A2371" t="e">
        <f t="shared" si="36"/>
        <v>#N/A</v>
      </c>
      <c r="Y2371" s="1"/>
      <c r="Z2371" s="1"/>
    </row>
    <row r="2372" spans="1:26" x14ac:dyDescent="0.2">
      <c r="A2372" t="e">
        <f t="shared" si="36"/>
        <v>#N/A</v>
      </c>
      <c r="Y2372" s="1"/>
      <c r="Z2372" s="1"/>
    </row>
    <row r="2373" spans="1:26" x14ac:dyDescent="0.2">
      <c r="A2373" t="e">
        <f t="shared" ref="A2373:A2436" si="37">INDEX(BucketTable,MATCH(B2373,SumMonths,0),1)</f>
        <v>#N/A</v>
      </c>
      <c r="Y2373" s="1"/>
      <c r="Z2373" s="1"/>
    </row>
    <row r="2374" spans="1:26" x14ac:dyDescent="0.2">
      <c r="A2374" t="e">
        <f t="shared" si="37"/>
        <v>#N/A</v>
      </c>
      <c r="Y2374" s="1"/>
      <c r="Z2374" s="1"/>
    </row>
    <row r="2375" spans="1:26" x14ac:dyDescent="0.2">
      <c r="A2375" t="e">
        <f t="shared" si="37"/>
        <v>#N/A</v>
      </c>
      <c r="Y2375" s="1"/>
      <c r="Z2375" s="1"/>
    </row>
    <row r="2376" spans="1:26" x14ac:dyDescent="0.2">
      <c r="A2376" t="e">
        <f t="shared" si="37"/>
        <v>#N/A</v>
      </c>
      <c r="Y2376" s="1"/>
      <c r="Z2376" s="1"/>
    </row>
    <row r="2377" spans="1:26" x14ac:dyDescent="0.2">
      <c r="A2377" t="e">
        <f t="shared" si="37"/>
        <v>#N/A</v>
      </c>
      <c r="Y2377" s="1"/>
      <c r="Z2377" s="1"/>
    </row>
    <row r="2378" spans="1:26" x14ac:dyDescent="0.2">
      <c r="A2378" t="e">
        <f t="shared" si="37"/>
        <v>#N/A</v>
      </c>
      <c r="Y2378" s="1"/>
      <c r="Z2378" s="1"/>
    </row>
    <row r="2379" spans="1:26" x14ac:dyDescent="0.2">
      <c r="A2379" t="e">
        <f t="shared" si="37"/>
        <v>#N/A</v>
      </c>
      <c r="Y2379" s="1"/>
      <c r="Z2379" s="1"/>
    </row>
    <row r="2380" spans="1:26" x14ac:dyDescent="0.2">
      <c r="A2380" t="e">
        <f t="shared" si="37"/>
        <v>#N/A</v>
      </c>
      <c r="Y2380" s="1"/>
      <c r="Z2380" s="1"/>
    </row>
    <row r="2381" spans="1:26" x14ac:dyDescent="0.2">
      <c r="A2381" t="e">
        <f t="shared" si="37"/>
        <v>#N/A</v>
      </c>
      <c r="Y2381" s="1"/>
      <c r="Z2381" s="1"/>
    </row>
    <row r="2382" spans="1:26" x14ac:dyDescent="0.2">
      <c r="A2382" t="e">
        <f t="shared" si="37"/>
        <v>#N/A</v>
      </c>
      <c r="Y2382" s="1"/>
      <c r="Z2382" s="1"/>
    </row>
    <row r="2383" spans="1:26" x14ac:dyDescent="0.2">
      <c r="A2383" t="e">
        <f t="shared" si="37"/>
        <v>#N/A</v>
      </c>
      <c r="Y2383" s="1"/>
      <c r="Z2383" s="1"/>
    </row>
    <row r="2384" spans="1:26" x14ac:dyDescent="0.2">
      <c r="A2384" t="e">
        <f t="shared" si="37"/>
        <v>#N/A</v>
      </c>
      <c r="Y2384" s="1"/>
      <c r="Z2384" s="1"/>
    </row>
    <row r="2385" spans="1:26" x14ac:dyDescent="0.2">
      <c r="A2385" t="e">
        <f t="shared" si="37"/>
        <v>#N/A</v>
      </c>
      <c r="Y2385" s="1"/>
      <c r="Z2385" s="1"/>
    </row>
    <row r="2386" spans="1:26" x14ac:dyDescent="0.2">
      <c r="A2386" t="e">
        <f t="shared" si="37"/>
        <v>#N/A</v>
      </c>
      <c r="Y2386" s="1"/>
      <c r="Z2386" s="1"/>
    </row>
    <row r="2387" spans="1:26" x14ac:dyDescent="0.2">
      <c r="A2387" t="e">
        <f t="shared" si="37"/>
        <v>#N/A</v>
      </c>
      <c r="Y2387" s="1"/>
      <c r="Z2387" s="1"/>
    </row>
    <row r="2388" spans="1:26" x14ac:dyDescent="0.2">
      <c r="A2388" t="e">
        <f t="shared" si="37"/>
        <v>#N/A</v>
      </c>
      <c r="Y2388" s="1"/>
      <c r="Z2388" s="1"/>
    </row>
    <row r="2389" spans="1:26" x14ac:dyDescent="0.2">
      <c r="A2389" t="e">
        <f t="shared" si="37"/>
        <v>#N/A</v>
      </c>
      <c r="Y2389" s="1"/>
      <c r="Z2389" s="1"/>
    </row>
    <row r="2390" spans="1:26" x14ac:dyDescent="0.2">
      <c r="A2390" t="e">
        <f t="shared" si="37"/>
        <v>#N/A</v>
      </c>
      <c r="Y2390" s="1"/>
      <c r="Z2390" s="1"/>
    </row>
    <row r="2391" spans="1:26" x14ac:dyDescent="0.2">
      <c r="A2391" t="e">
        <f t="shared" si="37"/>
        <v>#N/A</v>
      </c>
      <c r="Y2391" s="1"/>
      <c r="Z2391" s="1"/>
    </row>
    <row r="2392" spans="1:26" x14ac:dyDescent="0.2">
      <c r="A2392" t="e">
        <f t="shared" si="37"/>
        <v>#N/A</v>
      </c>
      <c r="Y2392" s="1"/>
      <c r="Z2392" s="1"/>
    </row>
    <row r="2393" spans="1:26" x14ac:dyDescent="0.2">
      <c r="A2393" t="e">
        <f t="shared" si="37"/>
        <v>#N/A</v>
      </c>
      <c r="Y2393" s="1"/>
      <c r="Z2393" s="1"/>
    </row>
    <row r="2394" spans="1:26" x14ac:dyDescent="0.2">
      <c r="A2394" t="e">
        <f t="shared" si="37"/>
        <v>#N/A</v>
      </c>
      <c r="Y2394" s="1"/>
      <c r="Z2394" s="1"/>
    </row>
    <row r="2395" spans="1:26" x14ac:dyDescent="0.2">
      <c r="A2395" t="e">
        <f t="shared" si="37"/>
        <v>#N/A</v>
      </c>
      <c r="Y2395" s="1"/>
      <c r="Z2395" s="1"/>
    </row>
    <row r="2396" spans="1:26" x14ac:dyDescent="0.2">
      <c r="A2396" t="e">
        <f t="shared" si="37"/>
        <v>#N/A</v>
      </c>
      <c r="Y2396" s="1"/>
      <c r="Z2396" s="1"/>
    </row>
    <row r="2397" spans="1:26" x14ac:dyDescent="0.2">
      <c r="A2397" t="e">
        <f t="shared" si="37"/>
        <v>#N/A</v>
      </c>
      <c r="Y2397" s="1"/>
      <c r="Z2397" s="1"/>
    </row>
    <row r="2398" spans="1:26" x14ac:dyDescent="0.2">
      <c r="A2398" t="e">
        <f t="shared" si="37"/>
        <v>#N/A</v>
      </c>
      <c r="Y2398" s="1"/>
      <c r="Z2398" s="1"/>
    </row>
    <row r="2399" spans="1:26" x14ac:dyDescent="0.2">
      <c r="A2399" t="e">
        <f t="shared" si="37"/>
        <v>#N/A</v>
      </c>
      <c r="Y2399" s="1"/>
      <c r="Z2399" s="1"/>
    </row>
    <row r="2400" spans="1:26" x14ac:dyDescent="0.2">
      <c r="A2400" t="e">
        <f t="shared" si="37"/>
        <v>#N/A</v>
      </c>
      <c r="Y2400" s="1"/>
      <c r="Z2400" s="1"/>
    </row>
    <row r="2401" spans="1:26" x14ac:dyDescent="0.2">
      <c r="A2401" t="e">
        <f t="shared" si="37"/>
        <v>#N/A</v>
      </c>
      <c r="Y2401" s="1"/>
      <c r="Z2401" s="1"/>
    </row>
    <row r="2402" spans="1:26" x14ac:dyDescent="0.2">
      <c r="A2402" t="e">
        <f t="shared" si="37"/>
        <v>#N/A</v>
      </c>
      <c r="Y2402" s="1"/>
      <c r="Z2402" s="1"/>
    </row>
    <row r="2403" spans="1:26" x14ac:dyDescent="0.2">
      <c r="A2403" t="e">
        <f t="shared" si="37"/>
        <v>#N/A</v>
      </c>
      <c r="Y2403" s="1"/>
      <c r="Z2403" s="1"/>
    </row>
    <row r="2404" spans="1:26" x14ac:dyDescent="0.2">
      <c r="A2404" t="e">
        <f t="shared" si="37"/>
        <v>#N/A</v>
      </c>
      <c r="Y2404" s="1"/>
      <c r="Z2404" s="1"/>
    </row>
    <row r="2405" spans="1:26" x14ac:dyDescent="0.2">
      <c r="A2405" t="e">
        <f t="shared" si="37"/>
        <v>#N/A</v>
      </c>
      <c r="Y2405" s="1"/>
      <c r="Z2405" s="1"/>
    </row>
    <row r="2406" spans="1:26" x14ac:dyDescent="0.2">
      <c r="A2406" t="e">
        <f t="shared" si="37"/>
        <v>#N/A</v>
      </c>
      <c r="Y2406" s="1"/>
      <c r="Z2406" s="1"/>
    </row>
    <row r="2407" spans="1:26" x14ac:dyDescent="0.2">
      <c r="A2407" t="e">
        <f t="shared" si="37"/>
        <v>#N/A</v>
      </c>
      <c r="Y2407" s="1"/>
      <c r="Z2407" s="1"/>
    </row>
    <row r="2408" spans="1:26" x14ac:dyDescent="0.2">
      <c r="A2408" t="e">
        <f t="shared" si="37"/>
        <v>#N/A</v>
      </c>
      <c r="Y2408" s="1"/>
      <c r="Z2408" s="1"/>
    </row>
    <row r="2409" spans="1:26" x14ac:dyDescent="0.2">
      <c r="A2409" t="e">
        <f t="shared" si="37"/>
        <v>#N/A</v>
      </c>
      <c r="Y2409" s="1"/>
      <c r="Z2409" s="1"/>
    </row>
    <row r="2410" spans="1:26" x14ac:dyDescent="0.2">
      <c r="A2410" t="e">
        <f t="shared" si="37"/>
        <v>#N/A</v>
      </c>
      <c r="Y2410" s="1"/>
      <c r="Z2410" s="1"/>
    </row>
    <row r="2411" spans="1:26" x14ac:dyDescent="0.2">
      <c r="A2411" t="e">
        <f t="shared" si="37"/>
        <v>#N/A</v>
      </c>
      <c r="Y2411" s="1"/>
      <c r="Z2411" s="1"/>
    </row>
    <row r="2412" spans="1:26" x14ac:dyDescent="0.2">
      <c r="A2412" t="e">
        <f t="shared" si="37"/>
        <v>#N/A</v>
      </c>
      <c r="Y2412" s="1"/>
      <c r="Z2412" s="1"/>
    </row>
    <row r="2413" spans="1:26" x14ac:dyDescent="0.2">
      <c r="A2413" t="e">
        <f t="shared" si="37"/>
        <v>#N/A</v>
      </c>
      <c r="Y2413" s="1"/>
      <c r="Z2413" s="1"/>
    </row>
    <row r="2414" spans="1:26" x14ac:dyDescent="0.2">
      <c r="A2414" t="e">
        <f t="shared" si="37"/>
        <v>#N/A</v>
      </c>
      <c r="Y2414" s="1"/>
      <c r="Z2414" s="1"/>
    </row>
    <row r="2415" spans="1:26" x14ac:dyDescent="0.2">
      <c r="A2415" t="e">
        <f t="shared" si="37"/>
        <v>#N/A</v>
      </c>
      <c r="Y2415" s="1"/>
      <c r="Z2415" s="1"/>
    </row>
    <row r="2416" spans="1:26" x14ac:dyDescent="0.2">
      <c r="A2416" t="e">
        <f t="shared" si="37"/>
        <v>#N/A</v>
      </c>
      <c r="Y2416" s="1"/>
      <c r="Z2416" s="1"/>
    </row>
    <row r="2417" spans="1:26" x14ac:dyDescent="0.2">
      <c r="A2417" t="e">
        <f t="shared" si="37"/>
        <v>#N/A</v>
      </c>
      <c r="Y2417" s="1"/>
      <c r="Z2417" s="1"/>
    </row>
    <row r="2418" spans="1:26" x14ac:dyDescent="0.2">
      <c r="A2418" t="e">
        <f t="shared" si="37"/>
        <v>#N/A</v>
      </c>
      <c r="Y2418" s="1"/>
      <c r="Z2418" s="1"/>
    </row>
    <row r="2419" spans="1:26" x14ac:dyDescent="0.2">
      <c r="A2419" t="e">
        <f t="shared" si="37"/>
        <v>#N/A</v>
      </c>
      <c r="Y2419" s="1"/>
      <c r="Z2419" s="1"/>
    </row>
    <row r="2420" spans="1:26" x14ac:dyDescent="0.2">
      <c r="A2420" t="e">
        <f t="shared" si="37"/>
        <v>#N/A</v>
      </c>
      <c r="Y2420" s="1"/>
      <c r="Z2420" s="1"/>
    </row>
    <row r="2421" spans="1:26" x14ac:dyDescent="0.2">
      <c r="A2421" t="e">
        <f t="shared" si="37"/>
        <v>#N/A</v>
      </c>
      <c r="Y2421" s="1"/>
      <c r="Z2421" s="1"/>
    </row>
    <row r="2422" spans="1:26" x14ac:dyDescent="0.2">
      <c r="A2422" t="e">
        <f t="shared" si="37"/>
        <v>#N/A</v>
      </c>
      <c r="Y2422" s="1"/>
      <c r="Z2422" s="1"/>
    </row>
    <row r="2423" spans="1:26" x14ac:dyDescent="0.2">
      <c r="A2423" t="e">
        <f t="shared" si="37"/>
        <v>#N/A</v>
      </c>
      <c r="Y2423" s="1"/>
      <c r="Z2423" s="1"/>
    </row>
    <row r="2424" spans="1:26" x14ac:dyDescent="0.2">
      <c r="A2424" t="e">
        <f t="shared" si="37"/>
        <v>#N/A</v>
      </c>
      <c r="Y2424" s="1"/>
      <c r="Z2424" s="1"/>
    </row>
    <row r="2425" spans="1:26" x14ac:dyDescent="0.2">
      <c r="A2425" t="e">
        <f t="shared" si="37"/>
        <v>#N/A</v>
      </c>
      <c r="Y2425" s="1"/>
      <c r="Z2425" s="1"/>
    </row>
    <row r="2426" spans="1:26" x14ac:dyDescent="0.2">
      <c r="A2426" t="e">
        <f t="shared" si="37"/>
        <v>#N/A</v>
      </c>
      <c r="Y2426" s="1"/>
      <c r="Z2426" s="1"/>
    </row>
    <row r="2427" spans="1:26" x14ac:dyDescent="0.2">
      <c r="A2427" t="e">
        <f t="shared" si="37"/>
        <v>#N/A</v>
      </c>
      <c r="Y2427" s="1"/>
      <c r="Z2427" s="1"/>
    </row>
    <row r="2428" spans="1:26" x14ac:dyDescent="0.2">
      <c r="A2428" t="e">
        <f t="shared" si="37"/>
        <v>#N/A</v>
      </c>
      <c r="Y2428" s="1"/>
      <c r="Z2428" s="1"/>
    </row>
    <row r="2429" spans="1:26" x14ac:dyDescent="0.2">
      <c r="A2429" t="e">
        <f t="shared" si="37"/>
        <v>#N/A</v>
      </c>
      <c r="Y2429" s="1"/>
      <c r="Z2429" s="1"/>
    </row>
    <row r="2430" spans="1:26" x14ac:dyDescent="0.2">
      <c r="A2430" t="e">
        <f t="shared" si="37"/>
        <v>#N/A</v>
      </c>
      <c r="Y2430" s="1"/>
      <c r="Z2430" s="1"/>
    </row>
    <row r="2431" spans="1:26" x14ac:dyDescent="0.2">
      <c r="A2431" t="e">
        <f t="shared" si="37"/>
        <v>#N/A</v>
      </c>
      <c r="Y2431" s="1"/>
      <c r="Z2431" s="1"/>
    </row>
    <row r="2432" spans="1:26" x14ac:dyDescent="0.2">
      <c r="A2432" t="e">
        <f t="shared" si="37"/>
        <v>#N/A</v>
      </c>
      <c r="Y2432" s="1"/>
      <c r="Z2432" s="1"/>
    </row>
    <row r="2433" spans="1:26" x14ac:dyDescent="0.2">
      <c r="A2433" t="e">
        <f t="shared" si="37"/>
        <v>#N/A</v>
      </c>
      <c r="Y2433" s="1"/>
      <c r="Z2433" s="1"/>
    </row>
    <row r="2434" spans="1:26" x14ac:dyDescent="0.2">
      <c r="A2434" t="e">
        <f t="shared" si="37"/>
        <v>#N/A</v>
      </c>
      <c r="Y2434" s="1"/>
      <c r="Z2434" s="1"/>
    </row>
    <row r="2435" spans="1:26" x14ac:dyDescent="0.2">
      <c r="A2435" t="e">
        <f t="shared" si="37"/>
        <v>#N/A</v>
      </c>
      <c r="Y2435" s="1"/>
      <c r="Z2435" s="1"/>
    </row>
    <row r="2436" spans="1:26" x14ac:dyDescent="0.2">
      <c r="A2436" t="e">
        <f t="shared" si="37"/>
        <v>#N/A</v>
      </c>
      <c r="Y2436" s="1"/>
      <c r="Z2436" s="1"/>
    </row>
    <row r="2437" spans="1:26" x14ac:dyDescent="0.2">
      <c r="A2437" t="e">
        <f t="shared" ref="A2437:A2500" si="38">INDEX(BucketTable,MATCH(B2437,SumMonths,0),1)</f>
        <v>#N/A</v>
      </c>
      <c r="Y2437" s="1"/>
      <c r="Z2437" s="1"/>
    </row>
    <row r="2438" spans="1:26" x14ac:dyDescent="0.2">
      <c r="A2438" t="e">
        <f t="shared" si="38"/>
        <v>#N/A</v>
      </c>
      <c r="Y2438" s="1"/>
      <c r="Z2438" s="1"/>
    </row>
    <row r="2439" spans="1:26" x14ac:dyDescent="0.2">
      <c r="A2439" t="e">
        <f t="shared" si="38"/>
        <v>#N/A</v>
      </c>
      <c r="Y2439" s="1"/>
      <c r="Z2439" s="1"/>
    </row>
    <row r="2440" spans="1:26" x14ac:dyDescent="0.2">
      <c r="A2440" t="e">
        <f t="shared" si="38"/>
        <v>#N/A</v>
      </c>
      <c r="Y2440" s="1"/>
      <c r="Z2440" s="1"/>
    </row>
    <row r="2441" spans="1:26" x14ac:dyDescent="0.2">
      <c r="A2441" t="e">
        <f t="shared" si="38"/>
        <v>#N/A</v>
      </c>
      <c r="Y2441" s="1"/>
      <c r="Z2441" s="1"/>
    </row>
    <row r="2442" spans="1:26" x14ac:dyDescent="0.2">
      <c r="A2442" t="e">
        <f t="shared" si="38"/>
        <v>#N/A</v>
      </c>
      <c r="Y2442" s="1"/>
      <c r="Z2442" s="1"/>
    </row>
    <row r="2443" spans="1:26" x14ac:dyDescent="0.2">
      <c r="A2443" t="e">
        <f t="shared" si="38"/>
        <v>#N/A</v>
      </c>
      <c r="Y2443" s="1"/>
      <c r="Z2443" s="1"/>
    </row>
    <row r="2444" spans="1:26" x14ac:dyDescent="0.2">
      <c r="A2444" t="e">
        <f t="shared" si="38"/>
        <v>#N/A</v>
      </c>
      <c r="Y2444" s="1"/>
      <c r="Z2444" s="1"/>
    </row>
    <row r="2445" spans="1:26" x14ac:dyDescent="0.2">
      <c r="A2445" t="e">
        <f t="shared" si="38"/>
        <v>#N/A</v>
      </c>
      <c r="Y2445" s="1"/>
      <c r="Z2445" s="1"/>
    </row>
    <row r="2446" spans="1:26" x14ac:dyDescent="0.2">
      <c r="A2446" t="e">
        <f t="shared" si="38"/>
        <v>#N/A</v>
      </c>
      <c r="Y2446" s="1"/>
      <c r="Z2446" s="1"/>
    </row>
    <row r="2447" spans="1:26" x14ac:dyDescent="0.2">
      <c r="A2447" t="e">
        <f t="shared" si="38"/>
        <v>#N/A</v>
      </c>
      <c r="Y2447" s="1"/>
      <c r="Z2447" s="1"/>
    </row>
    <row r="2448" spans="1:26" x14ac:dyDescent="0.2">
      <c r="A2448" t="e">
        <f t="shared" si="38"/>
        <v>#N/A</v>
      </c>
      <c r="Y2448" s="1"/>
      <c r="Z2448" s="1"/>
    </row>
    <row r="2449" spans="1:26" x14ac:dyDescent="0.2">
      <c r="A2449" t="e">
        <f t="shared" si="38"/>
        <v>#N/A</v>
      </c>
      <c r="Y2449" s="1"/>
      <c r="Z2449" s="1"/>
    </row>
    <row r="2450" spans="1:26" x14ac:dyDescent="0.2">
      <c r="A2450" t="e">
        <f t="shared" si="38"/>
        <v>#N/A</v>
      </c>
      <c r="Y2450" s="1"/>
      <c r="Z2450" s="1"/>
    </row>
    <row r="2451" spans="1:26" x14ac:dyDescent="0.2">
      <c r="A2451" t="e">
        <f t="shared" si="38"/>
        <v>#N/A</v>
      </c>
      <c r="Y2451" s="1"/>
      <c r="Z2451" s="1"/>
    </row>
    <row r="2452" spans="1:26" x14ac:dyDescent="0.2">
      <c r="A2452" t="e">
        <f t="shared" si="38"/>
        <v>#N/A</v>
      </c>
      <c r="Y2452" s="1"/>
      <c r="Z2452" s="1"/>
    </row>
    <row r="2453" spans="1:26" x14ac:dyDescent="0.2">
      <c r="A2453" t="e">
        <f t="shared" si="38"/>
        <v>#N/A</v>
      </c>
      <c r="Y2453" s="1"/>
      <c r="Z2453" s="1"/>
    </row>
    <row r="2454" spans="1:26" x14ac:dyDescent="0.2">
      <c r="A2454" t="e">
        <f t="shared" si="38"/>
        <v>#N/A</v>
      </c>
      <c r="Y2454" s="1"/>
      <c r="Z2454" s="1"/>
    </row>
    <row r="2455" spans="1:26" x14ac:dyDescent="0.2">
      <c r="A2455" t="e">
        <f t="shared" si="38"/>
        <v>#N/A</v>
      </c>
      <c r="Y2455" s="1"/>
      <c r="Z2455" s="1"/>
    </row>
    <row r="2456" spans="1:26" x14ac:dyDescent="0.2">
      <c r="A2456" t="e">
        <f t="shared" si="38"/>
        <v>#N/A</v>
      </c>
      <c r="Y2456" s="1"/>
      <c r="Z2456" s="1"/>
    </row>
    <row r="2457" spans="1:26" x14ac:dyDescent="0.2">
      <c r="A2457" t="e">
        <f t="shared" si="38"/>
        <v>#N/A</v>
      </c>
      <c r="Y2457" s="1"/>
      <c r="Z2457" s="1"/>
    </row>
    <row r="2458" spans="1:26" x14ac:dyDescent="0.2">
      <c r="A2458" t="e">
        <f t="shared" si="38"/>
        <v>#N/A</v>
      </c>
      <c r="Y2458" s="1"/>
      <c r="Z2458" s="1"/>
    </row>
    <row r="2459" spans="1:26" x14ac:dyDescent="0.2">
      <c r="A2459" t="e">
        <f t="shared" si="38"/>
        <v>#N/A</v>
      </c>
      <c r="Y2459" s="1"/>
      <c r="Z2459" s="1"/>
    </row>
    <row r="2460" spans="1:26" x14ac:dyDescent="0.2">
      <c r="A2460" t="e">
        <f t="shared" si="38"/>
        <v>#N/A</v>
      </c>
      <c r="Y2460" s="1"/>
      <c r="Z2460" s="1"/>
    </row>
    <row r="2461" spans="1:26" x14ac:dyDescent="0.2">
      <c r="A2461" t="e">
        <f t="shared" si="38"/>
        <v>#N/A</v>
      </c>
      <c r="Y2461" s="1"/>
      <c r="Z2461" s="1"/>
    </row>
    <row r="2462" spans="1:26" x14ac:dyDescent="0.2">
      <c r="A2462" t="e">
        <f t="shared" si="38"/>
        <v>#N/A</v>
      </c>
      <c r="Y2462" s="1"/>
      <c r="Z2462" s="1"/>
    </row>
    <row r="2463" spans="1:26" x14ac:dyDescent="0.2">
      <c r="A2463" t="e">
        <f t="shared" si="38"/>
        <v>#N/A</v>
      </c>
      <c r="Y2463" s="1"/>
      <c r="Z2463" s="1"/>
    </row>
    <row r="2464" spans="1:26" x14ac:dyDescent="0.2">
      <c r="A2464" t="e">
        <f t="shared" si="38"/>
        <v>#N/A</v>
      </c>
      <c r="Y2464" s="1"/>
      <c r="Z2464" s="1"/>
    </row>
    <row r="2465" spans="1:26" x14ac:dyDescent="0.2">
      <c r="A2465" t="e">
        <f t="shared" si="38"/>
        <v>#N/A</v>
      </c>
      <c r="Y2465" s="1"/>
      <c r="Z2465" s="1"/>
    </row>
    <row r="2466" spans="1:26" x14ac:dyDescent="0.2">
      <c r="A2466" t="e">
        <f t="shared" si="38"/>
        <v>#N/A</v>
      </c>
      <c r="Y2466" s="1"/>
      <c r="Z2466" s="1"/>
    </row>
    <row r="2467" spans="1:26" x14ac:dyDescent="0.2">
      <c r="A2467" t="e">
        <f t="shared" si="38"/>
        <v>#N/A</v>
      </c>
      <c r="Y2467" s="1"/>
      <c r="Z2467" s="1"/>
    </row>
    <row r="2468" spans="1:26" x14ac:dyDescent="0.2">
      <c r="A2468" t="e">
        <f t="shared" si="38"/>
        <v>#N/A</v>
      </c>
      <c r="Y2468" s="1"/>
      <c r="Z2468" s="1"/>
    </row>
    <row r="2469" spans="1:26" x14ac:dyDescent="0.2">
      <c r="A2469" t="e">
        <f t="shared" si="38"/>
        <v>#N/A</v>
      </c>
      <c r="Y2469" s="1"/>
      <c r="Z2469" s="1"/>
    </row>
    <row r="2470" spans="1:26" x14ac:dyDescent="0.2">
      <c r="A2470" t="e">
        <f t="shared" si="38"/>
        <v>#N/A</v>
      </c>
      <c r="Y2470" s="1"/>
      <c r="Z2470" s="1"/>
    </row>
    <row r="2471" spans="1:26" x14ac:dyDescent="0.2">
      <c r="A2471" t="e">
        <f t="shared" si="38"/>
        <v>#N/A</v>
      </c>
      <c r="Y2471" s="1"/>
      <c r="Z2471" s="1"/>
    </row>
    <row r="2472" spans="1:26" x14ac:dyDescent="0.2">
      <c r="A2472" t="e">
        <f t="shared" si="38"/>
        <v>#N/A</v>
      </c>
      <c r="Y2472" s="1"/>
      <c r="Z2472" s="1"/>
    </row>
    <row r="2473" spans="1:26" x14ac:dyDescent="0.2">
      <c r="A2473" t="e">
        <f t="shared" si="38"/>
        <v>#N/A</v>
      </c>
      <c r="Y2473" s="1"/>
      <c r="Z2473" s="1"/>
    </row>
    <row r="2474" spans="1:26" x14ac:dyDescent="0.2">
      <c r="A2474" t="e">
        <f t="shared" si="38"/>
        <v>#N/A</v>
      </c>
      <c r="Y2474" s="1"/>
      <c r="Z2474" s="1"/>
    </row>
    <row r="2475" spans="1:26" x14ac:dyDescent="0.2">
      <c r="A2475" t="e">
        <f t="shared" si="38"/>
        <v>#N/A</v>
      </c>
      <c r="Y2475" s="1"/>
      <c r="Z2475" s="1"/>
    </row>
    <row r="2476" spans="1:26" x14ac:dyDescent="0.2">
      <c r="A2476" t="e">
        <f t="shared" si="38"/>
        <v>#N/A</v>
      </c>
      <c r="Y2476" s="1"/>
      <c r="Z2476" s="1"/>
    </row>
    <row r="2477" spans="1:26" x14ac:dyDescent="0.2">
      <c r="A2477" t="e">
        <f t="shared" si="38"/>
        <v>#N/A</v>
      </c>
      <c r="Y2477" s="1"/>
      <c r="Z2477" s="1"/>
    </row>
    <row r="2478" spans="1:26" x14ac:dyDescent="0.2">
      <c r="A2478" t="e">
        <f t="shared" si="38"/>
        <v>#N/A</v>
      </c>
      <c r="Y2478" s="1"/>
      <c r="Z2478" s="1"/>
    </row>
    <row r="2479" spans="1:26" x14ac:dyDescent="0.2">
      <c r="A2479" t="e">
        <f t="shared" si="38"/>
        <v>#N/A</v>
      </c>
      <c r="Y2479" s="1"/>
      <c r="Z2479" s="1"/>
    </row>
    <row r="2480" spans="1:26" x14ac:dyDescent="0.2">
      <c r="A2480" t="e">
        <f t="shared" si="38"/>
        <v>#N/A</v>
      </c>
      <c r="Y2480" s="1"/>
      <c r="Z2480" s="1"/>
    </row>
    <row r="2481" spans="1:26" x14ac:dyDescent="0.2">
      <c r="A2481" t="e">
        <f t="shared" si="38"/>
        <v>#N/A</v>
      </c>
      <c r="Y2481" s="1"/>
      <c r="Z2481" s="1"/>
    </row>
    <row r="2482" spans="1:26" x14ac:dyDescent="0.2">
      <c r="A2482" t="e">
        <f t="shared" si="38"/>
        <v>#N/A</v>
      </c>
      <c r="Y2482" s="1"/>
      <c r="Z2482" s="1"/>
    </row>
    <row r="2483" spans="1:26" x14ac:dyDescent="0.2">
      <c r="A2483" t="e">
        <f t="shared" si="38"/>
        <v>#N/A</v>
      </c>
      <c r="Y2483" s="1"/>
      <c r="Z2483" s="1"/>
    </row>
    <row r="2484" spans="1:26" x14ac:dyDescent="0.2">
      <c r="A2484" t="e">
        <f t="shared" si="38"/>
        <v>#N/A</v>
      </c>
      <c r="Y2484" s="1"/>
      <c r="Z2484" s="1"/>
    </row>
    <row r="2485" spans="1:26" x14ac:dyDescent="0.2">
      <c r="A2485" t="e">
        <f t="shared" si="38"/>
        <v>#N/A</v>
      </c>
      <c r="Y2485" s="1"/>
      <c r="Z2485" s="1"/>
    </row>
    <row r="2486" spans="1:26" x14ac:dyDescent="0.2">
      <c r="A2486" t="e">
        <f t="shared" si="38"/>
        <v>#N/A</v>
      </c>
      <c r="Y2486" s="1"/>
      <c r="Z2486" s="1"/>
    </row>
    <row r="2487" spans="1:26" x14ac:dyDescent="0.2">
      <c r="A2487" t="e">
        <f t="shared" si="38"/>
        <v>#N/A</v>
      </c>
      <c r="Y2487" s="1"/>
      <c r="Z2487" s="1"/>
    </row>
    <row r="2488" spans="1:26" x14ac:dyDescent="0.2">
      <c r="A2488" t="e">
        <f t="shared" si="38"/>
        <v>#N/A</v>
      </c>
      <c r="Y2488" s="1"/>
      <c r="Z2488" s="1"/>
    </row>
    <row r="2489" spans="1:26" x14ac:dyDescent="0.2">
      <c r="A2489" t="e">
        <f t="shared" si="38"/>
        <v>#N/A</v>
      </c>
      <c r="Y2489" s="1"/>
      <c r="Z2489" s="1"/>
    </row>
    <row r="2490" spans="1:26" x14ac:dyDescent="0.2">
      <c r="A2490" t="e">
        <f t="shared" si="38"/>
        <v>#N/A</v>
      </c>
      <c r="Y2490" s="1"/>
      <c r="Z2490" s="1"/>
    </row>
    <row r="2491" spans="1:26" x14ac:dyDescent="0.2">
      <c r="A2491" t="e">
        <f t="shared" si="38"/>
        <v>#N/A</v>
      </c>
      <c r="Y2491" s="1"/>
      <c r="Z2491" s="1"/>
    </row>
    <row r="2492" spans="1:26" x14ac:dyDescent="0.2">
      <c r="A2492" t="e">
        <f t="shared" si="38"/>
        <v>#N/A</v>
      </c>
      <c r="Y2492" s="1"/>
      <c r="Z2492" s="1"/>
    </row>
    <row r="2493" spans="1:26" x14ac:dyDescent="0.2">
      <c r="A2493" t="e">
        <f t="shared" si="38"/>
        <v>#N/A</v>
      </c>
      <c r="Y2493" s="1"/>
      <c r="Z2493" s="1"/>
    </row>
    <row r="2494" spans="1:26" x14ac:dyDescent="0.2">
      <c r="A2494" t="e">
        <f t="shared" si="38"/>
        <v>#N/A</v>
      </c>
      <c r="Y2494" s="1"/>
      <c r="Z2494" s="1"/>
    </row>
    <row r="2495" spans="1:26" x14ac:dyDescent="0.2">
      <c r="A2495" t="e">
        <f t="shared" si="38"/>
        <v>#N/A</v>
      </c>
      <c r="Y2495" s="1"/>
      <c r="Z2495" s="1"/>
    </row>
    <row r="2496" spans="1:26" x14ac:dyDescent="0.2">
      <c r="A2496" t="e">
        <f t="shared" si="38"/>
        <v>#N/A</v>
      </c>
      <c r="Y2496" s="1"/>
      <c r="Z2496" s="1"/>
    </row>
    <row r="2497" spans="1:26" x14ac:dyDescent="0.2">
      <c r="A2497" t="e">
        <f t="shared" si="38"/>
        <v>#N/A</v>
      </c>
      <c r="Y2497" s="1"/>
      <c r="Z2497" s="1"/>
    </row>
    <row r="2498" spans="1:26" x14ac:dyDescent="0.2">
      <c r="A2498" t="e">
        <f t="shared" si="38"/>
        <v>#N/A</v>
      </c>
      <c r="Y2498" s="1"/>
      <c r="Z2498" s="1"/>
    </row>
    <row r="2499" spans="1:26" x14ac:dyDescent="0.2">
      <c r="A2499" t="e">
        <f t="shared" si="38"/>
        <v>#N/A</v>
      </c>
      <c r="Y2499" s="1"/>
      <c r="Z2499" s="1"/>
    </row>
    <row r="2500" spans="1:26" x14ac:dyDescent="0.2">
      <c r="A2500" t="e">
        <f t="shared" si="38"/>
        <v>#N/A</v>
      </c>
      <c r="Y2500" s="1"/>
      <c r="Z2500" s="1"/>
    </row>
    <row r="2501" spans="1:26" x14ac:dyDescent="0.2">
      <c r="A2501" t="e">
        <f t="shared" ref="A2501:A2564" si="39">INDEX(BucketTable,MATCH(B2501,SumMonths,0),1)</f>
        <v>#N/A</v>
      </c>
      <c r="Y2501" s="1"/>
      <c r="Z2501" s="1"/>
    </row>
    <row r="2502" spans="1:26" x14ac:dyDescent="0.2">
      <c r="A2502" t="e">
        <f t="shared" si="39"/>
        <v>#N/A</v>
      </c>
      <c r="Y2502" s="1"/>
      <c r="Z2502" s="1"/>
    </row>
    <row r="2503" spans="1:26" x14ac:dyDescent="0.2">
      <c r="A2503" t="e">
        <f t="shared" si="39"/>
        <v>#N/A</v>
      </c>
      <c r="Y2503" s="1"/>
      <c r="Z2503" s="1"/>
    </row>
    <row r="2504" spans="1:26" x14ac:dyDescent="0.2">
      <c r="A2504" t="e">
        <f t="shared" si="39"/>
        <v>#N/A</v>
      </c>
      <c r="Y2504" s="1"/>
      <c r="Z2504" s="1"/>
    </row>
    <row r="2505" spans="1:26" x14ac:dyDescent="0.2">
      <c r="A2505" t="e">
        <f t="shared" si="39"/>
        <v>#N/A</v>
      </c>
      <c r="Y2505" s="1"/>
      <c r="Z2505" s="1"/>
    </row>
    <row r="2506" spans="1:26" x14ac:dyDescent="0.2">
      <c r="A2506" t="e">
        <f t="shared" si="39"/>
        <v>#N/A</v>
      </c>
      <c r="Y2506" s="1"/>
      <c r="Z2506" s="1"/>
    </row>
    <row r="2507" spans="1:26" x14ac:dyDescent="0.2">
      <c r="A2507" t="e">
        <f t="shared" si="39"/>
        <v>#N/A</v>
      </c>
      <c r="Y2507" s="1"/>
      <c r="Z2507" s="1"/>
    </row>
    <row r="2508" spans="1:26" x14ac:dyDescent="0.2">
      <c r="A2508" t="e">
        <f t="shared" si="39"/>
        <v>#N/A</v>
      </c>
      <c r="Y2508" s="1"/>
      <c r="Z2508" s="1"/>
    </row>
    <row r="2509" spans="1:26" x14ac:dyDescent="0.2">
      <c r="A2509" t="e">
        <f t="shared" si="39"/>
        <v>#N/A</v>
      </c>
      <c r="Y2509" s="1"/>
      <c r="Z2509" s="1"/>
    </row>
    <row r="2510" spans="1:26" x14ac:dyDescent="0.2">
      <c r="A2510" t="e">
        <f t="shared" si="39"/>
        <v>#N/A</v>
      </c>
      <c r="Y2510" s="1"/>
      <c r="Z2510" s="1"/>
    </row>
    <row r="2511" spans="1:26" x14ac:dyDescent="0.2">
      <c r="A2511" t="e">
        <f t="shared" si="39"/>
        <v>#N/A</v>
      </c>
      <c r="Y2511" s="1"/>
      <c r="Z2511" s="1"/>
    </row>
    <row r="2512" spans="1:26" x14ac:dyDescent="0.2">
      <c r="A2512" t="e">
        <f t="shared" si="39"/>
        <v>#N/A</v>
      </c>
      <c r="Y2512" s="1"/>
      <c r="Z2512" s="1"/>
    </row>
    <row r="2513" spans="1:26" x14ac:dyDescent="0.2">
      <c r="A2513" t="e">
        <f t="shared" si="39"/>
        <v>#N/A</v>
      </c>
      <c r="Y2513" s="1"/>
      <c r="Z2513" s="1"/>
    </row>
    <row r="2514" spans="1:26" x14ac:dyDescent="0.2">
      <c r="A2514" t="e">
        <f t="shared" si="39"/>
        <v>#N/A</v>
      </c>
      <c r="Y2514" s="1"/>
      <c r="Z2514" s="1"/>
    </row>
    <row r="2515" spans="1:26" x14ac:dyDescent="0.2">
      <c r="A2515" t="e">
        <f t="shared" si="39"/>
        <v>#N/A</v>
      </c>
      <c r="Y2515" s="1"/>
      <c r="Z2515" s="1"/>
    </row>
    <row r="2516" spans="1:26" x14ac:dyDescent="0.2">
      <c r="A2516" t="e">
        <f t="shared" si="39"/>
        <v>#N/A</v>
      </c>
      <c r="Y2516" s="1"/>
      <c r="Z2516" s="1"/>
    </row>
    <row r="2517" spans="1:26" x14ac:dyDescent="0.2">
      <c r="A2517" t="e">
        <f t="shared" si="39"/>
        <v>#N/A</v>
      </c>
      <c r="Y2517" s="1"/>
      <c r="Z2517" s="1"/>
    </row>
    <row r="2518" spans="1:26" x14ac:dyDescent="0.2">
      <c r="A2518" t="e">
        <f t="shared" si="39"/>
        <v>#N/A</v>
      </c>
      <c r="Y2518" s="1"/>
      <c r="Z2518" s="1"/>
    </row>
    <row r="2519" spans="1:26" x14ac:dyDescent="0.2">
      <c r="A2519" t="e">
        <f t="shared" si="39"/>
        <v>#N/A</v>
      </c>
      <c r="Y2519" s="1"/>
      <c r="Z2519" s="1"/>
    </row>
    <row r="2520" spans="1:26" x14ac:dyDescent="0.2">
      <c r="A2520" t="e">
        <f t="shared" si="39"/>
        <v>#N/A</v>
      </c>
      <c r="Y2520" s="1"/>
      <c r="Z2520" s="1"/>
    </row>
    <row r="2521" spans="1:26" x14ac:dyDescent="0.2">
      <c r="A2521" t="e">
        <f t="shared" si="39"/>
        <v>#N/A</v>
      </c>
      <c r="Y2521" s="1"/>
      <c r="Z2521" s="1"/>
    </row>
    <row r="2522" spans="1:26" x14ac:dyDescent="0.2">
      <c r="A2522" t="e">
        <f t="shared" si="39"/>
        <v>#N/A</v>
      </c>
      <c r="Y2522" s="1"/>
      <c r="Z2522" s="1"/>
    </row>
    <row r="2523" spans="1:26" x14ac:dyDescent="0.2">
      <c r="A2523" t="e">
        <f t="shared" si="39"/>
        <v>#N/A</v>
      </c>
      <c r="Y2523" s="1"/>
      <c r="Z2523" s="1"/>
    </row>
    <row r="2524" spans="1:26" x14ac:dyDescent="0.2">
      <c r="A2524" t="e">
        <f t="shared" si="39"/>
        <v>#N/A</v>
      </c>
      <c r="Y2524" s="1"/>
      <c r="Z2524" s="1"/>
    </row>
    <row r="2525" spans="1:26" x14ac:dyDescent="0.2">
      <c r="A2525" t="e">
        <f t="shared" si="39"/>
        <v>#N/A</v>
      </c>
      <c r="Y2525" s="1"/>
      <c r="Z2525" s="1"/>
    </row>
    <row r="2526" spans="1:26" x14ac:dyDescent="0.2">
      <c r="A2526" t="e">
        <f t="shared" si="39"/>
        <v>#N/A</v>
      </c>
      <c r="Y2526" s="1"/>
      <c r="Z2526" s="1"/>
    </row>
    <row r="2527" spans="1:26" x14ac:dyDescent="0.2">
      <c r="A2527" t="e">
        <f t="shared" si="39"/>
        <v>#N/A</v>
      </c>
      <c r="Y2527" s="1"/>
      <c r="Z2527" s="1"/>
    </row>
    <row r="2528" spans="1:26" x14ac:dyDescent="0.2">
      <c r="A2528" t="e">
        <f t="shared" si="39"/>
        <v>#N/A</v>
      </c>
      <c r="Y2528" s="1"/>
      <c r="Z2528" s="1"/>
    </row>
    <row r="2529" spans="1:26" x14ac:dyDescent="0.2">
      <c r="A2529" t="e">
        <f t="shared" si="39"/>
        <v>#N/A</v>
      </c>
      <c r="Y2529" s="1"/>
      <c r="Z2529" s="1"/>
    </row>
    <row r="2530" spans="1:26" x14ac:dyDescent="0.2">
      <c r="A2530" t="e">
        <f t="shared" si="39"/>
        <v>#N/A</v>
      </c>
      <c r="Y2530" s="1"/>
      <c r="Z2530" s="1"/>
    </row>
    <row r="2531" spans="1:26" x14ac:dyDescent="0.2">
      <c r="A2531" t="e">
        <f t="shared" si="39"/>
        <v>#N/A</v>
      </c>
      <c r="Y2531" s="1"/>
      <c r="Z2531" s="1"/>
    </row>
    <row r="2532" spans="1:26" x14ac:dyDescent="0.2">
      <c r="A2532" t="e">
        <f t="shared" si="39"/>
        <v>#N/A</v>
      </c>
      <c r="Y2532" s="1"/>
      <c r="Z2532" s="1"/>
    </row>
    <row r="2533" spans="1:26" x14ac:dyDescent="0.2">
      <c r="A2533" t="e">
        <f t="shared" si="39"/>
        <v>#N/A</v>
      </c>
      <c r="Y2533" s="1"/>
      <c r="Z2533" s="1"/>
    </row>
    <row r="2534" spans="1:26" x14ac:dyDescent="0.2">
      <c r="A2534" t="e">
        <f t="shared" si="39"/>
        <v>#N/A</v>
      </c>
      <c r="Y2534" s="1"/>
      <c r="Z2534" s="1"/>
    </row>
    <row r="2535" spans="1:26" x14ac:dyDescent="0.2">
      <c r="A2535" t="e">
        <f t="shared" si="39"/>
        <v>#N/A</v>
      </c>
      <c r="Y2535" s="1"/>
      <c r="Z2535" s="1"/>
    </row>
    <row r="2536" spans="1:26" x14ac:dyDescent="0.2">
      <c r="A2536" t="e">
        <f t="shared" si="39"/>
        <v>#N/A</v>
      </c>
      <c r="Y2536" s="1"/>
      <c r="Z2536" s="1"/>
    </row>
    <row r="2537" spans="1:26" x14ac:dyDescent="0.2">
      <c r="A2537" t="e">
        <f t="shared" si="39"/>
        <v>#N/A</v>
      </c>
      <c r="Y2537" s="1"/>
      <c r="Z2537" s="1"/>
    </row>
    <row r="2538" spans="1:26" x14ac:dyDescent="0.2">
      <c r="A2538" t="e">
        <f t="shared" si="39"/>
        <v>#N/A</v>
      </c>
      <c r="Y2538" s="1"/>
      <c r="Z2538" s="1"/>
    </row>
    <row r="2539" spans="1:26" x14ac:dyDescent="0.2">
      <c r="A2539" t="e">
        <f t="shared" si="39"/>
        <v>#N/A</v>
      </c>
      <c r="Y2539" s="1"/>
      <c r="Z2539" s="1"/>
    </row>
    <row r="2540" spans="1:26" x14ac:dyDescent="0.2">
      <c r="A2540" t="e">
        <f t="shared" si="39"/>
        <v>#N/A</v>
      </c>
      <c r="Y2540" s="1"/>
      <c r="Z2540" s="1"/>
    </row>
    <row r="2541" spans="1:26" x14ac:dyDescent="0.2">
      <c r="A2541" t="e">
        <f t="shared" si="39"/>
        <v>#N/A</v>
      </c>
      <c r="Y2541" s="1"/>
      <c r="Z2541" s="1"/>
    </row>
    <row r="2542" spans="1:26" x14ac:dyDescent="0.2">
      <c r="A2542" t="e">
        <f t="shared" si="39"/>
        <v>#N/A</v>
      </c>
      <c r="Y2542" s="1"/>
      <c r="Z2542" s="1"/>
    </row>
    <row r="2543" spans="1:26" x14ac:dyDescent="0.2">
      <c r="A2543" t="e">
        <f t="shared" si="39"/>
        <v>#N/A</v>
      </c>
      <c r="Y2543" s="1"/>
      <c r="Z2543" s="1"/>
    </row>
    <row r="2544" spans="1:26" x14ac:dyDescent="0.2">
      <c r="A2544" t="e">
        <f t="shared" si="39"/>
        <v>#N/A</v>
      </c>
      <c r="Y2544" s="1"/>
      <c r="Z2544" s="1"/>
    </row>
    <row r="2545" spans="1:26" x14ac:dyDescent="0.2">
      <c r="A2545" t="e">
        <f t="shared" si="39"/>
        <v>#N/A</v>
      </c>
      <c r="Y2545" s="1"/>
      <c r="Z2545" s="1"/>
    </row>
    <row r="2546" spans="1:26" x14ac:dyDescent="0.2">
      <c r="A2546" t="e">
        <f t="shared" si="39"/>
        <v>#N/A</v>
      </c>
      <c r="Y2546" s="1"/>
      <c r="Z2546" s="1"/>
    </row>
    <row r="2547" spans="1:26" x14ac:dyDescent="0.2">
      <c r="A2547" t="e">
        <f t="shared" si="39"/>
        <v>#N/A</v>
      </c>
      <c r="Y2547" s="1"/>
      <c r="Z2547" s="1"/>
    </row>
    <row r="2548" spans="1:26" x14ac:dyDescent="0.2">
      <c r="A2548" t="e">
        <f t="shared" si="39"/>
        <v>#N/A</v>
      </c>
      <c r="Y2548" s="1"/>
      <c r="Z2548" s="1"/>
    </row>
    <row r="2549" spans="1:26" x14ac:dyDescent="0.2">
      <c r="A2549" t="e">
        <f t="shared" si="39"/>
        <v>#N/A</v>
      </c>
      <c r="Y2549" s="1"/>
      <c r="Z2549" s="1"/>
    </row>
    <row r="2550" spans="1:26" x14ac:dyDescent="0.2">
      <c r="A2550" t="e">
        <f t="shared" si="39"/>
        <v>#N/A</v>
      </c>
      <c r="Y2550" s="1"/>
      <c r="Z2550" s="1"/>
    </row>
    <row r="2551" spans="1:26" x14ac:dyDescent="0.2">
      <c r="A2551" t="e">
        <f t="shared" si="39"/>
        <v>#N/A</v>
      </c>
      <c r="Y2551" s="1"/>
      <c r="Z2551" s="1"/>
    </row>
    <row r="2552" spans="1:26" x14ac:dyDescent="0.2">
      <c r="A2552" t="e">
        <f t="shared" si="39"/>
        <v>#N/A</v>
      </c>
      <c r="Y2552" s="1"/>
      <c r="Z2552" s="1"/>
    </row>
    <row r="2553" spans="1:26" x14ac:dyDescent="0.2">
      <c r="A2553" t="e">
        <f t="shared" si="39"/>
        <v>#N/A</v>
      </c>
      <c r="Y2553" s="1"/>
      <c r="Z2553" s="1"/>
    </row>
    <row r="2554" spans="1:26" x14ac:dyDescent="0.2">
      <c r="A2554" t="e">
        <f t="shared" si="39"/>
        <v>#N/A</v>
      </c>
      <c r="Y2554" s="1"/>
      <c r="Z2554" s="1"/>
    </row>
    <row r="2555" spans="1:26" x14ac:dyDescent="0.2">
      <c r="A2555" t="e">
        <f t="shared" si="39"/>
        <v>#N/A</v>
      </c>
      <c r="Y2555" s="1"/>
      <c r="Z2555" s="1"/>
    </row>
    <row r="2556" spans="1:26" x14ac:dyDescent="0.2">
      <c r="A2556" t="e">
        <f t="shared" si="39"/>
        <v>#N/A</v>
      </c>
      <c r="Y2556" s="1"/>
      <c r="Z2556" s="1"/>
    </row>
    <row r="2557" spans="1:26" x14ac:dyDescent="0.2">
      <c r="A2557" t="e">
        <f t="shared" si="39"/>
        <v>#N/A</v>
      </c>
      <c r="Y2557" s="1"/>
      <c r="Z2557" s="1"/>
    </row>
    <row r="2558" spans="1:26" x14ac:dyDescent="0.2">
      <c r="A2558" t="e">
        <f t="shared" si="39"/>
        <v>#N/A</v>
      </c>
      <c r="Y2558" s="1"/>
      <c r="Z2558" s="1"/>
    </row>
    <row r="2559" spans="1:26" x14ac:dyDescent="0.2">
      <c r="A2559" t="e">
        <f t="shared" si="39"/>
        <v>#N/A</v>
      </c>
      <c r="Y2559" s="1"/>
      <c r="Z2559" s="1"/>
    </row>
    <row r="2560" spans="1:26" x14ac:dyDescent="0.2">
      <c r="A2560" t="e">
        <f t="shared" si="39"/>
        <v>#N/A</v>
      </c>
      <c r="Y2560" s="1"/>
      <c r="Z2560" s="1"/>
    </row>
    <row r="2561" spans="1:26" x14ac:dyDescent="0.2">
      <c r="A2561" t="e">
        <f t="shared" si="39"/>
        <v>#N/A</v>
      </c>
      <c r="Y2561" s="1"/>
      <c r="Z2561" s="1"/>
    </row>
    <row r="2562" spans="1:26" x14ac:dyDescent="0.2">
      <c r="A2562" t="e">
        <f t="shared" si="39"/>
        <v>#N/A</v>
      </c>
      <c r="Y2562" s="1"/>
      <c r="Z2562" s="1"/>
    </row>
    <row r="2563" spans="1:26" x14ac:dyDescent="0.2">
      <c r="A2563" t="e">
        <f t="shared" si="39"/>
        <v>#N/A</v>
      </c>
      <c r="Y2563" s="1"/>
      <c r="Z2563" s="1"/>
    </row>
    <row r="2564" spans="1:26" x14ac:dyDescent="0.2">
      <c r="A2564" t="e">
        <f t="shared" si="39"/>
        <v>#N/A</v>
      </c>
      <c r="Y2564" s="1"/>
      <c r="Z2564" s="1"/>
    </row>
    <row r="2565" spans="1:26" x14ac:dyDescent="0.2">
      <c r="A2565" t="e">
        <f t="shared" ref="A2565:A2628" si="40">INDEX(BucketTable,MATCH(B2565,SumMonths,0),1)</f>
        <v>#N/A</v>
      </c>
      <c r="Y2565" s="1"/>
      <c r="Z2565" s="1"/>
    </row>
    <row r="2566" spans="1:26" x14ac:dyDescent="0.2">
      <c r="A2566" t="e">
        <f t="shared" si="40"/>
        <v>#N/A</v>
      </c>
      <c r="Y2566" s="1"/>
      <c r="Z2566" s="1"/>
    </row>
    <row r="2567" spans="1:26" x14ac:dyDescent="0.2">
      <c r="A2567" t="e">
        <f t="shared" si="40"/>
        <v>#N/A</v>
      </c>
      <c r="Y2567" s="1"/>
      <c r="Z2567" s="1"/>
    </row>
    <row r="2568" spans="1:26" x14ac:dyDescent="0.2">
      <c r="A2568" t="e">
        <f t="shared" si="40"/>
        <v>#N/A</v>
      </c>
      <c r="Y2568" s="1"/>
      <c r="Z2568" s="1"/>
    </row>
    <row r="2569" spans="1:26" x14ac:dyDescent="0.2">
      <c r="A2569" t="e">
        <f t="shared" si="40"/>
        <v>#N/A</v>
      </c>
      <c r="Y2569" s="1"/>
      <c r="Z2569" s="1"/>
    </row>
    <row r="2570" spans="1:26" x14ac:dyDescent="0.2">
      <c r="A2570" t="e">
        <f t="shared" si="40"/>
        <v>#N/A</v>
      </c>
      <c r="Y2570" s="1"/>
      <c r="Z2570" s="1"/>
    </row>
    <row r="2571" spans="1:26" x14ac:dyDescent="0.2">
      <c r="A2571" t="e">
        <f t="shared" si="40"/>
        <v>#N/A</v>
      </c>
      <c r="Y2571" s="1"/>
      <c r="Z2571" s="1"/>
    </row>
    <row r="2572" spans="1:26" x14ac:dyDescent="0.2">
      <c r="A2572" t="e">
        <f t="shared" si="40"/>
        <v>#N/A</v>
      </c>
      <c r="Y2572" s="1"/>
      <c r="Z2572" s="1"/>
    </row>
    <row r="2573" spans="1:26" x14ac:dyDescent="0.2">
      <c r="A2573" t="e">
        <f t="shared" si="40"/>
        <v>#N/A</v>
      </c>
      <c r="Y2573" s="1"/>
      <c r="Z2573" s="1"/>
    </row>
    <row r="2574" spans="1:26" x14ac:dyDescent="0.2">
      <c r="A2574" t="e">
        <f t="shared" si="40"/>
        <v>#N/A</v>
      </c>
      <c r="Y2574" s="1"/>
      <c r="Z2574" s="1"/>
    </row>
    <row r="2575" spans="1:26" x14ac:dyDescent="0.2">
      <c r="A2575" t="e">
        <f t="shared" si="40"/>
        <v>#N/A</v>
      </c>
      <c r="Y2575" s="1"/>
      <c r="Z2575" s="1"/>
    </row>
    <row r="2576" spans="1:26" x14ac:dyDescent="0.2">
      <c r="A2576" t="e">
        <f t="shared" si="40"/>
        <v>#N/A</v>
      </c>
      <c r="Y2576" s="1"/>
      <c r="Z2576" s="1"/>
    </row>
    <row r="2577" spans="1:26" x14ac:dyDescent="0.2">
      <c r="A2577" t="e">
        <f t="shared" si="40"/>
        <v>#N/A</v>
      </c>
      <c r="Y2577" s="1"/>
      <c r="Z2577" s="1"/>
    </row>
    <row r="2578" spans="1:26" x14ac:dyDescent="0.2">
      <c r="A2578" t="e">
        <f t="shared" si="40"/>
        <v>#N/A</v>
      </c>
      <c r="Y2578" s="1"/>
      <c r="Z2578" s="1"/>
    </row>
    <row r="2579" spans="1:26" x14ac:dyDescent="0.2">
      <c r="A2579" t="e">
        <f t="shared" si="40"/>
        <v>#N/A</v>
      </c>
      <c r="Y2579" s="1"/>
      <c r="Z2579" s="1"/>
    </row>
    <row r="2580" spans="1:26" x14ac:dyDescent="0.2">
      <c r="A2580" t="e">
        <f t="shared" si="40"/>
        <v>#N/A</v>
      </c>
      <c r="Y2580" s="1"/>
      <c r="Z2580" s="1"/>
    </row>
    <row r="2581" spans="1:26" x14ac:dyDescent="0.2">
      <c r="A2581" t="e">
        <f t="shared" si="40"/>
        <v>#N/A</v>
      </c>
      <c r="Y2581" s="1"/>
      <c r="Z2581" s="1"/>
    </row>
    <row r="2582" spans="1:26" x14ac:dyDescent="0.2">
      <c r="A2582" t="e">
        <f t="shared" si="40"/>
        <v>#N/A</v>
      </c>
      <c r="Y2582" s="1"/>
      <c r="Z2582" s="1"/>
    </row>
    <row r="2583" spans="1:26" x14ac:dyDescent="0.2">
      <c r="A2583" t="e">
        <f t="shared" si="40"/>
        <v>#N/A</v>
      </c>
      <c r="Y2583" s="1"/>
      <c r="Z2583" s="1"/>
    </row>
    <row r="2584" spans="1:26" x14ac:dyDescent="0.2">
      <c r="A2584" t="e">
        <f t="shared" si="40"/>
        <v>#N/A</v>
      </c>
      <c r="Y2584" s="1"/>
      <c r="Z2584" s="1"/>
    </row>
    <row r="2585" spans="1:26" x14ac:dyDescent="0.2">
      <c r="A2585" t="e">
        <f t="shared" si="40"/>
        <v>#N/A</v>
      </c>
      <c r="Y2585" s="1"/>
      <c r="Z2585" s="1"/>
    </row>
    <row r="2586" spans="1:26" x14ac:dyDescent="0.2">
      <c r="A2586" t="e">
        <f t="shared" si="40"/>
        <v>#N/A</v>
      </c>
      <c r="Y2586" s="1"/>
      <c r="Z2586" s="1"/>
    </row>
    <row r="2587" spans="1:26" x14ac:dyDescent="0.2">
      <c r="A2587" t="e">
        <f t="shared" si="40"/>
        <v>#N/A</v>
      </c>
      <c r="Y2587" s="1"/>
      <c r="Z2587" s="1"/>
    </row>
    <row r="2588" spans="1:26" x14ac:dyDescent="0.2">
      <c r="A2588" t="e">
        <f t="shared" si="40"/>
        <v>#N/A</v>
      </c>
      <c r="Y2588" s="1"/>
      <c r="Z2588" s="1"/>
    </row>
    <row r="2589" spans="1:26" x14ac:dyDescent="0.2">
      <c r="A2589" t="e">
        <f t="shared" si="40"/>
        <v>#N/A</v>
      </c>
      <c r="Y2589" s="1"/>
      <c r="Z2589" s="1"/>
    </row>
    <row r="2590" spans="1:26" x14ac:dyDescent="0.2">
      <c r="A2590" t="e">
        <f t="shared" si="40"/>
        <v>#N/A</v>
      </c>
      <c r="Y2590" s="1"/>
      <c r="Z2590" s="1"/>
    </row>
    <row r="2591" spans="1:26" x14ac:dyDescent="0.2">
      <c r="A2591" t="e">
        <f t="shared" si="40"/>
        <v>#N/A</v>
      </c>
      <c r="Y2591" s="1"/>
      <c r="Z2591" s="1"/>
    </row>
    <row r="2592" spans="1:26" x14ac:dyDescent="0.2">
      <c r="A2592" t="e">
        <f t="shared" si="40"/>
        <v>#N/A</v>
      </c>
      <c r="Y2592" s="1"/>
      <c r="Z2592" s="1"/>
    </row>
    <row r="2593" spans="1:26" x14ac:dyDescent="0.2">
      <c r="A2593" t="e">
        <f t="shared" si="40"/>
        <v>#N/A</v>
      </c>
      <c r="Y2593" s="1"/>
      <c r="Z2593" s="1"/>
    </row>
    <row r="2594" spans="1:26" x14ac:dyDescent="0.2">
      <c r="A2594" t="e">
        <f t="shared" si="40"/>
        <v>#N/A</v>
      </c>
      <c r="Y2594" s="1"/>
      <c r="Z2594" s="1"/>
    </row>
    <row r="2595" spans="1:26" x14ac:dyDescent="0.2">
      <c r="A2595" t="e">
        <f t="shared" si="40"/>
        <v>#N/A</v>
      </c>
      <c r="Y2595" s="1"/>
      <c r="Z2595" s="1"/>
    </row>
    <row r="2596" spans="1:26" x14ac:dyDescent="0.2">
      <c r="A2596" t="e">
        <f t="shared" si="40"/>
        <v>#N/A</v>
      </c>
      <c r="Y2596" s="1"/>
      <c r="Z2596" s="1"/>
    </row>
    <row r="2597" spans="1:26" x14ac:dyDescent="0.2">
      <c r="A2597" t="e">
        <f t="shared" si="40"/>
        <v>#N/A</v>
      </c>
      <c r="Y2597" s="1"/>
      <c r="Z2597" s="1"/>
    </row>
    <row r="2598" spans="1:26" x14ac:dyDescent="0.2">
      <c r="A2598" t="e">
        <f t="shared" si="40"/>
        <v>#N/A</v>
      </c>
      <c r="Y2598" s="1"/>
      <c r="Z2598" s="1"/>
    </row>
    <row r="2599" spans="1:26" x14ac:dyDescent="0.2">
      <c r="A2599" t="e">
        <f t="shared" si="40"/>
        <v>#N/A</v>
      </c>
      <c r="Y2599" s="1"/>
      <c r="Z2599" s="1"/>
    </row>
    <row r="2600" spans="1:26" x14ac:dyDescent="0.2">
      <c r="A2600" t="e">
        <f t="shared" si="40"/>
        <v>#N/A</v>
      </c>
      <c r="Y2600" s="1"/>
      <c r="Z2600" s="1"/>
    </row>
    <row r="2601" spans="1:26" x14ac:dyDescent="0.2">
      <c r="A2601" t="e">
        <f t="shared" si="40"/>
        <v>#N/A</v>
      </c>
      <c r="Y2601" s="1"/>
      <c r="Z2601" s="1"/>
    </row>
    <row r="2602" spans="1:26" x14ac:dyDescent="0.2">
      <c r="A2602" t="e">
        <f t="shared" si="40"/>
        <v>#N/A</v>
      </c>
      <c r="Y2602" s="1"/>
      <c r="Z2602" s="1"/>
    </row>
    <row r="2603" spans="1:26" x14ac:dyDescent="0.2">
      <c r="A2603" t="e">
        <f t="shared" si="40"/>
        <v>#N/A</v>
      </c>
      <c r="Y2603" s="1"/>
      <c r="Z2603" s="1"/>
    </row>
    <row r="2604" spans="1:26" x14ac:dyDescent="0.2">
      <c r="A2604" t="e">
        <f t="shared" si="40"/>
        <v>#N/A</v>
      </c>
      <c r="Y2604" s="1"/>
      <c r="Z2604" s="1"/>
    </row>
    <row r="2605" spans="1:26" x14ac:dyDescent="0.2">
      <c r="A2605" t="e">
        <f t="shared" si="40"/>
        <v>#N/A</v>
      </c>
      <c r="Y2605" s="1"/>
      <c r="Z2605" s="1"/>
    </row>
    <row r="2606" spans="1:26" x14ac:dyDescent="0.2">
      <c r="A2606" t="e">
        <f t="shared" si="40"/>
        <v>#N/A</v>
      </c>
      <c r="Y2606" s="1"/>
      <c r="Z2606" s="1"/>
    </row>
    <row r="2607" spans="1:26" x14ac:dyDescent="0.2">
      <c r="A2607" t="e">
        <f t="shared" si="40"/>
        <v>#N/A</v>
      </c>
      <c r="Y2607" s="1"/>
      <c r="Z2607" s="1"/>
    </row>
    <row r="2608" spans="1:26" x14ac:dyDescent="0.2">
      <c r="A2608" t="e">
        <f t="shared" si="40"/>
        <v>#N/A</v>
      </c>
      <c r="Y2608" s="1"/>
      <c r="Z2608" s="1"/>
    </row>
    <row r="2609" spans="1:26" x14ac:dyDescent="0.2">
      <c r="A2609" t="e">
        <f t="shared" si="40"/>
        <v>#N/A</v>
      </c>
      <c r="Y2609" s="1"/>
      <c r="Z2609" s="1"/>
    </row>
    <row r="2610" spans="1:26" x14ac:dyDescent="0.2">
      <c r="A2610" t="e">
        <f t="shared" si="40"/>
        <v>#N/A</v>
      </c>
      <c r="Y2610" s="1"/>
      <c r="Z2610" s="1"/>
    </row>
    <row r="2611" spans="1:26" x14ac:dyDescent="0.2">
      <c r="A2611" t="e">
        <f t="shared" si="40"/>
        <v>#N/A</v>
      </c>
      <c r="Y2611" s="1"/>
      <c r="Z2611" s="1"/>
    </row>
    <row r="2612" spans="1:26" x14ac:dyDescent="0.2">
      <c r="A2612" t="e">
        <f t="shared" si="40"/>
        <v>#N/A</v>
      </c>
      <c r="Y2612" s="1"/>
      <c r="Z2612" s="1"/>
    </row>
    <row r="2613" spans="1:26" x14ac:dyDescent="0.2">
      <c r="A2613" t="e">
        <f t="shared" si="40"/>
        <v>#N/A</v>
      </c>
      <c r="Y2613" s="1"/>
      <c r="Z2613" s="1"/>
    </row>
    <row r="2614" spans="1:26" x14ac:dyDescent="0.2">
      <c r="A2614" t="e">
        <f t="shared" si="40"/>
        <v>#N/A</v>
      </c>
      <c r="Y2614" s="1"/>
      <c r="Z2614" s="1"/>
    </row>
    <row r="2615" spans="1:26" x14ac:dyDescent="0.2">
      <c r="A2615" t="e">
        <f t="shared" si="40"/>
        <v>#N/A</v>
      </c>
      <c r="Y2615" s="1"/>
      <c r="Z2615" s="1"/>
    </row>
    <row r="2616" spans="1:26" x14ac:dyDescent="0.2">
      <c r="A2616" t="e">
        <f t="shared" si="40"/>
        <v>#N/A</v>
      </c>
      <c r="Y2616" s="1"/>
      <c r="Z2616" s="1"/>
    </row>
    <row r="2617" spans="1:26" x14ac:dyDescent="0.2">
      <c r="A2617" t="e">
        <f t="shared" si="40"/>
        <v>#N/A</v>
      </c>
      <c r="Y2617" s="1"/>
      <c r="Z2617" s="1"/>
    </row>
    <row r="2618" spans="1:26" x14ac:dyDescent="0.2">
      <c r="A2618" t="e">
        <f t="shared" si="40"/>
        <v>#N/A</v>
      </c>
      <c r="Y2618" s="1"/>
      <c r="Z2618" s="1"/>
    </row>
    <row r="2619" spans="1:26" x14ac:dyDescent="0.2">
      <c r="A2619" t="e">
        <f t="shared" si="40"/>
        <v>#N/A</v>
      </c>
      <c r="Y2619" s="1"/>
      <c r="Z2619" s="1"/>
    </row>
    <row r="2620" spans="1:26" x14ac:dyDescent="0.2">
      <c r="A2620" t="e">
        <f t="shared" si="40"/>
        <v>#N/A</v>
      </c>
      <c r="Y2620" s="1"/>
      <c r="Z2620" s="1"/>
    </row>
    <row r="2621" spans="1:26" x14ac:dyDescent="0.2">
      <c r="A2621" t="e">
        <f t="shared" si="40"/>
        <v>#N/A</v>
      </c>
      <c r="Y2621" s="1"/>
      <c r="Z2621" s="1"/>
    </row>
    <row r="2622" spans="1:26" x14ac:dyDescent="0.2">
      <c r="A2622" t="e">
        <f t="shared" si="40"/>
        <v>#N/A</v>
      </c>
      <c r="Y2622" s="1"/>
      <c r="Z2622" s="1"/>
    </row>
    <row r="2623" spans="1:26" x14ac:dyDescent="0.2">
      <c r="A2623" t="e">
        <f t="shared" si="40"/>
        <v>#N/A</v>
      </c>
      <c r="Y2623" s="1"/>
      <c r="Z2623" s="1"/>
    </row>
    <row r="2624" spans="1:26" x14ac:dyDescent="0.2">
      <c r="A2624" t="e">
        <f t="shared" si="40"/>
        <v>#N/A</v>
      </c>
      <c r="Y2624" s="1"/>
      <c r="Z2624" s="1"/>
    </row>
    <row r="2625" spans="1:26" x14ac:dyDescent="0.2">
      <c r="A2625" t="e">
        <f t="shared" si="40"/>
        <v>#N/A</v>
      </c>
      <c r="Y2625" s="1"/>
      <c r="Z2625" s="1"/>
    </row>
    <row r="2626" spans="1:26" x14ac:dyDescent="0.2">
      <c r="A2626" t="e">
        <f t="shared" si="40"/>
        <v>#N/A</v>
      </c>
      <c r="Y2626" s="1"/>
      <c r="Z2626" s="1"/>
    </row>
    <row r="2627" spans="1:26" x14ac:dyDescent="0.2">
      <c r="A2627" t="e">
        <f t="shared" si="40"/>
        <v>#N/A</v>
      </c>
      <c r="Y2627" s="1"/>
      <c r="Z2627" s="1"/>
    </row>
    <row r="2628" spans="1:26" x14ac:dyDescent="0.2">
      <c r="A2628" t="e">
        <f t="shared" si="40"/>
        <v>#N/A</v>
      </c>
      <c r="Y2628" s="1"/>
      <c r="Z2628" s="1"/>
    </row>
    <row r="2629" spans="1:26" x14ac:dyDescent="0.2">
      <c r="A2629" t="e">
        <f t="shared" ref="A2629:A2692" si="41">INDEX(BucketTable,MATCH(B2629,SumMonths,0),1)</f>
        <v>#N/A</v>
      </c>
      <c r="Y2629" s="1"/>
      <c r="Z2629" s="1"/>
    </row>
    <row r="2630" spans="1:26" x14ac:dyDescent="0.2">
      <c r="A2630" t="e">
        <f t="shared" si="41"/>
        <v>#N/A</v>
      </c>
      <c r="Y2630" s="1"/>
      <c r="Z2630" s="1"/>
    </row>
    <row r="2631" spans="1:26" x14ac:dyDescent="0.2">
      <c r="A2631" t="e">
        <f t="shared" si="41"/>
        <v>#N/A</v>
      </c>
      <c r="Y2631" s="1"/>
      <c r="Z2631" s="1"/>
    </row>
    <row r="2632" spans="1:26" x14ac:dyDescent="0.2">
      <c r="A2632" t="e">
        <f t="shared" si="41"/>
        <v>#N/A</v>
      </c>
      <c r="Y2632" s="1"/>
      <c r="Z2632" s="1"/>
    </row>
    <row r="2633" spans="1:26" x14ac:dyDescent="0.2">
      <c r="A2633" t="e">
        <f t="shared" si="41"/>
        <v>#N/A</v>
      </c>
      <c r="Y2633" s="1"/>
      <c r="Z2633" s="1"/>
    </row>
    <row r="2634" spans="1:26" x14ac:dyDescent="0.2">
      <c r="A2634" t="e">
        <f t="shared" si="41"/>
        <v>#N/A</v>
      </c>
      <c r="Y2634" s="1"/>
      <c r="Z2634" s="1"/>
    </row>
    <row r="2635" spans="1:26" x14ac:dyDescent="0.2">
      <c r="A2635" t="e">
        <f t="shared" si="41"/>
        <v>#N/A</v>
      </c>
      <c r="Y2635" s="1"/>
      <c r="Z2635" s="1"/>
    </row>
    <row r="2636" spans="1:26" x14ac:dyDescent="0.2">
      <c r="A2636" t="e">
        <f t="shared" si="41"/>
        <v>#N/A</v>
      </c>
      <c r="Y2636" s="1"/>
      <c r="Z2636" s="1"/>
    </row>
    <row r="2637" spans="1:26" x14ac:dyDescent="0.2">
      <c r="A2637" t="e">
        <f t="shared" si="41"/>
        <v>#N/A</v>
      </c>
      <c r="Y2637" s="1"/>
      <c r="Z2637" s="1"/>
    </row>
    <row r="2638" spans="1:26" x14ac:dyDescent="0.2">
      <c r="A2638" t="e">
        <f t="shared" si="41"/>
        <v>#N/A</v>
      </c>
      <c r="Y2638" s="1"/>
      <c r="Z2638" s="1"/>
    </row>
    <row r="2639" spans="1:26" x14ac:dyDescent="0.2">
      <c r="A2639" t="e">
        <f t="shared" si="41"/>
        <v>#N/A</v>
      </c>
      <c r="Y2639" s="1"/>
      <c r="Z2639" s="1"/>
    </row>
    <row r="2640" spans="1:26" x14ac:dyDescent="0.2">
      <c r="A2640" t="e">
        <f t="shared" si="41"/>
        <v>#N/A</v>
      </c>
      <c r="Y2640" s="1"/>
      <c r="Z2640" s="1"/>
    </row>
    <row r="2641" spans="1:26" x14ac:dyDescent="0.2">
      <c r="A2641" t="e">
        <f t="shared" si="41"/>
        <v>#N/A</v>
      </c>
      <c r="Y2641" s="1"/>
      <c r="Z2641" s="1"/>
    </row>
    <row r="2642" spans="1:26" x14ac:dyDescent="0.2">
      <c r="A2642" t="e">
        <f t="shared" si="41"/>
        <v>#N/A</v>
      </c>
      <c r="Y2642" s="1"/>
      <c r="Z2642" s="1"/>
    </row>
    <row r="2643" spans="1:26" x14ac:dyDescent="0.2">
      <c r="A2643" t="e">
        <f t="shared" si="41"/>
        <v>#N/A</v>
      </c>
      <c r="Y2643" s="1"/>
      <c r="Z2643" s="1"/>
    </row>
    <row r="2644" spans="1:26" x14ac:dyDescent="0.2">
      <c r="A2644" t="e">
        <f t="shared" si="41"/>
        <v>#N/A</v>
      </c>
      <c r="Y2644" s="1"/>
      <c r="Z2644" s="1"/>
    </row>
    <row r="2645" spans="1:26" x14ac:dyDescent="0.2">
      <c r="A2645" t="e">
        <f t="shared" si="41"/>
        <v>#N/A</v>
      </c>
      <c r="Y2645" s="1"/>
      <c r="Z2645" s="1"/>
    </row>
    <row r="2646" spans="1:26" x14ac:dyDescent="0.2">
      <c r="A2646" t="e">
        <f t="shared" si="41"/>
        <v>#N/A</v>
      </c>
      <c r="Y2646" s="1"/>
      <c r="Z2646" s="1"/>
    </row>
    <row r="2647" spans="1:26" x14ac:dyDescent="0.2">
      <c r="A2647" t="e">
        <f t="shared" si="41"/>
        <v>#N/A</v>
      </c>
      <c r="Y2647" s="1"/>
      <c r="Z2647" s="1"/>
    </row>
    <row r="2648" spans="1:26" x14ac:dyDescent="0.2">
      <c r="A2648" t="e">
        <f t="shared" si="41"/>
        <v>#N/A</v>
      </c>
      <c r="Y2648" s="1"/>
      <c r="Z2648" s="1"/>
    </row>
    <row r="2649" spans="1:26" x14ac:dyDescent="0.2">
      <c r="A2649" t="e">
        <f t="shared" si="41"/>
        <v>#N/A</v>
      </c>
      <c r="Y2649" s="1"/>
      <c r="Z2649" s="1"/>
    </row>
    <row r="2650" spans="1:26" x14ac:dyDescent="0.2">
      <c r="A2650" t="e">
        <f t="shared" si="41"/>
        <v>#N/A</v>
      </c>
      <c r="Y2650" s="1"/>
      <c r="Z2650" s="1"/>
    </row>
    <row r="2651" spans="1:26" x14ac:dyDescent="0.2">
      <c r="A2651" t="e">
        <f t="shared" si="41"/>
        <v>#N/A</v>
      </c>
      <c r="Y2651" s="1"/>
      <c r="Z2651" s="1"/>
    </row>
    <row r="2652" spans="1:26" x14ac:dyDescent="0.2">
      <c r="A2652" t="e">
        <f t="shared" si="41"/>
        <v>#N/A</v>
      </c>
      <c r="Y2652" s="1"/>
      <c r="Z2652" s="1"/>
    </row>
    <row r="2653" spans="1:26" x14ac:dyDescent="0.2">
      <c r="A2653" t="e">
        <f t="shared" si="41"/>
        <v>#N/A</v>
      </c>
      <c r="Y2653" s="1"/>
      <c r="Z2653" s="1"/>
    </row>
    <row r="2654" spans="1:26" x14ac:dyDescent="0.2">
      <c r="A2654" t="e">
        <f t="shared" si="41"/>
        <v>#N/A</v>
      </c>
      <c r="Y2654" s="1"/>
      <c r="Z2654" s="1"/>
    </row>
    <row r="2655" spans="1:26" x14ac:dyDescent="0.2">
      <c r="A2655" t="e">
        <f t="shared" si="41"/>
        <v>#N/A</v>
      </c>
      <c r="Y2655" s="1"/>
      <c r="Z2655" s="1"/>
    </row>
    <row r="2656" spans="1:26" x14ac:dyDescent="0.2">
      <c r="A2656" t="e">
        <f t="shared" si="41"/>
        <v>#N/A</v>
      </c>
      <c r="Y2656" s="1"/>
      <c r="Z2656" s="1"/>
    </row>
    <row r="2657" spans="1:26" x14ac:dyDescent="0.2">
      <c r="A2657" t="e">
        <f t="shared" si="41"/>
        <v>#N/A</v>
      </c>
      <c r="Y2657" s="1"/>
      <c r="Z2657" s="1"/>
    </row>
    <row r="2658" spans="1:26" x14ac:dyDescent="0.2">
      <c r="A2658" t="e">
        <f t="shared" si="41"/>
        <v>#N/A</v>
      </c>
      <c r="Y2658" s="1"/>
      <c r="Z2658" s="1"/>
    </row>
    <row r="2659" spans="1:26" x14ac:dyDescent="0.2">
      <c r="A2659" t="e">
        <f t="shared" si="41"/>
        <v>#N/A</v>
      </c>
      <c r="Y2659" s="1"/>
      <c r="Z2659" s="1"/>
    </row>
    <row r="2660" spans="1:26" x14ac:dyDescent="0.2">
      <c r="A2660" t="e">
        <f t="shared" si="41"/>
        <v>#N/A</v>
      </c>
      <c r="Y2660" s="1"/>
      <c r="Z2660" s="1"/>
    </row>
    <row r="2661" spans="1:26" x14ac:dyDescent="0.2">
      <c r="A2661" t="e">
        <f t="shared" si="41"/>
        <v>#N/A</v>
      </c>
      <c r="Y2661" s="1"/>
      <c r="Z2661" s="1"/>
    </row>
    <row r="2662" spans="1:26" x14ac:dyDescent="0.2">
      <c r="A2662" t="e">
        <f t="shared" si="41"/>
        <v>#N/A</v>
      </c>
      <c r="Y2662" s="1"/>
      <c r="Z2662" s="1"/>
    </row>
    <row r="2663" spans="1:26" x14ac:dyDescent="0.2">
      <c r="A2663" t="e">
        <f t="shared" si="41"/>
        <v>#N/A</v>
      </c>
      <c r="Y2663" s="1"/>
      <c r="Z2663" s="1"/>
    </row>
    <row r="2664" spans="1:26" x14ac:dyDescent="0.2">
      <c r="A2664" t="e">
        <f t="shared" si="41"/>
        <v>#N/A</v>
      </c>
      <c r="Y2664" s="1"/>
      <c r="Z2664" s="1"/>
    </row>
    <row r="2665" spans="1:26" x14ac:dyDescent="0.2">
      <c r="A2665" t="e">
        <f t="shared" si="41"/>
        <v>#N/A</v>
      </c>
      <c r="Y2665" s="1"/>
      <c r="Z2665" s="1"/>
    </row>
    <row r="2666" spans="1:26" x14ac:dyDescent="0.2">
      <c r="A2666" t="e">
        <f t="shared" si="41"/>
        <v>#N/A</v>
      </c>
      <c r="Y2666" s="1"/>
      <c r="Z2666" s="1"/>
    </row>
    <row r="2667" spans="1:26" x14ac:dyDescent="0.2">
      <c r="A2667" t="e">
        <f t="shared" si="41"/>
        <v>#N/A</v>
      </c>
      <c r="Y2667" s="1"/>
      <c r="Z2667" s="1"/>
    </row>
    <row r="2668" spans="1:26" x14ac:dyDescent="0.2">
      <c r="A2668" t="e">
        <f t="shared" si="41"/>
        <v>#N/A</v>
      </c>
      <c r="Y2668" s="1"/>
      <c r="Z2668" s="1"/>
    </row>
    <row r="2669" spans="1:26" x14ac:dyDescent="0.2">
      <c r="A2669" t="e">
        <f t="shared" si="41"/>
        <v>#N/A</v>
      </c>
      <c r="Y2669" s="1"/>
      <c r="Z2669" s="1"/>
    </row>
    <row r="2670" spans="1:26" x14ac:dyDescent="0.2">
      <c r="A2670" t="e">
        <f t="shared" si="41"/>
        <v>#N/A</v>
      </c>
      <c r="Y2670" s="1"/>
      <c r="Z2670" s="1"/>
    </row>
    <row r="2671" spans="1:26" x14ac:dyDescent="0.2">
      <c r="A2671" t="e">
        <f t="shared" si="41"/>
        <v>#N/A</v>
      </c>
      <c r="Y2671" s="1"/>
      <c r="Z2671" s="1"/>
    </row>
    <row r="2672" spans="1:26" x14ac:dyDescent="0.2">
      <c r="A2672" t="e">
        <f t="shared" si="41"/>
        <v>#N/A</v>
      </c>
      <c r="Y2672" s="1"/>
      <c r="Z2672" s="1"/>
    </row>
    <row r="2673" spans="1:26" x14ac:dyDescent="0.2">
      <c r="A2673" t="e">
        <f t="shared" si="41"/>
        <v>#N/A</v>
      </c>
      <c r="Y2673" s="1"/>
      <c r="Z2673" s="1"/>
    </row>
    <row r="2674" spans="1:26" x14ac:dyDescent="0.2">
      <c r="A2674" t="e">
        <f t="shared" si="41"/>
        <v>#N/A</v>
      </c>
      <c r="Y2674" s="1"/>
      <c r="Z2674" s="1"/>
    </row>
    <row r="2675" spans="1:26" x14ac:dyDescent="0.2">
      <c r="A2675" t="e">
        <f t="shared" si="41"/>
        <v>#N/A</v>
      </c>
      <c r="Y2675" s="1"/>
      <c r="Z2675" s="1"/>
    </row>
    <row r="2676" spans="1:26" x14ac:dyDescent="0.2">
      <c r="A2676" t="e">
        <f t="shared" si="41"/>
        <v>#N/A</v>
      </c>
      <c r="Y2676" s="1"/>
      <c r="Z2676" s="1"/>
    </row>
    <row r="2677" spans="1:26" x14ac:dyDescent="0.2">
      <c r="A2677" t="e">
        <f t="shared" si="41"/>
        <v>#N/A</v>
      </c>
      <c r="Y2677" s="1"/>
      <c r="Z2677" s="1"/>
    </row>
    <row r="2678" spans="1:26" x14ac:dyDescent="0.2">
      <c r="A2678" t="e">
        <f t="shared" si="41"/>
        <v>#N/A</v>
      </c>
      <c r="Y2678" s="1"/>
      <c r="Z2678" s="1"/>
    </row>
    <row r="2679" spans="1:26" x14ac:dyDescent="0.2">
      <c r="A2679" t="e">
        <f t="shared" si="41"/>
        <v>#N/A</v>
      </c>
      <c r="Y2679" s="1"/>
      <c r="Z2679" s="1"/>
    </row>
    <row r="2680" spans="1:26" x14ac:dyDescent="0.2">
      <c r="A2680" t="e">
        <f t="shared" si="41"/>
        <v>#N/A</v>
      </c>
      <c r="Y2680" s="1"/>
      <c r="Z2680" s="1"/>
    </row>
    <row r="2681" spans="1:26" x14ac:dyDescent="0.2">
      <c r="A2681" t="e">
        <f t="shared" si="41"/>
        <v>#N/A</v>
      </c>
      <c r="Y2681" s="1"/>
      <c r="Z2681" s="1"/>
    </row>
    <row r="2682" spans="1:26" x14ac:dyDescent="0.2">
      <c r="A2682" t="e">
        <f t="shared" si="41"/>
        <v>#N/A</v>
      </c>
      <c r="Y2682" s="1"/>
      <c r="Z2682" s="1"/>
    </row>
    <row r="2683" spans="1:26" x14ac:dyDescent="0.2">
      <c r="A2683" t="e">
        <f t="shared" si="41"/>
        <v>#N/A</v>
      </c>
      <c r="Y2683" s="1"/>
      <c r="Z2683" s="1"/>
    </row>
    <row r="2684" spans="1:26" x14ac:dyDescent="0.2">
      <c r="A2684" t="e">
        <f t="shared" si="41"/>
        <v>#N/A</v>
      </c>
      <c r="Y2684" s="1"/>
      <c r="Z2684" s="1"/>
    </row>
    <row r="2685" spans="1:26" x14ac:dyDescent="0.2">
      <c r="A2685" t="e">
        <f t="shared" si="41"/>
        <v>#N/A</v>
      </c>
      <c r="Y2685" s="1"/>
      <c r="Z2685" s="1"/>
    </row>
    <row r="2686" spans="1:26" x14ac:dyDescent="0.2">
      <c r="A2686" t="e">
        <f t="shared" si="41"/>
        <v>#N/A</v>
      </c>
      <c r="Y2686" s="1"/>
      <c r="Z2686" s="1"/>
    </row>
    <row r="2687" spans="1:26" x14ac:dyDescent="0.2">
      <c r="A2687" t="e">
        <f t="shared" si="41"/>
        <v>#N/A</v>
      </c>
      <c r="Y2687" s="1"/>
      <c r="Z2687" s="1"/>
    </row>
    <row r="2688" spans="1:26" x14ac:dyDescent="0.2">
      <c r="A2688" t="e">
        <f t="shared" si="41"/>
        <v>#N/A</v>
      </c>
      <c r="Y2688" s="1"/>
      <c r="Z2688" s="1"/>
    </row>
    <row r="2689" spans="1:26" x14ac:dyDescent="0.2">
      <c r="A2689" t="e">
        <f t="shared" si="41"/>
        <v>#N/A</v>
      </c>
      <c r="Y2689" s="1"/>
      <c r="Z2689" s="1"/>
    </row>
    <row r="2690" spans="1:26" x14ac:dyDescent="0.2">
      <c r="A2690" t="e">
        <f t="shared" si="41"/>
        <v>#N/A</v>
      </c>
      <c r="Y2690" s="1"/>
      <c r="Z2690" s="1"/>
    </row>
    <row r="2691" spans="1:26" x14ac:dyDescent="0.2">
      <c r="A2691" t="e">
        <f t="shared" si="41"/>
        <v>#N/A</v>
      </c>
      <c r="Y2691" s="1"/>
      <c r="Z2691" s="1"/>
    </row>
    <row r="2692" spans="1:26" x14ac:dyDescent="0.2">
      <c r="A2692" t="e">
        <f t="shared" si="41"/>
        <v>#N/A</v>
      </c>
      <c r="Y2692" s="1"/>
      <c r="Z2692" s="1"/>
    </row>
    <row r="2693" spans="1:26" x14ac:dyDescent="0.2">
      <c r="A2693" t="e">
        <f t="shared" ref="A2693:A2756" si="42">INDEX(BucketTable,MATCH(B2693,SumMonths,0),1)</f>
        <v>#N/A</v>
      </c>
      <c r="Y2693" s="1"/>
      <c r="Z2693" s="1"/>
    </row>
    <row r="2694" spans="1:26" x14ac:dyDescent="0.2">
      <c r="A2694" t="e">
        <f t="shared" si="42"/>
        <v>#N/A</v>
      </c>
      <c r="Y2694" s="1"/>
      <c r="Z2694" s="1"/>
    </row>
    <row r="2695" spans="1:26" x14ac:dyDescent="0.2">
      <c r="A2695" t="e">
        <f t="shared" si="42"/>
        <v>#N/A</v>
      </c>
      <c r="Y2695" s="1"/>
      <c r="Z2695" s="1"/>
    </row>
    <row r="2696" spans="1:26" x14ac:dyDescent="0.2">
      <c r="A2696" t="e">
        <f t="shared" si="42"/>
        <v>#N/A</v>
      </c>
      <c r="Y2696" s="1"/>
      <c r="Z2696" s="1"/>
    </row>
    <row r="2697" spans="1:26" x14ac:dyDescent="0.2">
      <c r="A2697" t="e">
        <f t="shared" si="42"/>
        <v>#N/A</v>
      </c>
      <c r="Y2697" s="1"/>
      <c r="Z2697" s="1"/>
    </row>
    <row r="2698" spans="1:26" x14ac:dyDescent="0.2">
      <c r="A2698" t="e">
        <f t="shared" si="42"/>
        <v>#N/A</v>
      </c>
      <c r="Y2698" s="1"/>
      <c r="Z2698" s="1"/>
    </row>
    <row r="2699" spans="1:26" x14ac:dyDescent="0.2">
      <c r="A2699" t="e">
        <f t="shared" si="42"/>
        <v>#N/A</v>
      </c>
      <c r="Y2699" s="1"/>
      <c r="Z2699" s="1"/>
    </row>
    <row r="2700" spans="1:26" x14ac:dyDescent="0.2">
      <c r="A2700" t="e">
        <f t="shared" si="42"/>
        <v>#N/A</v>
      </c>
      <c r="Y2700" s="1"/>
      <c r="Z2700" s="1"/>
    </row>
    <row r="2701" spans="1:26" x14ac:dyDescent="0.2">
      <c r="A2701" t="e">
        <f t="shared" si="42"/>
        <v>#N/A</v>
      </c>
      <c r="Y2701" s="1"/>
      <c r="Z2701" s="1"/>
    </row>
    <row r="2702" spans="1:26" x14ac:dyDescent="0.2">
      <c r="A2702" t="e">
        <f t="shared" si="42"/>
        <v>#N/A</v>
      </c>
      <c r="Y2702" s="1"/>
      <c r="Z2702" s="1"/>
    </row>
    <row r="2703" spans="1:26" x14ac:dyDescent="0.2">
      <c r="A2703" t="e">
        <f t="shared" si="42"/>
        <v>#N/A</v>
      </c>
      <c r="Y2703" s="1"/>
      <c r="Z2703" s="1"/>
    </row>
    <row r="2704" spans="1:26" x14ac:dyDescent="0.2">
      <c r="A2704" t="e">
        <f t="shared" si="42"/>
        <v>#N/A</v>
      </c>
      <c r="Y2704" s="1"/>
      <c r="Z2704" s="1"/>
    </row>
    <row r="2705" spans="1:26" x14ac:dyDescent="0.2">
      <c r="A2705" t="e">
        <f t="shared" si="42"/>
        <v>#N/A</v>
      </c>
      <c r="Y2705" s="1"/>
      <c r="Z2705" s="1"/>
    </row>
    <row r="2706" spans="1:26" x14ac:dyDescent="0.2">
      <c r="A2706" t="e">
        <f t="shared" si="42"/>
        <v>#N/A</v>
      </c>
      <c r="Y2706" s="1"/>
      <c r="Z2706" s="1"/>
    </row>
    <row r="2707" spans="1:26" x14ac:dyDescent="0.2">
      <c r="A2707" t="e">
        <f t="shared" si="42"/>
        <v>#N/A</v>
      </c>
      <c r="Y2707" s="1"/>
      <c r="Z2707" s="1"/>
    </row>
    <row r="2708" spans="1:26" x14ac:dyDescent="0.2">
      <c r="A2708" t="e">
        <f t="shared" si="42"/>
        <v>#N/A</v>
      </c>
      <c r="Y2708" s="1"/>
      <c r="Z2708" s="1"/>
    </row>
    <row r="2709" spans="1:26" x14ac:dyDescent="0.2">
      <c r="A2709" t="e">
        <f t="shared" si="42"/>
        <v>#N/A</v>
      </c>
      <c r="Y2709" s="1"/>
      <c r="Z2709" s="1"/>
    </row>
    <row r="2710" spans="1:26" x14ac:dyDescent="0.2">
      <c r="A2710" t="e">
        <f t="shared" si="42"/>
        <v>#N/A</v>
      </c>
      <c r="Y2710" s="1"/>
      <c r="Z2710" s="1"/>
    </row>
    <row r="2711" spans="1:26" x14ac:dyDescent="0.2">
      <c r="A2711" t="e">
        <f t="shared" si="42"/>
        <v>#N/A</v>
      </c>
      <c r="Y2711" s="1"/>
      <c r="Z2711" s="1"/>
    </row>
    <row r="2712" spans="1:26" x14ac:dyDescent="0.2">
      <c r="A2712" t="e">
        <f t="shared" si="42"/>
        <v>#N/A</v>
      </c>
      <c r="Y2712" s="1"/>
      <c r="Z2712" s="1"/>
    </row>
    <row r="2713" spans="1:26" x14ac:dyDescent="0.2">
      <c r="A2713" t="e">
        <f t="shared" si="42"/>
        <v>#N/A</v>
      </c>
      <c r="Y2713" s="1"/>
      <c r="Z2713" s="1"/>
    </row>
    <row r="2714" spans="1:26" x14ac:dyDescent="0.2">
      <c r="A2714" t="e">
        <f t="shared" si="42"/>
        <v>#N/A</v>
      </c>
      <c r="Y2714" s="1"/>
      <c r="Z2714" s="1"/>
    </row>
    <row r="2715" spans="1:26" x14ac:dyDescent="0.2">
      <c r="A2715" t="e">
        <f t="shared" si="42"/>
        <v>#N/A</v>
      </c>
      <c r="Y2715" s="1"/>
      <c r="Z2715" s="1"/>
    </row>
    <row r="2716" spans="1:26" x14ac:dyDescent="0.2">
      <c r="A2716" t="e">
        <f t="shared" si="42"/>
        <v>#N/A</v>
      </c>
      <c r="Y2716" s="1"/>
      <c r="Z2716" s="1"/>
    </row>
    <row r="2717" spans="1:26" x14ac:dyDescent="0.2">
      <c r="A2717" t="e">
        <f t="shared" si="42"/>
        <v>#N/A</v>
      </c>
      <c r="Y2717" s="1"/>
      <c r="Z2717" s="1"/>
    </row>
    <row r="2718" spans="1:26" x14ac:dyDescent="0.2">
      <c r="A2718" t="e">
        <f t="shared" si="42"/>
        <v>#N/A</v>
      </c>
      <c r="Y2718" s="1"/>
      <c r="Z2718" s="1"/>
    </row>
    <row r="2719" spans="1:26" x14ac:dyDescent="0.2">
      <c r="A2719" t="e">
        <f t="shared" si="42"/>
        <v>#N/A</v>
      </c>
      <c r="Y2719" s="1"/>
      <c r="Z2719" s="1"/>
    </row>
    <row r="2720" spans="1:26" x14ac:dyDescent="0.2">
      <c r="A2720" t="e">
        <f t="shared" si="42"/>
        <v>#N/A</v>
      </c>
      <c r="Y2720" s="1"/>
      <c r="Z2720" s="1"/>
    </row>
    <row r="2721" spans="1:26" x14ac:dyDescent="0.2">
      <c r="A2721" t="e">
        <f t="shared" si="42"/>
        <v>#N/A</v>
      </c>
      <c r="Y2721" s="1"/>
      <c r="Z2721" s="1"/>
    </row>
    <row r="2722" spans="1:26" x14ac:dyDescent="0.2">
      <c r="A2722" t="e">
        <f t="shared" si="42"/>
        <v>#N/A</v>
      </c>
      <c r="Y2722" s="1"/>
      <c r="Z2722" s="1"/>
    </row>
    <row r="2723" spans="1:26" x14ac:dyDescent="0.2">
      <c r="A2723" t="e">
        <f t="shared" si="42"/>
        <v>#N/A</v>
      </c>
      <c r="Y2723" s="1"/>
      <c r="Z2723" s="1"/>
    </row>
    <row r="2724" spans="1:26" x14ac:dyDescent="0.2">
      <c r="A2724" t="e">
        <f t="shared" si="42"/>
        <v>#N/A</v>
      </c>
      <c r="Y2724" s="1"/>
      <c r="Z2724" s="1"/>
    </row>
    <row r="2725" spans="1:26" x14ac:dyDescent="0.2">
      <c r="A2725" t="e">
        <f t="shared" si="42"/>
        <v>#N/A</v>
      </c>
      <c r="Y2725" s="1"/>
      <c r="Z2725" s="1"/>
    </row>
    <row r="2726" spans="1:26" x14ac:dyDescent="0.2">
      <c r="A2726" t="e">
        <f t="shared" si="42"/>
        <v>#N/A</v>
      </c>
      <c r="Y2726" s="1"/>
      <c r="Z2726" s="1"/>
    </row>
    <row r="2727" spans="1:26" x14ac:dyDescent="0.2">
      <c r="A2727" t="e">
        <f t="shared" si="42"/>
        <v>#N/A</v>
      </c>
      <c r="Y2727" s="1"/>
      <c r="Z2727" s="1"/>
    </row>
    <row r="2728" spans="1:26" x14ac:dyDescent="0.2">
      <c r="A2728" t="e">
        <f t="shared" si="42"/>
        <v>#N/A</v>
      </c>
      <c r="Y2728" s="1"/>
      <c r="Z2728" s="1"/>
    </row>
    <row r="2729" spans="1:26" x14ac:dyDescent="0.2">
      <c r="A2729" t="e">
        <f t="shared" si="42"/>
        <v>#N/A</v>
      </c>
      <c r="Y2729" s="1"/>
      <c r="Z2729" s="1"/>
    </row>
    <row r="2730" spans="1:26" x14ac:dyDescent="0.2">
      <c r="A2730" t="e">
        <f t="shared" si="42"/>
        <v>#N/A</v>
      </c>
      <c r="Y2730" s="1"/>
      <c r="Z2730" s="1"/>
    </row>
    <row r="2731" spans="1:26" x14ac:dyDescent="0.2">
      <c r="A2731" t="e">
        <f t="shared" si="42"/>
        <v>#N/A</v>
      </c>
      <c r="Y2731" s="1"/>
      <c r="Z2731" s="1"/>
    </row>
    <row r="2732" spans="1:26" x14ac:dyDescent="0.2">
      <c r="A2732" t="e">
        <f t="shared" si="42"/>
        <v>#N/A</v>
      </c>
      <c r="Y2732" s="1"/>
      <c r="Z2732" s="1"/>
    </row>
    <row r="2733" spans="1:26" x14ac:dyDescent="0.2">
      <c r="A2733" t="e">
        <f t="shared" si="42"/>
        <v>#N/A</v>
      </c>
      <c r="Y2733" s="1"/>
      <c r="Z2733" s="1"/>
    </row>
    <row r="2734" spans="1:26" x14ac:dyDescent="0.2">
      <c r="A2734" t="e">
        <f t="shared" si="42"/>
        <v>#N/A</v>
      </c>
      <c r="Y2734" s="1"/>
      <c r="Z2734" s="1"/>
    </row>
    <row r="2735" spans="1:26" x14ac:dyDescent="0.2">
      <c r="A2735" t="e">
        <f t="shared" si="42"/>
        <v>#N/A</v>
      </c>
      <c r="Y2735" s="1"/>
      <c r="Z2735" s="1"/>
    </row>
    <row r="2736" spans="1:26" x14ac:dyDescent="0.2">
      <c r="A2736" t="e">
        <f t="shared" si="42"/>
        <v>#N/A</v>
      </c>
      <c r="Y2736" s="1"/>
      <c r="Z2736" s="1"/>
    </row>
    <row r="2737" spans="1:26" x14ac:dyDescent="0.2">
      <c r="A2737" t="e">
        <f t="shared" si="42"/>
        <v>#N/A</v>
      </c>
      <c r="Y2737" s="1"/>
      <c r="Z2737" s="1"/>
    </row>
    <row r="2738" spans="1:26" x14ac:dyDescent="0.2">
      <c r="A2738" t="e">
        <f t="shared" si="42"/>
        <v>#N/A</v>
      </c>
      <c r="Y2738" s="1"/>
      <c r="Z2738" s="1"/>
    </row>
    <row r="2739" spans="1:26" x14ac:dyDescent="0.2">
      <c r="A2739" t="e">
        <f t="shared" si="42"/>
        <v>#N/A</v>
      </c>
      <c r="Y2739" s="1"/>
      <c r="Z2739" s="1"/>
    </row>
    <row r="2740" spans="1:26" x14ac:dyDescent="0.2">
      <c r="A2740" t="e">
        <f t="shared" si="42"/>
        <v>#N/A</v>
      </c>
      <c r="Y2740" s="1"/>
      <c r="Z2740" s="1"/>
    </row>
    <row r="2741" spans="1:26" x14ac:dyDescent="0.2">
      <c r="A2741" t="e">
        <f t="shared" si="42"/>
        <v>#N/A</v>
      </c>
      <c r="Y2741" s="1"/>
      <c r="Z2741" s="1"/>
    </row>
    <row r="2742" spans="1:26" x14ac:dyDescent="0.2">
      <c r="A2742" t="e">
        <f t="shared" si="42"/>
        <v>#N/A</v>
      </c>
      <c r="Y2742" s="1"/>
      <c r="Z2742" s="1"/>
    </row>
    <row r="2743" spans="1:26" x14ac:dyDescent="0.2">
      <c r="A2743" t="e">
        <f t="shared" si="42"/>
        <v>#N/A</v>
      </c>
      <c r="Y2743" s="1"/>
      <c r="Z2743" s="1"/>
    </row>
    <row r="2744" spans="1:26" x14ac:dyDescent="0.2">
      <c r="A2744" t="e">
        <f t="shared" si="42"/>
        <v>#N/A</v>
      </c>
      <c r="Y2744" s="1"/>
      <c r="Z2744" s="1"/>
    </row>
    <row r="2745" spans="1:26" x14ac:dyDescent="0.2">
      <c r="A2745" t="e">
        <f t="shared" si="42"/>
        <v>#N/A</v>
      </c>
      <c r="Y2745" s="1"/>
      <c r="Z2745" s="1"/>
    </row>
    <row r="2746" spans="1:26" x14ac:dyDescent="0.2">
      <c r="A2746" t="e">
        <f t="shared" si="42"/>
        <v>#N/A</v>
      </c>
      <c r="Y2746" s="1"/>
      <c r="Z2746" s="1"/>
    </row>
    <row r="2747" spans="1:26" x14ac:dyDescent="0.2">
      <c r="A2747" t="e">
        <f t="shared" si="42"/>
        <v>#N/A</v>
      </c>
      <c r="Y2747" s="1"/>
      <c r="Z2747" s="1"/>
    </row>
    <row r="2748" spans="1:26" x14ac:dyDescent="0.2">
      <c r="A2748" t="e">
        <f t="shared" si="42"/>
        <v>#N/A</v>
      </c>
      <c r="Y2748" s="1"/>
      <c r="Z2748" s="1"/>
    </row>
    <row r="2749" spans="1:26" x14ac:dyDescent="0.2">
      <c r="A2749" t="e">
        <f t="shared" si="42"/>
        <v>#N/A</v>
      </c>
      <c r="Y2749" s="1"/>
      <c r="Z2749" s="1"/>
    </row>
    <row r="2750" spans="1:26" x14ac:dyDescent="0.2">
      <c r="A2750" t="e">
        <f t="shared" si="42"/>
        <v>#N/A</v>
      </c>
      <c r="Y2750" s="1"/>
      <c r="Z2750" s="1"/>
    </row>
    <row r="2751" spans="1:26" x14ac:dyDescent="0.2">
      <c r="A2751" t="e">
        <f t="shared" si="42"/>
        <v>#N/A</v>
      </c>
      <c r="Y2751" s="1"/>
      <c r="Z2751" s="1"/>
    </row>
    <row r="2752" spans="1:26" x14ac:dyDescent="0.2">
      <c r="A2752" t="e">
        <f t="shared" si="42"/>
        <v>#N/A</v>
      </c>
      <c r="Y2752" s="1"/>
      <c r="Z2752" s="1"/>
    </row>
    <row r="2753" spans="1:26" x14ac:dyDescent="0.2">
      <c r="A2753" t="e">
        <f t="shared" si="42"/>
        <v>#N/A</v>
      </c>
      <c r="Y2753" s="1"/>
      <c r="Z2753" s="1"/>
    </row>
    <row r="2754" spans="1:26" x14ac:dyDescent="0.2">
      <c r="A2754" t="e">
        <f t="shared" si="42"/>
        <v>#N/A</v>
      </c>
      <c r="Y2754" s="1"/>
      <c r="Z2754" s="1"/>
    </row>
    <row r="2755" spans="1:26" x14ac:dyDescent="0.2">
      <c r="A2755" t="e">
        <f t="shared" si="42"/>
        <v>#N/A</v>
      </c>
      <c r="Y2755" s="1"/>
      <c r="Z2755" s="1"/>
    </row>
    <row r="2756" spans="1:26" x14ac:dyDescent="0.2">
      <c r="A2756" t="e">
        <f t="shared" si="42"/>
        <v>#N/A</v>
      </c>
      <c r="Y2756" s="1"/>
      <c r="Z2756" s="1"/>
    </row>
    <row r="2757" spans="1:26" x14ac:dyDescent="0.2">
      <c r="A2757" t="e">
        <f t="shared" ref="A2757:A2820" si="43">INDEX(BucketTable,MATCH(B2757,SumMonths,0),1)</f>
        <v>#N/A</v>
      </c>
      <c r="Y2757" s="1"/>
      <c r="Z2757" s="1"/>
    </row>
    <row r="2758" spans="1:26" x14ac:dyDescent="0.2">
      <c r="A2758" t="e">
        <f t="shared" si="43"/>
        <v>#N/A</v>
      </c>
      <c r="Y2758" s="1"/>
      <c r="Z2758" s="1"/>
    </row>
    <row r="2759" spans="1:26" x14ac:dyDescent="0.2">
      <c r="A2759" t="e">
        <f t="shared" si="43"/>
        <v>#N/A</v>
      </c>
      <c r="Y2759" s="1"/>
      <c r="Z2759" s="1"/>
    </row>
    <row r="2760" spans="1:26" x14ac:dyDescent="0.2">
      <c r="A2760" t="e">
        <f t="shared" si="43"/>
        <v>#N/A</v>
      </c>
      <c r="Y2760" s="1"/>
      <c r="Z2760" s="1"/>
    </row>
    <row r="2761" spans="1:26" x14ac:dyDescent="0.2">
      <c r="A2761" t="e">
        <f t="shared" si="43"/>
        <v>#N/A</v>
      </c>
      <c r="Y2761" s="1"/>
      <c r="Z2761" s="1"/>
    </row>
    <row r="2762" spans="1:26" x14ac:dyDescent="0.2">
      <c r="A2762" t="e">
        <f t="shared" si="43"/>
        <v>#N/A</v>
      </c>
      <c r="Y2762" s="1"/>
      <c r="Z2762" s="1"/>
    </row>
    <row r="2763" spans="1:26" x14ac:dyDescent="0.2">
      <c r="A2763" t="e">
        <f t="shared" si="43"/>
        <v>#N/A</v>
      </c>
      <c r="Y2763" s="1"/>
      <c r="Z2763" s="1"/>
    </row>
    <row r="2764" spans="1:26" x14ac:dyDescent="0.2">
      <c r="A2764" t="e">
        <f t="shared" si="43"/>
        <v>#N/A</v>
      </c>
      <c r="Y2764" s="1"/>
      <c r="Z2764" s="1"/>
    </row>
    <row r="2765" spans="1:26" x14ac:dyDescent="0.2">
      <c r="A2765" t="e">
        <f t="shared" si="43"/>
        <v>#N/A</v>
      </c>
      <c r="Y2765" s="1"/>
      <c r="Z2765" s="1"/>
    </row>
    <row r="2766" spans="1:26" x14ac:dyDescent="0.2">
      <c r="A2766" t="e">
        <f t="shared" si="43"/>
        <v>#N/A</v>
      </c>
      <c r="Y2766" s="1"/>
      <c r="Z2766" s="1"/>
    </row>
    <row r="2767" spans="1:26" x14ac:dyDescent="0.2">
      <c r="A2767" t="e">
        <f t="shared" si="43"/>
        <v>#N/A</v>
      </c>
      <c r="Y2767" s="1"/>
      <c r="Z2767" s="1"/>
    </row>
    <row r="2768" spans="1:26" x14ac:dyDescent="0.2">
      <c r="A2768" t="e">
        <f t="shared" si="43"/>
        <v>#N/A</v>
      </c>
      <c r="Y2768" s="1"/>
      <c r="Z2768" s="1"/>
    </row>
    <row r="2769" spans="1:26" x14ac:dyDescent="0.2">
      <c r="A2769" t="e">
        <f t="shared" si="43"/>
        <v>#N/A</v>
      </c>
      <c r="Y2769" s="1"/>
      <c r="Z2769" s="1"/>
    </row>
    <row r="2770" spans="1:26" x14ac:dyDescent="0.2">
      <c r="A2770" t="e">
        <f t="shared" si="43"/>
        <v>#N/A</v>
      </c>
      <c r="Y2770" s="1"/>
      <c r="Z2770" s="1"/>
    </row>
    <row r="2771" spans="1:26" x14ac:dyDescent="0.2">
      <c r="A2771" t="e">
        <f t="shared" si="43"/>
        <v>#N/A</v>
      </c>
      <c r="Y2771" s="1"/>
      <c r="Z2771" s="1"/>
    </row>
    <row r="2772" spans="1:26" x14ac:dyDescent="0.2">
      <c r="A2772" t="e">
        <f t="shared" si="43"/>
        <v>#N/A</v>
      </c>
      <c r="Y2772" s="1"/>
      <c r="Z2772" s="1"/>
    </row>
    <row r="2773" spans="1:26" x14ac:dyDescent="0.2">
      <c r="A2773" t="e">
        <f t="shared" si="43"/>
        <v>#N/A</v>
      </c>
      <c r="Y2773" s="1"/>
      <c r="Z2773" s="1"/>
    </row>
    <row r="2774" spans="1:26" x14ac:dyDescent="0.2">
      <c r="A2774" t="e">
        <f t="shared" si="43"/>
        <v>#N/A</v>
      </c>
      <c r="Y2774" s="1"/>
      <c r="Z2774" s="1"/>
    </row>
    <row r="2775" spans="1:26" x14ac:dyDescent="0.2">
      <c r="A2775" t="e">
        <f t="shared" si="43"/>
        <v>#N/A</v>
      </c>
      <c r="Y2775" s="1"/>
      <c r="Z2775" s="1"/>
    </row>
    <row r="2776" spans="1:26" x14ac:dyDescent="0.2">
      <c r="A2776" t="e">
        <f t="shared" si="43"/>
        <v>#N/A</v>
      </c>
      <c r="Y2776" s="1"/>
      <c r="Z2776" s="1"/>
    </row>
    <row r="2777" spans="1:26" x14ac:dyDescent="0.2">
      <c r="A2777" t="e">
        <f t="shared" si="43"/>
        <v>#N/A</v>
      </c>
      <c r="Y2777" s="1"/>
      <c r="Z2777" s="1"/>
    </row>
    <row r="2778" spans="1:26" x14ac:dyDescent="0.2">
      <c r="A2778" t="e">
        <f t="shared" si="43"/>
        <v>#N/A</v>
      </c>
      <c r="Y2778" s="1"/>
      <c r="Z2778" s="1"/>
    </row>
    <row r="2779" spans="1:26" x14ac:dyDescent="0.2">
      <c r="A2779" t="e">
        <f t="shared" si="43"/>
        <v>#N/A</v>
      </c>
      <c r="Y2779" s="1"/>
      <c r="Z2779" s="1"/>
    </row>
    <row r="2780" spans="1:26" x14ac:dyDescent="0.2">
      <c r="A2780" t="e">
        <f t="shared" si="43"/>
        <v>#N/A</v>
      </c>
      <c r="Y2780" s="1"/>
      <c r="Z2780" s="1"/>
    </row>
    <row r="2781" spans="1:26" x14ac:dyDescent="0.2">
      <c r="A2781" t="e">
        <f t="shared" si="43"/>
        <v>#N/A</v>
      </c>
      <c r="Y2781" s="1"/>
      <c r="Z2781" s="1"/>
    </row>
    <row r="2782" spans="1:26" x14ac:dyDescent="0.2">
      <c r="A2782" t="e">
        <f t="shared" si="43"/>
        <v>#N/A</v>
      </c>
      <c r="Y2782" s="1"/>
      <c r="Z2782" s="1"/>
    </row>
    <row r="2783" spans="1:26" x14ac:dyDescent="0.2">
      <c r="A2783" t="e">
        <f t="shared" si="43"/>
        <v>#N/A</v>
      </c>
      <c r="Y2783" s="1"/>
      <c r="Z2783" s="1"/>
    </row>
    <row r="2784" spans="1:26" x14ac:dyDescent="0.2">
      <c r="A2784" t="e">
        <f t="shared" si="43"/>
        <v>#N/A</v>
      </c>
      <c r="Y2784" s="1"/>
      <c r="Z2784" s="1"/>
    </row>
    <row r="2785" spans="1:26" x14ac:dyDescent="0.2">
      <c r="A2785" t="e">
        <f t="shared" si="43"/>
        <v>#N/A</v>
      </c>
      <c r="Y2785" s="1"/>
      <c r="Z2785" s="1"/>
    </row>
    <row r="2786" spans="1:26" x14ac:dyDescent="0.2">
      <c r="A2786" t="e">
        <f t="shared" si="43"/>
        <v>#N/A</v>
      </c>
      <c r="Y2786" s="1"/>
      <c r="Z2786" s="1"/>
    </row>
    <row r="2787" spans="1:26" x14ac:dyDescent="0.2">
      <c r="A2787" t="e">
        <f t="shared" si="43"/>
        <v>#N/A</v>
      </c>
      <c r="Y2787" s="1"/>
      <c r="Z2787" s="1"/>
    </row>
    <row r="2788" spans="1:26" x14ac:dyDescent="0.2">
      <c r="A2788" t="e">
        <f t="shared" si="43"/>
        <v>#N/A</v>
      </c>
      <c r="Y2788" s="1"/>
      <c r="Z2788" s="1"/>
    </row>
    <row r="2789" spans="1:26" x14ac:dyDescent="0.2">
      <c r="A2789" t="e">
        <f t="shared" si="43"/>
        <v>#N/A</v>
      </c>
      <c r="Y2789" s="1"/>
      <c r="Z2789" s="1"/>
    </row>
    <row r="2790" spans="1:26" x14ac:dyDescent="0.2">
      <c r="A2790" t="e">
        <f t="shared" si="43"/>
        <v>#N/A</v>
      </c>
      <c r="Y2790" s="1"/>
      <c r="Z2790" s="1"/>
    </row>
    <row r="2791" spans="1:26" x14ac:dyDescent="0.2">
      <c r="A2791" t="e">
        <f t="shared" si="43"/>
        <v>#N/A</v>
      </c>
      <c r="Y2791" s="1"/>
      <c r="Z2791" s="1"/>
    </row>
    <row r="2792" spans="1:26" x14ac:dyDescent="0.2">
      <c r="A2792" t="e">
        <f t="shared" si="43"/>
        <v>#N/A</v>
      </c>
      <c r="Y2792" s="1"/>
      <c r="Z2792" s="1"/>
    </row>
    <row r="2793" spans="1:26" x14ac:dyDescent="0.2">
      <c r="A2793" t="e">
        <f t="shared" si="43"/>
        <v>#N/A</v>
      </c>
      <c r="Y2793" s="1"/>
      <c r="Z2793" s="1"/>
    </row>
    <row r="2794" spans="1:26" x14ac:dyDescent="0.2">
      <c r="A2794" t="e">
        <f t="shared" si="43"/>
        <v>#N/A</v>
      </c>
      <c r="Y2794" s="1"/>
      <c r="Z2794" s="1"/>
    </row>
    <row r="2795" spans="1:26" x14ac:dyDescent="0.2">
      <c r="A2795" t="e">
        <f t="shared" si="43"/>
        <v>#N/A</v>
      </c>
      <c r="Y2795" s="1"/>
      <c r="Z2795" s="1"/>
    </row>
    <row r="2796" spans="1:26" x14ac:dyDescent="0.2">
      <c r="A2796" t="e">
        <f t="shared" si="43"/>
        <v>#N/A</v>
      </c>
      <c r="Y2796" s="1"/>
      <c r="Z2796" s="1"/>
    </row>
    <row r="2797" spans="1:26" x14ac:dyDescent="0.2">
      <c r="A2797" t="e">
        <f t="shared" si="43"/>
        <v>#N/A</v>
      </c>
      <c r="Y2797" s="1"/>
      <c r="Z2797" s="1"/>
    </row>
    <row r="2798" spans="1:26" x14ac:dyDescent="0.2">
      <c r="A2798" t="e">
        <f t="shared" si="43"/>
        <v>#N/A</v>
      </c>
      <c r="Y2798" s="1"/>
      <c r="Z2798" s="1"/>
    </row>
    <row r="2799" spans="1:26" x14ac:dyDescent="0.2">
      <c r="A2799" t="e">
        <f t="shared" si="43"/>
        <v>#N/A</v>
      </c>
      <c r="Y2799" s="1"/>
      <c r="Z2799" s="1"/>
    </row>
    <row r="2800" spans="1:26" x14ac:dyDescent="0.2">
      <c r="A2800" t="e">
        <f t="shared" si="43"/>
        <v>#N/A</v>
      </c>
      <c r="Y2800" s="1"/>
      <c r="Z2800" s="1"/>
    </row>
    <row r="2801" spans="1:26" x14ac:dyDescent="0.2">
      <c r="A2801" t="e">
        <f t="shared" si="43"/>
        <v>#N/A</v>
      </c>
      <c r="Y2801" s="1"/>
      <c r="Z2801" s="1"/>
    </row>
    <row r="2802" spans="1:26" x14ac:dyDescent="0.2">
      <c r="A2802" t="e">
        <f t="shared" si="43"/>
        <v>#N/A</v>
      </c>
      <c r="Y2802" s="1"/>
      <c r="Z2802" s="1"/>
    </row>
    <row r="2803" spans="1:26" x14ac:dyDescent="0.2">
      <c r="A2803" t="e">
        <f t="shared" si="43"/>
        <v>#N/A</v>
      </c>
      <c r="Y2803" s="1"/>
      <c r="Z2803" s="1"/>
    </row>
    <row r="2804" spans="1:26" x14ac:dyDescent="0.2">
      <c r="A2804" t="e">
        <f t="shared" si="43"/>
        <v>#N/A</v>
      </c>
      <c r="Y2804" s="1"/>
      <c r="Z2804" s="1"/>
    </row>
    <row r="2805" spans="1:26" x14ac:dyDescent="0.2">
      <c r="A2805" t="e">
        <f t="shared" si="43"/>
        <v>#N/A</v>
      </c>
      <c r="Y2805" s="1"/>
      <c r="Z2805" s="1"/>
    </row>
    <row r="2806" spans="1:26" x14ac:dyDescent="0.2">
      <c r="A2806" t="e">
        <f t="shared" si="43"/>
        <v>#N/A</v>
      </c>
      <c r="Y2806" s="1"/>
      <c r="Z2806" s="1"/>
    </row>
    <row r="2807" spans="1:26" x14ac:dyDescent="0.2">
      <c r="A2807" t="e">
        <f t="shared" si="43"/>
        <v>#N/A</v>
      </c>
      <c r="Y2807" s="1"/>
      <c r="Z2807" s="1"/>
    </row>
    <row r="2808" spans="1:26" x14ac:dyDescent="0.2">
      <c r="A2808" t="e">
        <f t="shared" si="43"/>
        <v>#N/A</v>
      </c>
      <c r="Y2808" s="1"/>
      <c r="Z2808" s="1"/>
    </row>
    <row r="2809" spans="1:26" x14ac:dyDescent="0.2">
      <c r="A2809" t="e">
        <f t="shared" si="43"/>
        <v>#N/A</v>
      </c>
      <c r="Y2809" s="1"/>
      <c r="Z2809" s="1"/>
    </row>
    <row r="2810" spans="1:26" x14ac:dyDescent="0.2">
      <c r="A2810" t="e">
        <f t="shared" si="43"/>
        <v>#N/A</v>
      </c>
      <c r="Y2810" s="1"/>
      <c r="Z2810" s="1"/>
    </row>
    <row r="2811" spans="1:26" x14ac:dyDescent="0.2">
      <c r="A2811" t="e">
        <f t="shared" si="43"/>
        <v>#N/A</v>
      </c>
      <c r="Y2811" s="1"/>
      <c r="Z2811" s="1"/>
    </row>
    <row r="2812" spans="1:26" x14ac:dyDescent="0.2">
      <c r="A2812" t="e">
        <f t="shared" si="43"/>
        <v>#N/A</v>
      </c>
      <c r="Y2812" s="1"/>
      <c r="Z2812" s="1"/>
    </row>
    <row r="2813" spans="1:26" x14ac:dyDescent="0.2">
      <c r="A2813" t="e">
        <f t="shared" si="43"/>
        <v>#N/A</v>
      </c>
      <c r="Y2813" s="1"/>
      <c r="Z2813" s="1"/>
    </row>
    <row r="2814" spans="1:26" x14ac:dyDescent="0.2">
      <c r="A2814" t="e">
        <f t="shared" si="43"/>
        <v>#N/A</v>
      </c>
      <c r="Y2814" s="1"/>
      <c r="Z2814" s="1"/>
    </row>
    <row r="2815" spans="1:26" x14ac:dyDescent="0.2">
      <c r="A2815" t="e">
        <f t="shared" si="43"/>
        <v>#N/A</v>
      </c>
      <c r="Y2815" s="1"/>
      <c r="Z2815" s="1"/>
    </row>
    <row r="2816" spans="1:26" x14ac:dyDescent="0.2">
      <c r="A2816" t="e">
        <f t="shared" si="43"/>
        <v>#N/A</v>
      </c>
      <c r="Y2816" s="1"/>
      <c r="Z2816" s="1"/>
    </row>
    <row r="2817" spans="1:26" x14ac:dyDescent="0.2">
      <c r="A2817" t="e">
        <f t="shared" si="43"/>
        <v>#N/A</v>
      </c>
      <c r="Y2817" s="1"/>
      <c r="Z2817" s="1"/>
    </row>
    <row r="2818" spans="1:26" x14ac:dyDescent="0.2">
      <c r="A2818" t="e">
        <f t="shared" si="43"/>
        <v>#N/A</v>
      </c>
      <c r="Y2818" s="1"/>
      <c r="Z2818" s="1"/>
    </row>
    <row r="2819" spans="1:26" x14ac:dyDescent="0.2">
      <c r="A2819" t="e">
        <f t="shared" si="43"/>
        <v>#N/A</v>
      </c>
      <c r="Y2819" s="1"/>
      <c r="Z2819" s="1"/>
    </row>
    <row r="2820" spans="1:26" x14ac:dyDescent="0.2">
      <c r="A2820" t="e">
        <f t="shared" si="43"/>
        <v>#N/A</v>
      </c>
      <c r="Y2820" s="1"/>
      <c r="Z2820" s="1"/>
    </row>
    <row r="2821" spans="1:26" x14ac:dyDescent="0.2">
      <c r="A2821" t="e">
        <f t="shared" ref="A2821:A2884" si="44">INDEX(BucketTable,MATCH(B2821,SumMonths,0),1)</f>
        <v>#N/A</v>
      </c>
      <c r="Y2821" s="1"/>
      <c r="Z2821" s="1"/>
    </row>
    <row r="2822" spans="1:26" x14ac:dyDescent="0.2">
      <c r="A2822" t="e">
        <f t="shared" si="44"/>
        <v>#N/A</v>
      </c>
      <c r="Y2822" s="1"/>
      <c r="Z2822" s="1"/>
    </row>
    <row r="2823" spans="1:26" x14ac:dyDescent="0.2">
      <c r="A2823" t="e">
        <f t="shared" si="44"/>
        <v>#N/A</v>
      </c>
      <c r="Y2823" s="1"/>
      <c r="Z2823" s="1"/>
    </row>
    <row r="2824" spans="1:26" x14ac:dyDescent="0.2">
      <c r="A2824" t="e">
        <f t="shared" si="44"/>
        <v>#N/A</v>
      </c>
      <c r="Y2824" s="1"/>
      <c r="Z2824" s="1"/>
    </row>
    <row r="2825" spans="1:26" x14ac:dyDescent="0.2">
      <c r="A2825" t="e">
        <f t="shared" si="44"/>
        <v>#N/A</v>
      </c>
      <c r="Y2825" s="1"/>
      <c r="Z2825" s="1"/>
    </row>
    <row r="2826" spans="1:26" x14ac:dyDescent="0.2">
      <c r="A2826" t="e">
        <f t="shared" si="44"/>
        <v>#N/A</v>
      </c>
      <c r="Y2826" s="1"/>
      <c r="Z2826" s="1"/>
    </row>
    <row r="2827" spans="1:26" x14ac:dyDescent="0.2">
      <c r="A2827" t="e">
        <f t="shared" si="44"/>
        <v>#N/A</v>
      </c>
      <c r="Y2827" s="1"/>
      <c r="Z2827" s="1"/>
    </row>
    <row r="2828" spans="1:26" x14ac:dyDescent="0.2">
      <c r="A2828" t="e">
        <f t="shared" si="44"/>
        <v>#N/A</v>
      </c>
      <c r="Y2828" s="1"/>
      <c r="Z2828" s="1"/>
    </row>
    <row r="2829" spans="1:26" x14ac:dyDescent="0.2">
      <c r="A2829" t="e">
        <f t="shared" si="44"/>
        <v>#N/A</v>
      </c>
      <c r="Y2829" s="1"/>
      <c r="Z2829" s="1"/>
    </row>
    <row r="2830" spans="1:26" x14ac:dyDescent="0.2">
      <c r="A2830" t="e">
        <f t="shared" si="44"/>
        <v>#N/A</v>
      </c>
      <c r="Y2830" s="1"/>
      <c r="Z2830" s="1"/>
    </row>
    <row r="2831" spans="1:26" x14ac:dyDescent="0.2">
      <c r="A2831" t="e">
        <f t="shared" si="44"/>
        <v>#N/A</v>
      </c>
      <c r="Y2831" s="1"/>
      <c r="Z2831" s="1"/>
    </row>
    <row r="2832" spans="1:26" x14ac:dyDescent="0.2">
      <c r="A2832" t="e">
        <f t="shared" si="44"/>
        <v>#N/A</v>
      </c>
      <c r="Y2832" s="1"/>
      <c r="Z2832" s="1"/>
    </row>
    <row r="2833" spans="1:26" x14ac:dyDescent="0.2">
      <c r="A2833" t="e">
        <f t="shared" si="44"/>
        <v>#N/A</v>
      </c>
      <c r="Y2833" s="1"/>
      <c r="Z2833" s="1"/>
    </row>
    <row r="2834" spans="1:26" x14ac:dyDescent="0.2">
      <c r="A2834" t="e">
        <f t="shared" si="44"/>
        <v>#N/A</v>
      </c>
      <c r="Y2834" s="1"/>
      <c r="Z2834" s="1"/>
    </row>
    <row r="2835" spans="1:26" x14ac:dyDescent="0.2">
      <c r="A2835" t="e">
        <f t="shared" si="44"/>
        <v>#N/A</v>
      </c>
      <c r="Y2835" s="1"/>
      <c r="Z2835" s="1"/>
    </row>
    <row r="2836" spans="1:26" x14ac:dyDescent="0.2">
      <c r="A2836" t="e">
        <f t="shared" si="44"/>
        <v>#N/A</v>
      </c>
      <c r="Y2836" s="1"/>
      <c r="Z2836" s="1"/>
    </row>
    <row r="2837" spans="1:26" x14ac:dyDescent="0.2">
      <c r="A2837" t="e">
        <f t="shared" si="44"/>
        <v>#N/A</v>
      </c>
      <c r="Y2837" s="1"/>
      <c r="Z2837" s="1"/>
    </row>
    <row r="2838" spans="1:26" x14ac:dyDescent="0.2">
      <c r="A2838" t="e">
        <f t="shared" si="44"/>
        <v>#N/A</v>
      </c>
      <c r="Y2838" s="1"/>
      <c r="Z2838" s="1"/>
    </row>
    <row r="2839" spans="1:26" x14ac:dyDescent="0.2">
      <c r="A2839" t="e">
        <f t="shared" si="44"/>
        <v>#N/A</v>
      </c>
      <c r="Y2839" s="1"/>
      <c r="Z2839" s="1"/>
    </row>
    <row r="2840" spans="1:26" x14ac:dyDescent="0.2">
      <c r="A2840" t="e">
        <f t="shared" si="44"/>
        <v>#N/A</v>
      </c>
      <c r="Y2840" s="1"/>
      <c r="Z2840" s="1"/>
    </row>
    <row r="2841" spans="1:26" x14ac:dyDescent="0.2">
      <c r="A2841" t="e">
        <f t="shared" si="44"/>
        <v>#N/A</v>
      </c>
      <c r="Y2841" s="1"/>
      <c r="Z2841" s="1"/>
    </row>
    <row r="2842" spans="1:26" x14ac:dyDescent="0.2">
      <c r="A2842" t="e">
        <f t="shared" si="44"/>
        <v>#N/A</v>
      </c>
      <c r="Y2842" s="1"/>
      <c r="Z2842" s="1"/>
    </row>
    <row r="2843" spans="1:26" x14ac:dyDescent="0.2">
      <c r="A2843" t="e">
        <f t="shared" si="44"/>
        <v>#N/A</v>
      </c>
      <c r="Y2843" s="1"/>
      <c r="Z2843" s="1"/>
    </row>
    <row r="2844" spans="1:26" x14ac:dyDescent="0.2">
      <c r="A2844" t="e">
        <f t="shared" si="44"/>
        <v>#N/A</v>
      </c>
      <c r="Y2844" s="1"/>
      <c r="Z2844" s="1"/>
    </row>
    <row r="2845" spans="1:26" x14ac:dyDescent="0.2">
      <c r="A2845" t="e">
        <f t="shared" si="44"/>
        <v>#N/A</v>
      </c>
      <c r="Y2845" s="1"/>
      <c r="Z2845" s="1"/>
    </row>
    <row r="2846" spans="1:26" x14ac:dyDescent="0.2">
      <c r="A2846" t="e">
        <f t="shared" si="44"/>
        <v>#N/A</v>
      </c>
      <c r="Y2846" s="1"/>
      <c r="Z2846" s="1"/>
    </row>
    <row r="2847" spans="1:26" x14ac:dyDescent="0.2">
      <c r="A2847" t="e">
        <f t="shared" si="44"/>
        <v>#N/A</v>
      </c>
      <c r="Y2847" s="1"/>
      <c r="Z2847" s="1"/>
    </row>
    <row r="2848" spans="1:26" x14ac:dyDescent="0.2">
      <c r="A2848" t="e">
        <f t="shared" si="44"/>
        <v>#N/A</v>
      </c>
      <c r="Y2848" s="1"/>
      <c r="Z2848" s="1"/>
    </row>
    <row r="2849" spans="1:26" x14ac:dyDescent="0.2">
      <c r="A2849" t="e">
        <f t="shared" si="44"/>
        <v>#N/A</v>
      </c>
      <c r="Y2849" s="1"/>
      <c r="Z2849" s="1"/>
    </row>
    <row r="2850" spans="1:26" x14ac:dyDescent="0.2">
      <c r="A2850" t="e">
        <f t="shared" si="44"/>
        <v>#N/A</v>
      </c>
      <c r="Y2850" s="1"/>
      <c r="Z2850" s="1"/>
    </row>
    <row r="2851" spans="1:26" x14ac:dyDescent="0.2">
      <c r="A2851" t="e">
        <f t="shared" si="44"/>
        <v>#N/A</v>
      </c>
      <c r="Y2851" s="1"/>
      <c r="Z2851" s="1"/>
    </row>
    <row r="2852" spans="1:26" x14ac:dyDescent="0.2">
      <c r="A2852" t="e">
        <f t="shared" si="44"/>
        <v>#N/A</v>
      </c>
      <c r="Y2852" s="1"/>
      <c r="Z2852" s="1"/>
    </row>
    <row r="2853" spans="1:26" x14ac:dyDescent="0.2">
      <c r="A2853" t="e">
        <f t="shared" si="44"/>
        <v>#N/A</v>
      </c>
      <c r="Y2853" s="1"/>
      <c r="Z2853" s="1"/>
    </row>
    <row r="2854" spans="1:26" x14ac:dyDescent="0.2">
      <c r="A2854" t="e">
        <f t="shared" si="44"/>
        <v>#N/A</v>
      </c>
      <c r="Y2854" s="1"/>
      <c r="Z2854" s="1"/>
    </row>
    <row r="2855" spans="1:26" x14ac:dyDescent="0.2">
      <c r="A2855" t="e">
        <f t="shared" si="44"/>
        <v>#N/A</v>
      </c>
      <c r="Y2855" s="1"/>
      <c r="Z2855" s="1"/>
    </row>
    <row r="2856" spans="1:26" x14ac:dyDescent="0.2">
      <c r="A2856" t="e">
        <f t="shared" si="44"/>
        <v>#N/A</v>
      </c>
      <c r="Y2856" s="1"/>
      <c r="Z2856" s="1"/>
    </row>
    <row r="2857" spans="1:26" x14ac:dyDescent="0.2">
      <c r="A2857" t="e">
        <f t="shared" si="44"/>
        <v>#N/A</v>
      </c>
      <c r="Y2857" s="1"/>
      <c r="Z2857" s="1"/>
    </row>
    <row r="2858" spans="1:26" x14ac:dyDescent="0.2">
      <c r="A2858" t="e">
        <f t="shared" si="44"/>
        <v>#N/A</v>
      </c>
      <c r="Y2858" s="1"/>
      <c r="Z2858" s="1"/>
    </row>
    <row r="2859" spans="1:26" x14ac:dyDescent="0.2">
      <c r="A2859" t="e">
        <f t="shared" si="44"/>
        <v>#N/A</v>
      </c>
      <c r="Y2859" s="1"/>
      <c r="Z2859" s="1"/>
    </row>
    <row r="2860" spans="1:26" x14ac:dyDescent="0.2">
      <c r="A2860" t="e">
        <f t="shared" si="44"/>
        <v>#N/A</v>
      </c>
      <c r="Y2860" s="1"/>
      <c r="Z2860" s="1"/>
    </row>
    <row r="2861" spans="1:26" x14ac:dyDescent="0.2">
      <c r="A2861" t="e">
        <f t="shared" si="44"/>
        <v>#N/A</v>
      </c>
      <c r="Y2861" s="1"/>
      <c r="Z2861" s="1"/>
    </row>
    <row r="2862" spans="1:26" x14ac:dyDescent="0.2">
      <c r="A2862" t="e">
        <f t="shared" si="44"/>
        <v>#N/A</v>
      </c>
      <c r="Y2862" s="1"/>
      <c r="Z2862" s="1"/>
    </row>
    <row r="2863" spans="1:26" x14ac:dyDescent="0.2">
      <c r="A2863" t="e">
        <f t="shared" si="44"/>
        <v>#N/A</v>
      </c>
      <c r="Y2863" s="1"/>
      <c r="Z2863" s="1"/>
    </row>
    <row r="2864" spans="1:26" x14ac:dyDescent="0.2">
      <c r="A2864" t="e">
        <f t="shared" si="44"/>
        <v>#N/A</v>
      </c>
      <c r="Y2864" s="1"/>
      <c r="Z2864" s="1"/>
    </row>
    <row r="2865" spans="1:26" x14ac:dyDescent="0.2">
      <c r="A2865" t="e">
        <f t="shared" si="44"/>
        <v>#N/A</v>
      </c>
      <c r="Y2865" s="1"/>
      <c r="Z2865" s="1"/>
    </row>
    <row r="2866" spans="1:26" x14ac:dyDescent="0.2">
      <c r="A2866" t="e">
        <f t="shared" si="44"/>
        <v>#N/A</v>
      </c>
      <c r="Y2866" s="1"/>
      <c r="Z2866" s="1"/>
    </row>
    <row r="2867" spans="1:26" x14ac:dyDescent="0.2">
      <c r="A2867" t="e">
        <f t="shared" si="44"/>
        <v>#N/A</v>
      </c>
      <c r="Y2867" s="1"/>
      <c r="Z2867" s="1"/>
    </row>
    <row r="2868" spans="1:26" x14ac:dyDescent="0.2">
      <c r="A2868" t="e">
        <f t="shared" si="44"/>
        <v>#N/A</v>
      </c>
      <c r="Y2868" s="1"/>
      <c r="Z2868" s="1"/>
    </row>
    <row r="2869" spans="1:26" x14ac:dyDescent="0.2">
      <c r="A2869" t="e">
        <f t="shared" si="44"/>
        <v>#N/A</v>
      </c>
      <c r="Y2869" s="1"/>
      <c r="Z2869" s="1"/>
    </row>
    <row r="2870" spans="1:26" x14ac:dyDescent="0.2">
      <c r="A2870" t="e">
        <f t="shared" si="44"/>
        <v>#N/A</v>
      </c>
      <c r="Y2870" s="1"/>
      <c r="Z2870" s="1"/>
    </row>
    <row r="2871" spans="1:26" x14ac:dyDescent="0.2">
      <c r="A2871" t="e">
        <f t="shared" si="44"/>
        <v>#N/A</v>
      </c>
      <c r="Y2871" s="1"/>
      <c r="Z2871" s="1"/>
    </row>
    <row r="2872" spans="1:26" x14ac:dyDescent="0.2">
      <c r="A2872" t="e">
        <f t="shared" si="44"/>
        <v>#N/A</v>
      </c>
      <c r="Y2872" s="1"/>
      <c r="Z2872" s="1"/>
    </row>
    <row r="2873" spans="1:26" x14ac:dyDescent="0.2">
      <c r="A2873" t="e">
        <f t="shared" si="44"/>
        <v>#N/A</v>
      </c>
      <c r="Y2873" s="1"/>
      <c r="Z2873" s="1"/>
    </row>
    <row r="2874" spans="1:26" x14ac:dyDescent="0.2">
      <c r="A2874" t="e">
        <f t="shared" si="44"/>
        <v>#N/A</v>
      </c>
      <c r="Y2874" s="1"/>
      <c r="Z2874" s="1"/>
    </row>
    <row r="2875" spans="1:26" x14ac:dyDescent="0.2">
      <c r="A2875" t="e">
        <f t="shared" si="44"/>
        <v>#N/A</v>
      </c>
      <c r="Y2875" s="1"/>
      <c r="Z2875" s="1"/>
    </row>
    <row r="2876" spans="1:26" x14ac:dyDescent="0.2">
      <c r="A2876" t="e">
        <f t="shared" si="44"/>
        <v>#N/A</v>
      </c>
      <c r="Y2876" s="1"/>
      <c r="Z2876" s="1"/>
    </row>
    <row r="2877" spans="1:26" x14ac:dyDescent="0.2">
      <c r="A2877" t="e">
        <f t="shared" si="44"/>
        <v>#N/A</v>
      </c>
      <c r="Y2877" s="1"/>
      <c r="Z2877" s="1"/>
    </row>
    <row r="2878" spans="1:26" x14ac:dyDescent="0.2">
      <c r="A2878" t="e">
        <f t="shared" si="44"/>
        <v>#N/A</v>
      </c>
      <c r="Y2878" s="1"/>
      <c r="Z2878" s="1"/>
    </row>
    <row r="2879" spans="1:26" x14ac:dyDescent="0.2">
      <c r="A2879" t="e">
        <f t="shared" si="44"/>
        <v>#N/A</v>
      </c>
      <c r="Y2879" s="1"/>
      <c r="Z2879" s="1"/>
    </row>
    <row r="2880" spans="1:26" x14ac:dyDescent="0.2">
      <c r="A2880" t="e">
        <f t="shared" si="44"/>
        <v>#N/A</v>
      </c>
      <c r="Y2880" s="1"/>
      <c r="Z2880" s="1"/>
    </row>
    <row r="2881" spans="1:26" x14ac:dyDescent="0.2">
      <c r="A2881" t="e">
        <f t="shared" si="44"/>
        <v>#N/A</v>
      </c>
      <c r="Y2881" s="1"/>
      <c r="Z2881" s="1"/>
    </row>
    <row r="2882" spans="1:26" x14ac:dyDescent="0.2">
      <c r="A2882" t="e">
        <f t="shared" si="44"/>
        <v>#N/A</v>
      </c>
      <c r="Y2882" s="1"/>
      <c r="Z2882" s="1"/>
    </row>
    <row r="2883" spans="1:26" x14ac:dyDescent="0.2">
      <c r="A2883" t="e">
        <f t="shared" si="44"/>
        <v>#N/A</v>
      </c>
      <c r="Y2883" s="1"/>
      <c r="Z2883" s="1"/>
    </row>
    <row r="2884" spans="1:26" x14ac:dyDescent="0.2">
      <c r="A2884" t="e">
        <f t="shared" si="44"/>
        <v>#N/A</v>
      </c>
      <c r="Y2884" s="1"/>
      <c r="Z2884" s="1"/>
    </row>
    <row r="2885" spans="1:26" x14ac:dyDescent="0.2">
      <c r="A2885" t="e">
        <f t="shared" ref="A2885:A2948" si="45">INDEX(BucketTable,MATCH(B2885,SumMonths,0),1)</f>
        <v>#N/A</v>
      </c>
      <c r="Y2885" s="1"/>
      <c r="Z2885" s="1"/>
    </row>
    <row r="2886" spans="1:26" x14ac:dyDescent="0.2">
      <c r="A2886" t="e">
        <f t="shared" si="45"/>
        <v>#N/A</v>
      </c>
      <c r="Y2886" s="1"/>
      <c r="Z2886" s="1"/>
    </row>
    <row r="2887" spans="1:26" x14ac:dyDescent="0.2">
      <c r="A2887" t="e">
        <f t="shared" si="45"/>
        <v>#N/A</v>
      </c>
      <c r="Y2887" s="1"/>
      <c r="Z2887" s="1"/>
    </row>
    <row r="2888" spans="1:26" x14ac:dyDescent="0.2">
      <c r="A2888" t="e">
        <f t="shared" si="45"/>
        <v>#N/A</v>
      </c>
      <c r="Y2888" s="1"/>
      <c r="Z2888" s="1"/>
    </row>
    <row r="2889" spans="1:26" x14ac:dyDescent="0.2">
      <c r="A2889" t="e">
        <f t="shared" si="45"/>
        <v>#N/A</v>
      </c>
      <c r="Y2889" s="1"/>
      <c r="Z2889" s="1"/>
    </row>
    <row r="2890" spans="1:26" x14ac:dyDescent="0.2">
      <c r="A2890" t="e">
        <f t="shared" si="45"/>
        <v>#N/A</v>
      </c>
      <c r="Y2890" s="1"/>
      <c r="Z2890" s="1"/>
    </row>
    <row r="2891" spans="1:26" x14ac:dyDescent="0.2">
      <c r="A2891" t="e">
        <f t="shared" si="45"/>
        <v>#N/A</v>
      </c>
      <c r="Y2891" s="1"/>
      <c r="Z2891" s="1"/>
    </row>
    <row r="2892" spans="1:26" x14ac:dyDescent="0.2">
      <c r="A2892" t="e">
        <f t="shared" si="45"/>
        <v>#N/A</v>
      </c>
      <c r="Y2892" s="1"/>
      <c r="Z2892" s="1"/>
    </row>
    <row r="2893" spans="1:26" x14ac:dyDescent="0.2">
      <c r="A2893" t="e">
        <f t="shared" si="45"/>
        <v>#N/A</v>
      </c>
      <c r="Y2893" s="1"/>
      <c r="Z2893" s="1"/>
    </row>
    <row r="2894" spans="1:26" x14ac:dyDescent="0.2">
      <c r="A2894" t="e">
        <f t="shared" si="45"/>
        <v>#N/A</v>
      </c>
      <c r="Y2894" s="1"/>
      <c r="Z2894" s="1"/>
    </row>
    <row r="2895" spans="1:26" x14ac:dyDescent="0.2">
      <c r="A2895" t="e">
        <f t="shared" si="45"/>
        <v>#N/A</v>
      </c>
      <c r="Y2895" s="1"/>
      <c r="Z2895" s="1"/>
    </row>
    <row r="2896" spans="1:26" x14ac:dyDescent="0.2">
      <c r="A2896" t="e">
        <f t="shared" si="45"/>
        <v>#N/A</v>
      </c>
      <c r="Y2896" s="1"/>
      <c r="Z2896" s="1"/>
    </row>
    <row r="2897" spans="1:26" x14ac:dyDescent="0.2">
      <c r="A2897" t="e">
        <f t="shared" si="45"/>
        <v>#N/A</v>
      </c>
      <c r="Y2897" s="1"/>
      <c r="Z2897" s="1"/>
    </row>
    <row r="2898" spans="1:26" x14ac:dyDescent="0.2">
      <c r="A2898" t="e">
        <f t="shared" si="45"/>
        <v>#N/A</v>
      </c>
      <c r="Y2898" s="1"/>
      <c r="Z2898" s="1"/>
    </row>
    <row r="2899" spans="1:26" x14ac:dyDescent="0.2">
      <c r="A2899" t="e">
        <f t="shared" si="45"/>
        <v>#N/A</v>
      </c>
      <c r="Y2899" s="1"/>
      <c r="Z2899" s="1"/>
    </row>
    <row r="2900" spans="1:26" x14ac:dyDescent="0.2">
      <c r="A2900" t="e">
        <f t="shared" si="45"/>
        <v>#N/A</v>
      </c>
      <c r="Y2900" s="1"/>
      <c r="Z2900" s="1"/>
    </row>
    <row r="2901" spans="1:26" x14ac:dyDescent="0.2">
      <c r="A2901" t="e">
        <f t="shared" si="45"/>
        <v>#N/A</v>
      </c>
      <c r="Y2901" s="1"/>
      <c r="Z2901" s="1"/>
    </row>
    <row r="2902" spans="1:26" x14ac:dyDescent="0.2">
      <c r="A2902" t="e">
        <f t="shared" si="45"/>
        <v>#N/A</v>
      </c>
      <c r="Y2902" s="1"/>
      <c r="Z2902" s="1"/>
    </row>
    <row r="2903" spans="1:26" x14ac:dyDescent="0.2">
      <c r="A2903" t="e">
        <f t="shared" si="45"/>
        <v>#N/A</v>
      </c>
      <c r="Y2903" s="1"/>
      <c r="Z2903" s="1"/>
    </row>
    <row r="2904" spans="1:26" x14ac:dyDescent="0.2">
      <c r="A2904" t="e">
        <f t="shared" si="45"/>
        <v>#N/A</v>
      </c>
      <c r="Y2904" s="1"/>
      <c r="Z2904" s="1"/>
    </row>
    <row r="2905" spans="1:26" x14ac:dyDescent="0.2">
      <c r="A2905" t="e">
        <f t="shared" si="45"/>
        <v>#N/A</v>
      </c>
      <c r="Y2905" s="1"/>
      <c r="Z2905" s="1"/>
    </row>
    <row r="2906" spans="1:26" x14ac:dyDescent="0.2">
      <c r="A2906" t="e">
        <f t="shared" si="45"/>
        <v>#N/A</v>
      </c>
      <c r="Y2906" s="1"/>
      <c r="Z2906" s="1"/>
    </row>
    <row r="2907" spans="1:26" x14ac:dyDescent="0.2">
      <c r="A2907" t="e">
        <f t="shared" si="45"/>
        <v>#N/A</v>
      </c>
      <c r="Y2907" s="1"/>
      <c r="Z2907" s="1"/>
    </row>
    <row r="2908" spans="1:26" x14ac:dyDescent="0.2">
      <c r="A2908" t="e">
        <f t="shared" si="45"/>
        <v>#N/A</v>
      </c>
      <c r="Y2908" s="1"/>
      <c r="Z2908" s="1"/>
    </row>
    <row r="2909" spans="1:26" x14ac:dyDescent="0.2">
      <c r="A2909" t="e">
        <f t="shared" si="45"/>
        <v>#N/A</v>
      </c>
      <c r="Y2909" s="1"/>
      <c r="Z2909" s="1"/>
    </row>
    <row r="2910" spans="1:26" x14ac:dyDescent="0.2">
      <c r="A2910" t="e">
        <f t="shared" si="45"/>
        <v>#N/A</v>
      </c>
      <c r="Y2910" s="1"/>
      <c r="Z2910" s="1"/>
    </row>
    <row r="2911" spans="1:26" x14ac:dyDescent="0.2">
      <c r="A2911" t="e">
        <f t="shared" si="45"/>
        <v>#N/A</v>
      </c>
      <c r="Y2911" s="1"/>
      <c r="Z2911" s="1"/>
    </row>
    <row r="2912" spans="1:26" x14ac:dyDescent="0.2">
      <c r="A2912" t="e">
        <f t="shared" si="45"/>
        <v>#N/A</v>
      </c>
      <c r="Y2912" s="1"/>
      <c r="Z2912" s="1"/>
    </row>
    <row r="2913" spans="1:26" x14ac:dyDescent="0.2">
      <c r="A2913" t="e">
        <f t="shared" si="45"/>
        <v>#N/A</v>
      </c>
      <c r="Y2913" s="1"/>
      <c r="Z2913" s="1"/>
    </row>
    <row r="2914" spans="1:26" x14ac:dyDescent="0.2">
      <c r="A2914" t="e">
        <f t="shared" si="45"/>
        <v>#N/A</v>
      </c>
      <c r="Y2914" s="1"/>
      <c r="Z2914" s="1"/>
    </row>
    <row r="2915" spans="1:26" x14ac:dyDescent="0.2">
      <c r="A2915" t="e">
        <f t="shared" si="45"/>
        <v>#N/A</v>
      </c>
      <c r="Y2915" s="1"/>
      <c r="Z2915" s="1"/>
    </row>
    <row r="2916" spans="1:26" x14ac:dyDescent="0.2">
      <c r="A2916" t="e">
        <f t="shared" si="45"/>
        <v>#N/A</v>
      </c>
      <c r="Y2916" s="1"/>
      <c r="Z2916" s="1"/>
    </row>
    <row r="2917" spans="1:26" x14ac:dyDescent="0.2">
      <c r="A2917" t="e">
        <f t="shared" si="45"/>
        <v>#N/A</v>
      </c>
      <c r="Y2917" s="1"/>
      <c r="Z2917" s="1"/>
    </row>
    <row r="2918" spans="1:26" x14ac:dyDescent="0.2">
      <c r="A2918" t="e">
        <f t="shared" si="45"/>
        <v>#N/A</v>
      </c>
      <c r="Y2918" s="1"/>
      <c r="Z2918" s="1"/>
    </row>
    <row r="2919" spans="1:26" x14ac:dyDescent="0.2">
      <c r="A2919" t="e">
        <f t="shared" si="45"/>
        <v>#N/A</v>
      </c>
      <c r="Y2919" s="1"/>
      <c r="Z2919" s="1"/>
    </row>
    <row r="2920" spans="1:26" x14ac:dyDescent="0.2">
      <c r="A2920" t="e">
        <f t="shared" si="45"/>
        <v>#N/A</v>
      </c>
      <c r="Y2920" s="1"/>
      <c r="Z2920" s="1"/>
    </row>
    <row r="2921" spans="1:26" x14ac:dyDescent="0.2">
      <c r="A2921" t="e">
        <f t="shared" si="45"/>
        <v>#N/A</v>
      </c>
      <c r="Y2921" s="1"/>
      <c r="Z2921" s="1"/>
    </row>
    <row r="2922" spans="1:26" x14ac:dyDescent="0.2">
      <c r="A2922" t="e">
        <f t="shared" si="45"/>
        <v>#N/A</v>
      </c>
      <c r="Y2922" s="1"/>
      <c r="Z2922" s="1"/>
    </row>
    <row r="2923" spans="1:26" x14ac:dyDescent="0.2">
      <c r="A2923" t="e">
        <f t="shared" si="45"/>
        <v>#N/A</v>
      </c>
      <c r="Y2923" s="1"/>
      <c r="Z2923" s="1"/>
    </row>
    <row r="2924" spans="1:26" x14ac:dyDescent="0.2">
      <c r="A2924" t="e">
        <f t="shared" si="45"/>
        <v>#N/A</v>
      </c>
      <c r="Y2924" s="1"/>
      <c r="Z2924" s="1"/>
    </row>
    <row r="2925" spans="1:26" x14ac:dyDescent="0.2">
      <c r="A2925" t="e">
        <f t="shared" si="45"/>
        <v>#N/A</v>
      </c>
      <c r="Y2925" s="1"/>
      <c r="Z2925" s="1"/>
    </row>
    <row r="2926" spans="1:26" x14ac:dyDescent="0.2">
      <c r="A2926" t="e">
        <f t="shared" si="45"/>
        <v>#N/A</v>
      </c>
      <c r="Y2926" s="1"/>
      <c r="Z2926" s="1"/>
    </row>
    <row r="2927" spans="1:26" x14ac:dyDescent="0.2">
      <c r="A2927" t="e">
        <f t="shared" si="45"/>
        <v>#N/A</v>
      </c>
      <c r="Y2927" s="1"/>
      <c r="Z2927" s="1"/>
    </row>
    <row r="2928" spans="1:26" x14ac:dyDescent="0.2">
      <c r="A2928" t="e">
        <f t="shared" si="45"/>
        <v>#N/A</v>
      </c>
      <c r="Y2928" s="1"/>
      <c r="Z2928" s="1"/>
    </row>
    <row r="2929" spans="1:26" x14ac:dyDescent="0.2">
      <c r="A2929" t="e">
        <f t="shared" si="45"/>
        <v>#N/A</v>
      </c>
      <c r="Y2929" s="1"/>
      <c r="Z2929" s="1"/>
    </row>
    <row r="2930" spans="1:26" x14ac:dyDescent="0.2">
      <c r="A2930" t="e">
        <f t="shared" si="45"/>
        <v>#N/A</v>
      </c>
      <c r="Y2930" s="1"/>
      <c r="Z2930" s="1"/>
    </row>
    <row r="2931" spans="1:26" x14ac:dyDescent="0.2">
      <c r="A2931" t="e">
        <f t="shared" si="45"/>
        <v>#N/A</v>
      </c>
      <c r="Y2931" s="1"/>
      <c r="Z2931" s="1"/>
    </row>
    <row r="2932" spans="1:26" x14ac:dyDescent="0.2">
      <c r="A2932" t="e">
        <f t="shared" si="45"/>
        <v>#N/A</v>
      </c>
      <c r="Y2932" s="1"/>
      <c r="Z2932" s="1"/>
    </row>
    <row r="2933" spans="1:26" x14ac:dyDescent="0.2">
      <c r="A2933" t="e">
        <f t="shared" si="45"/>
        <v>#N/A</v>
      </c>
      <c r="Y2933" s="1"/>
      <c r="Z2933" s="1"/>
    </row>
    <row r="2934" spans="1:26" x14ac:dyDescent="0.2">
      <c r="A2934" t="e">
        <f t="shared" si="45"/>
        <v>#N/A</v>
      </c>
      <c r="Y2934" s="1"/>
      <c r="Z2934" s="1"/>
    </row>
    <row r="2935" spans="1:26" x14ac:dyDescent="0.2">
      <c r="A2935" t="e">
        <f t="shared" si="45"/>
        <v>#N/A</v>
      </c>
      <c r="Y2935" s="1"/>
      <c r="Z2935" s="1"/>
    </row>
    <row r="2936" spans="1:26" x14ac:dyDescent="0.2">
      <c r="A2936" t="e">
        <f t="shared" si="45"/>
        <v>#N/A</v>
      </c>
      <c r="Y2936" s="1"/>
      <c r="Z2936" s="1"/>
    </row>
    <row r="2937" spans="1:26" x14ac:dyDescent="0.2">
      <c r="A2937" t="e">
        <f t="shared" si="45"/>
        <v>#N/A</v>
      </c>
      <c r="Y2937" s="1"/>
      <c r="Z2937" s="1"/>
    </row>
    <row r="2938" spans="1:26" x14ac:dyDescent="0.2">
      <c r="A2938" t="e">
        <f t="shared" si="45"/>
        <v>#N/A</v>
      </c>
      <c r="Y2938" s="1"/>
      <c r="Z2938" s="1"/>
    </row>
    <row r="2939" spans="1:26" x14ac:dyDescent="0.2">
      <c r="A2939" t="e">
        <f t="shared" si="45"/>
        <v>#N/A</v>
      </c>
      <c r="Y2939" s="1"/>
      <c r="Z2939" s="1"/>
    </row>
    <row r="2940" spans="1:26" x14ac:dyDescent="0.2">
      <c r="A2940" t="e">
        <f t="shared" si="45"/>
        <v>#N/A</v>
      </c>
      <c r="Y2940" s="1"/>
      <c r="Z2940" s="1"/>
    </row>
    <row r="2941" spans="1:26" x14ac:dyDescent="0.2">
      <c r="A2941" t="e">
        <f t="shared" si="45"/>
        <v>#N/A</v>
      </c>
      <c r="Y2941" s="1"/>
      <c r="Z2941" s="1"/>
    </row>
    <row r="2942" spans="1:26" x14ac:dyDescent="0.2">
      <c r="A2942" t="e">
        <f t="shared" si="45"/>
        <v>#N/A</v>
      </c>
      <c r="Y2942" s="1"/>
      <c r="Z2942" s="1"/>
    </row>
    <row r="2943" spans="1:26" x14ac:dyDescent="0.2">
      <c r="A2943" t="e">
        <f t="shared" si="45"/>
        <v>#N/A</v>
      </c>
      <c r="Y2943" s="1"/>
      <c r="Z2943" s="1"/>
    </row>
    <row r="2944" spans="1:26" x14ac:dyDescent="0.2">
      <c r="A2944" t="e">
        <f t="shared" si="45"/>
        <v>#N/A</v>
      </c>
      <c r="Y2944" s="1"/>
      <c r="Z2944" s="1"/>
    </row>
    <row r="2945" spans="1:26" x14ac:dyDescent="0.2">
      <c r="A2945" t="e">
        <f t="shared" si="45"/>
        <v>#N/A</v>
      </c>
      <c r="Y2945" s="1"/>
      <c r="Z2945" s="1"/>
    </row>
    <row r="2946" spans="1:26" x14ac:dyDescent="0.2">
      <c r="A2946" t="e">
        <f t="shared" si="45"/>
        <v>#N/A</v>
      </c>
      <c r="Y2946" s="1"/>
      <c r="Z2946" s="1"/>
    </row>
    <row r="2947" spans="1:26" x14ac:dyDescent="0.2">
      <c r="A2947" t="e">
        <f t="shared" si="45"/>
        <v>#N/A</v>
      </c>
      <c r="Y2947" s="1"/>
      <c r="Z2947" s="1"/>
    </row>
    <row r="2948" spans="1:26" x14ac:dyDescent="0.2">
      <c r="A2948" t="e">
        <f t="shared" si="45"/>
        <v>#N/A</v>
      </c>
      <c r="Y2948" s="1"/>
      <c r="Z2948" s="1"/>
    </row>
    <row r="2949" spans="1:26" x14ac:dyDescent="0.2">
      <c r="A2949" t="e">
        <f t="shared" ref="A2949:A3012" si="46">INDEX(BucketTable,MATCH(B2949,SumMonths,0),1)</f>
        <v>#N/A</v>
      </c>
      <c r="Y2949" s="1"/>
      <c r="Z2949" s="1"/>
    </row>
    <row r="2950" spans="1:26" x14ac:dyDescent="0.2">
      <c r="A2950" t="e">
        <f t="shared" si="46"/>
        <v>#N/A</v>
      </c>
      <c r="Y2950" s="1"/>
      <c r="Z2950" s="1"/>
    </row>
    <row r="2951" spans="1:26" x14ac:dyDescent="0.2">
      <c r="A2951" t="e">
        <f t="shared" si="46"/>
        <v>#N/A</v>
      </c>
      <c r="Y2951" s="1"/>
      <c r="Z2951" s="1"/>
    </row>
    <row r="2952" spans="1:26" x14ac:dyDescent="0.2">
      <c r="A2952" t="e">
        <f t="shared" si="46"/>
        <v>#N/A</v>
      </c>
      <c r="Y2952" s="1"/>
      <c r="Z2952" s="1"/>
    </row>
    <row r="2953" spans="1:26" x14ac:dyDescent="0.2">
      <c r="A2953" t="e">
        <f t="shared" si="46"/>
        <v>#N/A</v>
      </c>
      <c r="Y2953" s="1"/>
      <c r="Z2953" s="1"/>
    </row>
    <row r="2954" spans="1:26" x14ac:dyDescent="0.2">
      <c r="A2954" t="e">
        <f t="shared" si="46"/>
        <v>#N/A</v>
      </c>
      <c r="Y2954" s="1"/>
      <c r="Z2954" s="1"/>
    </row>
    <row r="2955" spans="1:26" x14ac:dyDescent="0.2">
      <c r="A2955" t="e">
        <f t="shared" si="46"/>
        <v>#N/A</v>
      </c>
      <c r="Y2955" s="1"/>
      <c r="Z2955" s="1"/>
    </row>
    <row r="2956" spans="1:26" x14ac:dyDescent="0.2">
      <c r="A2956" t="e">
        <f t="shared" si="46"/>
        <v>#N/A</v>
      </c>
      <c r="Y2956" s="1"/>
      <c r="Z2956" s="1"/>
    </row>
    <row r="2957" spans="1:26" x14ac:dyDescent="0.2">
      <c r="A2957" t="e">
        <f t="shared" si="46"/>
        <v>#N/A</v>
      </c>
      <c r="Y2957" s="1"/>
      <c r="Z2957" s="1"/>
    </row>
    <row r="2958" spans="1:26" x14ac:dyDescent="0.2">
      <c r="A2958" t="e">
        <f t="shared" si="46"/>
        <v>#N/A</v>
      </c>
      <c r="Y2958" s="1"/>
      <c r="Z2958" s="1"/>
    </row>
    <row r="2959" spans="1:26" x14ac:dyDescent="0.2">
      <c r="A2959" t="e">
        <f t="shared" si="46"/>
        <v>#N/A</v>
      </c>
      <c r="Y2959" s="1"/>
      <c r="Z2959" s="1"/>
    </row>
    <row r="2960" spans="1:26" x14ac:dyDescent="0.2">
      <c r="A2960" t="e">
        <f t="shared" si="46"/>
        <v>#N/A</v>
      </c>
      <c r="Y2960" s="1"/>
      <c r="Z2960" s="1"/>
    </row>
    <row r="2961" spans="1:26" x14ac:dyDescent="0.2">
      <c r="A2961" t="e">
        <f t="shared" si="46"/>
        <v>#N/A</v>
      </c>
      <c r="Y2961" s="1"/>
      <c r="Z2961" s="1"/>
    </row>
    <row r="2962" spans="1:26" x14ac:dyDescent="0.2">
      <c r="A2962" t="e">
        <f t="shared" si="46"/>
        <v>#N/A</v>
      </c>
      <c r="Y2962" s="1"/>
      <c r="Z2962" s="1"/>
    </row>
    <row r="2963" spans="1:26" x14ac:dyDescent="0.2">
      <c r="A2963" t="e">
        <f t="shared" si="46"/>
        <v>#N/A</v>
      </c>
      <c r="Y2963" s="1"/>
      <c r="Z2963" s="1"/>
    </row>
    <row r="2964" spans="1:26" x14ac:dyDescent="0.2">
      <c r="A2964" t="e">
        <f t="shared" si="46"/>
        <v>#N/A</v>
      </c>
      <c r="Y2964" s="1"/>
      <c r="Z2964" s="1"/>
    </row>
    <row r="2965" spans="1:26" x14ac:dyDescent="0.2">
      <c r="A2965" t="e">
        <f t="shared" si="46"/>
        <v>#N/A</v>
      </c>
      <c r="Y2965" s="1"/>
      <c r="Z2965" s="1"/>
    </row>
    <row r="2966" spans="1:26" x14ac:dyDescent="0.2">
      <c r="A2966" t="e">
        <f t="shared" si="46"/>
        <v>#N/A</v>
      </c>
      <c r="Y2966" s="1"/>
      <c r="Z2966" s="1"/>
    </row>
    <row r="2967" spans="1:26" x14ac:dyDescent="0.2">
      <c r="A2967" t="e">
        <f t="shared" si="46"/>
        <v>#N/A</v>
      </c>
      <c r="Y2967" s="1"/>
      <c r="Z2967" s="1"/>
    </row>
    <row r="2968" spans="1:26" x14ac:dyDescent="0.2">
      <c r="A2968" t="e">
        <f t="shared" si="46"/>
        <v>#N/A</v>
      </c>
      <c r="Y2968" s="1"/>
      <c r="Z2968" s="1"/>
    </row>
    <row r="2969" spans="1:26" x14ac:dyDescent="0.2">
      <c r="A2969" t="e">
        <f t="shared" si="46"/>
        <v>#N/A</v>
      </c>
      <c r="Y2969" s="1"/>
      <c r="Z2969" s="1"/>
    </row>
    <row r="2970" spans="1:26" x14ac:dyDescent="0.2">
      <c r="A2970" t="e">
        <f t="shared" si="46"/>
        <v>#N/A</v>
      </c>
      <c r="Y2970" s="1"/>
      <c r="Z2970" s="1"/>
    </row>
    <row r="2971" spans="1:26" x14ac:dyDescent="0.2">
      <c r="A2971" t="e">
        <f t="shared" si="46"/>
        <v>#N/A</v>
      </c>
      <c r="Y2971" s="1"/>
      <c r="Z2971" s="1"/>
    </row>
    <row r="2972" spans="1:26" x14ac:dyDescent="0.2">
      <c r="A2972" t="e">
        <f t="shared" si="46"/>
        <v>#N/A</v>
      </c>
      <c r="Y2972" s="1"/>
      <c r="Z2972" s="1"/>
    </row>
    <row r="2973" spans="1:26" x14ac:dyDescent="0.2">
      <c r="A2973" t="e">
        <f t="shared" si="46"/>
        <v>#N/A</v>
      </c>
      <c r="Y2973" s="1"/>
      <c r="Z2973" s="1"/>
    </row>
    <row r="2974" spans="1:26" x14ac:dyDescent="0.2">
      <c r="A2974" t="e">
        <f t="shared" si="46"/>
        <v>#N/A</v>
      </c>
      <c r="Y2974" s="1"/>
      <c r="Z2974" s="1"/>
    </row>
    <row r="2975" spans="1:26" x14ac:dyDescent="0.2">
      <c r="A2975" t="e">
        <f t="shared" si="46"/>
        <v>#N/A</v>
      </c>
      <c r="Y2975" s="1"/>
      <c r="Z2975" s="1"/>
    </row>
    <row r="2976" spans="1:26" x14ac:dyDescent="0.2">
      <c r="A2976" t="e">
        <f t="shared" si="46"/>
        <v>#N/A</v>
      </c>
      <c r="Y2976" s="1"/>
      <c r="Z2976" s="1"/>
    </row>
    <row r="2977" spans="1:26" x14ac:dyDescent="0.2">
      <c r="A2977" t="e">
        <f t="shared" si="46"/>
        <v>#N/A</v>
      </c>
      <c r="Y2977" s="1"/>
      <c r="Z2977" s="1"/>
    </row>
    <row r="2978" spans="1:26" x14ac:dyDescent="0.2">
      <c r="A2978" t="e">
        <f t="shared" si="46"/>
        <v>#N/A</v>
      </c>
      <c r="Y2978" s="1"/>
      <c r="Z2978" s="1"/>
    </row>
    <row r="2979" spans="1:26" x14ac:dyDescent="0.2">
      <c r="A2979" t="e">
        <f t="shared" si="46"/>
        <v>#N/A</v>
      </c>
      <c r="Y2979" s="1"/>
      <c r="Z2979" s="1"/>
    </row>
    <row r="2980" spans="1:26" x14ac:dyDescent="0.2">
      <c r="A2980" t="e">
        <f t="shared" si="46"/>
        <v>#N/A</v>
      </c>
      <c r="Y2980" s="1"/>
      <c r="Z2980" s="1"/>
    </row>
    <row r="2981" spans="1:26" x14ac:dyDescent="0.2">
      <c r="A2981" t="e">
        <f t="shared" si="46"/>
        <v>#N/A</v>
      </c>
      <c r="Y2981" s="1"/>
      <c r="Z2981" s="1"/>
    </row>
    <row r="2982" spans="1:26" x14ac:dyDescent="0.2">
      <c r="A2982" t="e">
        <f t="shared" si="46"/>
        <v>#N/A</v>
      </c>
      <c r="Y2982" s="1"/>
      <c r="Z2982" s="1"/>
    </row>
    <row r="2983" spans="1:26" x14ac:dyDescent="0.2">
      <c r="A2983" t="e">
        <f t="shared" si="46"/>
        <v>#N/A</v>
      </c>
      <c r="Y2983" s="1"/>
      <c r="Z2983" s="1"/>
    </row>
    <row r="2984" spans="1:26" x14ac:dyDescent="0.2">
      <c r="A2984" t="e">
        <f t="shared" si="46"/>
        <v>#N/A</v>
      </c>
      <c r="Y2984" s="1"/>
      <c r="Z2984" s="1"/>
    </row>
    <row r="2985" spans="1:26" x14ac:dyDescent="0.2">
      <c r="A2985" t="e">
        <f t="shared" si="46"/>
        <v>#N/A</v>
      </c>
      <c r="Y2985" s="1"/>
      <c r="Z2985" s="1"/>
    </row>
    <row r="2986" spans="1:26" x14ac:dyDescent="0.2">
      <c r="A2986" t="e">
        <f t="shared" si="46"/>
        <v>#N/A</v>
      </c>
      <c r="Y2986" s="1"/>
      <c r="Z2986" s="1"/>
    </row>
    <row r="2987" spans="1:26" x14ac:dyDescent="0.2">
      <c r="A2987" t="e">
        <f t="shared" si="46"/>
        <v>#N/A</v>
      </c>
      <c r="Y2987" s="1"/>
      <c r="Z2987" s="1"/>
    </row>
    <row r="2988" spans="1:26" x14ac:dyDescent="0.2">
      <c r="A2988" t="e">
        <f t="shared" si="46"/>
        <v>#N/A</v>
      </c>
      <c r="Y2988" s="1"/>
      <c r="Z2988" s="1"/>
    </row>
    <row r="2989" spans="1:26" x14ac:dyDescent="0.2">
      <c r="A2989" t="e">
        <f t="shared" si="46"/>
        <v>#N/A</v>
      </c>
      <c r="Y2989" s="1"/>
      <c r="Z2989" s="1"/>
    </row>
    <row r="2990" spans="1:26" x14ac:dyDescent="0.2">
      <c r="A2990" t="e">
        <f t="shared" si="46"/>
        <v>#N/A</v>
      </c>
      <c r="Y2990" s="1"/>
      <c r="Z2990" s="1"/>
    </row>
    <row r="2991" spans="1:26" x14ac:dyDescent="0.2">
      <c r="A2991" t="e">
        <f t="shared" si="46"/>
        <v>#N/A</v>
      </c>
      <c r="Y2991" s="1"/>
      <c r="Z2991" s="1"/>
    </row>
    <row r="2992" spans="1:26" x14ac:dyDescent="0.2">
      <c r="A2992" t="e">
        <f t="shared" si="46"/>
        <v>#N/A</v>
      </c>
      <c r="Y2992" s="1"/>
      <c r="Z2992" s="1"/>
    </row>
    <row r="2993" spans="1:26" x14ac:dyDescent="0.2">
      <c r="A2993" t="e">
        <f t="shared" si="46"/>
        <v>#N/A</v>
      </c>
      <c r="Y2993" s="1"/>
      <c r="Z2993" s="1"/>
    </row>
    <row r="2994" spans="1:26" x14ac:dyDescent="0.2">
      <c r="A2994" t="e">
        <f t="shared" si="46"/>
        <v>#N/A</v>
      </c>
      <c r="Y2994" s="1"/>
      <c r="Z2994" s="1"/>
    </row>
    <row r="2995" spans="1:26" x14ac:dyDescent="0.2">
      <c r="A2995" t="e">
        <f t="shared" si="46"/>
        <v>#N/A</v>
      </c>
      <c r="Y2995" s="1"/>
      <c r="Z2995" s="1"/>
    </row>
    <row r="2996" spans="1:26" x14ac:dyDescent="0.2">
      <c r="A2996" t="e">
        <f t="shared" si="46"/>
        <v>#N/A</v>
      </c>
      <c r="Y2996" s="1"/>
      <c r="Z2996" s="1"/>
    </row>
    <row r="2997" spans="1:26" x14ac:dyDescent="0.2">
      <c r="A2997" t="e">
        <f t="shared" si="46"/>
        <v>#N/A</v>
      </c>
      <c r="Y2997" s="1"/>
      <c r="Z2997" s="1"/>
    </row>
    <row r="2998" spans="1:26" x14ac:dyDescent="0.2">
      <c r="A2998" t="e">
        <f t="shared" si="46"/>
        <v>#N/A</v>
      </c>
      <c r="Y2998" s="1"/>
      <c r="Z2998" s="1"/>
    </row>
    <row r="2999" spans="1:26" x14ac:dyDescent="0.2">
      <c r="A2999" t="e">
        <f t="shared" si="46"/>
        <v>#N/A</v>
      </c>
      <c r="Y2999" s="1"/>
      <c r="Z2999" s="1"/>
    </row>
    <row r="3000" spans="1:26" x14ac:dyDescent="0.2">
      <c r="A3000" t="e">
        <f t="shared" si="46"/>
        <v>#N/A</v>
      </c>
      <c r="Y3000" s="1"/>
      <c r="Z3000" s="1"/>
    </row>
    <row r="3001" spans="1:26" x14ac:dyDescent="0.2">
      <c r="A3001" t="e">
        <f t="shared" si="46"/>
        <v>#N/A</v>
      </c>
      <c r="Y3001" s="1"/>
      <c r="Z3001" s="1"/>
    </row>
    <row r="3002" spans="1:26" x14ac:dyDescent="0.2">
      <c r="A3002" t="e">
        <f t="shared" si="46"/>
        <v>#N/A</v>
      </c>
      <c r="Y3002" s="1"/>
      <c r="Z3002" s="1"/>
    </row>
    <row r="3003" spans="1:26" x14ac:dyDescent="0.2">
      <c r="A3003" t="e">
        <f t="shared" si="46"/>
        <v>#N/A</v>
      </c>
      <c r="Y3003" s="1"/>
      <c r="Z3003" s="1"/>
    </row>
    <row r="3004" spans="1:26" x14ac:dyDescent="0.2">
      <c r="A3004" t="e">
        <f t="shared" si="46"/>
        <v>#N/A</v>
      </c>
      <c r="Y3004" s="1"/>
      <c r="Z3004" s="1"/>
    </row>
    <row r="3005" spans="1:26" x14ac:dyDescent="0.2">
      <c r="A3005" t="e">
        <f t="shared" si="46"/>
        <v>#N/A</v>
      </c>
      <c r="Y3005" s="1"/>
      <c r="Z3005" s="1"/>
    </row>
    <row r="3006" spans="1:26" x14ac:dyDescent="0.2">
      <c r="A3006" t="e">
        <f t="shared" si="46"/>
        <v>#N/A</v>
      </c>
      <c r="Y3006" s="1"/>
      <c r="Z3006" s="1"/>
    </row>
    <row r="3007" spans="1:26" x14ac:dyDescent="0.2">
      <c r="A3007" t="e">
        <f t="shared" si="46"/>
        <v>#N/A</v>
      </c>
      <c r="Y3007" s="1"/>
      <c r="Z3007" s="1"/>
    </row>
    <row r="3008" spans="1:26" x14ac:dyDescent="0.2">
      <c r="A3008" t="e">
        <f t="shared" si="46"/>
        <v>#N/A</v>
      </c>
      <c r="Y3008" s="1"/>
      <c r="Z3008" s="1"/>
    </row>
    <row r="3009" spans="1:26" x14ac:dyDescent="0.2">
      <c r="A3009" t="e">
        <f t="shared" si="46"/>
        <v>#N/A</v>
      </c>
      <c r="Y3009" s="1"/>
      <c r="Z3009" s="1"/>
    </row>
    <row r="3010" spans="1:26" x14ac:dyDescent="0.2">
      <c r="A3010" t="e">
        <f t="shared" si="46"/>
        <v>#N/A</v>
      </c>
      <c r="Y3010" s="1"/>
      <c r="Z3010" s="1"/>
    </row>
    <row r="3011" spans="1:26" x14ac:dyDescent="0.2">
      <c r="A3011" t="e">
        <f t="shared" si="46"/>
        <v>#N/A</v>
      </c>
      <c r="Y3011" s="1"/>
      <c r="Z3011" s="1"/>
    </row>
    <row r="3012" spans="1:26" x14ac:dyDescent="0.2">
      <c r="A3012" t="e">
        <f t="shared" si="46"/>
        <v>#N/A</v>
      </c>
      <c r="Y3012" s="1"/>
      <c r="Z3012" s="1"/>
    </row>
    <row r="3013" spans="1:26" x14ac:dyDescent="0.2">
      <c r="A3013" t="e">
        <f t="shared" ref="A3013:A3076" si="47">INDEX(BucketTable,MATCH(B3013,SumMonths,0),1)</f>
        <v>#N/A</v>
      </c>
      <c r="Y3013" s="1"/>
      <c r="Z3013" s="1"/>
    </row>
    <row r="3014" spans="1:26" x14ac:dyDescent="0.2">
      <c r="A3014" t="e">
        <f t="shared" si="47"/>
        <v>#N/A</v>
      </c>
      <c r="Y3014" s="1"/>
      <c r="Z3014" s="1"/>
    </row>
    <row r="3015" spans="1:26" x14ac:dyDescent="0.2">
      <c r="A3015" t="e">
        <f t="shared" si="47"/>
        <v>#N/A</v>
      </c>
      <c r="Y3015" s="1"/>
      <c r="Z3015" s="1"/>
    </row>
    <row r="3016" spans="1:26" x14ac:dyDescent="0.2">
      <c r="A3016" t="e">
        <f t="shared" si="47"/>
        <v>#N/A</v>
      </c>
      <c r="Y3016" s="1"/>
      <c r="Z3016" s="1"/>
    </row>
    <row r="3017" spans="1:26" x14ac:dyDescent="0.2">
      <c r="A3017" t="e">
        <f t="shared" si="47"/>
        <v>#N/A</v>
      </c>
      <c r="Y3017" s="1"/>
      <c r="Z3017" s="1"/>
    </row>
    <row r="3018" spans="1:26" x14ac:dyDescent="0.2">
      <c r="A3018" t="e">
        <f t="shared" si="47"/>
        <v>#N/A</v>
      </c>
      <c r="Y3018" s="1"/>
      <c r="Z3018" s="1"/>
    </row>
    <row r="3019" spans="1:26" x14ac:dyDescent="0.2">
      <c r="A3019" t="e">
        <f t="shared" si="47"/>
        <v>#N/A</v>
      </c>
      <c r="Y3019" s="1"/>
      <c r="Z3019" s="1"/>
    </row>
    <row r="3020" spans="1:26" x14ac:dyDescent="0.2">
      <c r="A3020" t="e">
        <f t="shared" si="47"/>
        <v>#N/A</v>
      </c>
      <c r="Y3020" s="1"/>
      <c r="Z3020" s="1"/>
    </row>
    <row r="3021" spans="1:26" x14ac:dyDescent="0.2">
      <c r="A3021" t="e">
        <f t="shared" si="47"/>
        <v>#N/A</v>
      </c>
      <c r="Y3021" s="1"/>
      <c r="Z3021" s="1"/>
    </row>
    <row r="3022" spans="1:26" x14ac:dyDescent="0.2">
      <c r="A3022" t="e">
        <f t="shared" si="47"/>
        <v>#N/A</v>
      </c>
      <c r="Y3022" s="1"/>
      <c r="Z3022" s="1"/>
    </row>
    <row r="3023" spans="1:26" x14ac:dyDescent="0.2">
      <c r="A3023" t="e">
        <f t="shared" si="47"/>
        <v>#N/A</v>
      </c>
      <c r="Y3023" s="1"/>
      <c r="Z3023" s="1"/>
    </row>
    <row r="3024" spans="1:26" x14ac:dyDescent="0.2">
      <c r="A3024" t="e">
        <f t="shared" si="47"/>
        <v>#N/A</v>
      </c>
      <c r="Y3024" s="1"/>
      <c r="Z3024" s="1"/>
    </row>
    <row r="3025" spans="1:26" x14ac:dyDescent="0.2">
      <c r="A3025" t="e">
        <f t="shared" si="47"/>
        <v>#N/A</v>
      </c>
      <c r="Y3025" s="1"/>
      <c r="Z3025" s="1"/>
    </row>
    <row r="3026" spans="1:26" x14ac:dyDescent="0.2">
      <c r="A3026" t="e">
        <f t="shared" si="47"/>
        <v>#N/A</v>
      </c>
      <c r="Y3026" s="1"/>
      <c r="Z3026" s="1"/>
    </row>
    <row r="3027" spans="1:26" x14ac:dyDescent="0.2">
      <c r="A3027" t="e">
        <f t="shared" si="47"/>
        <v>#N/A</v>
      </c>
      <c r="Y3027" s="1"/>
      <c r="Z3027" s="1"/>
    </row>
    <row r="3028" spans="1:26" x14ac:dyDescent="0.2">
      <c r="A3028" t="e">
        <f t="shared" si="47"/>
        <v>#N/A</v>
      </c>
      <c r="Y3028" s="1"/>
      <c r="Z3028" s="1"/>
    </row>
    <row r="3029" spans="1:26" x14ac:dyDescent="0.2">
      <c r="A3029" t="e">
        <f t="shared" si="47"/>
        <v>#N/A</v>
      </c>
      <c r="Y3029" s="1"/>
      <c r="Z3029" s="1"/>
    </row>
    <row r="3030" spans="1:26" x14ac:dyDescent="0.2">
      <c r="A3030" t="e">
        <f t="shared" si="47"/>
        <v>#N/A</v>
      </c>
      <c r="Y3030" s="1"/>
      <c r="Z3030" s="1"/>
    </row>
    <row r="3031" spans="1:26" x14ac:dyDescent="0.2">
      <c r="A3031" t="e">
        <f t="shared" si="47"/>
        <v>#N/A</v>
      </c>
      <c r="Y3031" s="1"/>
      <c r="Z3031" s="1"/>
    </row>
    <row r="3032" spans="1:26" x14ac:dyDescent="0.2">
      <c r="A3032" t="e">
        <f t="shared" si="47"/>
        <v>#N/A</v>
      </c>
      <c r="Y3032" s="1"/>
      <c r="Z3032" s="1"/>
    </row>
    <row r="3033" spans="1:26" x14ac:dyDescent="0.2">
      <c r="A3033" t="e">
        <f t="shared" si="47"/>
        <v>#N/A</v>
      </c>
      <c r="Y3033" s="1"/>
      <c r="Z3033" s="1"/>
    </row>
    <row r="3034" spans="1:26" x14ac:dyDescent="0.2">
      <c r="A3034" t="e">
        <f t="shared" si="47"/>
        <v>#N/A</v>
      </c>
      <c r="Y3034" s="1"/>
      <c r="Z3034" s="1"/>
    </row>
    <row r="3035" spans="1:26" x14ac:dyDescent="0.2">
      <c r="A3035" t="e">
        <f t="shared" si="47"/>
        <v>#N/A</v>
      </c>
      <c r="Y3035" s="1"/>
      <c r="Z3035" s="1"/>
    </row>
    <row r="3036" spans="1:26" x14ac:dyDescent="0.2">
      <c r="A3036" t="e">
        <f t="shared" si="47"/>
        <v>#N/A</v>
      </c>
      <c r="Y3036" s="1"/>
      <c r="Z3036" s="1"/>
    </row>
    <row r="3037" spans="1:26" x14ac:dyDescent="0.2">
      <c r="A3037" t="e">
        <f t="shared" si="47"/>
        <v>#N/A</v>
      </c>
      <c r="Y3037" s="1"/>
      <c r="Z3037" s="1"/>
    </row>
    <row r="3038" spans="1:26" x14ac:dyDescent="0.2">
      <c r="A3038" t="e">
        <f t="shared" si="47"/>
        <v>#N/A</v>
      </c>
      <c r="Y3038" s="1"/>
      <c r="Z3038" s="1"/>
    </row>
    <row r="3039" spans="1:26" x14ac:dyDescent="0.2">
      <c r="A3039" t="e">
        <f t="shared" si="47"/>
        <v>#N/A</v>
      </c>
      <c r="Y3039" s="1"/>
      <c r="Z3039" s="1"/>
    </row>
    <row r="3040" spans="1:26" x14ac:dyDescent="0.2">
      <c r="A3040" t="e">
        <f t="shared" si="47"/>
        <v>#N/A</v>
      </c>
      <c r="Y3040" s="1"/>
      <c r="Z3040" s="1"/>
    </row>
    <row r="3041" spans="1:26" x14ac:dyDescent="0.2">
      <c r="A3041" t="e">
        <f t="shared" si="47"/>
        <v>#N/A</v>
      </c>
      <c r="Y3041" s="1"/>
      <c r="Z3041" s="1"/>
    </row>
    <row r="3042" spans="1:26" x14ac:dyDescent="0.2">
      <c r="A3042" t="e">
        <f t="shared" si="47"/>
        <v>#N/A</v>
      </c>
      <c r="Y3042" s="1"/>
      <c r="Z3042" s="1"/>
    </row>
    <row r="3043" spans="1:26" x14ac:dyDescent="0.2">
      <c r="A3043" t="e">
        <f t="shared" si="47"/>
        <v>#N/A</v>
      </c>
      <c r="Y3043" s="1"/>
      <c r="Z3043" s="1"/>
    </row>
    <row r="3044" spans="1:26" x14ac:dyDescent="0.2">
      <c r="A3044" t="e">
        <f t="shared" si="47"/>
        <v>#N/A</v>
      </c>
      <c r="Y3044" s="1"/>
      <c r="Z3044" s="1"/>
    </row>
    <row r="3045" spans="1:26" x14ac:dyDescent="0.2">
      <c r="A3045" t="e">
        <f t="shared" si="47"/>
        <v>#N/A</v>
      </c>
      <c r="Y3045" s="1"/>
      <c r="Z3045" s="1"/>
    </row>
    <row r="3046" spans="1:26" x14ac:dyDescent="0.2">
      <c r="A3046" t="e">
        <f t="shared" si="47"/>
        <v>#N/A</v>
      </c>
      <c r="Y3046" s="1"/>
      <c r="Z3046" s="1"/>
    </row>
    <row r="3047" spans="1:26" x14ac:dyDescent="0.2">
      <c r="A3047" t="e">
        <f t="shared" si="47"/>
        <v>#N/A</v>
      </c>
      <c r="Y3047" s="1"/>
      <c r="Z3047" s="1"/>
    </row>
    <row r="3048" spans="1:26" x14ac:dyDescent="0.2">
      <c r="A3048" t="e">
        <f t="shared" si="47"/>
        <v>#N/A</v>
      </c>
      <c r="Y3048" s="1"/>
      <c r="Z3048" s="1"/>
    </row>
    <row r="3049" spans="1:26" x14ac:dyDescent="0.2">
      <c r="A3049" t="e">
        <f t="shared" si="47"/>
        <v>#N/A</v>
      </c>
      <c r="Y3049" s="1"/>
      <c r="Z3049" s="1"/>
    </row>
    <row r="3050" spans="1:26" x14ac:dyDescent="0.2">
      <c r="A3050" t="e">
        <f t="shared" si="47"/>
        <v>#N/A</v>
      </c>
      <c r="Y3050" s="1"/>
      <c r="Z3050" s="1"/>
    </row>
    <row r="3051" spans="1:26" x14ac:dyDescent="0.2">
      <c r="A3051" t="e">
        <f t="shared" si="47"/>
        <v>#N/A</v>
      </c>
      <c r="Y3051" s="1"/>
      <c r="Z3051" s="1"/>
    </row>
    <row r="3052" spans="1:26" x14ac:dyDescent="0.2">
      <c r="A3052" t="e">
        <f t="shared" si="47"/>
        <v>#N/A</v>
      </c>
      <c r="Y3052" s="1"/>
      <c r="Z3052" s="1"/>
    </row>
    <row r="3053" spans="1:26" x14ac:dyDescent="0.2">
      <c r="A3053" t="e">
        <f t="shared" si="47"/>
        <v>#N/A</v>
      </c>
      <c r="Y3053" s="1"/>
      <c r="Z3053" s="1"/>
    </row>
    <row r="3054" spans="1:26" x14ac:dyDescent="0.2">
      <c r="A3054" t="e">
        <f t="shared" si="47"/>
        <v>#N/A</v>
      </c>
      <c r="Y3054" s="1"/>
      <c r="Z3054" s="1"/>
    </row>
    <row r="3055" spans="1:26" x14ac:dyDescent="0.2">
      <c r="A3055" t="e">
        <f t="shared" si="47"/>
        <v>#N/A</v>
      </c>
      <c r="Y3055" s="1"/>
      <c r="Z3055" s="1"/>
    </row>
    <row r="3056" spans="1:26" x14ac:dyDescent="0.2">
      <c r="A3056" t="e">
        <f t="shared" si="47"/>
        <v>#N/A</v>
      </c>
      <c r="Y3056" s="1"/>
      <c r="Z3056" s="1"/>
    </row>
    <row r="3057" spans="1:26" x14ac:dyDescent="0.2">
      <c r="A3057" t="e">
        <f t="shared" si="47"/>
        <v>#N/A</v>
      </c>
      <c r="Y3057" s="1"/>
      <c r="Z3057" s="1"/>
    </row>
    <row r="3058" spans="1:26" x14ac:dyDescent="0.2">
      <c r="A3058" t="e">
        <f t="shared" si="47"/>
        <v>#N/A</v>
      </c>
      <c r="Y3058" s="1"/>
      <c r="Z3058" s="1"/>
    </row>
    <row r="3059" spans="1:26" x14ac:dyDescent="0.2">
      <c r="A3059" t="e">
        <f t="shared" si="47"/>
        <v>#N/A</v>
      </c>
      <c r="Y3059" s="1"/>
      <c r="Z3059" s="1"/>
    </row>
    <row r="3060" spans="1:26" x14ac:dyDescent="0.2">
      <c r="A3060" t="e">
        <f t="shared" si="47"/>
        <v>#N/A</v>
      </c>
      <c r="Y3060" s="1"/>
      <c r="Z3060" s="1"/>
    </row>
    <row r="3061" spans="1:26" x14ac:dyDescent="0.2">
      <c r="A3061" t="e">
        <f t="shared" si="47"/>
        <v>#N/A</v>
      </c>
      <c r="Y3061" s="1"/>
      <c r="Z3061" s="1"/>
    </row>
    <row r="3062" spans="1:26" x14ac:dyDescent="0.2">
      <c r="A3062" t="e">
        <f t="shared" si="47"/>
        <v>#N/A</v>
      </c>
      <c r="Y3062" s="1"/>
      <c r="Z3062" s="1"/>
    </row>
    <row r="3063" spans="1:26" x14ac:dyDescent="0.2">
      <c r="A3063" t="e">
        <f t="shared" si="47"/>
        <v>#N/A</v>
      </c>
      <c r="Y3063" s="1"/>
      <c r="Z3063" s="1"/>
    </row>
    <row r="3064" spans="1:26" x14ac:dyDescent="0.2">
      <c r="A3064" t="e">
        <f t="shared" si="47"/>
        <v>#N/A</v>
      </c>
      <c r="Y3064" s="1"/>
      <c r="Z3064" s="1"/>
    </row>
    <row r="3065" spans="1:26" x14ac:dyDescent="0.2">
      <c r="A3065" t="e">
        <f t="shared" si="47"/>
        <v>#N/A</v>
      </c>
      <c r="Y3065" s="1"/>
      <c r="Z3065" s="1"/>
    </row>
    <row r="3066" spans="1:26" x14ac:dyDescent="0.2">
      <c r="A3066" t="e">
        <f t="shared" si="47"/>
        <v>#N/A</v>
      </c>
      <c r="Y3066" s="1"/>
      <c r="Z3066" s="1"/>
    </row>
    <row r="3067" spans="1:26" x14ac:dyDescent="0.2">
      <c r="A3067" t="e">
        <f t="shared" si="47"/>
        <v>#N/A</v>
      </c>
      <c r="Y3067" s="1"/>
      <c r="Z3067" s="1"/>
    </row>
    <row r="3068" spans="1:26" x14ac:dyDescent="0.2">
      <c r="A3068" t="e">
        <f t="shared" si="47"/>
        <v>#N/A</v>
      </c>
      <c r="Y3068" s="1"/>
      <c r="Z3068" s="1"/>
    </row>
    <row r="3069" spans="1:26" x14ac:dyDescent="0.2">
      <c r="A3069" t="e">
        <f t="shared" si="47"/>
        <v>#N/A</v>
      </c>
      <c r="Y3069" s="1"/>
      <c r="Z3069" s="1"/>
    </row>
    <row r="3070" spans="1:26" x14ac:dyDescent="0.2">
      <c r="A3070" t="e">
        <f t="shared" si="47"/>
        <v>#N/A</v>
      </c>
      <c r="Y3070" s="1"/>
      <c r="Z3070" s="1"/>
    </row>
    <row r="3071" spans="1:26" x14ac:dyDescent="0.2">
      <c r="A3071" t="e">
        <f t="shared" si="47"/>
        <v>#N/A</v>
      </c>
      <c r="Y3071" s="1"/>
      <c r="Z3071" s="1"/>
    </row>
    <row r="3072" spans="1:26" x14ac:dyDescent="0.2">
      <c r="A3072" t="e">
        <f t="shared" si="47"/>
        <v>#N/A</v>
      </c>
      <c r="Y3072" s="1"/>
      <c r="Z3072" s="1"/>
    </row>
    <row r="3073" spans="1:26" x14ac:dyDescent="0.2">
      <c r="A3073" t="e">
        <f t="shared" si="47"/>
        <v>#N/A</v>
      </c>
      <c r="Y3073" s="1"/>
      <c r="Z3073" s="1"/>
    </row>
    <row r="3074" spans="1:26" x14ac:dyDescent="0.2">
      <c r="A3074" t="e">
        <f t="shared" si="47"/>
        <v>#N/A</v>
      </c>
      <c r="Y3074" s="1"/>
      <c r="Z3074" s="1"/>
    </row>
    <row r="3075" spans="1:26" x14ac:dyDescent="0.2">
      <c r="A3075" t="e">
        <f t="shared" si="47"/>
        <v>#N/A</v>
      </c>
      <c r="Y3075" s="1"/>
      <c r="Z3075" s="1"/>
    </row>
    <row r="3076" spans="1:26" x14ac:dyDescent="0.2">
      <c r="A3076" t="e">
        <f t="shared" si="47"/>
        <v>#N/A</v>
      </c>
      <c r="Y3076" s="1"/>
      <c r="Z3076" s="1"/>
    </row>
    <row r="3077" spans="1:26" x14ac:dyDescent="0.2">
      <c r="A3077" t="e">
        <f t="shared" ref="A3077:A3140" si="48">INDEX(BucketTable,MATCH(B3077,SumMonths,0),1)</f>
        <v>#N/A</v>
      </c>
      <c r="Y3077" s="1"/>
      <c r="Z3077" s="1"/>
    </row>
    <row r="3078" spans="1:26" x14ac:dyDescent="0.2">
      <c r="A3078" t="e">
        <f t="shared" si="48"/>
        <v>#N/A</v>
      </c>
      <c r="Y3078" s="1"/>
      <c r="Z3078" s="1"/>
    </row>
    <row r="3079" spans="1:26" x14ac:dyDescent="0.2">
      <c r="A3079" t="e">
        <f t="shared" si="48"/>
        <v>#N/A</v>
      </c>
      <c r="Y3079" s="1"/>
      <c r="Z3079" s="1"/>
    </row>
    <row r="3080" spans="1:26" x14ac:dyDescent="0.2">
      <c r="A3080" t="e">
        <f t="shared" si="48"/>
        <v>#N/A</v>
      </c>
      <c r="Y3080" s="1"/>
      <c r="Z3080" s="1"/>
    </row>
    <row r="3081" spans="1:26" x14ac:dyDescent="0.2">
      <c r="A3081" t="e">
        <f t="shared" si="48"/>
        <v>#N/A</v>
      </c>
      <c r="Y3081" s="1"/>
      <c r="Z3081" s="1"/>
    </row>
    <row r="3082" spans="1:26" x14ac:dyDescent="0.2">
      <c r="A3082" t="e">
        <f t="shared" si="48"/>
        <v>#N/A</v>
      </c>
      <c r="Y3082" s="1"/>
      <c r="Z3082" s="1"/>
    </row>
    <row r="3083" spans="1:26" x14ac:dyDescent="0.2">
      <c r="A3083" t="e">
        <f t="shared" si="48"/>
        <v>#N/A</v>
      </c>
      <c r="Y3083" s="1"/>
      <c r="Z3083" s="1"/>
    </row>
    <row r="3084" spans="1:26" x14ac:dyDescent="0.2">
      <c r="A3084" t="e">
        <f t="shared" si="48"/>
        <v>#N/A</v>
      </c>
      <c r="Y3084" s="1"/>
      <c r="Z3084" s="1"/>
    </row>
    <row r="3085" spans="1:26" x14ac:dyDescent="0.2">
      <c r="A3085" t="e">
        <f t="shared" si="48"/>
        <v>#N/A</v>
      </c>
      <c r="Y3085" s="1"/>
      <c r="Z3085" s="1"/>
    </row>
    <row r="3086" spans="1:26" x14ac:dyDescent="0.2">
      <c r="A3086" t="e">
        <f t="shared" si="48"/>
        <v>#N/A</v>
      </c>
      <c r="Y3086" s="1"/>
      <c r="Z3086" s="1"/>
    </row>
    <row r="3087" spans="1:26" x14ac:dyDescent="0.2">
      <c r="A3087" t="e">
        <f t="shared" si="48"/>
        <v>#N/A</v>
      </c>
      <c r="Y3087" s="1"/>
      <c r="Z3087" s="1"/>
    </row>
    <row r="3088" spans="1:26" x14ac:dyDescent="0.2">
      <c r="A3088" t="e">
        <f t="shared" si="48"/>
        <v>#N/A</v>
      </c>
      <c r="Y3088" s="1"/>
      <c r="Z3088" s="1"/>
    </row>
    <row r="3089" spans="1:26" x14ac:dyDescent="0.2">
      <c r="A3089" t="e">
        <f t="shared" si="48"/>
        <v>#N/A</v>
      </c>
      <c r="Y3089" s="1"/>
      <c r="Z3089" s="1"/>
    </row>
    <row r="3090" spans="1:26" x14ac:dyDescent="0.2">
      <c r="A3090" t="e">
        <f t="shared" si="48"/>
        <v>#N/A</v>
      </c>
      <c r="Y3090" s="1"/>
      <c r="Z3090" s="1"/>
    </row>
    <row r="3091" spans="1:26" x14ac:dyDescent="0.2">
      <c r="A3091" t="e">
        <f t="shared" si="48"/>
        <v>#N/A</v>
      </c>
      <c r="Y3091" s="1"/>
      <c r="Z3091" s="1"/>
    </row>
    <row r="3092" spans="1:26" x14ac:dyDescent="0.2">
      <c r="A3092" t="e">
        <f t="shared" si="48"/>
        <v>#N/A</v>
      </c>
      <c r="Y3092" s="1"/>
      <c r="Z3092" s="1"/>
    </row>
    <row r="3093" spans="1:26" x14ac:dyDescent="0.2">
      <c r="A3093" t="e">
        <f t="shared" si="48"/>
        <v>#N/A</v>
      </c>
      <c r="Y3093" s="1"/>
      <c r="Z3093" s="1"/>
    </row>
    <row r="3094" spans="1:26" x14ac:dyDescent="0.2">
      <c r="A3094" t="e">
        <f t="shared" si="48"/>
        <v>#N/A</v>
      </c>
      <c r="Y3094" s="1"/>
      <c r="Z3094" s="1"/>
    </row>
    <row r="3095" spans="1:26" x14ac:dyDescent="0.2">
      <c r="A3095" t="e">
        <f t="shared" si="48"/>
        <v>#N/A</v>
      </c>
      <c r="Y3095" s="1"/>
      <c r="Z3095" s="1"/>
    </row>
    <row r="3096" spans="1:26" x14ac:dyDescent="0.2">
      <c r="A3096" t="e">
        <f t="shared" si="48"/>
        <v>#N/A</v>
      </c>
      <c r="Y3096" s="1"/>
      <c r="Z3096" s="1"/>
    </row>
    <row r="3097" spans="1:26" x14ac:dyDescent="0.2">
      <c r="A3097" t="e">
        <f t="shared" si="48"/>
        <v>#N/A</v>
      </c>
      <c r="Y3097" s="1"/>
      <c r="Z3097" s="1"/>
    </row>
    <row r="3098" spans="1:26" x14ac:dyDescent="0.2">
      <c r="A3098" t="e">
        <f t="shared" si="48"/>
        <v>#N/A</v>
      </c>
      <c r="Y3098" s="1"/>
      <c r="Z3098" s="1"/>
    </row>
    <row r="3099" spans="1:26" x14ac:dyDescent="0.2">
      <c r="A3099" t="e">
        <f t="shared" si="48"/>
        <v>#N/A</v>
      </c>
      <c r="Y3099" s="1"/>
      <c r="Z3099" s="1"/>
    </row>
    <row r="3100" spans="1:26" x14ac:dyDescent="0.2">
      <c r="A3100" t="e">
        <f t="shared" si="48"/>
        <v>#N/A</v>
      </c>
      <c r="Y3100" s="1"/>
      <c r="Z3100" s="1"/>
    </row>
    <row r="3101" spans="1:26" x14ac:dyDescent="0.2">
      <c r="A3101" t="e">
        <f t="shared" si="48"/>
        <v>#N/A</v>
      </c>
      <c r="Y3101" s="1"/>
      <c r="Z3101" s="1"/>
    </row>
    <row r="3102" spans="1:26" x14ac:dyDescent="0.2">
      <c r="A3102" t="e">
        <f t="shared" si="48"/>
        <v>#N/A</v>
      </c>
      <c r="Y3102" s="1"/>
      <c r="Z3102" s="1"/>
    </row>
    <row r="3103" spans="1:26" x14ac:dyDescent="0.2">
      <c r="A3103" t="e">
        <f t="shared" si="48"/>
        <v>#N/A</v>
      </c>
      <c r="Y3103" s="1"/>
      <c r="Z3103" s="1"/>
    </row>
    <row r="3104" spans="1:26" x14ac:dyDescent="0.2">
      <c r="A3104" t="e">
        <f t="shared" si="48"/>
        <v>#N/A</v>
      </c>
      <c r="Y3104" s="1"/>
      <c r="Z3104" s="1"/>
    </row>
    <row r="3105" spans="1:26" x14ac:dyDescent="0.2">
      <c r="A3105" t="e">
        <f t="shared" si="48"/>
        <v>#N/A</v>
      </c>
      <c r="Y3105" s="1"/>
      <c r="Z3105" s="1"/>
    </row>
    <row r="3106" spans="1:26" x14ac:dyDescent="0.2">
      <c r="A3106" t="e">
        <f t="shared" si="48"/>
        <v>#N/A</v>
      </c>
      <c r="Y3106" s="1"/>
      <c r="Z3106" s="1"/>
    </row>
    <row r="3107" spans="1:26" x14ac:dyDescent="0.2">
      <c r="A3107" t="e">
        <f t="shared" si="48"/>
        <v>#N/A</v>
      </c>
      <c r="Y3107" s="1"/>
      <c r="Z3107" s="1"/>
    </row>
    <row r="3108" spans="1:26" x14ac:dyDescent="0.2">
      <c r="A3108" t="e">
        <f t="shared" si="48"/>
        <v>#N/A</v>
      </c>
      <c r="Y3108" s="1"/>
      <c r="Z3108" s="1"/>
    </row>
    <row r="3109" spans="1:26" x14ac:dyDescent="0.2">
      <c r="A3109" t="e">
        <f t="shared" si="48"/>
        <v>#N/A</v>
      </c>
      <c r="Y3109" s="1"/>
      <c r="Z3109" s="1"/>
    </row>
    <row r="3110" spans="1:26" x14ac:dyDescent="0.2">
      <c r="A3110" t="e">
        <f t="shared" si="48"/>
        <v>#N/A</v>
      </c>
      <c r="Y3110" s="1"/>
      <c r="Z3110" s="1"/>
    </row>
    <row r="3111" spans="1:26" x14ac:dyDescent="0.2">
      <c r="A3111" t="e">
        <f t="shared" si="48"/>
        <v>#N/A</v>
      </c>
      <c r="Y3111" s="1"/>
      <c r="Z3111" s="1"/>
    </row>
    <row r="3112" spans="1:26" x14ac:dyDescent="0.2">
      <c r="A3112" t="e">
        <f t="shared" si="48"/>
        <v>#N/A</v>
      </c>
      <c r="Y3112" s="1"/>
      <c r="Z3112" s="1"/>
    </row>
    <row r="3113" spans="1:26" x14ac:dyDescent="0.2">
      <c r="A3113" t="e">
        <f t="shared" si="48"/>
        <v>#N/A</v>
      </c>
      <c r="Y3113" s="1"/>
      <c r="Z3113" s="1"/>
    </row>
    <row r="3114" spans="1:26" x14ac:dyDescent="0.2">
      <c r="A3114" t="e">
        <f t="shared" si="48"/>
        <v>#N/A</v>
      </c>
      <c r="Y3114" s="1"/>
      <c r="Z3114" s="1"/>
    </row>
    <row r="3115" spans="1:26" x14ac:dyDescent="0.2">
      <c r="A3115" t="e">
        <f t="shared" si="48"/>
        <v>#N/A</v>
      </c>
      <c r="Y3115" s="1"/>
      <c r="Z3115" s="1"/>
    </row>
    <row r="3116" spans="1:26" x14ac:dyDescent="0.2">
      <c r="A3116" t="e">
        <f t="shared" si="48"/>
        <v>#N/A</v>
      </c>
      <c r="Y3116" s="1"/>
      <c r="Z3116" s="1"/>
    </row>
    <row r="3117" spans="1:26" x14ac:dyDescent="0.2">
      <c r="A3117" t="e">
        <f t="shared" si="48"/>
        <v>#N/A</v>
      </c>
      <c r="Y3117" s="1"/>
      <c r="Z3117" s="1"/>
    </row>
    <row r="3118" spans="1:26" x14ac:dyDescent="0.2">
      <c r="A3118" t="e">
        <f t="shared" si="48"/>
        <v>#N/A</v>
      </c>
      <c r="Y3118" s="1"/>
      <c r="Z3118" s="1"/>
    </row>
    <row r="3119" spans="1:26" x14ac:dyDescent="0.2">
      <c r="A3119" t="e">
        <f t="shared" si="48"/>
        <v>#N/A</v>
      </c>
      <c r="Y3119" s="1"/>
      <c r="Z3119" s="1"/>
    </row>
    <row r="3120" spans="1:26" x14ac:dyDescent="0.2">
      <c r="A3120" t="e">
        <f t="shared" si="48"/>
        <v>#N/A</v>
      </c>
      <c r="Y3120" s="1"/>
      <c r="Z3120" s="1"/>
    </row>
    <row r="3121" spans="1:26" x14ac:dyDescent="0.2">
      <c r="A3121" t="e">
        <f t="shared" si="48"/>
        <v>#N/A</v>
      </c>
      <c r="Y3121" s="1"/>
      <c r="Z3121" s="1"/>
    </row>
    <row r="3122" spans="1:26" x14ac:dyDescent="0.2">
      <c r="A3122" t="e">
        <f t="shared" si="48"/>
        <v>#N/A</v>
      </c>
      <c r="Y3122" s="1"/>
      <c r="Z3122" s="1"/>
    </row>
    <row r="3123" spans="1:26" x14ac:dyDescent="0.2">
      <c r="A3123" t="e">
        <f t="shared" si="48"/>
        <v>#N/A</v>
      </c>
      <c r="Y3123" s="1"/>
      <c r="Z3123" s="1"/>
    </row>
    <row r="3124" spans="1:26" x14ac:dyDescent="0.2">
      <c r="A3124" t="e">
        <f t="shared" si="48"/>
        <v>#N/A</v>
      </c>
      <c r="Y3124" s="1"/>
      <c r="Z3124" s="1"/>
    </row>
    <row r="3125" spans="1:26" x14ac:dyDescent="0.2">
      <c r="A3125" t="e">
        <f t="shared" si="48"/>
        <v>#N/A</v>
      </c>
      <c r="Y3125" s="1"/>
      <c r="Z3125" s="1"/>
    </row>
    <row r="3126" spans="1:26" x14ac:dyDescent="0.2">
      <c r="A3126" t="e">
        <f t="shared" si="48"/>
        <v>#N/A</v>
      </c>
      <c r="Y3126" s="1"/>
      <c r="Z3126" s="1"/>
    </row>
    <row r="3127" spans="1:26" x14ac:dyDescent="0.2">
      <c r="A3127" t="e">
        <f t="shared" si="48"/>
        <v>#N/A</v>
      </c>
      <c r="Y3127" s="1"/>
      <c r="Z3127" s="1"/>
    </row>
    <row r="3128" spans="1:26" x14ac:dyDescent="0.2">
      <c r="A3128" t="e">
        <f t="shared" si="48"/>
        <v>#N/A</v>
      </c>
      <c r="Y3128" s="1"/>
      <c r="Z3128" s="1"/>
    </row>
    <row r="3129" spans="1:26" x14ac:dyDescent="0.2">
      <c r="A3129" t="e">
        <f t="shared" si="48"/>
        <v>#N/A</v>
      </c>
      <c r="Y3129" s="1"/>
      <c r="Z3129" s="1"/>
    </row>
    <row r="3130" spans="1:26" x14ac:dyDescent="0.2">
      <c r="A3130" t="e">
        <f t="shared" si="48"/>
        <v>#N/A</v>
      </c>
      <c r="Y3130" s="1"/>
      <c r="Z3130" s="1"/>
    </row>
    <row r="3131" spans="1:26" x14ac:dyDescent="0.2">
      <c r="A3131" t="e">
        <f t="shared" si="48"/>
        <v>#N/A</v>
      </c>
      <c r="Y3131" s="1"/>
      <c r="Z3131" s="1"/>
    </row>
    <row r="3132" spans="1:26" x14ac:dyDescent="0.2">
      <c r="A3132" t="e">
        <f t="shared" si="48"/>
        <v>#N/A</v>
      </c>
      <c r="Y3132" s="1"/>
      <c r="Z3132" s="1"/>
    </row>
    <row r="3133" spans="1:26" x14ac:dyDescent="0.2">
      <c r="A3133" t="e">
        <f t="shared" si="48"/>
        <v>#N/A</v>
      </c>
      <c r="Y3133" s="1"/>
      <c r="Z3133" s="1"/>
    </row>
    <row r="3134" spans="1:26" x14ac:dyDescent="0.2">
      <c r="A3134" t="e">
        <f t="shared" si="48"/>
        <v>#N/A</v>
      </c>
      <c r="Y3134" s="1"/>
      <c r="Z3134" s="1"/>
    </row>
    <row r="3135" spans="1:26" x14ac:dyDescent="0.2">
      <c r="A3135" t="e">
        <f t="shared" si="48"/>
        <v>#N/A</v>
      </c>
      <c r="Y3135" s="1"/>
      <c r="Z3135" s="1"/>
    </row>
    <row r="3136" spans="1:26" x14ac:dyDescent="0.2">
      <c r="A3136" t="e">
        <f t="shared" si="48"/>
        <v>#N/A</v>
      </c>
      <c r="Y3136" s="1"/>
      <c r="Z3136" s="1"/>
    </row>
    <row r="3137" spans="1:26" x14ac:dyDescent="0.2">
      <c r="A3137" t="e">
        <f t="shared" si="48"/>
        <v>#N/A</v>
      </c>
      <c r="Y3137" s="1"/>
      <c r="Z3137" s="1"/>
    </row>
    <row r="3138" spans="1:26" x14ac:dyDescent="0.2">
      <c r="A3138" t="e">
        <f t="shared" si="48"/>
        <v>#N/A</v>
      </c>
      <c r="Y3138" s="1"/>
      <c r="Z3138" s="1"/>
    </row>
    <row r="3139" spans="1:26" x14ac:dyDescent="0.2">
      <c r="A3139" t="e">
        <f t="shared" si="48"/>
        <v>#N/A</v>
      </c>
      <c r="Y3139" s="1"/>
      <c r="Z3139" s="1"/>
    </row>
    <row r="3140" spans="1:26" x14ac:dyDescent="0.2">
      <c r="A3140" t="e">
        <f t="shared" si="48"/>
        <v>#N/A</v>
      </c>
      <c r="Y3140" s="1"/>
      <c r="Z3140" s="1"/>
    </row>
    <row r="3141" spans="1:26" x14ac:dyDescent="0.2">
      <c r="A3141" t="e">
        <f t="shared" ref="A3141:A3204" si="49">INDEX(BucketTable,MATCH(B3141,SumMonths,0),1)</f>
        <v>#N/A</v>
      </c>
      <c r="Y3141" s="1"/>
      <c r="Z3141" s="1"/>
    </row>
    <row r="3142" spans="1:26" x14ac:dyDescent="0.2">
      <c r="A3142" t="e">
        <f t="shared" si="49"/>
        <v>#N/A</v>
      </c>
      <c r="Y3142" s="1"/>
      <c r="Z3142" s="1"/>
    </row>
    <row r="3143" spans="1:26" x14ac:dyDescent="0.2">
      <c r="A3143" t="e">
        <f t="shared" si="49"/>
        <v>#N/A</v>
      </c>
      <c r="Y3143" s="1"/>
      <c r="Z3143" s="1"/>
    </row>
    <row r="3144" spans="1:26" x14ac:dyDescent="0.2">
      <c r="A3144" t="e">
        <f t="shared" si="49"/>
        <v>#N/A</v>
      </c>
      <c r="Y3144" s="1"/>
      <c r="Z3144" s="1"/>
    </row>
    <row r="3145" spans="1:26" x14ac:dyDescent="0.2">
      <c r="A3145" t="e">
        <f t="shared" si="49"/>
        <v>#N/A</v>
      </c>
      <c r="Y3145" s="1"/>
      <c r="Z3145" s="1"/>
    </row>
    <row r="3146" spans="1:26" x14ac:dyDescent="0.2">
      <c r="A3146" t="e">
        <f t="shared" si="49"/>
        <v>#N/A</v>
      </c>
      <c r="Y3146" s="1"/>
      <c r="Z3146" s="1"/>
    </row>
    <row r="3147" spans="1:26" x14ac:dyDescent="0.2">
      <c r="A3147" t="e">
        <f t="shared" si="49"/>
        <v>#N/A</v>
      </c>
      <c r="Y3147" s="1"/>
      <c r="Z3147" s="1"/>
    </row>
    <row r="3148" spans="1:26" x14ac:dyDescent="0.2">
      <c r="A3148" t="e">
        <f t="shared" si="49"/>
        <v>#N/A</v>
      </c>
      <c r="Y3148" s="1"/>
      <c r="Z3148" s="1"/>
    </row>
    <row r="3149" spans="1:26" x14ac:dyDescent="0.2">
      <c r="A3149" t="e">
        <f t="shared" si="49"/>
        <v>#N/A</v>
      </c>
      <c r="Y3149" s="1"/>
      <c r="Z3149" s="1"/>
    </row>
    <row r="3150" spans="1:26" x14ac:dyDescent="0.2">
      <c r="A3150" t="e">
        <f t="shared" si="49"/>
        <v>#N/A</v>
      </c>
      <c r="Y3150" s="1"/>
      <c r="Z3150" s="1"/>
    </row>
    <row r="3151" spans="1:26" x14ac:dyDescent="0.2">
      <c r="A3151" t="e">
        <f t="shared" si="49"/>
        <v>#N/A</v>
      </c>
      <c r="Y3151" s="1"/>
      <c r="Z3151" s="1"/>
    </row>
    <row r="3152" spans="1:26" x14ac:dyDescent="0.2">
      <c r="A3152" t="e">
        <f t="shared" si="49"/>
        <v>#N/A</v>
      </c>
      <c r="Y3152" s="1"/>
      <c r="Z3152" s="1"/>
    </row>
    <row r="3153" spans="1:26" x14ac:dyDescent="0.2">
      <c r="A3153" t="e">
        <f t="shared" si="49"/>
        <v>#N/A</v>
      </c>
      <c r="Y3153" s="1"/>
      <c r="Z3153" s="1"/>
    </row>
    <row r="3154" spans="1:26" x14ac:dyDescent="0.2">
      <c r="A3154" t="e">
        <f t="shared" si="49"/>
        <v>#N/A</v>
      </c>
      <c r="Y3154" s="1"/>
      <c r="Z3154" s="1"/>
    </row>
    <row r="3155" spans="1:26" x14ac:dyDescent="0.2">
      <c r="A3155" t="e">
        <f t="shared" si="49"/>
        <v>#N/A</v>
      </c>
      <c r="Y3155" s="1"/>
      <c r="Z3155" s="1"/>
    </row>
    <row r="3156" spans="1:26" x14ac:dyDescent="0.2">
      <c r="A3156" t="e">
        <f t="shared" si="49"/>
        <v>#N/A</v>
      </c>
      <c r="Y3156" s="1"/>
      <c r="Z3156" s="1"/>
    </row>
    <row r="3157" spans="1:26" x14ac:dyDescent="0.2">
      <c r="A3157" t="e">
        <f t="shared" si="49"/>
        <v>#N/A</v>
      </c>
      <c r="Y3157" s="1"/>
      <c r="Z3157" s="1"/>
    </row>
    <row r="3158" spans="1:26" x14ac:dyDescent="0.2">
      <c r="A3158" t="e">
        <f t="shared" si="49"/>
        <v>#N/A</v>
      </c>
      <c r="Y3158" s="1"/>
      <c r="Z3158" s="1"/>
    </row>
    <row r="3159" spans="1:26" x14ac:dyDescent="0.2">
      <c r="A3159" t="e">
        <f t="shared" si="49"/>
        <v>#N/A</v>
      </c>
      <c r="Y3159" s="1"/>
      <c r="Z3159" s="1"/>
    </row>
    <row r="3160" spans="1:26" x14ac:dyDescent="0.2">
      <c r="A3160" t="e">
        <f t="shared" si="49"/>
        <v>#N/A</v>
      </c>
      <c r="Y3160" s="1"/>
      <c r="Z3160" s="1"/>
    </row>
    <row r="3161" spans="1:26" x14ac:dyDescent="0.2">
      <c r="A3161" t="e">
        <f t="shared" si="49"/>
        <v>#N/A</v>
      </c>
      <c r="Y3161" s="1"/>
      <c r="Z3161" s="1"/>
    </row>
    <row r="3162" spans="1:26" x14ac:dyDescent="0.2">
      <c r="A3162" t="e">
        <f t="shared" si="49"/>
        <v>#N/A</v>
      </c>
      <c r="Y3162" s="1"/>
      <c r="Z3162" s="1"/>
    </row>
    <row r="3163" spans="1:26" x14ac:dyDescent="0.2">
      <c r="A3163" t="e">
        <f t="shared" si="49"/>
        <v>#N/A</v>
      </c>
      <c r="Y3163" s="1"/>
      <c r="Z3163" s="1"/>
    </row>
    <row r="3164" spans="1:26" x14ac:dyDescent="0.2">
      <c r="A3164" t="e">
        <f t="shared" si="49"/>
        <v>#N/A</v>
      </c>
      <c r="Y3164" s="1"/>
      <c r="Z3164" s="1"/>
    </row>
    <row r="3165" spans="1:26" x14ac:dyDescent="0.2">
      <c r="A3165" t="e">
        <f t="shared" si="49"/>
        <v>#N/A</v>
      </c>
      <c r="Y3165" s="1"/>
      <c r="Z3165" s="1"/>
    </row>
    <row r="3166" spans="1:26" x14ac:dyDescent="0.2">
      <c r="A3166" t="e">
        <f t="shared" si="49"/>
        <v>#N/A</v>
      </c>
      <c r="Y3166" s="1"/>
      <c r="Z3166" s="1"/>
    </row>
    <row r="3167" spans="1:26" x14ac:dyDescent="0.2">
      <c r="A3167" t="e">
        <f t="shared" si="49"/>
        <v>#N/A</v>
      </c>
      <c r="Y3167" s="1"/>
      <c r="Z3167" s="1"/>
    </row>
    <row r="3168" spans="1:26" x14ac:dyDescent="0.2">
      <c r="A3168" t="e">
        <f t="shared" si="49"/>
        <v>#N/A</v>
      </c>
      <c r="Y3168" s="1"/>
      <c r="Z3168" s="1"/>
    </row>
    <row r="3169" spans="1:26" x14ac:dyDescent="0.2">
      <c r="A3169" t="e">
        <f t="shared" si="49"/>
        <v>#N/A</v>
      </c>
      <c r="Y3169" s="1"/>
      <c r="Z3169" s="1"/>
    </row>
    <row r="3170" spans="1:26" x14ac:dyDescent="0.2">
      <c r="A3170" t="e">
        <f t="shared" si="49"/>
        <v>#N/A</v>
      </c>
      <c r="Y3170" s="1"/>
      <c r="Z3170" s="1"/>
    </row>
    <row r="3171" spans="1:26" x14ac:dyDescent="0.2">
      <c r="A3171" t="e">
        <f t="shared" si="49"/>
        <v>#N/A</v>
      </c>
      <c r="Y3171" s="1"/>
      <c r="Z3171" s="1"/>
    </row>
    <row r="3172" spans="1:26" x14ac:dyDescent="0.2">
      <c r="A3172" t="e">
        <f t="shared" si="49"/>
        <v>#N/A</v>
      </c>
      <c r="Y3172" s="1"/>
      <c r="Z3172" s="1"/>
    </row>
    <row r="3173" spans="1:26" x14ac:dyDescent="0.2">
      <c r="A3173" t="e">
        <f t="shared" si="49"/>
        <v>#N/A</v>
      </c>
      <c r="Y3173" s="1"/>
      <c r="Z3173" s="1"/>
    </row>
    <row r="3174" spans="1:26" x14ac:dyDescent="0.2">
      <c r="A3174" t="e">
        <f t="shared" si="49"/>
        <v>#N/A</v>
      </c>
      <c r="Y3174" s="1"/>
      <c r="Z3174" s="1"/>
    </row>
    <row r="3175" spans="1:26" x14ac:dyDescent="0.2">
      <c r="A3175" t="e">
        <f t="shared" si="49"/>
        <v>#N/A</v>
      </c>
      <c r="Y3175" s="1"/>
      <c r="Z3175" s="1"/>
    </row>
    <row r="3176" spans="1:26" x14ac:dyDescent="0.2">
      <c r="A3176" t="e">
        <f t="shared" si="49"/>
        <v>#N/A</v>
      </c>
      <c r="Y3176" s="1"/>
      <c r="Z3176" s="1"/>
    </row>
    <row r="3177" spans="1:26" x14ac:dyDescent="0.2">
      <c r="A3177" t="e">
        <f t="shared" si="49"/>
        <v>#N/A</v>
      </c>
      <c r="Y3177" s="1"/>
      <c r="Z3177" s="1"/>
    </row>
    <row r="3178" spans="1:26" x14ac:dyDescent="0.2">
      <c r="A3178" t="e">
        <f t="shared" si="49"/>
        <v>#N/A</v>
      </c>
      <c r="Y3178" s="1"/>
      <c r="Z3178" s="1"/>
    </row>
    <row r="3179" spans="1:26" x14ac:dyDescent="0.2">
      <c r="A3179" t="e">
        <f t="shared" si="49"/>
        <v>#N/A</v>
      </c>
      <c r="Y3179" s="1"/>
      <c r="Z3179" s="1"/>
    </row>
    <row r="3180" spans="1:26" x14ac:dyDescent="0.2">
      <c r="A3180" t="e">
        <f t="shared" si="49"/>
        <v>#N/A</v>
      </c>
      <c r="Y3180" s="1"/>
      <c r="Z3180" s="1"/>
    </row>
    <row r="3181" spans="1:26" x14ac:dyDescent="0.2">
      <c r="A3181" t="e">
        <f t="shared" si="49"/>
        <v>#N/A</v>
      </c>
      <c r="Y3181" s="1"/>
      <c r="Z3181" s="1"/>
    </row>
    <row r="3182" spans="1:26" x14ac:dyDescent="0.2">
      <c r="A3182" t="e">
        <f t="shared" si="49"/>
        <v>#N/A</v>
      </c>
      <c r="Y3182" s="1"/>
      <c r="Z3182" s="1"/>
    </row>
    <row r="3183" spans="1:26" x14ac:dyDescent="0.2">
      <c r="A3183" t="e">
        <f t="shared" si="49"/>
        <v>#N/A</v>
      </c>
      <c r="Y3183" s="1"/>
      <c r="Z3183" s="1"/>
    </row>
    <row r="3184" spans="1:26" x14ac:dyDescent="0.2">
      <c r="A3184" t="e">
        <f t="shared" si="49"/>
        <v>#N/A</v>
      </c>
      <c r="Y3184" s="1"/>
      <c r="Z3184" s="1"/>
    </row>
    <row r="3185" spans="1:26" x14ac:dyDescent="0.2">
      <c r="A3185" t="e">
        <f t="shared" si="49"/>
        <v>#N/A</v>
      </c>
      <c r="Y3185" s="1"/>
      <c r="Z3185" s="1"/>
    </row>
    <row r="3186" spans="1:26" x14ac:dyDescent="0.2">
      <c r="A3186" t="e">
        <f t="shared" si="49"/>
        <v>#N/A</v>
      </c>
      <c r="Y3186" s="1"/>
      <c r="Z3186" s="1"/>
    </row>
    <row r="3187" spans="1:26" x14ac:dyDescent="0.2">
      <c r="A3187" t="e">
        <f t="shared" si="49"/>
        <v>#N/A</v>
      </c>
      <c r="Y3187" s="1"/>
      <c r="Z3187" s="1"/>
    </row>
    <row r="3188" spans="1:26" x14ac:dyDescent="0.2">
      <c r="A3188" t="e">
        <f t="shared" si="49"/>
        <v>#N/A</v>
      </c>
      <c r="Y3188" s="1"/>
      <c r="Z3188" s="1"/>
    </row>
    <row r="3189" spans="1:26" x14ac:dyDescent="0.2">
      <c r="A3189" t="e">
        <f t="shared" si="49"/>
        <v>#N/A</v>
      </c>
      <c r="Y3189" s="1"/>
      <c r="Z3189" s="1"/>
    </row>
    <row r="3190" spans="1:26" x14ac:dyDescent="0.2">
      <c r="A3190" t="e">
        <f t="shared" si="49"/>
        <v>#N/A</v>
      </c>
      <c r="Y3190" s="1"/>
      <c r="Z3190" s="1"/>
    </row>
    <row r="3191" spans="1:26" x14ac:dyDescent="0.2">
      <c r="A3191" t="e">
        <f t="shared" si="49"/>
        <v>#N/A</v>
      </c>
      <c r="Y3191" s="1"/>
      <c r="Z3191" s="1"/>
    </row>
    <row r="3192" spans="1:26" x14ac:dyDescent="0.2">
      <c r="A3192" t="e">
        <f t="shared" si="49"/>
        <v>#N/A</v>
      </c>
      <c r="Y3192" s="1"/>
      <c r="Z3192" s="1"/>
    </row>
    <row r="3193" spans="1:26" x14ac:dyDescent="0.2">
      <c r="A3193" t="e">
        <f t="shared" si="49"/>
        <v>#N/A</v>
      </c>
      <c r="Y3193" s="1"/>
      <c r="Z3193" s="1"/>
    </row>
    <row r="3194" spans="1:26" x14ac:dyDescent="0.2">
      <c r="A3194" t="e">
        <f t="shared" si="49"/>
        <v>#N/A</v>
      </c>
      <c r="Y3194" s="1"/>
      <c r="Z3194" s="1"/>
    </row>
    <row r="3195" spans="1:26" x14ac:dyDescent="0.2">
      <c r="A3195" t="e">
        <f t="shared" si="49"/>
        <v>#N/A</v>
      </c>
      <c r="Y3195" s="1"/>
      <c r="Z3195" s="1"/>
    </row>
    <row r="3196" spans="1:26" x14ac:dyDescent="0.2">
      <c r="A3196" t="e">
        <f t="shared" si="49"/>
        <v>#N/A</v>
      </c>
      <c r="Y3196" s="1"/>
      <c r="Z3196" s="1"/>
    </row>
    <row r="3197" spans="1:26" x14ac:dyDescent="0.2">
      <c r="A3197" t="e">
        <f t="shared" si="49"/>
        <v>#N/A</v>
      </c>
      <c r="Y3197" s="1"/>
      <c r="Z3197" s="1"/>
    </row>
    <row r="3198" spans="1:26" x14ac:dyDescent="0.2">
      <c r="A3198" t="e">
        <f t="shared" si="49"/>
        <v>#N/A</v>
      </c>
      <c r="Y3198" s="1"/>
      <c r="Z3198" s="1"/>
    </row>
    <row r="3199" spans="1:26" x14ac:dyDescent="0.2">
      <c r="A3199" t="e">
        <f t="shared" si="49"/>
        <v>#N/A</v>
      </c>
      <c r="Y3199" s="1"/>
      <c r="Z3199" s="1"/>
    </row>
    <row r="3200" spans="1:26" x14ac:dyDescent="0.2">
      <c r="A3200" t="e">
        <f t="shared" si="49"/>
        <v>#N/A</v>
      </c>
      <c r="Y3200" s="1"/>
      <c r="Z3200" s="1"/>
    </row>
    <row r="3201" spans="1:26" x14ac:dyDescent="0.2">
      <c r="A3201" t="e">
        <f t="shared" si="49"/>
        <v>#N/A</v>
      </c>
      <c r="Y3201" s="1"/>
      <c r="Z3201" s="1"/>
    </row>
    <row r="3202" spans="1:26" x14ac:dyDescent="0.2">
      <c r="A3202" t="e">
        <f t="shared" si="49"/>
        <v>#N/A</v>
      </c>
      <c r="Y3202" s="1"/>
      <c r="Z3202" s="1"/>
    </row>
    <row r="3203" spans="1:26" x14ac:dyDescent="0.2">
      <c r="A3203" t="e">
        <f t="shared" si="49"/>
        <v>#N/A</v>
      </c>
      <c r="Y3203" s="1"/>
      <c r="Z3203" s="1"/>
    </row>
    <row r="3204" spans="1:26" x14ac:dyDescent="0.2">
      <c r="A3204" t="e">
        <f t="shared" si="49"/>
        <v>#N/A</v>
      </c>
      <c r="Y3204" s="1"/>
      <c r="Z3204" s="1"/>
    </row>
    <row r="3205" spans="1:26" x14ac:dyDescent="0.2">
      <c r="A3205" t="e">
        <f t="shared" ref="A3205:A3268" si="50">INDEX(BucketTable,MATCH(B3205,SumMonths,0),1)</f>
        <v>#N/A</v>
      </c>
      <c r="Y3205" s="1"/>
      <c r="Z3205" s="1"/>
    </row>
    <row r="3206" spans="1:26" x14ac:dyDescent="0.2">
      <c r="A3206" t="e">
        <f t="shared" si="50"/>
        <v>#N/A</v>
      </c>
      <c r="Y3206" s="1"/>
      <c r="Z3206" s="1"/>
    </row>
    <row r="3207" spans="1:26" x14ac:dyDescent="0.2">
      <c r="A3207" t="e">
        <f t="shared" si="50"/>
        <v>#N/A</v>
      </c>
      <c r="Y3207" s="1"/>
      <c r="Z3207" s="1"/>
    </row>
    <row r="3208" spans="1:26" x14ac:dyDescent="0.2">
      <c r="A3208" t="e">
        <f t="shared" si="50"/>
        <v>#N/A</v>
      </c>
      <c r="Y3208" s="1"/>
      <c r="Z3208" s="1"/>
    </row>
    <row r="3209" spans="1:26" x14ac:dyDescent="0.2">
      <c r="A3209" t="e">
        <f t="shared" si="50"/>
        <v>#N/A</v>
      </c>
      <c r="Y3209" s="1"/>
      <c r="Z3209" s="1"/>
    </row>
    <row r="3210" spans="1:26" x14ac:dyDescent="0.2">
      <c r="A3210" t="e">
        <f t="shared" si="50"/>
        <v>#N/A</v>
      </c>
      <c r="Y3210" s="1"/>
      <c r="Z3210" s="1"/>
    </row>
    <row r="3211" spans="1:26" x14ac:dyDescent="0.2">
      <c r="A3211" t="e">
        <f t="shared" si="50"/>
        <v>#N/A</v>
      </c>
      <c r="Y3211" s="1"/>
      <c r="Z3211" s="1"/>
    </row>
    <row r="3212" spans="1:26" x14ac:dyDescent="0.2">
      <c r="A3212" t="e">
        <f t="shared" si="50"/>
        <v>#N/A</v>
      </c>
      <c r="Y3212" s="1"/>
      <c r="Z3212" s="1"/>
    </row>
    <row r="3213" spans="1:26" x14ac:dyDescent="0.2">
      <c r="A3213" t="e">
        <f t="shared" si="50"/>
        <v>#N/A</v>
      </c>
      <c r="Y3213" s="1"/>
      <c r="Z3213" s="1"/>
    </row>
    <row r="3214" spans="1:26" x14ac:dyDescent="0.2">
      <c r="A3214" t="e">
        <f t="shared" si="50"/>
        <v>#N/A</v>
      </c>
      <c r="Y3214" s="1"/>
      <c r="Z3214" s="1"/>
    </row>
    <row r="3215" spans="1:26" x14ac:dyDescent="0.2">
      <c r="A3215" t="e">
        <f t="shared" si="50"/>
        <v>#N/A</v>
      </c>
      <c r="Y3215" s="1"/>
      <c r="Z3215" s="1"/>
    </row>
    <row r="3216" spans="1:26" x14ac:dyDescent="0.2">
      <c r="A3216" t="e">
        <f t="shared" si="50"/>
        <v>#N/A</v>
      </c>
      <c r="Y3216" s="1"/>
      <c r="Z3216" s="1"/>
    </row>
    <row r="3217" spans="1:26" x14ac:dyDescent="0.2">
      <c r="A3217" t="e">
        <f t="shared" si="50"/>
        <v>#N/A</v>
      </c>
      <c r="Y3217" s="1"/>
      <c r="Z3217" s="1"/>
    </row>
    <row r="3218" spans="1:26" x14ac:dyDescent="0.2">
      <c r="A3218" t="e">
        <f t="shared" si="50"/>
        <v>#N/A</v>
      </c>
      <c r="Y3218" s="1"/>
      <c r="Z3218" s="1"/>
    </row>
    <row r="3219" spans="1:26" x14ac:dyDescent="0.2">
      <c r="A3219" t="e">
        <f t="shared" si="50"/>
        <v>#N/A</v>
      </c>
      <c r="Y3219" s="1"/>
      <c r="Z3219" s="1"/>
    </row>
    <row r="3220" spans="1:26" x14ac:dyDescent="0.2">
      <c r="A3220" t="e">
        <f t="shared" si="50"/>
        <v>#N/A</v>
      </c>
      <c r="Y3220" s="1"/>
      <c r="Z3220" s="1"/>
    </row>
    <row r="3221" spans="1:26" x14ac:dyDescent="0.2">
      <c r="A3221" t="e">
        <f t="shared" si="50"/>
        <v>#N/A</v>
      </c>
      <c r="Y3221" s="1"/>
      <c r="Z3221" s="1"/>
    </row>
    <row r="3222" spans="1:26" x14ac:dyDescent="0.2">
      <c r="A3222" t="e">
        <f t="shared" si="50"/>
        <v>#N/A</v>
      </c>
      <c r="Y3222" s="1"/>
      <c r="Z3222" s="1"/>
    </row>
    <row r="3223" spans="1:26" x14ac:dyDescent="0.2">
      <c r="A3223" t="e">
        <f t="shared" si="50"/>
        <v>#N/A</v>
      </c>
      <c r="Y3223" s="1"/>
      <c r="Z3223" s="1"/>
    </row>
    <row r="3224" spans="1:26" x14ac:dyDescent="0.2">
      <c r="A3224" t="e">
        <f t="shared" si="50"/>
        <v>#N/A</v>
      </c>
      <c r="Y3224" s="1"/>
      <c r="Z3224" s="1"/>
    </row>
    <row r="3225" spans="1:26" x14ac:dyDescent="0.2">
      <c r="A3225" t="e">
        <f t="shared" si="50"/>
        <v>#N/A</v>
      </c>
      <c r="Y3225" s="1"/>
      <c r="Z3225" s="1"/>
    </row>
    <row r="3226" spans="1:26" x14ac:dyDescent="0.2">
      <c r="A3226" t="e">
        <f t="shared" si="50"/>
        <v>#N/A</v>
      </c>
      <c r="Y3226" s="1"/>
      <c r="Z3226" s="1"/>
    </row>
    <row r="3227" spans="1:26" x14ac:dyDescent="0.2">
      <c r="A3227" t="e">
        <f t="shared" si="50"/>
        <v>#N/A</v>
      </c>
      <c r="Y3227" s="1"/>
      <c r="Z3227" s="1"/>
    </row>
    <row r="3228" spans="1:26" x14ac:dyDescent="0.2">
      <c r="A3228" t="e">
        <f t="shared" si="50"/>
        <v>#N/A</v>
      </c>
      <c r="Y3228" s="1"/>
      <c r="Z3228" s="1"/>
    </row>
    <row r="3229" spans="1:26" x14ac:dyDescent="0.2">
      <c r="A3229" t="e">
        <f t="shared" si="50"/>
        <v>#N/A</v>
      </c>
      <c r="Y3229" s="1"/>
      <c r="Z3229" s="1"/>
    </row>
    <row r="3230" spans="1:26" x14ac:dyDescent="0.2">
      <c r="A3230" t="e">
        <f t="shared" si="50"/>
        <v>#N/A</v>
      </c>
      <c r="Y3230" s="1"/>
      <c r="Z3230" s="1"/>
    </row>
    <row r="3231" spans="1:26" x14ac:dyDescent="0.2">
      <c r="A3231" t="e">
        <f t="shared" si="50"/>
        <v>#N/A</v>
      </c>
      <c r="Y3231" s="1"/>
      <c r="Z3231" s="1"/>
    </row>
    <row r="3232" spans="1:26" x14ac:dyDescent="0.2">
      <c r="A3232" t="e">
        <f t="shared" si="50"/>
        <v>#N/A</v>
      </c>
      <c r="Y3232" s="1"/>
      <c r="Z3232" s="1"/>
    </row>
    <row r="3233" spans="1:26" x14ac:dyDescent="0.2">
      <c r="A3233" t="e">
        <f t="shared" si="50"/>
        <v>#N/A</v>
      </c>
      <c r="Y3233" s="1"/>
      <c r="Z3233" s="1"/>
    </row>
    <row r="3234" spans="1:26" x14ac:dyDescent="0.2">
      <c r="A3234" t="e">
        <f t="shared" si="50"/>
        <v>#N/A</v>
      </c>
      <c r="Y3234" s="1"/>
      <c r="Z3234" s="1"/>
    </row>
    <row r="3235" spans="1:26" x14ac:dyDescent="0.2">
      <c r="A3235" t="e">
        <f t="shared" si="50"/>
        <v>#N/A</v>
      </c>
      <c r="Y3235" s="1"/>
      <c r="Z3235" s="1"/>
    </row>
    <row r="3236" spans="1:26" x14ac:dyDescent="0.2">
      <c r="A3236" t="e">
        <f t="shared" si="50"/>
        <v>#N/A</v>
      </c>
      <c r="Y3236" s="1"/>
      <c r="Z3236" s="1"/>
    </row>
    <row r="3237" spans="1:26" x14ac:dyDescent="0.2">
      <c r="A3237" t="e">
        <f t="shared" si="50"/>
        <v>#N/A</v>
      </c>
      <c r="Y3237" s="1"/>
      <c r="Z3237" s="1"/>
    </row>
    <row r="3238" spans="1:26" x14ac:dyDescent="0.2">
      <c r="A3238" t="e">
        <f t="shared" si="50"/>
        <v>#N/A</v>
      </c>
      <c r="Y3238" s="1"/>
      <c r="Z3238" s="1"/>
    </row>
    <row r="3239" spans="1:26" x14ac:dyDescent="0.2">
      <c r="A3239" t="e">
        <f t="shared" si="50"/>
        <v>#N/A</v>
      </c>
      <c r="Y3239" s="1"/>
      <c r="Z3239" s="1"/>
    </row>
    <row r="3240" spans="1:26" x14ac:dyDescent="0.2">
      <c r="A3240" t="e">
        <f t="shared" si="50"/>
        <v>#N/A</v>
      </c>
      <c r="Y3240" s="1"/>
      <c r="Z3240" s="1"/>
    </row>
    <row r="3241" spans="1:26" x14ac:dyDescent="0.2">
      <c r="A3241" t="e">
        <f t="shared" si="50"/>
        <v>#N/A</v>
      </c>
      <c r="Y3241" s="1"/>
      <c r="Z3241" s="1"/>
    </row>
    <row r="3242" spans="1:26" x14ac:dyDescent="0.2">
      <c r="A3242" t="e">
        <f t="shared" si="50"/>
        <v>#N/A</v>
      </c>
      <c r="Y3242" s="1"/>
      <c r="Z3242" s="1"/>
    </row>
    <row r="3243" spans="1:26" x14ac:dyDescent="0.2">
      <c r="A3243" t="e">
        <f t="shared" si="50"/>
        <v>#N/A</v>
      </c>
      <c r="Y3243" s="1"/>
      <c r="Z3243" s="1"/>
    </row>
    <row r="3244" spans="1:26" x14ac:dyDescent="0.2">
      <c r="A3244" t="e">
        <f t="shared" si="50"/>
        <v>#N/A</v>
      </c>
      <c r="Y3244" s="1"/>
      <c r="Z3244" s="1"/>
    </row>
    <row r="3245" spans="1:26" x14ac:dyDescent="0.2">
      <c r="A3245" t="e">
        <f t="shared" si="50"/>
        <v>#N/A</v>
      </c>
      <c r="Y3245" s="1"/>
      <c r="Z3245" s="1"/>
    </row>
    <row r="3246" spans="1:26" x14ac:dyDescent="0.2">
      <c r="A3246" t="e">
        <f t="shared" si="50"/>
        <v>#N/A</v>
      </c>
      <c r="Y3246" s="1"/>
      <c r="Z3246" s="1"/>
    </row>
    <row r="3247" spans="1:26" x14ac:dyDescent="0.2">
      <c r="A3247" t="e">
        <f t="shared" si="50"/>
        <v>#N/A</v>
      </c>
      <c r="Y3247" s="1"/>
      <c r="Z3247" s="1"/>
    </row>
    <row r="3248" spans="1:26" x14ac:dyDescent="0.2">
      <c r="A3248" t="e">
        <f t="shared" si="50"/>
        <v>#N/A</v>
      </c>
      <c r="Y3248" s="1"/>
      <c r="Z3248" s="1"/>
    </row>
    <row r="3249" spans="1:26" x14ac:dyDescent="0.2">
      <c r="A3249" t="e">
        <f t="shared" si="50"/>
        <v>#N/A</v>
      </c>
      <c r="Y3249" s="1"/>
      <c r="Z3249" s="1"/>
    </row>
    <row r="3250" spans="1:26" x14ac:dyDescent="0.2">
      <c r="A3250" t="e">
        <f t="shared" si="50"/>
        <v>#N/A</v>
      </c>
      <c r="Y3250" s="1"/>
      <c r="Z3250" s="1"/>
    </row>
    <row r="3251" spans="1:26" x14ac:dyDescent="0.2">
      <c r="A3251" t="e">
        <f t="shared" si="50"/>
        <v>#N/A</v>
      </c>
      <c r="Y3251" s="1"/>
      <c r="Z3251" s="1"/>
    </row>
    <row r="3252" spans="1:26" x14ac:dyDescent="0.2">
      <c r="A3252" t="e">
        <f t="shared" si="50"/>
        <v>#N/A</v>
      </c>
      <c r="Y3252" s="1"/>
      <c r="Z3252" s="1"/>
    </row>
    <row r="3253" spans="1:26" x14ac:dyDescent="0.2">
      <c r="A3253" t="e">
        <f t="shared" si="50"/>
        <v>#N/A</v>
      </c>
      <c r="Y3253" s="1"/>
      <c r="Z3253" s="1"/>
    </row>
    <row r="3254" spans="1:26" x14ac:dyDescent="0.2">
      <c r="A3254" t="e">
        <f t="shared" si="50"/>
        <v>#N/A</v>
      </c>
      <c r="Y3254" s="1"/>
      <c r="Z3254" s="1"/>
    </row>
    <row r="3255" spans="1:26" x14ac:dyDescent="0.2">
      <c r="A3255" t="e">
        <f t="shared" si="50"/>
        <v>#N/A</v>
      </c>
      <c r="Y3255" s="1"/>
      <c r="Z3255" s="1"/>
    </row>
    <row r="3256" spans="1:26" x14ac:dyDescent="0.2">
      <c r="A3256" t="e">
        <f t="shared" si="50"/>
        <v>#N/A</v>
      </c>
      <c r="Y3256" s="1"/>
      <c r="Z3256" s="1"/>
    </row>
    <row r="3257" spans="1:26" x14ac:dyDescent="0.2">
      <c r="A3257" t="e">
        <f t="shared" si="50"/>
        <v>#N/A</v>
      </c>
      <c r="Y3257" s="1"/>
      <c r="Z3257" s="1"/>
    </row>
    <row r="3258" spans="1:26" x14ac:dyDescent="0.2">
      <c r="A3258" t="e">
        <f t="shared" si="50"/>
        <v>#N/A</v>
      </c>
      <c r="Y3258" s="1"/>
      <c r="Z3258" s="1"/>
    </row>
    <row r="3259" spans="1:26" x14ac:dyDescent="0.2">
      <c r="A3259" t="e">
        <f t="shared" si="50"/>
        <v>#N/A</v>
      </c>
      <c r="Y3259" s="1"/>
      <c r="Z3259" s="1"/>
    </row>
    <row r="3260" spans="1:26" x14ac:dyDescent="0.2">
      <c r="A3260" t="e">
        <f t="shared" si="50"/>
        <v>#N/A</v>
      </c>
      <c r="Y3260" s="1"/>
      <c r="Z3260" s="1"/>
    </row>
    <row r="3261" spans="1:26" x14ac:dyDescent="0.2">
      <c r="A3261" t="e">
        <f t="shared" si="50"/>
        <v>#N/A</v>
      </c>
      <c r="Y3261" s="1"/>
      <c r="Z3261" s="1"/>
    </row>
    <row r="3262" spans="1:26" x14ac:dyDescent="0.2">
      <c r="A3262" t="e">
        <f t="shared" si="50"/>
        <v>#N/A</v>
      </c>
      <c r="Y3262" s="1"/>
      <c r="Z3262" s="1"/>
    </row>
    <row r="3263" spans="1:26" x14ac:dyDescent="0.2">
      <c r="A3263" t="e">
        <f t="shared" si="50"/>
        <v>#N/A</v>
      </c>
      <c r="Y3263" s="1"/>
      <c r="Z3263" s="1"/>
    </row>
    <row r="3264" spans="1:26" x14ac:dyDescent="0.2">
      <c r="A3264" t="e">
        <f t="shared" si="50"/>
        <v>#N/A</v>
      </c>
      <c r="Y3264" s="1"/>
      <c r="Z3264" s="1"/>
    </row>
    <row r="3265" spans="1:26" x14ac:dyDescent="0.2">
      <c r="A3265" t="e">
        <f t="shared" si="50"/>
        <v>#N/A</v>
      </c>
      <c r="Y3265" s="1"/>
      <c r="Z3265" s="1"/>
    </row>
    <row r="3266" spans="1:26" x14ac:dyDescent="0.2">
      <c r="A3266" t="e">
        <f t="shared" si="50"/>
        <v>#N/A</v>
      </c>
      <c r="Y3266" s="1"/>
      <c r="Z3266" s="1"/>
    </row>
    <row r="3267" spans="1:26" x14ac:dyDescent="0.2">
      <c r="A3267" t="e">
        <f t="shared" si="50"/>
        <v>#N/A</v>
      </c>
      <c r="Y3267" s="1"/>
      <c r="Z3267" s="1"/>
    </row>
    <row r="3268" spans="1:26" x14ac:dyDescent="0.2">
      <c r="A3268" t="e">
        <f t="shared" si="50"/>
        <v>#N/A</v>
      </c>
      <c r="Y3268" s="1"/>
      <c r="Z3268" s="1"/>
    </row>
    <row r="3269" spans="1:26" x14ac:dyDescent="0.2">
      <c r="A3269" t="e">
        <f t="shared" ref="A3269:A3332" si="51">INDEX(BucketTable,MATCH(B3269,SumMonths,0),1)</f>
        <v>#N/A</v>
      </c>
      <c r="Y3269" s="1"/>
      <c r="Z3269" s="1"/>
    </row>
    <row r="3270" spans="1:26" x14ac:dyDescent="0.2">
      <c r="A3270" t="e">
        <f t="shared" si="51"/>
        <v>#N/A</v>
      </c>
      <c r="Y3270" s="1"/>
      <c r="Z3270" s="1"/>
    </row>
    <row r="3271" spans="1:26" x14ac:dyDescent="0.2">
      <c r="A3271" t="e">
        <f t="shared" si="51"/>
        <v>#N/A</v>
      </c>
      <c r="Y3271" s="1"/>
      <c r="Z3271" s="1"/>
    </row>
    <row r="3272" spans="1:26" x14ac:dyDescent="0.2">
      <c r="A3272" t="e">
        <f t="shared" si="51"/>
        <v>#N/A</v>
      </c>
      <c r="Y3272" s="1"/>
      <c r="Z3272" s="1"/>
    </row>
    <row r="3273" spans="1:26" x14ac:dyDescent="0.2">
      <c r="A3273" t="e">
        <f t="shared" si="51"/>
        <v>#N/A</v>
      </c>
      <c r="Y3273" s="1"/>
      <c r="Z3273" s="1"/>
    </row>
    <row r="3274" spans="1:26" x14ac:dyDescent="0.2">
      <c r="A3274" t="e">
        <f t="shared" si="51"/>
        <v>#N/A</v>
      </c>
      <c r="Y3274" s="1"/>
      <c r="Z3274" s="1"/>
    </row>
    <row r="3275" spans="1:26" x14ac:dyDescent="0.2">
      <c r="A3275" t="e">
        <f t="shared" si="51"/>
        <v>#N/A</v>
      </c>
      <c r="Y3275" s="1"/>
      <c r="Z3275" s="1"/>
    </row>
    <row r="3276" spans="1:26" x14ac:dyDescent="0.2">
      <c r="A3276" t="e">
        <f t="shared" si="51"/>
        <v>#N/A</v>
      </c>
      <c r="Y3276" s="1"/>
      <c r="Z3276" s="1"/>
    </row>
    <row r="3277" spans="1:26" x14ac:dyDescent="0.2">
      <c r="A3277" t="e">
        <f t="shared" si="51"/>
        <v>#N/A</v>
      </c>
      <c r="Y3277" s="1"/>
      <c r="Z3277" s="1"/>
    </row>
    <row r="3278" spans="1:26" x14ac:dyDescent="0.2">
      <c r="A3278" t="e">
        <f t="shared" si="51"/>
        <v>#N/A</v>
      </c>
      <c r="Y3278" s="1"/>
      <c r="Z3278" s="1"/>
    </row>
    <row r="3279" spans="1:26" x14ac:dyDescent="0.2">
      <c r="A3279" t="e">
        <f t="shared" si="51"/>
        <v>#N/A</v>
      </c>
      <c r="Y3279" s="1"/>
      <c r="Z3279" s="1"/>
    </row>
    <row r="3280" spans="1:26" x14ac:dyDescent="0.2">
      <c r="A3280" t="e">
        <f t="shared" si="51"/>
        <v>#N/A</v>
      </c>
      <c r="Y3280" s="1"/>
      <c r="Z3280" s="1"/>
    </row>
    <row r="3281" spans="1:26" x14ac:dyDescent="0.2">
      <c r="A3281" t="e">
        <f t="shared" si="51"/>
        <v>#N/A</v>
      </c>
      <c r="Y3281" s="1"/>
      <c r="Z3281" s="1"/>
    </row>
    <row r="3282" spans="1:26" x14ac:dyDescent="0.2">
      <c r="A3282" t="e">
        <f t="shared" si="51"/>
        <v>#N/A</v>
      </c>
      <c r="Y3282" s="1"/>
      <c r="Z3282" s="1"/>
    </row>
    <row r="3283" spans="1:26" x14ac:dyDescent="0.2">
      <c r="A3283" t="e">
        <f t="shared" si="51"/>
        <v>#N/A</v>
      </c>
      <c r="Y3283" s="1"/>
      <c r="Z3283" s="1"/>
    </row>
    <row r="3284" spans="1:26" x14ac:dyDescent="0.2">
      <c r="A3284" t="e">
        <f t="shared" si="51"/>
        <v>#N/A</v>
      </c>
      <c r="Y3284" s="1"/>
      <c r="Z3284" s="1"/>
    </row>
    <row r="3285" spans="1:26" x14ac:dyDescent="0.2">
      <c r="A3285" t="e">
        <f t="shared" si="51"/>
        <v>#N/A</v>
      </c>
      <c r="Y3285" s="1"/>
      <c r="Z3285" s="1"/>
    </row>
    <row r="3286" spans="1:26" x14ac:dyDescent="0.2">
      <c r="A3286" t="e">
        <f t="shared" si="51"/>
        <v>#N/A</v>
      </c>
      <c r="Y3286" s="1"/>
      <c r="Z3286" s="1"/>
    </row>
    <row r="3287" spans="1:26" x14ac:dyDescent="0.2">
      <c r="A3287" t="e">
        <f t="shared" si="51"/>
        <v>#N/A</v>
      </c>
      <c r="Y3287" s="1"/>
      <c r="Z3287" s="1"/>
    </row>
    <row r="3288" spans="1:26" x14ac:dyDescent="0.2">
      <c r="A3288" t="e">
        <f t="shared" si="51"/>
        <v>#N/A</v>
      </c>
      <c r="Y3288" s="1"/>
      <c r="Z3288" s="1"/>
    </row>
    <row r="3289" spans="1:26" x14ac:dyDescent="0.2">
      <c r="A3289" t="e">
        <f t="shared" si="51"/>
        <v>#N/A</v>
      </c>
      <c r="Y3289" s="1"/>
      <c r="Z3289" s="1"/>
    </row>
    <row r="3290" spans="1:26" x14ac:dyDescent="0.2">
      <c r="A3290" t="e">
        <f t="shared" si="51"/>
        <v>#N/A</v>
      </c>
      <c r="Y3290" s="1"/>
      <c r="Z3290" s="1"/>
    </row>
    <row r="3291" spans="1:26" x14ac:dyDescent="0.2">
      <c r="A3291" t="e">
        <f t="shared" si="51"/>
        <v>#N/A</v>
      </c>
      <c r="Y3291" s="1"/>
      <c r="Z3291" s="1"/>
    </row>
    <row r="3292" spans="1:26" x14ac:dyDescent="0.2">
      <c r="A3292" t="e">
        <f t="shared" si="51"/>
        <v>#N/A</v>
      </c>
      <c r="Y3292" s="1"/>
      <c r="Z3292" s="1"/>
    </row>
    <row r="3293" spans="1:26" x14ac:dyDescent="0.2">
      <c r="A3293" t="e">
        <f t="shared" si="51"/>
        <v>#N/A</v>
      </c>
      <c r="Y3293" s="1"/>
      <c r="Z3293" s="1"/>
    </row>
    <row r="3294" spans="1:26" x14ac:dyDescent="0.2">
      <c r="A3294" t="e">
        <f t="shared" si="51"/>
        <v>#N/A</v>
      </c>
      <c r="Y3294" s="1"/>
      <c r="Z3294" s="1"/>
    </row>
    <row r="3295" spans="1:26" x14ac:dyDescent="0.2">
      <c r="A3295" t="e">
        <f t="shared" si="51"/>
        <v>#N/A</v>
      </c>
      <c r="Y3295" s="1"/>
      <c r="Z3295" s="1"/>
    </row>
    <row r="3296" spans="1:26" x14ac:dyDescent="0.2">
      <c r="A3296" t="e">
        <f t="shared" si="51"/>
        <v>#N/A</v>
      </c>
      <c r="Y3296" s="1"/>
      <c r="Z3296" s="1"/>
    </row>
    <row r="3297" spans="1:26" x14ac:dyDescent="0.2">
      <c r="A3297" t="e">
        <f t="shared" si="51"/>
        <v>#N/A</v>
      </c>
      <c r="Y3297" s="1"/>
      <c r="Z3297" s="1"/>
    </row>
    <row r="3298" spans="1:26" x14ac:dyDescent="0.2">
      <c r="A3298" t="e">
        <f t="shared" si="51"/>
        <v>#N/A</v>
      </c>
      <c r="Y3298" s="1"/>
      <c r="Z3298" s="1"/>
    </row>
    <row r="3299" spans="1:26" x14ac:dyDescent="0.2">
      <c r="A3299" t="e">
        <f t="shared" si="51"/>
        <v>#N/A</v>
      </c>
      <c r="Y3299" s="1"/>
      <c r="Z3299" s="1"/>
    </row>
    <row r="3300" spans="1:26" x14ac:dyDescent="0.2">
      <c r="A3300" t="e">
        <f t="shared" si="51"/>
        <v>#N/A</v>
      </c>
      <c r="Y3300" s="1"/>
      <c r="Z3300" s="1"/>
    </row>
    <row r="3301" spans="1:26" x14ac:dyDescent="0.2">
      <c r="A3301" t="e">
        <f t="shared" si="51"/>
        <v>#N/A</v>
      </c>
      <c r="Y3301" s="1"/>
      <c r="Z3301" s="1"/>
    </row>
    <row r="3302" spans="1:26" x14ac:dyDescent="0.2">
      <c r="A3302" t="e">
        <f t="shared" si="51"/>
        <v>#N/A</v>
      </c>
      <c r="Y3302" s="1"/>
      <c r="Z3302" s="1"/>
    </row>
    <row r="3303" spans="1:26" x14ac:dyDescent="0.2">
      <c r="A3303" t="e">
        <f t="shared" si="51"/>
        <v>#N/A</v>
      </c>
      <c r="Y3303" s="1"/>
      <c r="Z3303" s="1"/>
    </row>
    <row r="3304" spans="1:26" x14ac:dyDescent="0.2">
      <c r="A3304" t="e">
        <f t="shared" si="51"/>
        <v>#N/A</v>
      </c>
      <c r="Y3304" s="1"/>
      <c r="Z3304" s="1"/>
    </row>
    <row r="3305" spans="1:26" x14ac:dyDescent="0.2">
      <c r="A3305" t="e">
        <f t="shared" si="51"/>
        <v>#N/A</v>
      </c>
      <c r="Y3305" s="1"/>
      <c r="Z3305" s="1"/>
    </row>
    <row r="3306" spans="1:26" x14ac:dyDescent="0.2">
      <c r="A3306" t="e">
        <f t="shared" si="51"/>
        <v>#N/A</v>
      </c>
      <c r="Y3306" s="1"/>
      <c r="Z3306" s="1"/>
    </row>
    <row r="3307" spans="1:26" x14ac:dyDescent="0.2">
      <c r="A3307" t="e">
        <f t="shared" si="51"/>
        <v>#N/A</v>
      </c>
      <c r="Y3307" s="1"/>
      <c r="Z3307" s="1"/>
    </row>
    <row r="3308" spans="1:26" x14ac:dyDescent="0.2">
      <c r="A3308" t="e">
        <f t="shared" si="51"/>
        <v>#N/A</v>
      </c>
      <c r="Y3308" s="1"/>
      <c r="Z3308" s="1"/>
    </row>
    <row r="3309" spans="1:26" x14ac:dyDescent="0.2">
      <c r="A3309" t="e">
        <f t="shared" si="51"/>
        <v>#N/A</v>
      </c>
      <c r="Y3309" s="1"/>
      <c r="Z3309" s="1"/>
    </row>
    <row r="3310" spans="1:26" x14ac:dyDescent="0.2">
      <c r="A3310" t="e">
        <f t="shared" si="51"/>
        <v>#N/A</v>
      </c>
      <c r="Y3310" s="1"/>
      <c r="Z3310" s="1"/>
    </row>
    <row r="3311" spans="1:26" x14ac:dyDescent="0.2">
      <c r="A3311" t="e">
        <f t="shared" si="51"/>
        <v>#N/A</v>
      </c>
      <c r="Y3311" s="1"/>
      <c r="Z3311" s="1"/>
    </row>
    <row r="3312" spans="1:26" x14ac:dyDescent="0.2">
      <c r="A3312" t="e">
        <f t="shared" si="51"/>
        <v>#N/A</v>
      </c>
      <c r="Y3312" s="1"/>
      <c r="Z3312" s="1"/>
    </row>
    <row r="3313" spans="1:26" x14ac:dyDescent="0.2">
      <c r="A3313" t="e">
        <f t="shared" si="51"/>
        <v>#N/A</v>
      </c>
      <c r="Y3313" s="1"/>
      <c r="Z3313" s="1"/>
    </row>
    <row r="3314" spans="1:26" x14ac:dyDescent="0.2">
      <c r="A3314" t="e">
        <f t="shared" si="51"/>
        <v>#N/A</v>
      </c>
      <c r="Y3314" s="1"/>
      <c r="Z3314" s="1"/>
    </row>
    <row r="3315" spans="1:26" x14ac:dyDescent="0.2">
      <c r="A3315" t="e">
        <f t="shared" si="51"/>
        <v>#N/A</v>
      </c>
      <c r="Y3315" s="1"/>
      <c r="Z3315" s="1"/>
    </row>
    <row r="3316" spans="1:26" x14ac:dyDescent="0.2">
      <c r="A3316" t="e">
        <f t="shared" si="51"/>
        <v>#N/A</v>
      </c>
      <c r="Y3316" s="1"/>
      <c r="Z3316" s="1"/>
    </row>
    <row r="3317" spans="1:26" x14ac:dyDescent="0.2">
      <c r="A3317" t="e">
        <f t="shared" si="51"/>
        <v>#N/A</v>
      </c>
      <c r="Y3317" s="1"/>
      <c r="Z3317" s="1"/>
    </row>
    <row r="3318" spans="1:26" x14ac:dyDescent="0.2">
      <c r="A3318" t="e">
        <f t="shared" si="51"/>
        <v>#N/A</v>
      </c>
      <c r="Y3318" s="1"/>
      <c r="Z3318" s="1"/>
    </row>
    <row r="3319" spans="1:26" x14ac:dyDescent="0.2">
      <c r="A3319" t="e">
        <f t="shared" si="51"/>
        <v>#N/A</v>
      </c>
      <c r="Y3319" s="1"/>
      <c r="Z3319" s="1"/>
    </row>
    <row r="3320" spans="1:26" x14ac:dyDescent="0.2">
      <c r="A3320" t="e">
        <f t="shared" si="51"/>
        <v>#N/A</v>
      </c>
      <c r="Y3320" s="1"/>
      <c r="Z3320" s="1"/>
    </row>
    <row r="3321" spans="1:26" x14ac:dyDescent="0.2">
      <c r="A3321" t="e">
        <f t="shared" si="51"/>
        <v>#N/A</v>
      </c>
      <c r="Y3321" s="1"/>
      <c r="Z3321" s="1"/>
    </row>
    <row r="3322" spans="1:26" x14ac:dyDescent="0.2">
      <c r="A3322" t="e">
        <f t="shared" si="51"/>
        <v>#N/A</v>
      </c>
      <c r="Y3322" s="1"/>
      <c r="Z3322" s="1"/>
    </row>
    <row r="3323" spans="1:26" x14ac:dyDescent="0.2">
      <c r="A3323" t="e">
        <f t="shared" si="51"/>
        <v>#N/A</v>
      </c>
      <c r="Y3323" s="1"/>
      <c r="Z3323" s="1"/>
    </row>
    <row r="3324" spans="1:26" x14ac:dyDescent="0.2">
      <c r="A3324" t="e">
        <f t="shared" si="51"/>
        <v>#N/A</v>
      </c>
      <c r="Y3324" s="1"/>
      <c r="Z3324" s="1"/>
    </row>
    <row r="3325" spans="1:26" x14ac:dyDescent="0.2">
      <c r="A3325" t="e">
        <f t="shared" si="51"/>
        <v>#N/A</v>
      </c>
      <c r="Y3325" s="1"/>
      <c r="Z3325" s="1"/>
    </row>
    <row r="3326" spans="1:26" x14ac:dyDescent="0.2">
      <c r="A3326" t="e">
        <f t="shared" si="51"/>
        <v>#N/A</v>
      </c>
      <c r="Y3326" s="1"/>
      <c r="Z3326" s="1"/>
    </row>
    <row r="3327" spans="1:26" x14ac:dyDescent="0.2">
      <c r="A3327" t="e">
        <f t="shared" si="51"/>
        <v>#N/A</v>
      </c>
      <c r="Y3327" s="1"/>
      <c r="Z3327" s="1"/>
    </row>
    <row r="3328" spans="1:26" x14ac:dyDescent="0.2">
      <c r="A3328" t="e">
        <f t="shared" si="51"/>
        <v>#N/A</v>
      </c>
      <c r="Y3328" s="1"/>
      <c r="Z3328" s="1"/>
    </row>
    <row r="3329" spans="1:26" x14ac:dyDescent="0.2">
      <c r="A3329" t="e">
        <f t="shared" si="51"/>
        <v>#N/A</v>
      </c>
      <c r="Y3329" s="1"/>
      <c r="Z3329" s="1"/>
    </row>
    <row r="3330" spans="1:26" x14ac:dyDescent="0.2">
      <c r="A3330" t="e">
        <f t="shared" si="51"/>
        <v>#N/A</v>
      </c>
      <c r="Y3330" s="1"/>
      <c r="Z3330" s="1"/>
    </row>
    <row r="3331" spans="1:26" x14ac:dyDescent="0.2">
      <c r="A3331" t="e">
        <f t="shared" si="51"/>
        <v>#N/A</v>
      </c>
      <c r="Y3331" s="1"/>
      <c r="Z3331" s="1"/>
    </row>
    <row r="3332" spans="1:26" x14ac:dyDescent="0.2">
      <c r="A3332" t="e">
        <f t="shared" si="51"/>
        <v>#N/A</v>
      </c>
      <c r="Y3332" s="1"/>
      <c r="Z3332" s="1"/>
    </row>
    <row r="3333" spans="1:26" x14ac:dyDescent="0.2">
      <c r="A3333" t="e">
        <f t="shared" ref="A3333:A3396" si="52">INDEX(BucketTable,MATCH(B3333,SumMonths,0),1)</f>
        <v>#N/A</v>
      </c>
      <c r="Y3333" s="1"/>
      <c r="Z3333" s="1"/>
    </row>
    <row r="3334" spans="1:26" x14ac:dyDescent="0.2">
      <c r="A3334" t="e">
        <f t="shared" si="52"/>
        <v>#N/A</v>
      </c>
      <c r="Y3334" s="1"/>
      <c r="Z3334" s="1"/>
    </row>
    <row r="3335" spans="1:26" x14ac:dyDescent="0.2">
      <c r="A3335" t="e">
        <f t="shared" si="52"/>
        <v>#N/A</v>
      </c>
      <c r="Y3335" s="1"/>
      <c r="Z3335" s="1"/>
    </row>
    <row r="3336" spans="1:26" x14ac:dyDescent="0.2">
      <c r="A3336" t="e">
        <f t="shared" si="52"/>
        <v>#N/A</v>
      </c>
      <c r="Y3336" s="1"/>
      <c r="Z3336" s="1"/>
    </row>
    <row r="3337" spans="1:26" x14ac:dyDescent="0.2">
      <c r="A3337" t="e">
        <f t="shared" si="52"/>
        <v>#N/A</v>
      </c>
      <c r="Y3337" s="1"/>
      <c r="Z3337" s="1"/>
    </row>
    <row r="3338" spans="1:26" x14ac:dyDescent="0.2">
      <c r="A3338" t="e">
        <f t="shared" si="52"/>
        <v>#N/A</v>
      </c>
      <c r="Y3338" s="1"/>
      <c r="Z3338" s="1"/>
    </row>
    <row r="3339" spans="1:26" x14ac:dyDescent="0.2">
      <c r="A3339" t="e">
        <f t="shared" si="52"/>
        <v>#N/A</v>
      </c>
      <c r="Y3339" s="1"/>
      <c r="Z3339" s="1"/>
    </row>
    <row r="3340" spans="1:26" x14ac:dyDescent="0.2">
      <c r="A3340" t="e">
        <f t="shared" si="52"/>
        <v>#N/A</v>
      </c>
      <c r="Y3340" s="1"/>
      <c r="Z3340" s="1"/>
    </row>
    <row r="3341" spans="1:26" x14ac:dyDescent="0.2">
      <c r="A3341" t="e">
        <f t="shared" si="52"/>
        <v>#N/A</v>
      </c>
      <c r="Y3341" s="1"/>
      <c r="Z3341" s="1"/>
    </row>
    <row r="3342" spans="1:26" x14ac:dyDescent="0.2">
      <c r="A3342" t="e">
        <f t="shared" si="52"/>
        <v>#N/A</v>
      </c>
      <c r="Y3342" s="1"/>
      <c r="Z3342" s="1"/>
    </row>
    <row r="3343" spans="1:26" x14ac:dyDescent="0.2">
      <c r="A3343" t="e">
        <f t="shared" si="52"/>
        <v>#N/A</v>
      </c>
      <c r="Y3343" s="1"/>
      <c r="Z3343" s="1"/>
    </row>
    <row r="3344" spans="1:26" x14ac:dyDescent="0.2">
      <c r="A3344" t="e">
        <f t="shared" si="52"/>
        <v>#N/A</v>
      </c>
      <c r="Y3344" s="1"/>
      <c r="Z3344" s="1"/>
    </row>
    <row r="3345" spans="1:26" x14ac:dyDescent="0.2">
      <c r="A3345" t="e">
        <f t="shared" si="52"/>
        <v>#N/A</v>
      </c>
      <c r="Y3345" s="1"/>
      <c r="Z3345" s="1"/>
    </row>
    <row r="3346" spans="1:26" x14ac:dyDescent="0.2">
      <c r="A3346" t="e">
        <f t="shared" si="52"/>
        <v>#N/A</v>
      </c>
      <c r="Y3346" s="1"/>
      <c r="Z3346" s="1"/>
    </row>
    <row r="3347" spans="1:26" x14ac:dyDescent="0.2">
      <c r="A3347" t="e">
        <f t="shared" si="52"/>
        <v>#N/A</v>
      </c>
      <c r="Y3347" s="1"/>
      <c r="Z3347" s="1"/>
    </row>
    <row r="3348" spans="1:26" x14ac:dyDescent="0.2">
      <c r="A3348" t="e">
        <f t="shared" si="52"/>
        <v>#N/A</v>
      </c>
      <c r="Y3348" s="1"/>
      <c r="Z3348" s="1"/>
    </row>
    <row r="3349" spans="1:26" x14ac:dyDescent="0.2">
      <c r="A3349" t="e">
        <f t="shared" si="52"/>
        <v>#N/A</v>
      </c>
      <c r="Y3349" s="1"/>
      <c r="Z3349" s="1"/>
    </row>
    <row r="3350" spans="1:26" x14ac:dyDescent="0.2">
      <c r="A3350" t="e">
        <f t="shared" si="52"/>
        <v>#N/A</v>
      </c>
      <c r="Y3350" s="1"/>
      <c r="Z3350" s="1"/>
    </row>
    <row r="3351" spans="1:26" x14ac:dyDescent="0.2">
      <c r="A3351" t="e">
        <f t="shared" si="52"/>
        <v>#N/A</v>
      </c>
      <c r="Y3351" s="1"/>
      <c r="Z3351" s="1"/>
    </row>
    <row r="3352" spans="1:26" x14ac:dyDescent="0.2">
      <c r="A3352" t="e">
        <f t="shared" si="52"/>
        <v>#N/A</v>
      </c>
      <c r="Y3352" s="1"/>
      <c r="Z3352" s="1"/>
    </row>
    <row r="3353" spans="1:26" x14ac:dyDescent="0.2">
      <c r="A3353" t="e">
        <f t="shared" si="52"/>
        <v>#N/A</v>
      </c>
      <c r="Y3353" s="1"/>
      <c r="Z3353" s="1"/>
    </row>
    <row r="3354" spans="1:26" x14ac:dyDescent="0.2">
      <c r="A3354" t="e">
        <f t="shared" si="52"/>
        <v>#N/A</v>
      </c>
      <c r="Y3354" s="1"/>
      <c r="Z3354" s="1"/>
    </row>
    <row r="3355" spans="1:26" x14ac:dyDescent="0.2">
      <c r="A3355" t="e">
        <f t="shared" si="52"/>
        <v>#N/A</v>
      </c>
      <c r="Y3355" s="1"/>
      <c r="Z3355" s="1"/>
    </row>
    <row r="3356" spans="1:26" x14ac:dyDescent="0.2">
      <c r="A3356" t="e">
        <f t="shared" si="52"/>
        <v>#N/A</v>
      </c>
      <c r="Y3356" s="1"/>
      <c r="Z3356" s="1"/>
    </row>
    <row r="3357" spans="1:26" x14ac:dyDescent="0.2">
      <c r="A3357" t="e">
        <f t="shared" si="52"/>
        <v>#N/A</v>
      </c>
      <c r="Y3357" s="1"/>
      <c r="Z3357" s="1"/>
    </row>
    <row r="3358" spans="1:26" x14ac:dyDescent="0.2">
      <c r="A3358" t="e">
        <f t="shared" si="52"/>
        <v>#N/A</v>
      </c>
      <c r="Y3358" s="1"/>
      <c r="Z3358" s="1"/>
    </row>
    <row r="3359" spans="1:26" x14ac:dyDescent="0.2">
      <c r="A3359" t="e">
        <f t="shared" si="52"/>
        <v>#N/A</v>
      </c>
      <c r="Y3359" s="1"/>
      <c r="Z3359" s="1"/>
    </row>
    <row r="3360" spans="1:26" x14ac:dyDescent="0.2">
      <c r="A3360" t="e">
        <f t="shared" si="52"/>
        <v>#N/A</v>
      </c>
      <c r="Y3360" s="1"/>
      <c r="Z3360" s="1"/>
    </row>
    <row r="3361" spans="1:26" x14ac:dyDescent="0.2">
      <c r="A3361" t="e">
        <f t="shared" si="52"/>
        <v>#N/A</v>
      </c>
      <c r="Y3361" s="1"/>
      <c r="Z3361" s="1"/>
    </row>
    <row r="3362" spans="1:26" x14ac:dyDescent="0.2">
      <c r="A3362" t="e">
        <f t="shared" si="52"/>
        <v>#N/A</v>
      </c>
      <c r="Y3362" s="1"/>
      <c r="Z3362" s="1"/>
    </row>
    <row r="3363" spans="1:26" x14ac:dyDescent="0.2">
      <c r="A3363" t="e">
        <f t="shared" si="52"/>
        <v>#N/A</v>
      </c>
      <c r="Y3363" s="1"/>
      <c r="Z3363" s="1"/>
    </row>
    <row r="3364" spans="1:26" x14ac:dyDescent="0.2">
      <c r="A3364" t="e">
        <f t="shared" si="52"/>
        <v>#N/A</v>
      </c>
      <c r="Y3364" s="1"/>
      <c r="Z3364" s="1"/>
    </row>
    <row r="3365" spans="1:26" x14ac:dyDescent="0.2">
      <c r="A3365" t="e">
        <f t="shared" si="52"/>
        <v>#N/A</v>
      </c>
      <c r="Y3365" s="1"/>
      <c r="Z3365" s="1"/>
    </row>
    <row r="3366" spans="1:26" x14ac:dyDescent="0.2">
      <c r="A3366" t="e">
        <f t="shared" si="52"/>
        <v>#N/A</v>
      </c>
      <c r="Y3366" s="1"/>
      <c r="Z3366" s="1"/>
    </row>
    <row r="3367" spans="1:26" x14ac:dyDescent="0.2">
      <c r="A3367" t="e">
        <f t="shared" si="52"/>
        <v>#N/A</v>
      </c>
      <c r="Y3367" s="1"/>
      <c r="Z3367" s="1"/>
    </row>
    <row r="3368" spans="1:26" x14ac:dyDescent="0.2">
      <c r="A3368" t="e">
        <f t="shared" si="52"/>
        <v>#N/A</v>
      </c>
      <c r="Y3368" s="1"/>
      <c r="Z3368" s="1"/>
    </row>
    <row r="3369" spans="1:26" x14ac:dyDescent="0.2">
      <c r="A3369" t="e">
        <f t="shared" si="52"/>
        <v>#N/A</v>
      </c>
      <c r="Y3369" s="1"/>
      <c r="Z3369" s="1"/>
    </row>
    <row r="3370" spans="1:26" x14ac:dyDescent="0.2">
      <c r="A3370" t="e">
        <f t="shared" si="52"/>
        <v>#N/A</v>
      </c>
      <c r="Y3370" s="1"/>
      <c r="Z3370" s="1"/>
    </row>
    <row r="3371" spans="1:26" x14ac:dyDescent="0.2">
      <c r="A3371" t="e">
        <f t="shared" si="52"/>
        <v>#N/A</v>
      </c>
      <c r="Y3371" s="1"/>
      <c r="Z3371" s="1"/>
    </row>
    <row r="3372" spans="1:26" x14ac:dyDescent="0.2">
      <c r="A3372" t="e">
        <f t="shared" si="52"/>
        <v>#N/A</v>
      </c>
      <c r="Y3372" s="1"/>
      <c r="Z3372" s="1"/>
    </row>
    <row r="3373" spans="1:26" x14ac:dyDescent="0.2">
      <c r="A3373" t="e">
        <f t="shared" si="52"/>
        <v>#N/A</v>
      </c>
      <c r="Y3373" s="1"/>
      <c r="Z3373" s="1"/>
    </row>
    <row r="3374" spans="1:26" x14ac:dyDescent="0.2">
      <c r="A3374" t="e">
        <f t="shared" si="52"/>
        <v>#N/A</v>
      </c>
      <c r="Y3374" s="1"/>
      <c r="Z3374" s="1"/>
    </row>
    <row r="3375" spans="1:26" x14ac:dyDescent="0.2">
      <c r="A3375" t="e">
        <f t="shared" si="52"/>
        <v>#N/A</v>
      </c>
      <c r="Y3375" s="1"/>
      <c r="Z3375" s="1"/>
    </row>
    <row r="3376" spans="1:26" x14ac:dyDescent="0.2">
      <c r="A3376" t="e">
        <f t="shared" si="52"/>
        <v>#N/A</v>
      </c>
      <c r="Y3376" s="1"/>
      <c r="Z3376" s="1"/>
    </row>
    <row r="3377" spans="1:26" x14ac:dyDescent="0.2">
      <c r="A3377" t="e">
        <f t="shared" si="52"/>
        <v>#N/A</v>
      </c>
      <c r="Y3377" s="1"/>
      <c r="Z3377" s="1"/>
    </row>
    <row r="3378" spans="1:26" x14ac:dyDescent="0.2">
      <c r="A3378" t="e">
        <f t="shared" si="52"/>
        <v>#N/A</v>
      </c>
      <c r="Y3378" s="1"/>
      <c r="Z3378" s="1"/>
    </row>
    <row r="3379" spans="1:26" x14ac:dyDescent="0.2">
      <c r="A3379" t="e">
        <f t="shared" si="52"/>
        <v>#N/A</v>
      </c>
      <c r="Y3379" s="1"/>
      <c r="Z3379" s="1"/>
    </row>
    <row r="3380" spans="1:26" x14ac:dyDescent="0.2">
      <c r="A3380" t="e">
        <f t="shared" si="52"/>
        <v>#N/A</v>
      </c>
      <c r="Y3380" s="1"/>
      <c r="Z3380" s="1"/>
    </row>
    <row r="3381" spans="1:26" x14ac:dyDescent="0.2">
      <c r="A3381" t="e">
        <f t="shared" si="52"/>
        <v>#N/A</v>
      </c>
      <c r="Y3381" s="1"/>
      <c r="Z3381" s="1"/>
    </row>
    <row r="3382" spans="1:26" x14ac:dyDescent="0.2">
      <c r="A3382" t="e">
        <f t="shared" si="52"/>
        <v>#N/A</v>
      </c>
      <c r="Y3382" s="1"/>
      <c r="Z3382" s="1"/>
    </row>
    <row r="3383" spans="1:26" x14ac:dyDescent="0.2">
      <c r="A3383" t="e">
        <f t="shared" si="52"/>
        <v>#N/A</v>
      </c>
      <c r="Y3383" s="1"/>
      <c r="Z3383" s="1"/>
    </row>
    <row r="3384" spans="1:26" x14ac:dyDescent="0.2">
      <c r="A3384" t="e">
        <f t="shared" si="52"/>
        <v>#N/A</v>
      </c>
      <c r="Y3384" s="1"/>
      <c r="Z3384" s="1"/>
    </row>
    <row r="3385" spans="1:26" x14ac:dyDescent="0.2">
      <c r="A3385" t="e">
        <f t="shared" si="52"/>
        <v>#N/A</v>
      </c>
      <c r="Y3385" s="1"/>
      <c r="Z3385" s="1"/>
    </row>
    <row r="3386" spans="1:26" x14ac:dyDescent="0.2">
      <c r="A3386" t="e">
        <f t="shared" si="52"/>
        <v>#N/A</v>
      </c>
      <c r="Y3386" s="1"/>
      <c r="Z3386" s="1"/>
    </row>
    <row r="3387" spans="1:26" x14ac:dyDescent="0.2">
      <c r="A3387" t="e">
        <f t="shared" si="52"/>
        <v>#N/A</v>
      </c>
      <c r="Y3387" s="1"/>
      <c r="Z3387" s="1"/>
    </row>
    <row r="3388" spans="1:26" x14ac:dyDescent="0.2">
      <c r="A3388" t="e">
        <f t="shared" si="52"/>
        <v>#N/A</v>
      </c>
      <c r="Y3388" s="1"/>
      <c r="Z3388" s="1"/>
    </row>
    <row r="3389" spans="1:26" x14ac:dyDescent="0.2">
      <c r="A3389" t="e">
        <f t="shared" si="52"/>
        <v>#N/A</v>
      </c>
      <c r="Y3389" s="1"/>
      <c r="Z3389" s="1"/>
    </row>
    <row r="3390" spans="1:26" x14ac:dyDescent="0.2">
      <c r="A3390" t="e">
        <f t="shared" si="52"/>
        <v>#N/A</v>
      </c>
      <c r="Y3390" s="1"/>
      <c r="Z3390" s="1"/>
    </row>
    <row r="3391" spans="1:26" x14ac:dyDescent="0.2">
      <c r="A3391" t="e">
        <f t="shared" si="52"/>
        <v>#N/A</v>
      </c>
      <c r="Y3391" s="1"/>
      <c r="Z3391" s="1"/>
    </row>
    <row r="3392" spans="1:26" x14ac:dyDescent="0.2">
      <c r="A3392" t="e">
        <f t="shared" si="52"/>
        <v>#N/A</v>
      </c>
      <c r="Y3392" s="1"/>
      <c r="Z3392" s="1"/>
    </row>
    <row r="3393" spans="1:26" x14ac:dyDescent="0.2">
      <c r="A3393" t="e">
        <f t="shared" si="52"/>
        <v>#N/A</v>
      </c>
      <c r="Y3393" s="1"/>
      <c r="Z3393" s="1"/>
    </row>
    <row r="3394" spans="1:26" x14ac:dyDescent="0.2">
      <c r="A3394" t="e">
        <f t="shared" si="52"/>
        <v>#N/A</v>
      </c>
      <c r="Y3394" s="1"/>
      <c r="Z3394" s="1"/>
    </row>
    <row r="3395" spans="1:26" x14ac:dyDescent="0.2">
      <c r="A3395" t="e">
        <f t="shared" si="52"/>
        <v>#N/A</v>
      </c>
      <c r="Y3395" s="1"/>
      <c r="Z3395" s="1"/>
    </row>
    <row r="3396" spans="1:26" x14ac:dyDescent="0.2">
      <c r="A3396" t="e">
        <f t="shared" si="52"/>
        <v>#N/A</v>
      </c>
      <c r="Y3396" s="1"/>
      <c r="Z3396" s="1"/>
    </row>
    <row r="3397" spans="1:26" x14ac:dyDescent="0.2">
      <c r="A3397" t="e">
        <f t="shared" ref="A3397:A3460" si="53">INDEX(BucketTable,MATCH(B3397,SumMonths,0),1)</f>
        <v>#N/A</v>
      </c>
      <c r="Y3397" s="1"/>
      <c r="Z3397" s="1"/>
    </row>
    <row r="3398" spans="1:26" x14ac:dyDescent="0.2">
      <c r="A3398" t="e">
        <f t="shared" si="53"/>
        <v>#N/A</v>
      </c>
      <c r="Y3398" s="1"/>
      <c r="Z3398" s="1"/>
    </row>
    <row r="3399" spans="1:26" x14ac:dyDescent="0.2">
      <c r="A3399" t="e">
        <f t="shared" si="53"/>
        <v>#N/A</v>
      </c>
      <c r="Y3399" s="1"/>
      <c r="Z3399" s="1"/>
    </row>
    <row r="3400" spans="1:26" x14ac:dyDescent="0.2">
      <c r="A3400" t="e">
        <f t="shared" si="53"/>
        <v>#N/A</v>
      </c>
      <c r="Y3400" s="1"/>
      <c r="Z3400" s="1"/>
    </row>
    <row r="3401" spans="1:26" x14ac:dyDescent="0.2">
      <c r="A3401" t="e">
        <f t="shared" si="53"/>
        <v>#N/A</v>
      </c>
      <c r="Y3401" s="1"/>
      <c r="Z3401" s="1"/>
    </row>
    <row r="3402" spans="1:26" x14ac:dyDescent="0.2">
      <c r="A3402" t="e">
        <f t="shared" si="53"/>
        <v>#N/A</v>
      </c>
      <c r="Y3402" s="1"/>
      <c r="Z3402" s="1"/>
    </row>
    <row r="3403" spans="1:26" x14ac:dyDescent="0.2">
      <c r="A3403" t="e">
        <f t="shared" si="53"/>
        <v>#N/A</v>
      </c>
      <c r="Y3403" s="1"/>
      <c r="Z3403" s="1"/>
    </row>
    <row r="3404" spans="1:26" x14ac:dyDescent="0.2">
      <c r="A3404" t="e">
        <f t="shared" si="53"/>
        <v>#N/A</v>
      </c>
      <c r="Y3404" s="1"/>
      <c r="Z3404" s="1"/>
    </row>
    <row r="3405" spans="1:26" x14ac:dyDescent="0.2">
      <c r="A3405" t="e">
        <f t="shared" si="53"/>
        <v>#N/A</v>
      </c>
      <c r="Y3405" s="1"/>
      <c r="Z3405" s="1"/>
    </row>
    <row r="3406" spans="1:26" x14ac:dyDescent="0.2">
      <c r="A3406" t="e">
        <f t="shared" si="53"/>
        <v>#N/A</v>
      </c>
      <c r="Y3406" s="1"/>
      <c r="Z3406" s="1"/>
    </row>
    <row r="3407" spans="1:26" x14ac:dyDescent="0.2">
      <c r="A3407" t="e">
        <f t="shared" si="53"/>
        <v>#N/A</v>
      </c>
      <c r="Y3407" s="1"/>
      <c r="Z3407" s="1"/>
    </row>
    <row r="3408" spans="1:26" x14ac:dyDescent="0.2">
      <c r="A3408" t="e">
        <f t="shared" si="53"/>
        <v>#N/A</v>
      </c>
      <c r="Y3408" s="1"/>
      <c r="Z3408" s="1"/>
    </row>
    <row r="3409" spans="1:26" x14ac:dyDescent="0.2">
      <c r="A3409" t="e">
        <f t="shared" si="53"/>
        <v>#N/A</v>
      </c>
      <c r="Y3409" s="1"/>
      <c r="Z3409" s="1"/>
    </row>
    <row r="3410" spans="1:26" x14ac:dyDescent="0.2">
      <c r="A3410" t="e">
        <f t="shared" si="53"/>
        <v>#N/A</v>
      </c>
      <c r="Y3410" s="1"/>
      <c r="Z3410" s="1"/>
    </row>
    <row r="3411" spans="1:26" x14ac:dyDescent="0.2">
      <c r="A3411" t="e">
        <f t="shared" si="53"/>
        <v>#N/A</v>
      </c>
      <c r="Y3411" s="1"/>
      <c r="Z3411" s="1"/>
    </row>
    <row r="3412" spans="1:26" x14ac:dyDescent="0.2">
      <c r="A3412" t="e">
        <f t="shared" si="53"/>
        <v>#N/A</v>
      </c>
      <c r="Y3412" s="1"/>
      <c r="Z3412" s="1"/>
    </row>
    <row r="3413" spans="1:26" x14ac:dyDescent="0.2">
      <c r="A3413" t="e">
        <f t="shared" si="53"/>
        <v>#N/A</v>
      </c>
      <c r="Y3413" s="1"/>
      <c r="Z3413" s="1"/>
    </row>
    <row r="3414" spans="1:26" x14ac:dyDescent="0.2">
      <c r="A3414" t="e">
        <f t="shared" si="53"/>
        <v>#N/A</v>
      </c>
      <c r="Y3414" s="1"/>
      <c r="Z3414" s="1"/>
    </row>
    <row r="3415" spans="1:26" x14ac:dyDescent="0.2">
      <c r="A3415" t="e">
        <f t="shared" si="53"/>
        <v>#N/A</v>
      </c>
      <c r="Y3415" s="1"/>
      <c r="Z3415" s="1"/>
    </row>
    <row r="3416" spans="1:26" x14ac:dyDescent="0.2">
      <c r="A3416" t="e">
        <f t="shared" si="53"/>
        <v>#N/A</v>
      </c>
      <c r="Y3416" s="1"/>
      <c r="Z3416" s="1"/>
    </row>
    <row r="3417" spans="1:26" x14ac:dyDescent="0.2">
      <c r="A3417" t="e">
        <f t="shared" si="53"/>
        <v>#N/A</v>
      </c>
      <c r="Y3417" s="1"/>
      <c r="Z3417" s="1"/>
    </row>
    <row r="3418" spans="1:26" x14ac:dyDescent="0.2">
      <c r="A3418" t="e">
        <f t="shared" si="53"/>
        <v>#N/A</v>
      </c>
      <c r="Y3418" s="1"/>
      <c r="Z3418" s="1"/>
    </row>
    <row r="3419" spans="1:26" x14ac:dyDescent="0.2">
      <c r="A3419" t="e">
        <f t="shared" si="53"/>
        <v>#N/A</v>
      </c>
      <c r="Y3419" s="1"/>
      <c r="Z3419" s="1"/>
    </row>
    <row r="3420" spans="1:26" x14ac:dyDescent="0.2">
      <c r="A3420" t="e">
        <f t="shared" si="53"/>
        <v>#N/A</v>
      </c>
      <c r="Y3420" s="1"/>
      <c r="Z3420" s="1"/>
    </row>
    <row r="3421" spans="1:26" x14ac:dyDescent="0.2">
      <c r="A3421" t="e">
        <f t="shared" si="53"/>
        <v>#N/A</v>
      </c>
      <c r="Y3421" s="1"/>
      <c r="Z3421" s="1"/>
    </row>
    <row r="3422" spans="1:26" x14ac:dyDescent="0.2">
      <c r="A3422" t="e">
        <f t="shared" si="53"/>
        <v>#N/A</v>
      </c>
      <c r="Y3422" s="1"/>
      <c r="Z3422" s="1"/>
    </row>
    <row r="3423" spans="1:26" x14ac:dyDescent="0.2">
      <c r="A3423" t="e">
        <f t="shared" si="53"/>
        <v>#N/A</v>
      </c>
      <c r="Y3423" s="1"/>
      <c r="Z3423" s="1"/>
    </row>
    <row r="3424" spans="1:26" x14ac:dyDescent="0.2">
      <c r="A3424" t="e">
        <f t="shared" si="53"/>
        <v>#N/A</v>
      </c>
      <c r="Y3424" s="1"/>
      <c r="Z3424" s="1"/>
    </row>
    <row r="3425" spans="1:26" x14ac:dyDescent="0.2">
      <c r="A3425" t="e">
        <f t="shared" si="53"/>
        <v>#N/A</v>
      </c>
      <c r="Y3425" s="1"/>
      <c r="Z3425" s="1"/>
    </row>
    <row r="3426" spans="1:26" x14ac:dyDescent="0.2">
      <c r="A3426" t="e">
        <f t="shared" si="53"/>
        <v>#N/A</v>
      </c>
      <c r="Y3426" s="1"/>
      <c r="Z3426" s="1"/>
    </row>
    <row r="3427" spans="1:26" x14ac:dyDescent="0.2">
      <c r="A3427" t="e">
        <f t="shared" si="53"/>
        <v>#N/A</v>
      </c>
      <c r="Y3427" s="1"/>
      <c r="Z3427" s="1"/>
    </row>
    <row r="3428" spans="1:26" x14ac:dyDescent="0.2">
      <c r="A3428" t="e">
        <f t="shared" si="53"/>
        <v>#N/A</v>
      </c>
      <c r="Y3428" s="1"/>
      <c r="Z3428" s="1"/>
    </row>
    <row r="3429" spans="1:26" x14ac:dyDescent="0.2">
      <c r="A3429" t="e">
        <f t="shared" si="53"/>
        <v>#N/A</v>
      </c>
      <c r="Y3429" s="1"/>
      <c r="Z3429" s="1"/>
    </row>
    <row r="3430" spans="1:26" x14ac:dyDescent="0.2">
      <c r="A3430" t="e">
        <f t="shared" si="53"/>
        <v>#N/A</v>
      </c>
      <c r="Y3430" s="1"/>
      <c r="Z3430" s="1"/>
    </row>
    <row r="3431" spans="1:26" x14ac:dyDescent="0.2">
      <c r="A3431" t="e">
        <f t="shared" si="53"/>
        <v>#N/A</v>
      </c>
      <c r="Y3431" s="1"/>
      <c r="Z3431" s="1"/>
    </row>
    <row r="3432" spans="1:26" x14ac:dyDescent="0.2">
      <c r="A3432" t="e">
        <f t="shared" si="53"/>
        <v>#N/A</v>
      </c>
      <c r="Y3432" s="1"/>
      <c r="Z3432" s="1"/>
    </row>
    <row r="3433" spans="1:26" x14ac:dyDescent="0.2">
      <c r="A3433" t="e">
        <f t="shared" si="53"/>
        <v>#N/A</v>
      </c>
      <c r="Y3433" s="1"/>
      <c r="Z3433" s="1"/>
    </row>
    <row r="3434" spans="1:26" x14ac:dyDescent="0.2">
      <c r="A3434" t="e">
        <f t="shared" si="53"/>
        <v>#N/A</v>
      </c>
      <c r="Y3434" s="1"/>
      <c r="Z3434" s="1"/>
    </row>
    <row r="3435" spans="1:26" x14ac:dyDescent="0.2">
      <c r="A3435" t="e">
        <f t="shared" si="53"/>
        <v>#N/A</v>
      </c>
      <c r="Y3435" s="1"/>
      <c r="Z3435" s="1"/>
    </row>
    <row r="3436" spans="1:26" x14ac:dyDescent="0.2">
      <c r="A3436" t="e">
        <f t="shared" si="53"/>
        <v>#N/A</v>
      </c>
      <c r="Y3436" s="1"/>
      <c r="Z3436" s="1"/>
    </row>
    <row r="3437" spans="1:26" x14ac:dyDescent="0.2">
      <c r="A3437" t="e">
        <f t="shared" si="53"/>
        <v>#N/A</v>
      </c>
      <c r="Y3437" s="1"/>
      <c r="Z3437" s="1"/>
    </row>
    <row r="3438" spans="1:26" x14ac:dyDescent="0.2">
      <c r="A3438" t="e">
        <f t="shared" si="53"/>
        <v>#N/A</v>
      </c>
      <c r="Y3438" s="1"/>
      <c r="Z3438" s="1"/>
    </row>
    <row r="3439" spans="1:26" x14ac:dyDescent="0.2">
      <c r="A3439" t="e">
        <f t="shared" si="53"/>
        <v>#N/A</v>
      </c>
      <c r="Y3439" s="1"/>
      <c r="Z3439" s="1"/>
    </row>
    <row r="3440" spans="1:26" x14ac:dyDescent="0.2">
      <c r="A3440" t="e">
        <f t="shared" si="53"/>
        <v>#N/A</v>
      </c>
      <c r="Y3440" s="1"/>
      <c r="Z3440" s="1"/>
    </row>
    <row r="3441" spans="1:26" x14ac:dyDescent="0.2">
      <c r="A3441" t="e">
        <f t="shared" si="53"/>
        <v>#N/A</v>
      </c>
      <c r="Y3441" s="1"/>
      <c r="Z3441" s="1"/>
    </row>
    <row r="3442" spans="1:26" x14ac:dyDescent="0.2">
      <c r="A3442" t="e">
        <f t="shared" si="53"/>
        <v>#N/A</v>
      </c>
      <c r="Y3442" s="1"/>
      <c r="Z3442" s="1"/>
    </row>
    <row r="3443" spans="1:26" x14ac:dyDescent="0.2">
      <c r="A3443" t="e">
        <f t="shared" si="53"/>
        <v>#N/A</v>
      </c>
      <c r="Y3443" s="1"/>
      <c r="Z3443" s="1"/>
    </row>
    <row r="3444" spans="1:26" x14ac:dyDescent="0.2">
      <c r="A3444" t="e">
        <f t="shared" si="53"/>
        <v>#N/A</v>
      </c>
      <c r="Y3444" s="1"/>
      <c r="Z3444" s="1"/>
    </row>
    <row r="3445" spans="1:26" x14ac:dyDescent="0.2">
      <c r="A3445" t="e">
        <f t="shared" si="53"/>
        <v>#N/A</v>
      </c>
      <c r="Y3445" s="1"/>
      <c r="Z3445" s="1"/>
    </row>
    <row r="3446" spans="1:26" x14ac:dyDescent="0.2">
      <c r="A3446" t="e">
        <f t="shared" si="53"/>
        <v>#N/A</v>
      </c>
      <c r="Y3446" s="1"/>
      <c r="Z3446" s="1"/>
    </row>
    <row r="3447" spans="1:26" x14ac:dyDescent="0.2">
      <c r="A3447" t="e">
        <f t="shared" si="53"/>
        <v>#N/A</v>
      </c>
      <c r="Y3447" s="1"/>
      <c r="Z3447" s="1"/>
    </row>
    <row r="3448" spans="1:26" x14ac:dyDescent="0.2">
      <c r="A3448" t="e">
        <f t="shared" si="53"/>
        <v>#N/A</v>
      </c>
      <c r="Y3448" s="1"/>
      <c r="Z3448" s="1"/>
    </row>
    <row r="3449" spans="1:26" x14ac:dyDescent="0.2">
      <c r="A3449" t="e">
        <f t="shared" si="53"/>
        <v>#N/A</v>
      </c>
      <c r="Y3449" s="1"/>
      <c r="Z3449" s="1"/>
    </row>
    <row r="3450" spans="1:26" x14ac:dyDescent="0.2">
      <c r="A3450" t="e">
        <f t="shared" si="53"/>
        <v>#N/A</v>
      </c>
      <c r="Y3450" s="1"/>
      <c r="Z3450" s="1"/>
    </row>
    <row r="3451" spans="1:26" x14ac:dyDescent="0.2">
      <c r="A3451" t="e">
        <f t="shared" si="53"/>
        <v>#N/A</v>
      </c>
      <c r="Y3451" s="1"/>
      <c r="Z3451" s="1"/>
    </row>
    <row r="3452" spans="1:26" x14ac:dyDescent="0.2">
      <c r="A3452" t="e">
        <f t="shared" si="53"/>
        <v>#N/A</v>
      </c>
      <c r="Y3452" s="1"/>
      <c r="Z3452" s="1"/>
    </row>
    <row r="3453" spans="1:26" x14ac:dyDescent="0.2">
      <c r="A3453" t="e">
        <f t="shared" si="53"/>
        <v>#N/A</v>
      </c>
      <c r="Y3453" s="1"/>
      <c r="Z3453" s="1"/>
    </row>
    <row r="3454" spans="1:26" x14ac:dyDescent="0.2">
      <c r="A3454" t="e">
        <f t="shared" si="53"/>
        <v>#N/A</v>
      </c>
      <c r="Y3454" s="1"/>
      <c r="Z3454" s="1"/>
    </row>
    <row r="3455" spans="1:26" x14ac:dyDescent="0.2">
      <c r="A3455" t="e">
        <f t="shared" si="53"/>
        <v>#N/A</v>
      </c>
      <c r="Y3455" s="1"/>
      <c r="Z3455" s="1"/>
    </row>
    <row r="3456" spans="1:26" x14ac:dyDescent="0.2">
      <c r="A3456" t="e">
        <f t="shared" si="53"/>
        <v>#N/A</v>
      </c>
      <c r="Y3456" s="1"/>
      <c r="Z3456" s="1"/>
    </row>
    <row r="3457" spans="1:26" x14ac:dyDescent="0.2">
      <c r="A3457" t="e">
        <f t="shared" si="53"/>
        <v>#N/A</v>
      </c>
      <c r="Y3457" s="1"/>
      <c r="Z3457" s="1"/>
    </row>
    <row r="3458" spans="1:26" x14ac:dyDescent="0.2">
      <c r="A3458" t="e">
        <f t="shared" si="53"/>
        <v>#N/A</v>
      </c>
      <c r="Y3458" s="1"/>
      <c r="Z3458" s="1"/>
    </row>
    <row r="3459" spans="1:26" x14ac:dyDescent="0.2">
      <c r="A3459" t="e">
        <f t="shared" si="53"/>
        <v>#N/A</v>
      </c>
      <c r="Y3459" s="1"/>
      <c r="Z3459" s="1"/>
    </row>
    <row r="3460" spans="1:26" x14ac:dyDescent="0.2">
      <c r="A3460" t="e">
        <f t="shared" si="53"/>
        <v>#N/A</v>
      </c>
      <c r="Y3460" s="1"/>
      <c r="Z3460" s="1"/>
    </row>
    <row r="3461" spans="1:26" x14ac:dyDescent="0.2">
      <c r="A3461" t="e">
        <f t="shared" ref="A3461:A3524" si="54">INDEX(BucketTable,MATCH(B3461,SumMonths,0),1)</f>
        <v>#N/A</v>
      </c>
      <c r="Y3461" s="1"/>
      <c r="Z3461" s="1"/>
    </row>
    <row r="3462" spans="1:26" x14ac:dyDescent="0.2">
      <c r="A3462" t="e">
        <f t="shared" si="54"/>
        <v>#N/A</v>
      </c>
      <c r="Y3462" s="1"/>
      <c r="Z3462" s="1"/>
    </row>
    <row r="3463" spans="1:26" x14ac:dyDescent="0.2">
      <c r="A3463" t="e">
        <f t="shared" si="54"/>
        <v>#N/A</v>
      </c>
      <c r="Y3463" s="1"/>
      <c r="Z3463" s="1"/>
    </row>
    <row r="3464" spans="1:26" x14ac:dyDescent="0.2">
      <c r="A3464" t="e">
        <f t="shared" si="54"/>
        <v>#N/A</v>
      </c>
      <c r="Y3464" s="1"/>
      <c r="Z3464" s="1"/>
    </row>
    <row r="3465" spans="1:26" x14ac:dyDescent="0.2">
      <c r="A3465" t="e">
        <f t="shared" si="54"/>
        <v>#N/A</v>
      </c>
      <c r="Y3465" s="1"/>
      <c r="Z3465" s="1"/>
    </row>
    <row r="3466" spans="1:26" x14ac:dyDescent="0.2">
      <c r="A3466" t="e">
        <f t="shared" si="54"/>
        <v>#N/A</v>
      </c>
      <c r="Y3466" s="1"/>
      <c r="Z3466" s="1"/>
    </row>
    <row r="3467" spans="1:26" x14ac:dyDescent="0.2">
      <c r="A3467" t="e">
        <f t="shared" si="54"/>
        <v>#N/A</v>
      </c>
      <c r="Y3467" s="1"/>
      <c r="Z3467" s="1"/>
    </row>
    <row r="3468" spans="1:26" x14ac:dyDescent="0.2">
      <c r="A3468" t="e">
        <f t="shared" si="54"/>
        <v>#N/A</v>
      </c>
      <c r="Y3468" s="1"/>
      <c r="Z3468" s="1"/>
    </row>
    <row r="3469" spans="1:26" x14ac:dyDescent="0.2">
      <c r="A3469" t="e">
        <f t="shared" si="54"/>
        <v>#N/A</v>
      </c>
      <c r="Y3469" s="1"/>
      <c r="Z3469" s="1"/>
    </row>
    <row r="3470" spans="1:26" x14ac:dyDescent="0.2">
      <c r="A3470" t="e">
        <f t="shared" si="54"/>
        <v>#N/A</v>
      </c>
      <c r="Y3470" s="1"/>
      <c r="Z3470" s="1"/>
    </row>
    <row r="3471" spans="1:26" x14ac:dyDescent="0.2">
      <c r="A3471" t="e">
        <f t="shared" si="54"/>
        <v>#N/A</v>
      </c>
      <c r="Y3471" s="1"/>
      <c r="Z3471" s="1"/>
    </row>
    <row r="3472" spans="1:26" x14ac:dyDescent="0.2">
      <c r="A3472" t="e">
        <f t="shared" si="54"/>
        <v>#N/A</v>
      </c>
      <c r="Y3472" s="1"/>
      <c r="Z3472" s="1"/>
    </row>
    <row r="3473" spans="1:26" x14ac:dyDescent="0.2">
      <c r="A3473" t="e">
        <f t="shared" si="54"/>
        <v>#N/A</v>
      </c>
      <c r="Y3473" s="1"/>
      <c r="Z3473" s="1"/>
    </row>
    <row r="3474" spans="1:26" x14ac:dyDescent="0.2">
      <c r="A3474" t="e">
        <f t="shared" si="54"/>
        <v>#N/A</v>
      </c>
      <c r="Y3474" s="1"/>
      <c r="Z3474" s="1"/>
    </row>
    <row r="3475" spans="1:26" x14ac:dyDescent="0.2">
      <c r="A3475" t="e">
        <f t="shared" si="54"/>
        <v>#N/A</v>
      </c>
      <c r="Y3475" s="1"/>
      <c r="Z3475" s="1"/>
    </row>
    <row r="3476" spans="1:26" x14ac:dyDescent="0.2">
      <c r="A3476" t="e">
        <f t="shared" si="54"/>
        <v>#N/A</v>
      </c>
      <c r="Y3476" s="1"/>
      <c r="Z3476" s="1"/>
    </row>
    <row r="3477" spans="1:26" x14ac:dyDescent="0.2">
      <c r="A3477" t="e">
        <f t="shared" si="54"/>
        <v>#N/A</v>
      </c>
      <c r="Y3477" s="1"/>
      <c r="Z3477" s="1"/>
    </row>
    <row r="3478" spans="1:26" x14ac:dyDescent="0.2">
      <c r="A3478" t="e">
        <f t="shared" si="54"/>
        <v>#N/A</v>
      </c>
      <c r="Y3478" s="1"/>
      <c r="Z3478" s="1"/>
    </row>
    <row r="3479" spans="1:26" x14ac:dyDescent="0.2">
      <c r="A3479" t="e">
        <f t="shared" si="54"/>
        <v>#N/A</v>
      </c>
      <c r="Y3479" s="1"/>
      <c r="Z3479" s="1"/>
    </row>
    <row r="3480" spans="1:26" x14ac:dyDescent="0.2">
      <c r="A3480" t="e">
        <f t="shared" si="54"/>
        <v>#N/A</v>
      </c>
      <c r="Y3480" s="1"/>
      <c r="Z3480" s="1"/>
    </row>
    <row r="3481" spans="1:26" x14ac:dyDescent="0.2">
      <c r="A3481" t="e">
        <f t="shared" si="54"/>
        <v>#N/A</v>
      </c>
      <c r="Y3481" s="1"/>
      <c r="Z3481" s="1"/>
    </row>
    <row r="3482" spans="1:26" x14ac:dyDescent="0.2">
      <c r="A3482" t="e">
        <f t="shared" si="54"/>
        <v>#N/A</v>
      </c>
      <c r="Y3482" s="1"/>
      <c r="Z3482" s="1"/>
    </row>
    <row r="3483" spans="1:26" x14ac:dyDescent="0.2">
      <c r="A3483" t="e">
        <f t="shared" si="54"/>
        <v>#N/A</v>
      </c>
      <c r="Y3483" s="1"/>
      <c r="Z3483" s="1"/>
    </row>
    <row r="3484" spans="1:26" x14ac:dyDescent="0.2">
      <c r="A3484" t="e">
        <f t="shared" si="54"/>
        <v>#N/A</v>
      </c>
      <c r="Y3484" s="1"/>
      <c r="Z3484" s="1"/>
    </row>
    <row r="3485" spans="1:26" x14ac:dyDescent="0.2">
      <c r="A3485" t="e">
        <f t="shared" si="54"/>
        <v>#N/A</v>
      </c>
      <c r="Y3485" s="1"/>
      <c r="Z3485" s="1"/>
    </row>
    <row r="3486" spans="1:26" x14ac:dyDescent="0.2">
      <c r="A3486" t="e">
        <f t="shared" si="54"/>
        <v>#N/A</v>
      </c>
      <c r="Y3486" s="1"/>
      <c r="Z3486" s="1"/>
    </row>
    <row r="3487" spans="1:26" x14ac:dyDescent="0.2">
      <c r="A3487" t="e">
        <f t="shared" si="54"/>
        <v>#N/A</v>
      </c>
      <c r="Y3487" s="1"/>
      <c r="Z3487" s="1"/>
    </row>
    <row r="3488" spans="1:26" x14ac:dyDescent="0.2">
      <c r="A3488" t="e">
        <f t="shared" si="54"/>
        <v>#N/A</v>
      </c>
      <c r="Y3488" s="1"/>
      <c r="Z3488" s="1"/>
    </row>
    <row r="3489" spans="1:26" x14ac:dyDescent="0.2">
      <c r="A3489" t="e">
        <f t="shared" si="54"/>
        <v>#N/A</v>
      </c>
      <c r="Y3489" s="1"/>
      <c r="Z3489" s="1"/>
    </row>
    <row r="3490" spans="1:26" x14ac:dyDescent="0.2">
      <c r="A3490" t="e">
        <f t="shared" si="54"/>
        <v>#N/A</v>
      </c>
      <c r="Y3490" s="1"/>
      <c r="Z3490" s="1"/>
    </row>
    <row r="3491" spans="1:26" x14ac:dyDescent="0.2">
      <c r="A3491" t="e">
        <f t="shared" si="54"/>
        <v>#N/A</v>
      </c>
      <c r="Y3491" s="1"/>
      <c r="Z3491" s="1"/>
    </row>
    <row r="3492" spans="1:26" x14ac:dyDescent="0.2">
      <c r="A3492" t="e">
        <f t="shared" si="54"/>
        <v>#N/A</v>
      </c>
      <c r="Y3492" s="1"/>
      <c r="Z3492" s="1"/>
    </row>
    <row r="3493" spans="1:26" x14ac:dyDescent="0.2">
      <c r="A3493" t="e">
        <f t="shared" si="54"/>
        <v>#N/A</v>
      </c>
      <c r="Y3493" s="1"/>
      <c r="Z3493" s="1"/>
    </row>
    <row r="3494" spans="1:26" x14ac:dyDescent="0.2">
      <c r="A3494" t="e">
        <f t="shared" si="54"/>
        <v>#N/A</v>
      </c>
      <c r="Y3494" s="1"/>
      <c r="Z3494" s="1"/>
    </row>
    <row r="3495" spans="1:26" x14ac:dyDescent="0.2">
      <c r="A3495" t="e">
        <f t="shared" si="54"/>
        <v>#N/A</v>
      </c>
      <c r="Y3495" s="1"/>
      <c r="Z3495" s="1"/>
    </row>
    <row r="3496" spans="1:26" x14ac:dyDescent="0.2">
      <c r="A3496" t="e">
        <f t="shared" si="54"/>
        <v>#N/A</v>
      </c>
      <c r="Y3496" s="1"/>
      <c r="Z3496" s="1"/>
    </row>
    <row r="3497" spans="1:26" x14ac:dyDescent="0.2">
      <c r="A3497" t="e">
        <f t="shared" si="54"/>
        <v>#N/A</v>
      </c>
      <c r="Y3497" s="1"/>
      <c r="Z3497" s="1"/>
    </row>
    <row r="3498" spans="1:26" x14ac:dyDescent="0.2">
      <c r="A3498" t="e">
        <f t="shared" si="54"/>
        <v>#N/A</v>
      </c>
      <c r="Y3498" s="1"/>
      <c r="Z3498" s="1"/>
    </row>
    <row r="3499" spans="1:26" x14ac:dyDescent="0.2">
      <c r="A3499" t="e">
        <f t="shared" si="54"/>
        <v>#N/A</v>
      </c>
      <c r="Y3499" s="1"/>
      <c r="Z3499" s="1"/>
    </row>
    <row r="3500" spans="1:26" x14ac:dyDescent="0.2">
      <c r="A3500" t="e">
        <f t="shared" si="54"/>
        <v>#N/A</v>
      </c>
      <c r="Y3500" s="1"/>
      <c r="Z3500" s="1"/>
    </row>
    <row r="3501" spans="1:26" x14ac:dyDescent="0.2">
      <c r="A3501" t="e">
        <f t="shared" si="54"/>
        <v>#N/A</v>
      </c>
      <c r="Y3501" s="1"/>
      <c r="Z3501" s="1"/>
    </row>
    <row r="3502" spans="1:26" x14ac:dyDescent="0.2">
      <c r="A3502" t="e">
        <f t="shared" si="54"/>
        <v>#N/A</v>
      </c>
      <c r="Y3502" s="1"/>
      <c r="Z3502" s="1"/>
    </row>
    <row r="3503" spans="1:26" x14ac:dyDescent="0.2">
      <c r="A3503" t="e">
        <f t="shared" si="54"/>
        <v>#N/A</v>
      </c>
      <c r="Y3503" s="1"/>
      <c r="Z3503" s="1"/>
    </row>
    <row r="3504" spans="1:26" x14ac:dyDescent="0.2">
      <c r="A3504" t="e">
        <f t="shared" si="54"/>
        <v>#N/A</v>
      </c>
      <c r="Y3504" s="1"/>
      <c r="Z3504" s="1"/>
    </row>
    <row r="3505" spans="1:26" x14ac:dyDescent="0.2">
      <c r="A3505" t="e">
        <f t="shared" si="54"/>
        <v>#N/A</v>
      </c>
      <c r="Y3505" s="1"/>
      <c r="Z3505" s="1"/>
    </row>
    <row r="3506" spans="1:26" x14ac:dyDescent="0.2">
      <c r="A3506" t="e">
        <f t="shared" si="54"/>
        <v>#N/A</v>
      </c>
      <c r="Y3506" s="1"/>
      <c r="Z3506" s="1"/>
    </row>
    <row r="3507" spans="1:26" x14ac:dyDescent="0.2">
      <c r="A3507" t="e">
        <f t="shared" si="54"/>
        <v>#N/A</v>
      </c>
      <c r="Y3507" s="1"/>
      <c r="Z3507" s="1"/>
    </row>
    <row r="3508" spans="1:26" x14ac:dyDescent="0.2">
      <c r="A3508" t="e">
        <f t="shared" si="54"/>
        <v>#N/A</v>
      </c>
      <c r="Y3508" s="1"/>
      <c r="Z3508" s="1"/>
    </row>
    <row r="3509" spans="1:26" x14ac:dyDescent="0.2">
      <c r="A3509" t="e">
        <f t="shared" si="54"/>
        <v>#N/A</v>
      </c>
      <c r="Y3509" s="1"/>
      <c r="Z3509" s="1"/>
    </row>
    <row r="3510" spans="1:26" x14ac:dyDescent="0.2">
      <c r="A3510" t="e">
        <f t="shared" si="54"/>
        <v>#N/A</v>
      </c>
      <c r="Y3510" s="1"/>
      <c r="Z3510" s="1"/>
    </row>
    <row r="3511" spans="1:26" x14ac:dyDescent="0.2">
      <c r="A3511" t="e">
        <f t="shared" si="54"/>
        <v>#N/A</v>
      </c>
      <c r="Y3511" s="1"/>
      <c r="Z3511" s="1"/>
    </row>
    <row r="3512" spans="1:26" x14ac:dyDescent="0.2">
      <c r="A3512" t="e">
        <f t="shared" si="54"/>
        <v>#N/A</v>
      </c>
      <c r="Y3512" s="1"/>
      <c r="Z3512" s="1"/>
    </row>
    <row r="3513" spans="1:26" x14ac:dyDescent="0.2">
      <c r="A3513" t="e">
        <f t="shared" si="54"/>
        <v>#N/A</v>
      </c>
      <c r="Y3513" s="1"/>
      <c r="Z3513" s="1"/>
    </row>
    <row r="3514" spans="1:26" x14ac:dyDescent="0.2">
      <c r="A3514" t="e">
        <f t="shared" si="54"/>
        <v>#N/A</v>
      </c>
      <c r="Y3514" s="1"/>
      <c r="Z3514" s="1"/>
    </row>
    <row r="3515" spans="1:26" x14ac:dyDescent="0.2">
      <c r="A3515" t="e">
        <f t="shared" si="54"/>
        <v>#N/A</v>
      </c>
      <c r="Y3515" s="1"/>
      <c r="Z3515" s="1"/>
    </row>
    <row r="3516" spans="1:26" x14ac:dyDescent="0.2">
      <c r="A3516" t="e">
        <f t="shared" si="54"/>
        <v>#N/A</v>
      </c>
      <c r="Y3516" s="1"/>
      <c r="Z3516" s="1"/>
    </row>
    <row r="3517" spans="1:26" x14ac:dyDescent="0.2">
      <c r="A3517" t="e">
        <f t="shared" si="54"/>
        <v>#N/A</v>
      </c>
      <c r="Y3517" s="1"/>
      <c r="Z3517" s="1"/>
    </row>
    <row r="3518" spans="1:26" x14ac:dyDescent="0.2">
      <c r="A3518" t="e">
        <f t="shared" si="54"/>
        <v>#N/A</v>
      </c>
      <c r="Y3518" s="1"/>
      <c r="Z3518" s="1"/>
    </row>
    <row r="3519" spans="1:26" x14ac:dyDescent="0.2">
      <c r="A3519" t="e">
        <f t="shared" si="54"/>
        <v>#N/A</v>
      </c>
      <c r="Y3519" s="1"/>
      <c r="Z3519" s="1"/>
    </row>
    <row r="3520" spans="1:26" x14ac:dyDescent="0.2">
      <c r="A3520" t="e">
        <f t="shared" si="54"/>
        <v>#N/A</v>
      </c>
      <c r="Y3520" s="1"/>
      <c r="Z3520" s="1"/>
    </row>
    <row r="3521" spans="1:26" x14ac:dyDescent="0.2">
      <c r="A3521" t="e">
        <f t="shared" si="54"/>
        <v>#N/A</v>
      </c>
      <c r="Y3521" s="1"/>
      <c r="Z3521" s="1"/>
    </row>
    <row r="3522" spans="1:26" x14ac:dyDescent="0.2">
      <c r="A3522" t="e">
        <f t="shared" si="54"/>
        <v>#N/A</v>
      </c>
      <c r="Y3522" s="1"/>
      <c r="Z3522" s="1"/>
    </row>
    <row r="3523" spans="1:26" x14ac:dyDescent="0.2">
      <c r="A3523" t="e">
        <f t="shared" si="54"/>
        <v>#N/A</v>
      </c>
      <c r="Y3523" s="1"/>
      <c r="Z3523" s="1"/>
    </row>
    <row r="3524" spans="1:26" x14ac:dyDescent="0.2">
      <c r="A3524" t="e">
        <f t="shared" si="54"/>
        <v>#N/A</v>
      </c>
      <c r="Y3524" s="1"/>
      <c r="Z3524" s="1"/>
    </row>
    <row r="3525" spans="1:26" x14ac:dyDescent="0.2">
      <c r="A3525" t="e">
        <f t="shared" ref="A3525:A3588" si="55">INDEX(BucketTable,MATCH(B3525,SumMonths,0),1)</f>
        <v>#N/A</v>
      </c>
      <c r="Y3525" s="1"/>
      <c r="Z3525" s="1"/>
    </row>
    <row r="3526" spans="1:26" x14ac:dyDescent="0.2">
      <c r="A3526" t="e">
        <f t="shared" si="55"/>
        <v>#N/A</v>
      </c>
      <c r="Y3526" s="1"/>
      <c r="Z3526" s="1"/>
    </row>
    <row r="3527" spans="1:26" x14ac:dyDescent="0.2">
      <c r="A3527" t="e">
        <f t="shared" si="55"/>
        <v>#N/A</v>
      </c>
      <c r="Y3527" s="1"/>
      <c r="Z3527" s="1"/>
    </row>
    <row r="3528" spans="1:26" x14ac:dyDescent="0.2">
      <c r="A3528" t="e">
        <f t="shared" si="55"/>
        <v>#N/A</v>
      </c>
      <c r="Y3528" s="1"/>
      <c r="Z3528" s="1"/>
    </row>
    <row r="3529" spans="1:26" x14ac:dyDescent="0.2">
      <c r="A3529" t="e">
        <f t="shared" si="55"/>
        <v>#N/A</v>
      </c>
      <c r="Y3529" s="1"/>
      <c r="Z3529" s="1"/>
    </row>
    <row r="3530" spans="1:26" x14ac:dyDescent="0.2">
      <c r="A3530" t="e">
        <f t="shared" si="55"/>
        <v>#N/A</v>
      </c>
      <c r="Y3530" s="1"/>
      <c r="Z3530" s="1"/>
    </row>
    <row r="3531" spans="1:26" x14ac:dyDescent="0.2">
      <c r="A3531" t="e">
        <f t="shared" si="55"/>
        <v>#N/A</v>
      </c>
      <c r="Y3531" s="1"/>
      <c r="Z3531" s="1"/>
    </row>
    <row r="3532" spans="1:26" x14ac:dyDescent="0.2">
      <c r="A3532" t="e">
        <f t="shared" si="55"/>
        <v>#N/A</v>
      </c>
      <c r="Y3532" s="1"/>
      <c r="Z3532" s="1"/>
    </row>
    <row r="3533" spans="1:26" x14ac:dyDescent="0.2">
      <c r="A3533" t="e">
        <f t="shared" si="55"/>
        <v>#N/A</v>
      </c>
      <c r="Y3533" s="1"/>
      <c r="Z3533" s="1"/>
    </row>
    <row r="3534" spans="1:26" x14ac:dyDescent="0.2">
      <c r="A3534" t="e">
        <f t="shared" si="55"/>
        <v>#N/A</v>
      </c>
      <c r="Y3534" s="1"/>
      <c r="Z3534" s="1"/>
    </row>
    <row r="3535" spans="1:26" x14ac:dyDescent="0.2">
      <c r="A3535" t="e">
        <f t="shared" si="55"/>
        <v>#N/A</v>
      </c>
      <c r="Y3535" s="1"/>
      <c r="Z3535" s="1"/>
    </row>
    <row r="3536" spans="1:26" x14ac:dyDescent="0.2">
      <c r="A3536" t="e">
        <f t="shared" si="55"/>
        <v>#N/A</v>
      </c>
      <c r="Y3536" s="1"/>
      <c r="Z3536" s="1"/>
    </row>
    <row r="3537" spans="1:26" x14ac:dyDescent="0.2">
      <c r="A3537" t="e">
        <f t="shared" si="55"/>
        <v>#N/A</v>
      </c>
      <c r="Y3537" s="1"/>
      <c r="Z3537" s="1"/>
    </row>
    <row r="3538" spans="1:26" x14ac:dyDescent="0.2">
      <c r="A3538" t="e">
        <f t="shared" si="55"/>
        <v>#N/A</v>
      </c>
      <c r="Y3538" s="1"/>
      <c r="Z3538" s="1"/>
    </row>
    <row r="3539" spans="1:26" x14ac:dyDescent="0.2">
      <c r="A3539" t="e">
        <f t="shared" si="55"/>
        <v>#N/A</v>
      </c>
      <c r="Y3539" s="1"/>
      <c r="Z3539" s="1"/>
    </row>
    <row r="3540" spans="1:26" x14ac:dyDescent="0.2">
      <c r="A3540" t="e">
        <f t="shared" si="55"/>
        <v>#N/A</v>
      </c>
      <c r="Y3540" s="1"/>
      <c r="Z3540" s="1"/>
    </row>
    <row r="3541" spans="1:26" x14ac:dyDescent="0.2">
      <c r="A3541" t="e">
        <f t="shared" si="55"/>
        <v>#N/A</v>
      </c>
      <c r="Y3541" s="1"/>
      <c r="Z3541" s="1"/>
    </row>
    <row r="3542" spans="1:26" x14ac:dyDescent="0.2">
      <c r="A3542" t="e">
        <f t="shared" si="55"/>
        <v>#N/A</v>
      </c>
      <c r="Y3542" s="1"/>
      <c r="Z3542" s="1"/>
    </row>
    <row r="3543" spans="1:26" x14ac:dyDescent="0.2">
      <c r="A3543" t="e">
        <f t="shared" si="55"/>
        <v>#N/A</v>
      </c>
      <c r="Y3543" s="1"/>
      <c r="Z3543" s="1"/>
    </row>
    <row r="3544" spans="1:26" x14ac:dyDescent="0.2">
      <c r="A3544" t="e">
        <f t="shared" si="55"/>
        <v>#N/A</v>
      </c>
      <c r="Y3544" s="1"/>
      <c r="Z3544" s="1"/>
    </row>
    <row r="3545" spans="1:26" x14ac:dyDescent="0.2">
      <c r="A3545" t="e">
        <f t="shared" si="55"/>
        <v>#N/A</v>
      </c>
      <c r="Y3545" s="1"/>
      <c r="Z3545" s="1"/>
    </row>
    <row r="3546" spans="1:26" x14ac:dyDescent="0.2">
      <c r="A3546" t="e">
        <f t="shared" si="55"/>
        <v>#N/A</v>
      </c>
      <c r="Y3546" s="1"/>
      <c r="Z3546" s="1"/>
    </row>
    <row r="3547" spans="1:26" x14ac:dyDescent="0.2">
      <c r="A3547" t="e">
        <f t="shared" si="55"/>
        <v>#N/A</v>
      </c>
      <c r="Y3547" s="1"/>
      <c r="Z3547" s="1"/>
    </row>
    <row r="3548" spans="1:26" x14ac:dyDescent="0.2">
      <c r="A3548" t="e">
        <f t="shared" si="55"/>
        <v>#N/A</v>
      </c>
      <c r="Y3548" s="1"/>
      <c r="Z3548" s="1"/>
    </row>
    <row r="3549" spans="1:26" x14ac:dyDescent="0.2">
      <c r="A3549" t="e">
        <f t="shared" si="55"/>
        <v>#N/A</v>
      </c>
      <c r="Y3549" s="1"/>
      <c r="Z3549" s="1"/>
    </row>
    <row r="3550" spans="1:26" x14ac:dyDescent="0.2">
      <c r="A3550" t="e">
        <f t="shared" si="55"/>
        <v>#N/A</v>
      </c>
      <c r="Y3550" s="1"/>
      <c r="Z3550" s="1"/>
    </row>
    <row r="3551" spans="1:26" x14ac:dyDescent="0.2">
      <c r="A3551" t="e">
        <f t="shared" si="55"/>
        <v>#N/A</v>
      </c>
      <c r="Y3551" s="1"/>
      <c r="Z3551" s="1"/>
    </row>
    <row r="3552" spans="1:26" x14ac:dyDescent="0.2">
      <c r="A3552" t="e">
        <f t="shared" si="55"/>
        <v>#N/A</v>
      </c>
      <c r="Y3552" s="1"/>
      <c r="Z3552" s="1"/>
    </row>
    <row r="3553" spans="1:26" x14ac:dyDescent="0.2">
      <c r="A3553" t="e">
        <f t="shared" si="55"/>
        <v>#N/A</v>
      </c>
      <c r="Y3553" s="1"/>
      <c r="Z3553" s="1"/>
    </row>
    <row r="3554" spans="1:26" x14ac:dyDescent="0.2">
      <c r="A3554" t="e">
        <f t="shared" si="55"/>
        <v>#N/A</v>
      </c>
      <c r="Y3554" s="1"/>
      <c r="Z3554" s="1"/>
    </row>
    <row r="3555" spans="1:26" x14ac:dyDescent="0.2">
      <c r="A3555" t="e">
        <f t="shared" si="55"/>
        <v>#N/A</v>
      </c>
      <c r="Y3555" s="1"/>
      <c r="Z3555" s="1"/>
    </row>
    <row r="3556" spans="1:26" x14ac:dyDescent="0.2">
      <c r="A3556" t="e">
        <f t="shared" si="55"/>
        <v>#N/A</v>
      </c>
      <c r="Y3556" s="1"/>
      <c r="Z3556" s="1"/>
    </row>
    <row r="3557" spans="1:26" x14ac:dyDescent="0.2">
      <c r="A3557" t="e">
        <f t="shared" si="55"/>
        <v>#N/A</v>
      </c>
      <c r="Y3557" s="1"/>
      <c r="Z3557" s="1"/>
    </row>
    <row r="3558" spans="1:26" x14ac:dyDescent="0.2">
      <c r="A3558" t="e">
        <f t="shared" si="55"/>
        <v>#N/A</v>
      </c>
      <c r="Y3558" s="1"/>
      <c r="Z3558" s="1"/>
    </row>
    <row r="3559" spans="1:26" x14ac:dyDescent="0.2">
      <c r="A3559" t="e">
        <f t="shared" si="55"/>
        <v>#N/A</v>
      </c>
      <c r="Y3559" s="1"/>
      <c r="Z3559" s="1"/>
    </row>
    <row r="3560" spans="1:26" x14ac:dyDescent="0.2">
      <c r="A3560" t="e">
        <f t="shared" si="55"/>
        <v>#N/A</v>
      </c>
      <c r="Y3560" s="1"/>
      <c r="Z3560" s="1"/>
    </row>
    <row r="3561" spans="1:26" x14ac:dyDescent="0.2">
      <c r="A3561" t="e">
        <f t="shared" si="55"/>
        <v>#N/A</v>
      </c>
      <c r="Y3561" s="1"/>
      <c r="Z3561" s="1"/>
    </row>
    <row r="3562" spans="1:26" x14ac:dyDescent="0.2">
      <c r="A3562" t="e">
        <f t="shared" si="55"/>
        <v>#N/A</v>
      </c>
      <c r="Y3562" s="1"/>
      <c r="Z3562" s="1"/>
    </row>
    <row r="3563" spans="1:26" x14ac:dyDescent="0.2">
      <c r="A3563" t="e">
        <f t="shared" si="55"/>
        <v>#N/A</v>
      </c>
      <c r="Y3563" s="1"/>
      <c r="Z3563" s="1"/>
    </row>
    <row r="3564" spans="1:26" x14ac:dyDescent="0.2">
      <c r="A3564" t="e">
        <f t="shared" si="55"/>
        <v>#N/A</v>
      </c>
      <c r="Y3564" s="1"/>
      <c r="Z3564" s="1"/>
    </row>
    <row r="3565" spans="1:26" x14ac:dyDescent="0.2">
      <c r="A3565" t="e">
        <f t="shared" si="55"/>
        <v>#N/A</v>
      </c>
      <c r="Y3565" s="1"/>
      <c r="Z3565" s="1"/>
    </row>
    <row r="3566" spans="1:26" x14ac:dyDescent="0.2">
      <c r="A3566" t="e">
        <f t="shared" si="55"/>
        <v>#N/A</v>
      </c>
      <c r="Y3566" s="1"/>
      <c r="Z3566" s="1"/>
    </row>
    <row r="3567" spans="1:26" x14ac:dyDescent="0.2">
      <c r="A3567" t="e">
        <f t="shared" si="55"/>
        <v>#N/A</v>
      </c>
      <c r="Y3567" s="1"/>
      <c r="Z3567" s="1"/>
    </row>
    <row r="3568" spans="1:26" x14ac:dyDescent="0.2">
      <c r="A3568" t="e">
        <f t="shared" si="55"/>
        <v>#N/A</v>
      </c>
      <c r="Y3568" s="1"/>
      <c r="Z3568" s="1"/>
    </row>
    <row r="3569" spans="1:26" x14ac:dyDescent="0.2">
      <c r="A3569" t="e">
        <f t="shared" si="55"/>
        <v>#N/A</v>
      </c>
      <c r="Y3569" s="1"/>
      <c r="Z3569" s="1"/>
    </row>
    <row r="3570" spans="1:26" x14ac:dyDescent="0.2">
      <c r="A3570" t="e">
        <f t="shared" si="55"/>
        <v>#N/A</v>
      </c>
      <c r="Y3570" s="1"/>
      <c r="Z3570" s="1"/>
    </row>
    <row r="3571" spans="1:26" x14ac:dyDescent="0.2">
      <c r="A3571" t="e">
        <f t="shared" si="55"/>
        <v>#N/A</v>
      </c>
      <c r="Y3571" s="1"/>
      <c r="Z3571" s="1"/>
    </row>
    <row r="3572" spans="1:26" x14ac:dyDescent="0.2">
      <c r="A3572" t="e">
        <f t="shared" si="55"/>
        <v>#N/A</v>
      </c>
      <c r="Y3572" s="1"/>
      <c r="Z3572" s="1"/>
    </row>
    <row r="3573" spans="1:26" x14ac:dyDescent="0.2">
      <c r="A3573" t="e">
        <f t="shared" si="55"/>
        <v>#N/A</v>
      </c>
      <c r="Y3573" s="1"/>
      <c r="Z3573" s="1"/>
    </row>
    <row r="3574" spans="1:26" x14ac:dyDescent="0.2">
      <c r="A3574" t="e">
        <f t="shared" si="55"/>
        <v>#N/A</v>
      </c>
      <c r="Y3574" s="1"/>
      <c r="Z3574" s="1"/>
    </row>
    <row r="3575" spans="1:26" x14ac:dyDescent="0.2">
      <c r="A3575" t="e">
        <f t="shared" si="55"/>
        <v>#N/A</v>
      </c>
      <c r="Y3575" s="1"/>
      <c r="Z3575" s="1"/>
    </row>
    <row r="3576" spans="1:26" x14ac:dyDescent="0.2">
      <c r="A3576" t="e">
        <f t="shared" si="55"/>
        <v>#N/A</v>
      </c>
      <c r="Y3576" s="1"/>
      <c r="Z3576" s="1"/>
    </row>
    <row r="3577" spans="1:26" x14ac:dyDescent="0.2">
      <c r="A3577" t="e">
        <f t="shared" si="55"/>
        <v>#N/A</v>
      </c>
      <c r="Y3577" s="1"/>
      <c r="Z3577" s="1"/>
    </row>
    <row r="3578" spans="1:26" x14ac:dyDescent="0.2">
      <c r="A3578" t="e">
        <f t="shared" si="55"/>
        <v>#N/A</v>
      </c>
      <c r="Y3578" s="1"/>
      <c r="Z3578" s="1"/>
    </row>
    <row r="3579" spans="1:26" x14ac:dyDescent="0.2">
      <c r="A3579" t="e">
        <f t="shared" si="55"/>
        <v>#N/A</v>
      </c>
      <c r="Y3579" s="1"/>
      <c r="Z3579" s="1"/>
    </row>
    <row r="3580" spans="1:26" x14ac:dyDescent="0.2">
      <c r="A3580" t="e">
        <f t="shared" si="55"/>
        <v>#N/A</v>
      </c>
      <c r="Y3580" s="1"/>
      <c r="Z3580" s="1"/>
    </row>
    <row r="3581" spans="1:26" x14ac:dyDescent="0.2">
      <c r="A3581" t="e">
        <f t="shared" si="55"/>
        <v>#N/A</v>
      </c>
      <c r="Y3581" s="1"/>
      <c r="Z3581" s="1"/>
    </row>
    <row r="3582" spans="1:26" x14ac:dyDescent="0.2">
      <c r="A3582" t="e">
        <f t="shared" si="55"/>
        <v>#N/A</v>
      </c>
      <c r="Y3582" s="1"/>
      <c r="Z3582" s="1"/>
    </row>
    <row r="3583" spans="1:26" x14ac:dyDescent="0.2">
      <c r="A3583" t="e">
        <f t="shared" si="55"/>
        <v>#N/A</v>
      </c>
      <c r="Y3583" s="1"/>
      <c r="Z3583" s="1"/>
    </row>
    <row r="3584" spans="1:26" x14ac:dyDescent="0.2">
      <c r="A3584" t="e">
        <f t="shared" si="55"/>
        <v>#N/A</v>
      </c>
      <c r="Y3584" s="1"/>
      <c r="Z3584" s="1"/>
    </row>
    <row r="3585" spans="1:26" x14ac:dyDescent="0.2">
      <c r="A3585" t="e">
        <f t="shared" si="55"/>
        <v>#N/A</v>
      </c>
      <c r="Y3585" s="1"/>
      <c r="Z3585" s="1"/>
    </row>
    <row r="3586" spans="1:26" x14ac:dyDescent="0.2">
      <c r="A3586" t="e">
        <f t="shared" si="55"/>
        <v>#N/A</v>
      </c>
      <c r="Y3586" s="1"/>
      <c r="Z3586" s="1"/>
    </row>
    <row r="3587" spans="1:26" x14ac:dyDescent="0.2">
      <c r="A3587" t="e">
        <f t="shared" si="55"/>
        <v>#N/A</v>
      </c>
      <c r="Y3587" s="1"/>
      <c r="Z3587" s="1"/>
    </row>
    <row r="3588" spans="1:26" x14ac:dyDescent="0.2">
      <c r="A3588" t="e">
        <f t="shared" si="55"/>
        <v>#N/A</v>
      </c>
      <c r="Y3588" s="1"/>
      <c r="Z3588" s="1"/>
    </row>
    <row r="3589" spans="1:26" x14ac:dyDescent="0.2">
      <c r="A3589" t="e">
        <f t="shared" ref="A3589:A3652" si="56">INDEX(BucketTable,MATCH(B3589,SumMonths,0),1)</f>
        <v>#N/A</v>
      </c>
      <c r="Y3589" s="1"/>
      <c r="Z3589" s="1"/>
    </row>
    <row r="3590" spans="1:26" x14ac:dyDescent="0.2">
      <c r="A3590" t="e">
        <f t="shared" si="56"/>
        <v>#N/A</v>
      </c>
      <c r="Y3590" s="1"/>
      <c r="Z3590" s="1"/>
    </row>
    <row r="3591" spans="1:26" x14ac:dyDescent="0.2">
      <c r="A3591" t="e">
        <f t="shared" si="56"/>
        <v>#N/A</v>
      </c>
      <c r="Y3591" s="1"/>
      <c r="Z3591" s="1"/>
    </row>
    <row r="3592" spans="1:26" x14ac:dyDescent="0.2">
      <c r="A3592" t="e">
        <f t="shared" si="56"/>
        <v>#N/A</v>
      </c>
      <c r="Y3592" s="1"/>
      <c r="Z3592" s="1"/>
    </row>
    <row r="3593" spans="1:26" x14ac:dyDescent="0.2">
      <c r="A3593" t="e">
        <f t="shared" si="56"/>
        <v>#N/A</v>
      </c>
      <c r="Y3593" s="1"/>
      <c r="Z3593" s="1"/>
    </row>
    <row r="3594" spans="1:26" x14ac:dyDescent="0.2">
      <c r="A3594" t="e">
        <f t="shared" si="56"/>
        <v>#N/A</v>
      </c>
      <c r="Y3594" s="1"/>
      <c r="Z3594" s="1"/>
    </row>
    <row r="3595" spans="1:26" x14ac:dyDescent="0.2">
      <c r="A3595" t="e">
        <f t="shared" si="56"/>
        <v>#N/A</v>
      </c>
      <c r="Y3595" s="1"/>
      <c r="Z3595" s="1"/>
    </row>
    <row r="3596" spans="1:26" x14ac:dyDescent="0.2">
      <c r="A3596" t="e">
        <f t="shared" si="56"/>
        <v>#N/A</v>
      </c>
      <c r="Y3596" s="1"/>
      <c r="Z3596" s="1"/>
    </row>
    <row r="3597" spans="1:26" x14ac:dyDescent="0.2">
      <c r="A3597" t="e">
        <f t="shared" si="56"/>
        <v>#N/A</v>
      </c>
      <c r="Y3597" s="1"/>
      <c r="Z3597" s="1"/>
    </row>
    <row r="3598" spans="1:26" x14ac:dyDescent="0.2">
      <c r="A3598" t="e">
        <f t="shared" si="56"/>
        <v>#N/A</v>
      </c>
      <c r="Y3598" s="1"/>
      <c r="Z3598" s="1"/>
    </row>
    <row r="3599" spans="1:26" x14ac:dyDescent="0.2">
      <c r="A3599" t="e">
        <f t="shared" si="56"/>
        <v>#N/A</v>
      </c>
      <c r="Y3599" s="1"/>
      <c r="Z3599" s="1"/>
    </row>
    <row r="3600" spans="1:26" x14ac:dyDescent="0.2">
      <c r="A3600" t="e">
        <f t="shared" si="56"/>
        <v>#N/A</v>
      </c>
      <c r="Y3600" s="1"/>
      <c r="Z3600" s="1"/>
    </row>
    <row r="3601" spans="1:26" x14ac:dyDescent="0.2">
      <c r="A3601" t="e">
        <f t="shared" si="56"/>
        <v>#N/A</v>
      </c>
      <c r="Y3601" s="1"/>
      <c r="Z3601" s="1"/>
    </row>
    <row r="3602" spans="1:26" x14ac:dyDescent="0.2">
      <c r="A3602" t="e">
        <f t="shared" si="56"/>
        <v>#N/A</v>
      </c>
      <c r="Y3602" s="1"/>
      <c r="Z3602" s="1"/>
    </row>
    <row r="3603" spans="1:26" x14ac:dyDescent="0.2">
      <c r="A3603" t="e">
        <f t="shared" si="56"/>
        <v>#N/A</v>
      </c>
      <c r="Y3603" s="1"/>
      <c r="Z3603" s="1"/>
    </row>
    <row r="3604" spans="1:26" x14ac:dyDescent="0.2">
      <c r="A3604" t="e">
        <f t="shared" si="56"/>
        <v>#N/A</v>
      </c>
      <c r="Y3604" s="1"/>
      <c r="Z3604" s="1"/>
    </row>
    <row r="3605" spans="1:26" x14ac:dyDescent="0.2">
      <c r="A3605" t="e">
        <f t="shared" si="56"/>
        <v>#N/A</v>
      </c>
      <c r="Y3605" s="1"/>
      <c r="Z3605" s="1"/>
    </row>
    <row r="3606" spans="1:26" x14ac:dyDescent="0.2">
      <c r="A3606" t="e">
        <f t="shared" si="56"/>
        <v>#N/A</v>
      </c>
      <c r="Y3606" s="1"/>
      <c r="Z3606" s="1"/>
    </row>
    <row r="3607" spans="1:26" x14ac:dyDescent="0.2">
      <c r="A3607" t="e">
        <f t="shared" si="56"/>
        <v>#N/A</v>
      </c>
      <c r="Y3607" s="1"/>
      <c r="Z3607" s="1"/>
    </row>
    <row r="3608" spans="1:26" x14ac:dyDescent="0.2">
      <c r="A3608" t="e">
        <f t="shared" si="56"/>
        <v>#N/A</v>
      </c>
      <c r="Y3608" s="1"/>
      <c r="Z3608" s="1"/>
    </row>
    <row r="3609" spans="1:26" x14ac:dyDescent="0.2">
      <c r="A3609" t="e">
        <f t="shared" si="56"/>
        <v>#N/A</v>
      </c>
      <c r="Y3609" s="1"/>
      <c r="Z3609" s="1"/>
    </row>
    <row r="3610" spans="1:26" x14ac:dyDescent="0.2">
      <c r="A3610" t="e">
        <f t="shared" si="56"/>
        <v>#N/A</v>
      </c>
      <c r="Y3610" s="1"/>
      <c r="Z3610" s="1"/>
    </row>
    <row r="3611" spans="1:26" x14ac:dyDescent="0.2">
      <c r="A3611" t="e">
        <f t="shared" si="56"/>
        <v>#N/A</v>
      </c>
      <c r="Y3611" s="1"/>
      <c r="Z3611" s="1"/>
    </row>
    <row r="3612" spans="1:26" x14ac:dyDescent="0.2">
      <c r="A3612" t="e">
        <f t="shared" si="56"/>
        <v>#N/A</v>
      </c>
      <c r="Y3612" s="1"/>
      <c r="Z3612" s="1"/>
    </row>
    <row r="3613" spans="1:26" x14ac:dyDescent="0.2">
      <c r="A3613" t="e">
        <f t="shared" si="56"/>
        <v>#N/A</v>
      </c>
      <c r="Y3613" s="1"/>
      <c r="Z3613" s="1"/>
    </row>
    <row r="3614" spans="1:26" x14ac:dyDescent="0.2">
      <c r="A3614" t="e">
        <f t="shared" si="56"/>
        <v>#N/A</v>
      </c>
      <c r="Y3614" s="1"/>
      <c r="Z3614" s="1"/>
    </row>
    <row r="3615" spans="1:26" x14ac:dyDescent="0.2">
      <c r="A3615" t="e">
        <f t="shared" si="56"/>
        <v>#N/A</v>
      </c>
      <c r="Y3615" s="1"/>
      <c r="Z3615" s="1"/>
    </row>
    <row r="3616" spans="1:26" x14ac:dyDescent="0.2">
      <c r="A3616" t="e">
        <f t="shared" si="56"/>
        <v>#N/A</v>
      </c>
      <c r="Y3616" s="1"/>
      <c r="Z3616" s="1"/>
    </row>
    <row r="3617" spans="1:26" x14ac:dyDescent="0.2">
      <c r="A3617" t="e">
        <f t="shared" si="56"/>
        <v>#N/A</v>
      </c>
      <c r="Y3617" s="1"/>
      <c r="Z3617" s="1"/>
    </row>
    <row r="3618" spans="1:26" x14ac:dyDescent="0.2">
      <c r="A3618" t="e">
        <f t="shared" si="56"/>
        <v>#N/A</v>
      </c>
      <c r="Y3618" s="1"/>
      <c r="Z3618" s="1"/>
    </row>
    <row r="3619" spans="1:26" x14ac:dyDescent="0.2">
      <c r="A3619" t="e">
        <f t="shared" si="56"/>
        <v>#N/A</v>
      </c>
      <c r="Y3619" s="1"/>
      <c r="Z3619" s="1"/>
    </row>
    <row r="3620" spans="1:26" x14ac:dyDescent="0.2">
      <c r="A3620" t="e">
        <f t="shared" si="56"/>
        <v>#N/A</v>
      </c>
      <c r="Y3620" s="1"/>
      <c r="Z3620" s="1"/>
    </row>
    <row r="3621" spans="1:26" x14ac:dyDescent="0.2">
      <c r="A3621" t="e">
        <f t="shared" si="56"/>
        <v>#N/A</v>
      </c>
      <c r="Y3621" s="1"/>
      <c r="Z3621" s="1"/>
    </row>
    <row r="3622" spans="1:26" x14ac:dyDescent="0.2">
      <c r="A3622" t="e">
        <f t="shared" si="56"/>
        <v>#N/A</v>
      </c>
      <c r="Y3622" s="1"/>
      <c r="Z3622" s="1"/>
    </row>
    <row r="3623" spans="1:26" x14ac:dyDescent="0.2">
      <c r="A3623" t="e">
        <f t="shared" si="56"/>
        <v>#N/A</v>
      </c>
      <c r="Y3623" s="1"/>
      <c r="Z3623" s="1"/>
    </row>
    <row r="3624" spans="1:26" x14ac:dyDescent="0.2">
      <c r="A3624" t="e">
        <f t="shared" si="56"/>
        <v>#N/A</v>
      </c>
      <c r="Y3624" s="1"/>
      <c r="Z3624" s="1"/>
    </row>
    <row r="3625" spans="1:26" x14ac:dyDescent="0.2">
      <c r="A3625" t="e">
        <f t="shared" si="56"/>
        <v>#N/A</v>
      </c>
      <c r="Y3625" s="1"/>
      <c r="Z3625" s="1"/>
    </row>
    <row r="3626" spans="1:26" x14ac:dyDescent="0.2">
      <c r="A3626" t="e">
        <f t="shared" si="56"/>
        <v>#N/A</v>
      </c>
      <c r="Y3626" s="1"/>
      <c r="Z3626" s="1"/>
    </row>
    <row r="3627" spans="1:26" x14ac:dyDescent="0.2">
      <c r="A3627" t="e">
        <f t="shared" si="56"/>
        <v>#N/A</v>
      </c>
      <c r="Y3627" s="1"/>
      <c r="Z3627" s="1"/>
    </row>
    <row r="3628" spans="1:26" x14ac:dyDescent="0.2">
      <c r="A3628" t="e">
        <f t="shared" si="56"/>
        <v>#N/A</v>
      </c>
      <c r="Y3628" s="1"/>
      <c r="Z3628" s="1"/>
    </row>
    <row r="3629" spans="1:26" x14ac:dyDescent="0.2">
      <c r="A3629" t="e">
        <f t="shared" si="56"/>
        <v>#N/A</v>
      </c>
      <c r="Y3629" s="1"/>
      <c r="Z3629" s="1"/>
    </row>
    <row r="3630" spans="1:26" x14ac:dyDescent="0.2">
      <c r="A3630" t="e">
        <f t="shared" si="56"/>
        <v>#N/A</v>
      </c>
      <c r="Y3630" s="1"/>
      <c r="Z3630" s="1"/>
    </row>
    <row r="3631" spans="1:26" x14ac:dyDescent="0.2">
      <c r="A3631" t="e">
        <f t="shared" si="56"/>
        <v>#N/A</v>
      </c>
      <c r="Y3631" s="1"/>
      <c r="Z3631" s="1"/>
    </row>
    <row r="3632" spans="1:26" x14ac:dyDescent="0.2">
      <c r="A3632" t="e">
        <f t="shared" si="56"/>
        <v>#N/A</v>
      </c>
      <c r="Y3632" s="1"/>
      <c r="Z3632" s="1"/>
    </row>
    <row r="3633" spans="1:26" x14ac:dyDescent="0.2">
      <c r="A3633" t="e">
        <f t="shared" si="56"/>
        <v>#N/A</v>
      </c>
      <c r="Y3633" s="1"/>
      <c r="Z3633" s="1"/>
    </row>
    <row r="3634" spans="1:26" x14ac:dyDescent="0.2">
      <c r="A3634" t="e">
        <f t="shared" si="56"/>
        <v>#N/A</v>
      </c>
      <c r="Y3634" s="1"/>
      <c r="Z3634" s="1"/>
    </row>
    <row r="3635" spans="1:26" x14ac:dyDescent="0.2">
      <c r="A3635" t="e">
        <f t="shared" si="56"/>
        <v>#N/A</v>
      </c>
      <c r="Y3635" s="1"/>
      <c r="Z3635" s="1"/>
    </row>
    <row r="3636" spans="1:26" x14ac:dyDescent="0.2">
      <c r="A3636" t="e">
        <f t="shared" si="56"/>
        <v>#N/A</v>
      </c>
      <c r="Y3636" s="1"/>
      <c r="Z3636" s="1"/>
    </row>
    <row r="3637" spans="1:26" x14ac:dyDescent="0.2">
      <c r="A3637" t="e">
        <f t="shared" si="56"/>
        <v>#N/A</v>
      </c>
      <c r="Y3637" s="1"/>
      <c r="Z3637" s="1"/>
    </row>
    <row r="3638" spans="1:26" x14ac:dyDescent="0.2">
      <c r="A3638" t="e">
        <f t="shared" si="56"/>
        <v>#N/A</v>
      </c>
      <c r="Y3638" s="1"/>
      <c r="Z3638" s="1"/>
    </row>
    <row r="3639" spans="1:26" x14ac:dyDescent="0.2">
      <c r="A3639" t="e">
        <f t="shared" si="56"/>
        <v>#N/A</v>
      </c>
      <c r="Y3639" s="1"/>
      <c r="Z3639" s="1"/>
    </row>
    <row r="3640" spans="1:26" x14ac:dyDescent="0.2">
      <c r="A3640" t="e">
        <f t="shared" si="56"/>
        <v>#N/A</v>
      </c>
      <c r="Y3640" s="1"/>
      <c r="Z3640" s="1"/>
    </row>
    <row r="3641" spans="1:26" x14ac:dyDescent="0.2">
      <c r="A3641" t="e">
        <f t="shared" si="56"/>
        <v>#N/A</v>
      </c>
      <c r="Y3641" s="1"/>
      <c r="Z3641" s="1"/>
    </row>
    <row r="3642" spans="1:26" x14ac:dyDescent="0.2">
      <c r="A3642" t="e">
        <f t="shared" si="56"/>
        <v>#N/A</v>
      </c>
      <c r="Y3642" s="1"/>
      <c r="Z3642" s="1"/>
    </row>
    <row r="3643" spans="1:26" x14ac:dyDescent="0.2">
      <c r="A3643" t="e">
        <f t="shared" si="56"/>
        <v>#N/A</v>
      </c>
      <c r="Y3643" s="1"/>
      <c r="Z3643" s="1"/>
    </row>
    <row r="3644" spans="1:26" x14ac:dyDescent="0.2">
      <c r="A3644" t="e">
        <f t="shared" si="56"/>
        <v>#N/A</v>
      </c>
      <c r="Y3644" s="1"/>
      <c r="Z3644" s="1"/>
    </row>
    <row r="3645" spans="1:26" x14ac:dyDescent="0.2">
      <c r="A3645" t="e">
        <f t="shared" si="56"/>
        <v>#N/A</v>
      </c>
      <c r="Y3645" s="1"/>
      <c r="Z3645" s="1"/>
    </row>
    <row r="3646" spans="1:26" x14ac:dyDescent="0.2">
      <c r="A3646" t="e">
        <f t="shared" si="56"/>
        <v>#N/A</v>
      </c>
      <c r="Y3646" s="1"/>
      <c r="Z3646" s="1"/>
    </row>
    <row r="3647" spans="1:26" x14ac:dyDescent="0.2">
      <c r="A3647" t="e">
        <f t="shared" si="56"/>
        <v>#N/A</v>
      </c>
      <c r="Y3647" s="1"/>
      <c r="Z3647" s="1"/>
    </row>
    <row r="3648" spans="1:26" x14ac:dyDescent="0.2">
      <c r="A3648" t="e">
        <f t="shared" si="56"/>
        <v>#N/A</v>
      </c>
      <c r="Y3648" s="1"/>
      <c r="Z3648" s="1"/>
    </row>
    <row r="3649" spans="1:26" x14ac:dyDescent="0.2">
      <c r="A3649" t="e">
        <f t="shared" si="56"/>
        <v>#N/A</v>
      </c>
      <c r="Y3649" s="1"/>
      <c r="Z3649" s="1"/>
    </row>
    <row r="3650" spans="1:26" x14ac:dyDescent="0.2">
      <c r="A3650" t="e">
        <f t="shared" si="56"/>
        <v>#N/A</v>
      </c>
      <c r="Y3650" s="1"/>
      <c r="Z3650" s="1"/>
    </row>
    <row r="3651" spans="1:26" x14ac:dyDescent="0.2">
      <c r="A3651" t="e">
        <f t="shared" si="56"/>
        <v>#N/A</v>
      </c>
      <c r="Y3651" s="1"/>
      <c r="Z3651" s="1"/>
    </row>
    <row r="3652" spans="1:26" x14ac:dyDescent="0.2">
      <c r="A3652" t="e">
        <f t="shared" si="56"/>
        <v>#N/A</v>
      </c>
      <c r="Y3652" s="1"/>
      <c r="Z3652" s="1"/>
    </row>
    <row r="3653" spans="1:26" x14ac:dyDescent="0.2">
      <c r="A3653" t="e">
        <f t="shared" ref="A3653:A3716" si="57">INDEX(BucketTable,MATCH(B3653,SumMonths,0),1)</f>
        <v>#N/A</v>
      </c>
      <c r="Y3653" s="1"/>
      <c r="Z3653" s="1"/>
    </row>
    <row r="3654" spans="1:26" x14ac:dyDescent="0.2">
      <c r="A3654" t="e">
        <f t="shared" si="57"/>
        <v>#N/A</v>
      </c>
      <c r="Y3654" s="1"/>
      <c r="Z3654" s="1"/>
    </row>
    <row r="3655" spans="1:26" x14ac:dyDescent="0.2">
      <c r="A3655" t="e">
        <f t="shared" si="57"/>
        <v>#N/A</v>
      </c>
      <c r="Y3655" s="1"/>
      <c r="Z3655" s="1"/>
    </row>
    <row r="3656" spans="1:26" x14ac:dyDescent="0.2">
      <c r="A3656" t="e">
        <f t="shared" si="57"/>
        <v>#N/A</v>
      </c>
      <c r="Y3656" s="1"/>
      <c r="Z3656" s="1"/>
    </row>
    <row r="3657" spans="1:26" x14ac:dyDescent="0.2">
      <c r="A3657" t="e">
        <f t="shared" si="57"/>
        <v>#N/A</v>
      </c>
      <c r="Y3657" s="1"/>
      <c r="Z3657" s="1"/>
    </row>
    <row r="3658" spans="1:26" x14ac:dyDescent="0.2">
      <c r="A3658" t="e">
        <f t="shared" si="57"/>
        <v>#N/A</v>
      </c>
      <c r="Y3658" s="1"/>
      <c r="Z3658" s="1"/>
    </row>
    <row r="3659" spans="1:26" x14ac:dyDescent="0.2">
      <c r="A3659" t="e">
        <f t="shared" si="57"/>
        <v>#N/A</v>
      </c>
      <c r="Y3659" s="1"/>
      <c r="Z3659" s="1"/>
    </row>
    <row r="3660" spans="1:26" x14ac:dyDescent="0.2">
      <c r="A3660" t="e">
        <f t="shared" si="57"/>
        <v>#N/A</v>
      </c>
      <c r="Y3660" s="1"/>
      <c r="Z3660" s="1"/>
    </row>
    <row r="3661" spans="1:26" x14ac:dyDescent="0.2">
      <c r="A3661" t="e">
        <f t="shared" si="57"/>
        <v>#N/A</v>
      </c>
      <c r="Y3661" s="1"/>
      <c r="Z3661" s="1"/>
    </row>
    <row r="3662" spans="1:26" x14ac:dyDescent="0.2">
      <c r="A3662" t="e">
        <f t="shared" si="57"/>
        <v>#N/A</v>
      </c>
      <c r="Y3662" s="1"/>
      <c r="Z3662" s="1"/>
    </row>
    <row r="3663" spans="1:26" x14ac:dyDescent="0.2">
      <c r="A3663" t="e">
        <f t="shared" si="57"/>
        <v>#N/A</v>
      </c>
      <c r="Y3663" s="1"/>
      <c r="Z3663" s="1"/>
    </row>
    <row r="3664" spans="1:26" x14ac:dyDescent="0.2">
      <c r="A3664" t="e">
        <f t="shared" si="57"/>
        <v>#N/A</v>
      </c>
      <c r="Y3664" s="1"/>
      <c r="Z3664" s="1"/>
    </row>
    <row r="3665" spans="1:26" x14ac:dyDescent="0.2">
      <c r="A3665" t="e">
        <f t="shared" si="57"/>
        <v>#N/A</v>
      </c>
      <c r="Y3665" s="1"/>
      <c r="Z3665" s="1"/>
    </row>
    <row r="3666" spans="1:26" x14ac:dyDescent="0.2">
      <c r="A3666" t="e">
        <f t="shared" si="57"/>
        <v>#N/A</v>
      </c>
      <c r="Y3666" s="1"/>
      <c r="Z3666" s="1"/>
    </row>
    <row r="3667" spans="1:26" x14ac:dyDescent="0.2">
      <c r="A3667" t="e">
        <f t="shared" si="57"/>
        <v>#N/A</v>
      </c>
      <c r="Y3667" s="1"/>
      <c r="Z3667" s="1"/>
    </row>
    <row r="3668" spans="1:26" x14ac:dyDescent="0.2">
      <c r="A3668" t="e">
        <f t="shared" si="57"/>
        <v>#N/A</v>
      </c>
      <c r="Y3668" s="1"/>
      <c r="Z3668" s="1"/>
    </row>
    <row r="3669" spans="1:26" x14ac:dyDescent="0.2">
      <c r="A3669" t="e">
        <f t="shared" si="57"/>
        <v>#N/A</v>
      </c>
      <c r="Y3669" s="1"/>
      <c r="Z3669" s="1"/>
    </row>
    <row r="3670" spans="1:26" x14ac:dyDescent="0.2">
      <c r="A3670" t="e">
        <f t="shared" si="57"/>
        <v>#N/A</v>
      </c>
      <c r="Y3670" s="1"/>
      <c r="Z3670" s="1"/>
    </row>
    <row r="3671" spans="1:26" x14ac:dyDescent="0.2">
      <c r="A3671" t="e">
        <f t="shared" si="57"/>
        <v>#N/A</v>
      </c>
      <c r="Y3671" s="1"/>
      <c r="Z3671" s="1"/>
    </row>
    <row r="3672" spans="1:26" x14ac:dyDescent="0.2">
      <c r="A3672" t="e">
        <f t="shared" si="57"/>
        <v>#N/A</v>
      </c>
      <c r="Y3672" s="1"/>
      <c r="Z3672" s="1"/>
    </row>
    <row r="3673" spans="1:26" x14ac:dyDescent="0.2">
      <c r="A3673" t="e">
        <f t="shared" si="57"/>
        <v>#N/A</v>
      </c>
      <c r="Y3673" s="1"/>
      <c r="Z3673" s="1"/>
    </row>
    <row r="3674" spans="1:26" x14ac:dyDescent="0.2">
      <c r="A3674" t="e">
        <f t="shared" si="57"/>
        <v>#N/A</v>
      </c>
      <c r="Y3674" s="1"/>
      <c r="Z3674" s="1"/>
    </row>
    <row r="3675" spans="1:26" x14ac:dyDescent="0.2">
      <c r="A3675" t="e">
        <f t="shared" si="57"/>
        <v>#N/A</v>
      </c>
      <c r="Y3675" s="1"/>
      <c r="Z3675" s="1"/>
    </row>
    <row r="3676" spans="1:26" x14ac:dyDescent="0.2">
      <c r="A3676" t="e">
        <f t="shared" si="57"/>
        <v>#N/A</v>
      </c>
      <c r="Y3676" s="1"/>
      <c r="Z3676" s="1"/>
    </row>
    <row r="3677" spans="1:26" x14ac:dyDescent="0.2">
      <c r="A3677" t="e">
        <f t="shared" si="57"/>
        <v>#N/A</v>
      </c>
      <c r="Y3677" s="1"/>
      <c r="Z3677" s="1"/>
    </row>
    <row r="3678" spans="1:26" x14ac:dyDescent="0.2">
      <c r="A3678" t="e">
        <f t="shared" si="57"/>
        <v>#N/A</v>
      </c>
      <c r="Y3678" s="1"/>
      <c r="Z3678" s="1"/>
    </row>
    <row r="3679" spans="1:26" x14ac:dyDescent="0.2">
      <c r="A3679" t="e">
        <f t="shared" si="57"/>
        <v>#N/A</v>
      </c>
      <c r="Y3679" s="1"/>
      <c r="Z3679" s="1"/>
    </row>
    <row r="3680" spans="1:26" x14ac:dyDescent="0.2">
      <c r="A3680" t="e">
        <f t="shared" si="57"/>
        <v>#N/A</v>
      </c>
      <c r="Y3680" s="1"/>
      <c r="Z3680" s="1"/>
    </row>
    <row r="3681" spans="1:26" x14ac:dyDescent="0.2">
      <c r="A3681" t="e">
        <f t="shared" si="57"/>
        <v>#N/A</v>
      </c>
      <c r="Y3681" s="1"/>
      <c r="Z3681" s="1"/>
    </row>
    <row r="3682" spans="1:26" x14ac:dyDescent="0.2">
      <c r="A3682" t="e">
        <f t="shared" si="57"/>
        <v>#N/A</v>
      </c>
      <c r="Y3682" s="1"/>
      <c r="Z3682" s="1"/>
    </row>
    <row r="3683" spans="1:26" x14ac:dyDescent="0.2">
      <c r="A3683" t="e">
        <f t="shared" si="57"/>
        <v>#N/A</v>
      </c>
      <c r="Y3683" s="1"/>
      <c r="Z3683" s="1"/>
    </row>
    <row r="3684" spans="1:26" x14ac:dyDescent="0.2">
      <c r="A3684" t="e">
        <f t="shared" si="57"/>
        <v>#N/A</v>
      </c>
      <c r="Y3684" s="1"/>
      <c r="Z3684" s="1"/>
    </row>
    <row r="3685" spans="1:26" x14ac:dyDescent="0.2">
      <c r="A3685" t="e">
        <f t="shared" si="57"/>
        <v>#N/A</v>
      </c>
      <c r="Y3685" s="1"/>
      <c r="Z3685" s="1"/>
    </row>
    <row r="3686" spans="1:26" x14ac:dyDescent="0.2">
      <c r="A3686" t="e">
        <f t="shared" si="57"/>
        <v>#N/A</v>
      </c>
      <c r="Y3686" s="1"/>
      <c r="Z3686" s="1"/>
    </row>
    <row r="3687" spans="1:26" x14ac:dyDescent="0.2">
      <c r="A3687" t="e">
        <f t="shared" si="57"/>
        <v>#N/A</v>
      </c>
      <c r="Y3687" s="1"/>
      <c r="Z3687" s="1"/>
    </row>
    <row r="3688" spans="1:26" x14ac:dyDescent="0.2">
      <c r="A3688" t="e">
        <f t="shared" si="57"/>
        <v>#N/A</v>
      </c>
      <c r="Y3688" s="1"/>
      <c r="Z3688" s="1"/>
    </row>
    <row r="3689" spans="1:26" x14ac:dyDescent="0.2">
      <c r="A3689" t="e">
        <f t="shared" si="57"/>
        <v>#N/A</v>
      </c>
      <c r="Y3689" s="1"/>
      <c r="Z3689" s="1"/>
    </row>
    <row r="3690" spans="1:26" x14ac:dyDescent="0.2">
      <c r="A3690" t="e">
        <f t="shared" si="57"/>
        <v>#N/A</v>
      </c>
      <c r="Y3690" s="1"/>
      <c r="Z3690" s="1"/>
    </row>
    <row r="3691" spans="1:26" x14ac:dyDescent="0.2">
      <c r="A3691" t="e">
        <f t="shared" si="57"/>
        <v>#N/A</v>
      </c>
      <c r="Y3691" s="1"/>
      <c r="Z3691" s="1"/>
    </row>
    <row r="3692" spans="1:26" x14ac:dyDescent="0.2">
      <c r="A3692" t="e">
        <f t="shared" si="57"/>
        <v>#N/A</v>
      </c>
      <c r="Y3692" s="1"/>
      <c r="Z3692" s="1"/>
    </row>
    <row r="3693" spans="1:26" x14ac:dyDescent="0.2">
      <c r="A3693" t="e">
        <f t="shared" si="57"/>
        <v>#N/A</v>
      </c>
      <c r="Y3693" s="1"/>
      <c r="Z3693" s="1"/>
    </row>
    <row r="3694" spans="1:26" x14ac:dyDescent="0.2">
      <c r="A3694" t="e">
        <f t="shared" si="57"/>
        <v>#N/A</v>
      </c>
      <c r="Y3694" s="1"/>
      <c r="Z3694" s="1"/>
    </row>
    <row r="3695" spans="1:26" x14ac:dyDescent="0.2">
      <c r="A3695" t="e">
        <f t="shared" si="57"/>
        <v>#N/A</v>
      </c>
      <c r="Y3695" s="1"/>
      <c r="Z3695" s="1"/>
    </row>
    <row r="3696" spans="1:26" x14ac:dyDescent="0.2">
      <c r="A3696" t="e">
        <f t="shared" si="57"/>
        <v>#N/A</v>
      </c>
      <c r="Y3696" s="1"/>
      <c r="Z3696" s="1"/>
    </row>
    <row r="3697" spans="1:26" x14ac:dyDescent="0.2">
      <c r="A3697" t="e">
        <f t="shared" si="57"/>
        <v>#N/A</v>
      </c>
      <c r="Y3697" s="1"/>
      <c r="Z3697" s="1"/>
    </row>
    <row r="3698" spans="1:26" x14ac:dyDescent="0.2">
      <c r="A3698" t="e">
        <f t="shared" si="57"/>
        <v>#N/A</v>
      </c>
      <c r="Y3698" s="1"/>
      <c r="Z3698" s="1"/>
    </row>
    <row r="3699" spans="1:26" x14ac:dyDescent="0.2">
      <c r="A3699" t="e">
        <f t="shared" si="57"/>
        <v>#N/A</v>
      </c>
      <c r="Y3699" s="1"/>
      <c r="Z3699" s="1"/>
    </row>
    <row r="3700" spans="1:26" x14ac:dyDescent="0.2">
      <c r="A3700" t="e">
        <f t="shared" si="57"/>
        <v>#N/A</v>
      </c>
      <c r="Y3700" s="1"/>
      <c r="Z3700" s="1"/>
    </row>
    <row r="3701" spans="1:26" x14ac:dyDescent="0.2">
      <c r="A3701" t="e">
        <f t="shared" si="57"/>
        <v>#N/A</v>
      </c>
      <c r="Y3701" s="1"/>
      <c r="Z3701" s="1"/>
    </row>
    <row r="3702" spans="1:26" x14ac:dyDescent="0.2">
      <c r="A3702" t="e">
        <f t="shared" si="57"/>
        <v>#N/A</v>
      </c>
      <c r="Y3702" s="1"/>
      <c r="Z3702" s="1"/>
    </row>
    <row r="3703" spans="1:26" x14ac:dyDescent="0.2">
      <c r="A3703" t="e">
        <f t="shared" si="57"/>
        <v>#N/A</v>
      </c>
      <c r="Y3703" s="1"/>
      <c r="Z3703" s="1"/>
    </row>
    <row r="3704" spans="1:26" x14ac:dyDescent="0.2">
      <c r="A3704" t="e">
        <f t="shared" si="57"/>
        <v>#N/A</v>
      </c>
      <c r="Y3704" s="1"/>
      <c r="Z3704" s="1"/>
    </row>
    <row r="3705" spans="1:26" x14ac:dyDescent="0.2">
      <c r="A3705" t="e">
        <f t="shared" si="57"/>
        <v>#N/A</v>
      </c>
      <c r="Y3705" s="1"/>
      <c r="Z3705" s="1"/>
    </row>
    <row r="3706" spans="1:26" x14ac:dyDescent="0.2">
      <c r="A3706" t="e">
        <f t="shared" si="57"/>
        <v>#N/A</v>
      </c>
      <c r="Y3706" s="1"/>
      <c r="Z3706" s="1"/>
    </row>
    <row r="3707" spans="1:26" x14ac:dyDescent="0.2">
      <c r="A3707" t="e">
        <f t="shared" si="57"/>
        <v>#N/A</v>
      </c>
      <c r="Y3707" s="1"/>
      <c r="Z3707" s="1"/>
    </row>
    <row r="3708" spans="1:26" x14ac:dyDescent="0.2">
      <c r="A3708" t="e">
        <f t="shared" si="57"/>
        <v>#N/A</v>
      </c>
      <c r="Y3708" s="1"/>
      <c r="Z3708" s="1"/>
    </row>
    <row r="3709" spans="1:26" x14ac:dyDescent="0.2">
      <c r="A3709" t="e">
        <f t="shared" si="57"/>
        <v>#N/A</v>
      </c>
      <c r="Y3709" s="1"/>
      <c r="Z3709" s="1"/>
    </row>
    <row r="3710" spans="1:26" x14ac:dyDescent="0.2">
      <c r="A3710" t="e">
        <f t="shared" si="57"/>
        <v>#N/A</v>
      </c>
      <c r="Y3710" s="1"/>
      <c r="Z3710" s="1"/>
    </row>
    <row r="3711" spans="1:26" x14ac:dyDescent="0.2">
      <c r="A3711" t="e">
        <f t="shared" si="57"/>
        <v>#N/A</v>
      </c>
      <c r="Y3711" s="1"/>
      <c r="Z3711" s="1"/>
    </row>
    <row r="3712" spans="1:26" x14ac:dyDescent="0.2">
      <c r="A3712" t="e">
        <f t="shared" si="57"/>
        <v>#N/A</v>
      </c>
      <c r="Y3712" s="1"/>
      <c r="Z3712" s="1"/>
    </row>
    <row r="3713" spans="1:26" x14ac:dyDescent="0.2">
      <c r="A3713" t="e">
        <f t="shared" si="57"/>
        <v>#N/A</v>
      </c>
      <c r="Y3713" s="1"/>
      <c r="Z3713" s="1"/>
    </row>
    <row r="3714" spans="1:26" x14ac:dyDescent="0.2">
      <c r="A3714" t="e">
        <f t="shared" si="57"/>
        <v>#N/A</v>
      </c>
      <c r="Y3714" s="1"/>
      <c r="Z3714" s="1"/>
    </row>
    <row r="3715" spans="1:26" x14ac:dyDescent="0.2">
      <c r="A3715" t="e">
        <f t="shared" si="57"/>
        <v>#N/A</v>
      </c>
      <c r="Y3715" s="1"/>
      <c r="Z3715" s="1"/>
    </row>
    <row r="3716" spans="1:26" x14ac:dyDescent="0.2">
      <c r="A3716" t="e">
        <f t="shared" si="57"/>
        <v>#N/A</v>
      </c>
      <c r="Y3716" s="1"/>
      <c r="Z3716" s="1"/>
    </row>
    <row r="3717" spans="1:26" x14ac:dyDescent="0.2">
      <c r="A3717" t="e">
        <f t="shared" ref="A3717:A3780" si="58">INDEX(BucketTable,MATCH(B3717,SumMonths,0),1)</f>
        <v>#N/A</v>
      </c>
      <c r="Y3717" s="1"/>
      <c r="Z3717" s="1"/>
    </row>
    <row r="3718" spans="1:26" x14ac:dyDescent="0.2">
      <c r="A3718" t="e">
        <f t="shared" si="58"/>
        <v>#N/A</v>
      </c>
      <c r="Y3718" s="1"/>
      <c r="Z3718" s="1"/>
    </row>
    <row r="3719" spans="1:26" x14ac:dyDescent="0.2">
      <c r="A3719" t="e">
        <f t="shared" si="58"/>
        <v>#N/A</v>
      </c>
      <c r="Y3719" s="1"/>
      <c r="Z3719" s="1"/>
    </row>
    <row r="3720" spans="1:26" x14ac:dyDescent="0.2">
      <c r="A3720" t="e">
        <f t="shared" si="58"/>
        <v>#N/A</v>
      </c>
      <c r="Y3720" s="1"/>
      <c r="Z3720" s="1"/>
    </row>
    <row r="3721" spans="1:26" x14ac:dyDescent="0.2">
      <c r="A3721" t="e">
        <f t="shared" si="58"/>
        <v>#N/A</v>
      </c>
      <c r="Y3721" s="1"/>
      <c r="Z3721" s="1"/>
    </row>
    <row r="3722" spans="1:26" x14ac:dyDescent="0.2">
      <c r="A3722" t="e">
        <f t="shared" si="58"/>
        <v>#N/A</v>
      </c>
      <c r="Y3722" s="1"/>
      <c r="Z3722" s="1"/>
    </row>
    <row r="3723" spans="1:26" x14ac:dyDescent="0.2">
      <c r="A3723" t="e">
        <f t="shared" si="58"/>
        <v>#N/A</v>
      </c>
      <c r="Y3723" s="1"/>
      <c r="Z3723" s="1"/>
    </row>
    <row r="3724" spans="1:26" x14ac:dyDescent="0.2">
      <c r="A3724" t="e">
        <f t="shared" si="58"/>
        <v>#N/A</v>
      </c>
      <c r="Y3724" s="1"/>
      <c r="Z3724" s="1"/>
    </row>
    <row r="3725" spans="1:26" x14ac:dyDescent="0.2">
      <c r="A3725" t="e">
        <f t="shared" si="58"/>
        <v>#N/A</v>
      </c>
      <c r="Y3725" s="1"/>
      <c r="Z3725" s="1"/>
    </row>
    <row r="3726" spans="1:26" x14ac:dyDescent="0.2">
      <c r="A3726" t="e">
        <f t="shared" si="58"/>
        <v>#N/A</v>
      </c>
      <c r="Y3726" s="1"/>
      <c r="Z3726" s="1"/>
    </row>
    <row r="3727" spans="1:26" x14ac:dyDescent="0.2">
      <c r="A3727" t="e">
        <f t="shared" si="58"/>
        <v>#N/A</v>
      </c>
      <c r="Y3727" s="1"/>
      <c r="Z3727" s="1"/>
    </row>
    <row r="3728" spans="1:26" x14ac:dyDescent="0.2">
      <c r="A3728" t="e">
        <f t="shared" si="58"/>
        <v>#N/A</v>
      </c>
      <c r="Y3728" s="1"/>
      <c r="Z3728" s="1"/>
    </row>
    <row r="3729" spans="1:26" x14ac:dyDescent="0.2">
      <c r="A3729" t="e">
        <f t="shared" si="58"/>
        <v>#N/A</v>
      </c>
      <c r="Y3729" s="1"/>
      <c r="Z3729" s="1"/>
    </row>
    <row r="3730" spans="1:26" x14ac:dyDescent="0.2">
      <c r="A3730" t="e">
        <f t="shared" si="58"/>
        <v>#N/A</v>
      </c>
      <c r="Y3730" s="1"/>
      <c r="Z3730" s="1"/>
    </row>
    <row r="3731" spans="1:26" x14ac:dyDescent="0.2">
      <c r="A3731" t="e">
        <f t="shared" si="58"/>
        <v>#N/A</v>
      </c>
      <c r="Y3731" s="1"/>
      <c r="Z3731" s="1"/>
    </row>
    <row r="3732" spans="1:26" x14ac:dyDescent="0.2">
      <c r="A3732" t="e">
        <f t="shared" si="58"/>
        <v>#N/A</v>
      </c>
      <c r="Y3732" s="1"/>
      <c r="Z3732" s="1"/>
    </row>
    <row r="3733" spans="1:26" x14ac:dyDescent="0.2">
      <c r="A3733" t="e">
        <f t="shared" si="58"/>
        <v>#N/A</v>
      </c>
      <c r="Y3733" s="1"/>
      <c r="Z3733" s="1"/>
    </row>
    <row r="3734" spans="1:26" x14ac:dyDescent="0.2">
      <c r="A3734" t="e">
        <f t="shared" si="58"/>
        <v>#N/A</v>
      </c>
      <c r="Y3734" s="1"/>
      <c r="Z3734" s="1"/>
    </row>
    <row r="3735" spans="1:26" x14ac:dyDescent="0.2">
      <c r="A3735" t="e">
        <f t="shared" si="58"/>
        <v>#N/A</v>
      </c>
      <c r="Y3735" s="1"/>
      <c r="Z3735" s="1"/>
    </row>
    <row r="3736" spans="1:26" x14ac:dyDescent="0.2">
      <c r="A3736" t="e">
        <f t="shared" si="58"/>
        <v>#N/A</v>
      </c>
      <c r="Y3736" s="1"/>
      <c r="Z3736" s="1"/>
    </row>
    <row r="3737" spans="1:26" x14ac:dyDescent="0.2">
      <c r="A3737" t="e">
        <f t="shared" si="58"/>
        <v>#N/A</v>
      </c>
      <c r="Y3737" s="1"/>
      <c r="Z3737" s="1"/>
    </row>
    <row r="3738" spans="1:26" x14ac:dyDescent="0.2">
      <c r="A3738" t="e">
        <f t="shared" si="58"/>
        <v>#N/A</v>
      </c>
      <c r="Y3738" s="1"/>
      <c r="Z3738" s="1"/>
    </row>
    <row r="3739" spans="1:26" x14ac:dyDescent="0.2">
      <c r="A3739" t="e">
        <f t="shared" si="58"/>
        <v>#N/A</v>
      </c>
      <c r="Y3739" s="1"/>
      <c r="Z3739" s="1"/>
    </row>
    <row r="3740" spans="1:26" x14ac:dyDescent="0.2">
      <c r="A3740" t="e">
        <f t="shared" si="58"/>
        <v>#N/A</v>
      </c>
      <c r="Y3740" s="1"/>
      <c r="Z3740" s="1"/>
    </row>
    <row r="3741" spans="1:26" x14ac:dyDescent="0.2">
      <c r="A3741" t="e">
        <f t="shared" si="58"/>
        <v>#N/A</v>
      </c>
      <c r="Y3741" s="1"/>
      <c r="Z3741" s="1"/>
    </row>
    <row r="3742" spans="1:26" x14ac:dyDescent="0.2">
      <c r="A3742" t="e">
        <f t="shared" si="58"/>
        <v>#N/A</v>
      </c>
      <c r="Y3742" s="1"/>
      <c r="Z3742" s="1"/>
    </row>
    <row r="3743" spans="1:26" x14ac:dyDescent="0.2">
      <c r="A3743" t="e">
        <f t="shared" si="58"/>
        <v>#N/A</v>
      </c>
      <c r="Y3743" s="1"/>
      <c r="Z3743" s="1"/>
    </row>
    <row r="3744" spans="1:26" x14ac:dyDescent="0.2">
      <c r="A3744" t="e">
        <f t="shared" si="58"/>
        <v>#N/A</v>
      </c>
      <c r="Y3744" s="1"/>
      <c r="Z3744" s="1"/>
    </row>
    <row r="3745" spans="1:26" x14ac:dyDescent="0.2">
      <c r="A3745" t="e">
        <f t="shared" si="58"/>
        <v>#N/A</v>
      </c>
      <c r="Y3745" s="1"/>
      <c r="Z3745" s="1"/>
    </row>
    <row r="3746" spans="1:26" x14ac:dyDescent="0.2">
      <c r="A3746" t="e">
        <f t="shared" si="58"/>
        <v>#N/A</v>
      </c>
      <c r="Y3746" s="1"/>
      <c r="Z3746" s="1"/>
    </row>
    <row r="3747" spans="1:26" x14ac:dyDescent="0.2">
      <c r="A3747" t="e">
        <f t="shared" si="58"/>
        <v>#N/A</v>
      </c>
      <c r="Y3747" s="1"/>
      <c r="Z3747" s="1"/>
    </row>
    <row r="3748" spans="1:26" x14ac:dyDescent="0.2">
      <c r="A3748" t="e">
        <f t="shared" si="58"/>
        <v>#N/A</v>
      </c>
      <c r="Y3748" s="1"/>
      <c r="Z3748" s="1"/>
    </row>
    <row r="3749" spans="1:26" x14ac:dyDescent="0.2">
      <c r="A3749" t="e">
        <f t="shared" si="58"/>
        <v>#N/A</v>
      </c>
      <c r="Y3749" s="1"/>
      <c r="Z3749" s="1"/>
    </row>
    <row r="3750" spans="1:26" x14ac:dyDescent="0.2">
      <c r="A3750" t="e">
        <f t="shared" si="58"/>
        <v>#N/A</v>
      </c>
      <c r="Y3750" s="1"/>
      <c r="Z3750" s="1"/>
    </row>
    <row r="3751" spans="1:26" x14ac:dyDescent="0.2">
      <c r="A3751" t="e">
        <f t="shared" si="58"/>
        <v>#N/A</v>
      </c>
      <c r="Y3751" s="1"/>
      <c r="Z3751" s="1"/>
    </row>
    <row r="3752" spans="1:26" x14ac:dyDescent="0.2">
      <c r="A3752" t="e">
        <f t="shared" si="58"/>
        <v>#N/A</v>
      </c>
      <c r="Y3752" s="1"/>
      <c r="Z3752" s="1"/>
    </row>
    <row r="3753" spans="1:26" x14ac:dyDescent="0.2">
      <c r="A3753" t="e">
        <f t="shared" si="58"/>
        <v>#N/A</v>
      </c>
      <c r="Y3753" s="1"/>
      <c r="Z3753" s="1"/>
    </row>
    <row r="3754" spans="1:26" x14ac:dyDescent="0.2">
      <c r="A3754" t="e">
        <f t="shared" si="58"/>
        <v>#N/A</v>
      </c>
      <c r="Y3754" s="1"/>
      <c r="Z3754" s="1"/>
    </row>
    <row r="3755" spans="1:26" x14ac:dyDescent="0.2">
      <c r="A3755" t="e">
        <f t="shared" si="58"/>
        <v>#N/A</v>
      </c>
      <c r="Y3755" s="1"/>
      <c r="Z3755" s="1"/>
    </row>
    <row r="3756" spans="1:26" x14ac:dyDescent="0.2">
      <c r="A3756" t="e">
        <f t="shared" si="58"/>
        <v>#N/A</v>
      </c>
      <c r="Y3756" s="1"/>
      <c r="Z3756" s="1"/>
    </row>
    <row r="3757" spans="1:26" x14ac:dyDescent="0.2">
      <c r="A3757" t="e">
        <f t="shared" si="58"/>
        <v>#N/A</v>
      </c>
      <c r="Y3757" s="1"/>
      <c r="Z3757" s="1"/>
    </row>
    <row r="3758" spans="1:26" x14ac:dyDescent="0.2">
      <c r="A3758" t="e">
        <f t="shared" si="58"/>
        <v>#N/A</v>
      </c>
      <c r="Y3758" s="1"/>
      <c r="Z3758" s="1"/>
    </row>
    <row r="3759" spans="1:26" x14ac:dyDescent="0.2">
      <c r="A3759" t="e">
        <f t="shared" si="58"/>
        <v>#N/A</v>
      </c>
      <c r="Y3759" s="1"/>
      <c r="Z3759" s="1"/>
    </row>
    <row r="3760" spans="1:26" x14ac:dyDescent="0.2">
      <c r="A3760" t="e">
        <f t="shared" si="58"/>
        <v>#N/A</v>
      </c>
      <c r="Y3760" s="1"/>
      <c r="Z3760" s="1"/>
    </row>
    <row r="3761" spans="1:26" x14ac:dyDescent="0.2">
      <c r="A3761" t="e">
        <f t="shared" si="58"/>
        <v>#N/A</v>
      </c>
      <c r="Y3761" s="1"/>
      <c r="Z3761" s="1"/>
    </row>
    <row r="3762" spans="1:26" x14ac:dyDescent="0.2">
      <c r="A3762" t="e">
        <f t="shared" si="58"/>
        <v>#N/A</v>
      </c>
      <c r="Y3762" s="1"/>
      <c r="Z3762" s="1"/>
    </row>
    <row r="3763" spans="1:26" x14ac:dyDescent="0.2">
      <c r="A3763" t="e">
        <f t="shared" si="58"/>
        <v>#N/A</v>
      </c>
      <c r="Y3763" s="1"/>
      <c r="Z3763" s="1"/>
    </row>
    <row r="3764" spans="1:26" x14ac:dyDescent="0.2">
      <c r="A3764" t="e">
        <f t="shared" si="58"/>
        <v>#N/A</v>
      </c>
      <c r="Y3764" s="1"/>
      <c r="Z3764" s="1"/>
    </row>
    <row r="3765" spans="1:26" x14ac:dyDescent="0.2">
      <c r="A3765" t="e">
        <f t="shared" si="58"/>
        <v>#N/A</v>
      </c>
      <c r="Y3765" s="1"/>
      <c r="Z3765" s="1"/>
    </row>
    <row r="3766" spans="1:26" x14ac:dyDescent="0.2">
      <c r="A3766" t="e">
        <f t="shared" si="58"/>
        <v>#N/A</v>
      </c>
      <c r="Y3766" s="1"/>
      <c r="Z3766" s="1"/>
    </row>
    <row r="3767" spans="1:26" x14ac:dyDescent="0.2">
      <c r="A3767" t="e">
        <f t="shared" si="58"/>
        <v>#N/A</v>
      </c>
      <c r="Y3767" s="1"/>
      <c r="Z3767" s="1"/>
    </row>
    <row r="3768" spans="1:26" x14ac:dyDescent="0.2">
      <c r="A3768" t="e">
        <f t="shared" si="58"/>
        <v>#N/A</v>
      </c>
      <c r="Y3768" s="1"/>
      <c r="Z3768" s="1"/>
    </row>
    <row r="3769" spans="1:26" x14ac:dyDescent="0.2">
      <c r="A3769" t="e">
        <f t="shared" si="58"/>
        <v>#N/A</v>
      </c>
      <c r="Y3769" s="1"/>
      <c r="Z3769" s="1"/>
    </row>
    <row r="3770" spans="1:26" x14ac:dyDescent="0.2">
      <c r="A3770" t="e">
        <f t="shared" si="58"/>
        <v>#N/A</v>
      </c>
      <c r="Y3770" s="1"/>
      <c r="Z3770" s="1"/>
    </row>
    <row r="3771" spans="1:26" x14ac:dyDescent="0.2">
      <c r="A3771" t="e">
        <f t="shared" si="58"/>
        <v>#N/A</v>
      </c>
      <c r="Y3771" s="1"/>
      <c r="Z3771" s="1"/>
    </row>
    <row r="3772" spans="1:26" x14ac:dyDescent="0.2">
      <c r="A3772" t="e">
        <f t="shared" si="58"/>
        <v>#N/A</v>
      </c>
      <c r="Y3772" s="1"/>
      <c r="Z3772" s="1"/>
    </row>
    <row r="3773" spans="1:26" x14ac:dyDescent="0.2">
      <c r="A3773" t="e">
        <f t="shared" si="58"/>
        <v>#N/A</v>
      </c>
      <c r="Y3773" s="1"/>
      <c r="Z3773" s="1"/>
    </row>
    <row r="3774" spans="1:26" x14ac:dyDescent="0.2">
      <c r="A3774" t="e">
        <f t="shared" si="58"/>
        <v>#N/A</v>
      </c>
      <c r="Y3774" s="1"/>
      <c r="Z3774" s="1"/>
    </row>
    <row r="3775" spans="1:26" x14ac:dyDescent="0.2">
      <c r="A3775" t="e">
        <f t="shared" si="58"/>
        <v>#N/A</v>
      </c>
      <c r="Y3775" s="1"/>
      <c r="Z3775" s="1"/>
    </row>
    <row r="3776" spans="1:26" x14ac:dyDescent="0.2">
      <c r="A3776" t="e">
        <f t="shared" si="58"/>
        <v>#N/A</v>
      </c>
      <c r="Y3776" s="1"/>
      <c r="Z3776" s="1"/>
    </row>
    <row r="3777" spans="1:26" x14ac:dyDescent="0.2">
      <c r="A3777" t="e">
        <f t="shared" si="58"/>
        <v>#N/A</v>
      </c>
      <c r="Y3777" s="1"/>
      <c r="Z3777" s="1"/>
    </row>
    <row r="3778" spans="1:26" x14ac:dyDescent="0.2">
      <c r="A3778" t="e">
        <f t="shared" si="58"/>
        <v>#N/A</v>
      </c>
      <c r="Y3778" s="1"/>
      <c r="Z3778" s="1"/>
    </row>
    <row r="3779" spans="1:26" x14ac:dyDescent="0.2">
      <c r="A3779" t="e">
        <f t="shared" si="58"/>
        <v>#N/A</v>
      </c>
      <c r="Y3779" s="1"/>
      <c r="Z3779" s="1"/>
    </row>
    <row r="3780" spans="1:26" x14ac:dyDescent="0.2">
      <c r="A3780" t="e">
        <f t="shared" si="58"/>
        <v>#N/A</v>
      </c>
      <c r="Y3780" s="1"/>
      <c r="Z3780" s="1"/>
    </row>
    <row r="3781" spans="1:26" x14ac:dyDescent="0.2">
      <c r="A3781" t="e">
        <f t="shared" ref="A3781:A3844" si="59">INDEX(BucketTable,MATCH(B3781,SumMonths,0),1)</f>
        <v>#N/A</v>
      </c>
      <c r="Y3781" s="1"/>
      <c r="Z3781" s="1"/>
    </row>
    <row r="3782" spans="1:26" x14ac:dyDescent="0.2">
      <c r="A3782" t="e">
        <f t="shared" si="59"/>
        <v>#N/A</v>
      </c>
      <c r="Y3782" s="1"/>
      <c r="Z3782" s="1"/>
    </row>
    <row r="3783" spans="1:26" x14ac:dyDescent="0.2">
      <c r="A3783" t="e">
        <f t="shared" si="59"/>
        <v>#N/A</v>
      </c>
      <c r="Y3783" s="1"/>
      <c r="Z3783" s="1"/>
    </row>
    <row r="3784" spans="1:26" x14ac:dyDescent="0.2">
      <c r="A3784" t="e">
        <f t="shared" si="59"/>
        <v>#N/A</v>
      </c>
      <c r="Y3784" s="1"/>
      <c r="Z3784" s="1"/>
    </row>
    <row r="3785" spans="1:26" x14ac:dyDescent="0.2">
      <c r="A3785" t="e">
        <f t="shared" si="59"/>
        <v>#N/A</v>
      </c>
      <c r="Y3785" s="1"/>
      <c r="Z3785" s="1"/>
    </row>
    <row r="3786" spans="1:26" x14ac:dyDescent="0.2">
      <c r="A3786" t="e">
        <f t="shared" si="59"/>
        <v>#N/A</v>
      </c>
      <c r="Y3786" s="1"/>
      <c r="Z3786" s="1"/>
    </row>
    <row r="3787" spans="1:26" x14ac:dyDescent="0.2">
      <c r="A3787" t="e">
        <f t="shared" si="59"/>
        <v>#N/A</v>
      </c>
      <c r="Y3787" s="1"/>
      <c r="Z3787" s="1"/>
    </row>
    <row r="3788" spans="1:26" x14ac:dyDescent="0.2">
      <c r="A3788" t="e">
        <f t="shared" si="59"/>
        <v>#N/A</v>
      </c>
      <c r="Y3788" s="1"/>
      <c r="Z3788" s="1"/>
    </row>
    <row r="3789" spans="1:26" x14ac:dyDescent="0.2">
      <c r="A3789" t="e">
        <f t="shared" si="59"/>
        <v>#N/A</v>
      </c>
      <c r="Y3789" s="1"/>
      <c r="Z3789" s="1"/>
    </row>
    <row r="3790" spans="1:26" x14ac:dyDescent="0.2">
      <c r="A3790" t="e">
        <f t="shared" si="59"/>
        <v>#N/A</v>
      </c>
      <c r="Y3790" s="1"/>
      <c r="Z3790" s="1"/>
    </row>
    <row r="3791" spans="1:26" x14ac:dyDescent="0.2">
      <c r="A3791" t="e">
        <f t="shared" si="59"/>
        <v>#N/A</v>
      </c>
      <c r="Y3791" s="1"/>
      <c r="Z3791" s="1"/>
    </row>
    <row r="3792" spans="1:26" x14ac:dyDescent="0.2">
      <c r="A3792" t="e">
        <f t="shared" si="59"/>
        <v>#N/A</v>
      </c>
      <c r="Y3792" s="1"/>
      <c r="Z3792" s="1"/>
    </row>
    <row r="3793" spans="1:26" x14ac:dyDescent="0.2">
      <c r="A3793" t="e">
        <f t="shared" si="59"/>
        <v>#N/A</v>
      </c>
      <c r="Y3793" s="1"/>
      <c r="Z3793" s="1"/>
    </row>
    <row r="3794" spans="1:26" x14ac:dyDescent="0.2">
      <c r="A3794" t="e">
        <f t="shared" si="59"/>
        <v>#N/A</v>
      </c>
      <c r="Y3794" s="1"/>
      <c r="Z3794" s="1"/>
    </row>
    <row r="3795" spans="1:26" x14ac:dyDescent="0.2">
      <c r="A3795" t="e">
        <f t="shared" si="59"/>
        <v>#N/A</v>
      </c>
      <c r="Y3795" s="1"/>
      <c r="Z3795" s="1"/>
    </row>
    <row r="3796" spans="1:26" x14ac:dyDescent="0.2">
      <c r="A3796" t="e">
        <f t="shared" si="59"/>
        <v>#N/A</v>
      </c>
      <c r="Y3796" s="1"/>
      <c r="Z3796" s="1"/>
    </row>
    <row r="3797" spans="1:26" x14ac:dyDescent="0.2">
      <c r="A3797" t="e">
        <f t="shared" si="59"/>
        <v>#N/A</v>
      </c>
      <c r="Y3797" s="1"/>
      <c r="Z3797" s="1"/>
    </row>
    <row r="3798" spans="1:26" x14ac:dyDescent="0.2">
      <c r="A3798" t="e">
        <f t="shared" si="59"/>
        <v>#N/A</v>
      </c>
      <c r="Y3798" s="1"/>
      <c r="Z3798" s="1"/>
    </row>
    <row r="3799" spans="1:26" x14ac:dyDescent="0.2">
      <c r="A3799" t="e">
        <f t="shared" si="59"/>
        <v>#N/A</v>
      </c>
      <c r="Y3799" s="1"/>
      <c r="Z3799" s="1"/>
    </row>
    <row r="3800" spans="1:26" x14ac:dyDescent="0.2">
      <c r="A3800" t="e">
        <f t="shared" si="59"/>
        <v>#N/A</v>
      </c>
      <c r="Y3800" s="1"/>
      <c r="Z3800" s="1"/>
    </row>
    <row r="3801" spans="1:26" x14ac:dyDescent="0.2">
      <c r="A3801" t="e">
        <f t="shared" si="59"/>
        <v>#N/A</v>
      </c>
      <c r="Y3801" s="1"/>
      <c r="Z3801" s="1"/>
    </row>
    <row r="3802" spans="1:26" x14ac:dyDescent="0.2">
      <c r="A3802" t="e">
        <f t="shared" si="59"/>
        <v>#N/A</v>
      </c>
      <c r="Y3802" s="1"/>
      <c r="Z3802" s="1"/>
    </row>
    <row r="3803" spans="1:26" x14ac:dyDescent="0.2">
      <c r="A3803" t="e">
        <f t="shared" si="59"/>
        <v>#N/A</v>
      </c>
      <c r="Y3803" s="1"/>
      <c r="Z3803" s="1"/>
    </row>
    <row r="3804" spans="1:26" x14ac:dyDescent="0.2">
      <c r="A3804" t="e">
        <f t="shared" si="59"/>
        <v>#N/A</v>
      </c>
      <c r="Y3804" s="1"/>
      <c r="Z3804" s="1"/>
    </row>
    <row r="3805" spans="1:26" x14ac:dyDescent="0.2">
      <c r="A3805" t="e">
        <f t="shared" si="59"/>
        <v>#N/A</v>
      </c>
      <c r="Y3805" s="1"/>
      <c r="Z3805" s="1"/>
    </row>
    <row r="3806" spans="1:26" x14ac:dyDescent="0.2">
      <c r="A3806" t="e">
        <f t="shared" si="59"/>
        <v>#N/A</v>
      </c>
      <c r="Y3806" s="1"/>
      <c r="Z3806" s="1"/>
    </row>
    <row r="3807" spans="1:26" x14ac:dyDescent="0.2">
      <c r="A3807" t="e">
        <f t="shared" si="59"/>
        <v>#N/A</v>
      </c>
      <c r="Y3807" s="1"/>
      <c r="Z3807" s="1"/>
    </row>
    <row r="3808" spans="1:26" x14ac:dyDescent="0.2">
      <c r="A3808" t="e">
        <f t="shared" si="59"/>
        <v>#N/A</v>
      </c>
      <c r="Y3808" s="1"/>
      <c r="Z3808" s="1"/>
    </row>
    <row r="3809" spans="1:26" x14ac:dyDescent="0.2">
      <c r="A3809" t="e">
        <f t="shared" si="59"/>
        <v>#N/A</v>
      </c>
      <c r="Y3809" s="1"/>
      <c r="Z3809" s="1"/>
    </row>
    <row r="3810" spans="1:26" x14ac:dyDescent="0.2">
      <c r="A3810" t="e">
        <f t="shared" si="59"/>
        <v>#N/A</v>
      </c>
      <c r="Y3810" s="1"/>
      <c r="Z3810" s="1"/>
    </row>
    <row r="3811" spans="1:26" x14ac:dyDescent="0.2">
      <c r="A3811" t="e">
        <f t="shared" si="59"/>
        <v>#N/A</v>
      </c>
      <c r="Y3811" s="1"/>
      <c r="Z3811" s="1"/>
    </row>
    <row r="3812" spans="1:26" x14ac:dyDescent="0.2">
      <c r="A3812" t="e">
        <f t="shared" si="59"/>
        <v>#N/A</v>
      </c>
      <c r="Y3812" s="1"/>
      <c r="Z3812" s="1"/>
    </row>
    <row r="3813" spans="1:26" x14ac:dyDescent="0.2">
      <c r="A3813" t="e">
        <f t="shared" si="59"/>
        <v>#N/A</v>
      </c>
      <c r="Y3813" s="1"/>
      <c r="Z3813" s="1"/>
    </row>
    <row r="3814" spans="1:26" x14ac:dyDescent="0.2">
      <c r="A3814" t="e">
        <f t="shared" si="59"/>
        <v>#N/A</v>
      </c>
      <c r="Y3814" s="1"/>
      <c r="Z3814" s="1"/>
    </row>
    <row r="3815" spans="1:26" x14ac:dyDescent="0.2">
      <c r="A3815" t="e">
        <f t="shared" si="59"/>
        <v>#N/A</v>
      </c>
      <c r="Y3815" s="1"/>
      <c r="Z3815" s="1"/>
    </row>
    <row r="3816" spans="1:26" x14ac:dyDescent="0.2">
      <c r="A3816" t="e">
        <f t="shared" si="59"/>
        <v>#N/A</v>
      </c>
      <c r="Y3816" s="1"/>
      <c r="Z3816" s="1"/>
    </row>
    <row r="3817" spans="1:26" x14ac:dyDescent="0.2">
      <c r="A3817" t="e">
        <f t="shared" si="59"/>
        <v>#N/A</v>
      </c>
      <c r="Y3817" s="1"/>
      <c r="Z3817" s="1"/>
    </row>
    <row r="3818" spans="1:26" x14ac:dyDescent="0.2">
      <c r="A3818" t="e">
        <f t="shared" si="59"/>
        <v>#N/A</v>
      </c>
      <c r="Y3818" s="1"/>
      <c r="Z3818" s="1"/>
    </row>
    <row r="3819" spans="1:26" x14ac:dyDescent="0.2">
      <c r="A3819" t="e">
        <f t="shared" si="59"/>
        <v>#N/A</v>
      </c>
      <c r="Y3819" s="1"/>
      <c r="Z3819" s="1"/>
    </row>
    <row r="3820" spans="1:26" x14ac:dyDescent="0.2">
      <c r="A3820" t="e">
        <f t="shared" si="59"/>
        <v>#N/A</v>
      </c>
      <c r="Y3820" s="1"/>
      <c r="Z3820" s="1"/>
    </row>
    <row r="3821" spans="1:26" x14ac:dyDescent="0.2">
      <c r="A3821" t="e">
        <f t="shared" si="59"/>
        <v>#N/A</v>
      </c>
      <c r="Y3821" s="1"/>
      <c r="Z3821" s="1"/>
    </row>
    <row r="3822" spans="1:26" x14ac:dyDescent="0.2">
      <c r="A3822" t="e">
        <f t="shared" si="59"/>
        <v>#N/A</v>
      </c>
      <c r="Y3822" s="1"/>
      <c r="Z3822" s="1"/>
    </row>
    <row r="3823" spans="1:26" x14ac:dyDescent="0.2">
      <c r="A3823" t="e">
        <f t="shared" si="59"/>
        <v>#N/A</v>
      </c>
      <c r="Y3823" s="1"/>
      <c r="Z3823" s="1"/>
    </row>
    <row r="3824" spans="1:26" x14ac:dyDescent="0.2">
      <c r="A3824" t="e">
        <f t="shared" si="59"/>
        <v>#N/A</v>
      </c>
      <c r="Y3824" s="1"/>
      <c r="Z3824" s="1"/>
    </row>
    <row r="3825" spans="1:26" x14ac:dyDescent="0.2">
      <c r="A3825" t="e">
        <f t="shared" si="59"/>
        <v>#N/A</v>
      </c>
      <c r="Y3825" s="1"/>
      <c r="Z3825" s="1"/>
    </row>
    <row r="3826" spans="1:26" x14ac:dyDescent="0.2">
      <c r="A3826" t="e">
        <f t="shared" si="59"/>
        <v>#N/A</v>
      </c>
      <c r="Y3826" s="1"/>
      <c r="Z3826" s="1"/>
    </row>
    <row r="3827" spans="1:26" x14ac:dyDescent="0.2">
      <c r="A3827" t="e">
        <f t="shared" si="59"/>
        <v>#N/A</v>
      </c>
      <c r="Y3827" s="1"/>
      <c r="Z3827" s="1"/>
    </row>
    <row r="3828" spans="1:26" x14ac:dyDescent="0.2">
      <c r="A3828" t="e">
        <f t="shared" si="59"/>
        <v>#N/A</v>
      </c>
      <c r="Y3828" s="1"/>
      <c r="Z3828" s="1"/>
    </row>
    <row r="3829" spans="1:26" x14ac:dyDescent="0.2">
      <c r="A3829" t="e">
        <f t="shared" si="59"/>
        <v>#N/A</v>
      </c>
      <c r="Y3829" s="1"/>
      <c r="Z3829" s="1"/>
    </row>
    <row r="3830" spans="1:26" x14ac:dyDescent="0.2">
      <c r="A3830" t="e">
        <f t="shared" si="59"/>
        <v>#N/A</v>
      </c>
      <c r="Y3830" s="1"/>
      <c r="Z3830" s="1"/>
    </row>
    <row r="3831" spans="1:26" x14ac:dyDescent="0.2">
      <c r="A3831" t="e">
        <f t="shared" si="59"/>
        <v>#N/A</v>
      </c>
      <c r="Y3831" s="1"/>
      <c r="Z3831" s="1"/>
    </row>
    <row r="3832" spans="1:26" x14ac:dyDescent="0.2">
      <c r="A3832" t="e">
        <f t="shared" si="59"/>
        <v>#N/A</v>
      </c>
      <c r="Y3832" s="1"/>
      <c r="Z3832" s="1"/>
    </row>
    <row r="3833" spans="1:26" x14ac:dyDescent="0.2">
      <c r="A3833" t="e">
        <f t="shared" si="59"/>
        <v>#N/A</v>
      </c>
      <c r="Y3833" s="1"/>
      <c r="Z3833" s="1"/>
    </row>
    <row r="3834" spans="1:26" x14ac:dyDescent="0.2">
      <c r="A3834" t="e">
        <f t="shared" si="59"/>
        <v>#N/A</v>
      </c>
      <c r="Y3834" s="1"/>
      <c r="Z3834" s="1"/>
    </row>
    <row r="3835" spans="1:26" x14ac:dyDescent="0.2">
      <c r="A3835" t="e">
        <f t="shared" si="59"/>
        <v>#N/A</v>
      </c>
      <c r="Y3835" s="1"/>
      <c r="Z3835" s="1"/>
    </row>
    <row r="3836" spans="1:26" x14ac:dyDescent="0.2">
      <c r="A3836" t="e">
        <f t="shared" si="59"/>
        <v>#N/A</v>
      </c>
      <c r="Y3836" s="1"/>
      <c r="Z3836" s="1"/>
    </row>
    <row r="3837" spans="1:26" x14ac:dyDescent="0.2">
      <c r="A3837" t="e">
        <f t="shared" si="59"/>
        <v>#N/A</v>
      </c>
      <c r="Y3837" s="1"/>
      <c r="Z3837" s="1"/>
    </row>
    <row r="3838" spans="1:26" x14ac:dyDescent="0.2">
      <c r="A3838" t="e">
        <f t="shared" si="59"/>
        <v>#N/A</v>
      </c>
      <c r="Y3838" s="1"/>
      <c r="Z3838" s="1"/>
    </row>
    <row r="3839" spans="1:26" x14ac:dyDescent="0.2">
      <c r="A3839" t="e">
        <f t="shared" si="59"/>
        <v>#N/A</v>
      </c>
      <c r="Y3839" s="1"/>
      <c r="Z3839" s="1"/>
    </row>
    <row r="3840" spans="1:26" x14ac:dyDescent="0.2">
      <c r="A3840" t="e">
        <f t="shared" si="59"/>
        <v>#N/A</v>
      </c>
      <c r="Y3840" s="1"/>
      <c r="Z3840" s="1"/>
    </row>
    <row r="3841" spans="1:26" x14ac:dyDescent="0.2">
      <c r="A3841" t="e">
        <f t="shared" si="59"/>
        <v>#N/A</v>
      </c>
      <c r="Y3841" s="1"/>
      <c r="Z3841" s="1"/>
    </row>
    <row r="3842" spans="1:26" x14ac:dyDescent="0.2">
      <c r="A3842" t="e">
        <f t="shared" si="59"/>
        <v>#N/A</v>
      </c>
      <c r="Y3842" s="1"/>
      <c r="Z3842" s="1"/>
    </row>
    <row r="3843" spans="1:26" x14ac:dyDescent="0.2">
      <c r="A3843" t="e">
        <f t="shared" si="59"/>
        <v>#N/A</v>
      </c>
      <c r="Y3843" s="1"/>
      <c r="Z3843" s="1"/>
    </row>
    <row r="3844" spans="1:26" x14ac:dyDescent="0.2">
      <c r="A3844" t="e">
        <f t="shared" si="59"/>
        <v>#N/A</v>
      </c>
      <c r="Y3844" s="1"/>
      <c r="Z3844" s="1"/>
    </row>
    <row r="3845" spans="1:26" x14ac:dyDescent="0.2">
      <c r="A3845" t="e">
        <f t="shared" ref="A3845:A3908" si="60">INDEX(BucketTable,MATCH(B3845,SumMonths,0),1)</f>
        <v>#N/A</v>
      </c>
      <c r="Y3845" s="1"/>
      <c r="Z3845" s="1"/>
    </row>
    <row r="3846" spans="1:26" x14ac:dyDescent="0.2">
      <c r="A3846" t="e">
        <f t="shared" si="60"/>
        <v>#N/A</v>
      </c>
      <c r="Y3846" s="1"/>
      <c r="Z3846" s="1"/>
    </row>
    <row r="3847" spans="1:26" x14ac:dyDescent="0.2">
      <c r="A3847" t="e">
        <f t="shared" si="60"/>
        <v>#N/A</v>
      </c>
      <c r="Y3847" s="1"/>
      <c r="Z3847" s="1"/>
    </row>
    <row r="3848" spans="1:26" x14ac:dyDescent="0.2">
      <c r="A3848" t="e">
        <f t="shared" si="60"/>
        <v>#N/A</v>
      </c>
      <c r="Y3848" s="1"/>
      <c r="Z3848" s="1"/>
    </row>
    <row r="3849" spans="1:26" x14ac:dyDescent="0.2">
      <c r="A3849" t="e">
        <f t="shared" si="60"/>
        <v>#N/A</v>
      </c>
      <c r="Y3849" s="1"/>
      <c r="Z3849" s="1"/>
    </row>
    <row r="3850" spans="1:26" x14ac:dyDescent="0.2">
      <c r="A3850" t="e">
        <f t="shared" si="60"/>
        <v>#N/A</v>
      </c>
      <c r="Y3850" s="1"/>
      <c r="Z3850" s="1"/>
    </row>
    <row r="3851" spans="1:26" x14ac:dyDescent="0.2">
      <c r="A3851" t="e">
        <f t="shared" si="60"/>
        <v>#N/A</v>
      </c>
      <c r="Y3851" s="1"/>
      <c r="Z3851" s="1"/>
    </row>
    <row r="3852" spans="1:26" x14ac:dyDescent="0.2">
      <c r="A3852" t="e">
        <f t="shared" si="60"/>
        <v>#N/A</v>
      </c>
      <c r="Y3852" s="1"/>
      <c r="Z3852" s="1"/>
    </row>
    <row r="3853" spans="1:26" x14ac:dyDescent="0.2">
      <c r="A3853" t="e">
        <f t="shared" si="60"/>
        <v>#N/A</v>
      </c>
      <c r="Y3853" s="1"/>
      <c r="Z3853" s="1"/>
    </row>
    <row r="3854" spans="1:26" x14ac:dyDescent="0.2">
      <c r="A3854" t="e">
        <f t="shared" si="60"/>
        <v>#N/A</v>
      </c>
      <c r="Y3854" s="1"/>
      <c r="Z3854" s="1"/>
    </row>
    <row r="3855" spans="1:26" x14ac:dyDescent="0.2">
      <c r="A3855" t="e">
        <f t="shared" si="60"/>
        <v>#N/A</v>
      </c>
      <c r="Y3855" s="1"/>
      <c r="Z3855" s="1"/>
    </row>
    <row r="3856" spans="1:26" x14ac:dyDescent="0.2">
      <c r="A3856" t="e">
        <f t="shared" si="60"/>
        <v>#N/A</v>
      </c>
      <c r="Y3856" s="1"/>
      <c r="Z3856" s="1"/>
    </row>
    <row r="3857" spans="1:26" x14ac:dyDescent="0.2">
      <c r="A3857" t="e">
        <f t="shared" si="60"/>
        <v>#N/A</v>
      </c>
      <c r="Y3857" s="1"/>
      <c r="Z3857" s="1"/>
    </row>
    <row r="3858" spans="1:26" x14ac:dyDescent="0.2">
      <c r="A3858" t="e">
        <f t="shared" si="60"/>
        <v>#N/A</v>
      </c>
      <c r="Y3858" s="1"/>
      <c r="Z3858" s="1"/>
    </row>
    <row r="3859" spans="1:26" x14ac:dyDescent="0.2">
      <c r="A3859" t="e">
        <f t="shared" si="60"/>
        <v>#N/A</v>
      </c>
      <c r="Y3859" s="1"/>
      <c r="Z3859" s="1"/>
    </row>
    <row r="3860" spans="1:26" x14ac:dyDescent="0.2">
      <c r="A3860" t="e">
        <f t="shared" si="60"/>
        <v>#N/A</v>
      </c>
      <c r="Y3860" s="1"/>
      <c r="Z3860" s="1"/>
    </row>
    <row r="3861" spans="1:26" x14ac:dyDescent="0.2">
      <c r="A3861" t="e">
        <f t="shared" si="60"/>
        <v>#N/A</v>
      </c>
      <c r="Y3861" s="1"/>
      <c r="Z3861" s="1"/>
    </row>
    <row r="3862" spans="1:26" x14ac:dyDescent="0.2">
      <c r="A3862" t="e">
        <f t="shared" si="60"/>
        <v>#N/A</v>
      </c>
      <c r="Y3862" s="1"/>
      <c r="Z3862" s="1"/>
    </row>
    <row r="3863" spans="1:26" x14ac:dyDescent="0.2">
      <c r="A3863" t="e">
        <f t="shared" si="60"/>
        <v>#N/A</v>
      </c>
      <c r="Y3863" s="1"/>
      <c r="Z3863" s="1"/>
    </row>
    <row r="3864" spans="1:26" x14ac:dyDescent="0.2">
      <c r="A3864" t="e">
        <f t="shared" si="60"/>
        <v>#N/A</v>
      </c>
      <c r="Y3864" s="1"/>
      <c r="Z3864" s="1"/>
    </row>
    <row r="3865" spans="1:26" x14ac:dyDescent="0.2">
      <c r="A3865" t="e">
        <f t="shared" si="60"/>
        <v>#N/A</v>
      </c>
      <c r="Y3865" s="1"/>
      <c r="Z3865" s="1"/>
    </row>
    <row r="3866" spans="1:26" x14ac:dyDescent="0.2">
      <c r="A3866" t="e">
        <f t="shared" si="60"/>
        <v>#N/A</v>
      </c>
      <c r="Y3866" s="1"/>
      <c r="Z3866" s="1"/>
    </row>
    <row r="3867" spans="1:26" x14ac:dyDescent="0.2">
      <c r="A3867" t="e">
        <f t="shared" si="60"/>
        <v>#N/A</v>
      </c>
      <c r="Y3867" s="1"/>
      <c r="Z3867" s="1"/>
    </row>
    <row r="3868" spans="1:26" x14ac:dyDescent="0.2">
      <c r="A3868" t="e">
        <f t="shared" si="60"/>
        <v>#N/A</v>
      </c>
      <c r="Y3868" s="1"/>
      <c r="Z3868" s="1"/>
    </row>
    <row r="3869" spans="1:26" x14ac:dyDescent="0.2">
      <c r="A3869" t="e">
        <f t="shared" si="60"/>
        <v>#N/A</v>
      </c>
      <c r="Y3869" s="1"/>
      <c r="Z3869" s="1"/>
    </row>
    <row r="3870" spans="1:26" x14ac:dyDescent="0.2">
      <c r="A3870" t="e">
        <f t="shared" si="60"/>
        <v>#N/A</v>
      </c>
      <c r="Y3870" s="1"/>
      <c r="Z3870" s="1"/>
    </row>
    <row r="3871" spans="1:26" x14ac:dyDescent="0.2">
      <c r="A3871" t="e">
        <f t="shared" si="60"/>
        <v>#N/A</v>
      </c>
      <c r="Y3871" s="1"/>
      <c r="Z3871" s="1"/>
    </row>
    <row r="3872" spans="1:26" x14ac:dyDescent="0.2">
      <c r="A3872" t="e">
        <f t="shared" si="60"/>
        <v>#N/A</v>
      </c>
      <c r="Y3872" s="1"/>
      <c r="Z3872" s="1"/>
    </row>
    <row r="3873" spans="1:26" x14ac:dyDescent="0.2">
      <c r="A3873" t="e">
        <f t="shared" si="60"/>
        <v>#N/A</v>
      </c>
      <c r="Y3873" s="1"/>
      <c r="Z3873" s="1"/>
    </row>
    <row r="3874" spans="1:26" x14ac:dyDescent="0.2">
      <c r="A3874" t="e">
        <f t="shared" si="60"/>
        <v>#N/A</v>
      </c>
      <c r="Y3874" s="1"/>
      <c r="Z3874" s="1"/>
    </row>
    <row r="3875" spans="1:26" x14ac:dyDescent="0.2">
      <c r="A3875" t="e">
        <f t="shared" si="60"/>
        <v>#N/A</v>
      </c>
      <c r="Y3875" s="1"/>
      <c r="Z3875" s="1"/>
    </row>
    <row r="3876" spans="1:26" x14ac:dyDescent="0.2">
      <c r="A3876" t="e">
        <f t="shared" si="60"/>
        <v>#N/A</v>
      </c>
      <c r="Y3876" s="1"/>
      <c r="Z3876" s="1"/>
    </row>
    <row r="3877" spans="1:26" x14ac:dyDescent="0.2">
      <c r="A3877" t="e">
        <f t="shared" si="60"/>
        <v>#N/A</v>
      </c>
      <c r="Y3877" s="1"/>
      <c r="Z3877" s="1"/>
    </row>
    <row r="3878" spans="1:26" x14ac:dyDescent="0.2">
      <c r="A3878" t="e">
        <f t="shared" si="60"/>
        <v>#N/A</v>
      </c>
      <c r="Y3878" s="1"/>
      <c r="Z3878" s="1"/>
    </row>
    <row r="3879" spans="1:26" x14ac:dyDescent="0.2">
      <c r="A3879" t="e">
        <f t="shared" si="60"/>
        <v>#N/A</v>
      </c>
      <c r="Y3879" s="1"/>
      <c r="Z3879" s="1"/>
    </row>
    <row r="3880" spans="1:26" x14ac:dyDescent="0.2">
      <c r="A3880" t="e">
        <f t="shared" si="60"/>
        <v>#N/A</v>
      </c>
      <c r="Y3880" s="1"/>
      <c r="Z3880" s="1"/>
    </row>
    <row r="3881" spans="1:26" x14ac:dyDescent="0.2">
      <c r="A3881" t="e">
        <f t="shared" si="60"/>
        <v>#N/A</v>
      </c>
      <c r="Y3881" s="1"/>
      <c r="Z3881" s="1"/>
    </row>
    <row r="3882" spans="1:26" x14ac:dyDescent="0.2">
      <c r="A3882" t="e">
        <f t="shared" si="60"/>
        <v>#N/A</v>
      </c>
      <c r="Y3882" s="1"/>
      <c r="Z3882" s="1"/>
    </row>
    <row r="3883" spans="1:26" x14ac:dyDescent="0.2">
      <c r="A3883" t="e">
        <f t="shared" si="60"/>
        <v>#N/A</v>
      </c>
      <c r="Y3883" s="1"/>
      <c r="Z3883" s="1"/>
    </row>
    <row r="3884" spans="1:26" x14ac:dyDescent="0.2">
      <c r="A3884" t="e">
        <f t="shared" si="60"/>
        <v>#N/A</v>
      </c>
      <c r="Y3884" s="1"/>
      <c r="Z3884" s="1"/>
    </row>
    <row r="3885" spans="1:26" x14ac:dyDescent="0.2">
      <c r="A3885" t="e">
        <f t="shared" si="60"/>
        <v>#N/A</v>
      </c>
      <c r="Y3885" s="1"/>
      <c r="Z3885" s="1"/>
    </row>
    <row r="3886" spans="1:26" x14ac:dyDescent="0.2">
      <c r="A3886" t="e">
        <f t="shared" si="60"/>
        <v>#N/A</v>
      </c>
      <c r="Y3886" s="1"/>
      <c r="Z3886" s="1"/>
    </row>
    <row r="3887" spans="1:26" x14ac:dyDescent="0.2">
      <c r="A3887" t="e">
        <f t="shared" si="60"/>
        <v>#N/A</v>
      </c>
      <c r="Y3887" s="1"/>
      <c r="Z3887" s="1"/>
    </row>
    <row r="3888" spans="1:26" x14ac:dyDescent="0.2">
      <c r="A3888" t="e">
        <f t="shared" si="60"/>
        <v>#N/A</v>
      </c>
      <c r="Y3888" s="1"/>
      <c r="Z3888" s="1"/>
    </row>
    <row r="3889" spans="1:26" x14ac:dyDescent="0.2">
      <c r="A3889" t="e">
        <f t="shared" si="60"/>
        <v>#N/A</v>
      </c>
      <c r="Y3889" s="1"/>
      <c r="Z3889" s="1"/>
    </row>
    <row r="3890" spans="1:26" x14ac:dyDescent="0.2">
      <c r="A3890" t="e">
        <f t="shared" si="60"/>
        <v>#N/A</v>
      </c>
      <c r="Y3890" s="1"/>
      <c r="Z3890" s="1"/>
    </row>
    <row r="3891" spans="1:26" x14ac:dyDescent="0.2">
      <c r="A3891" t="e">
        <f t="shared" si="60"/>
        <v>#N/A</v>
      </c>
      <c r="Y3891" s="1"/>
      <c r="Z3891" s="1"/>
    </row>
    <row r="3892" spans="1:26" x14ac:dyDescent="0.2">
      <c r="A3892" t="e">
        <f t="shared" si="60"/>
        <v>#N/A</v>
      </c>
      <c r="Y3892" s="1"/>
      <c r="Z3892" s="1"/>
    </row>
    <row r="3893" spans="1:26" x14ac:dyDescent="0.2">
      <c r="A3893" t="e">
        <f t="shared" si="60"/>
        <v>#N/A</v>
      </c>
      <c r="Y3893" s="1"/>
      <c r="Z3893" s="1"/>
    </row>
    <row r="3894" spans="1:26" x14ac:dyDescent="0.2">
      <c r="A3894" t="e">
        <f t="shared" si="60"/>
        <v>#N/A</v>
      </c>
      <c r="Y3894" s="1"/>
      <c r="Z3894" s="1"/>
    </row>
    <row r="3895" spans="1:26" x14ac:dyDescent="0.2">
      <c r="A3895" t="e">
        <f t="shared" si="60"/>
        <v>#N/A</v>
      </c>
      <c r="Y3895" s="1"/>
      <c r="Z3895" s="1"/>
    </row>
    <row r="3896" spans="1:26" x14ac:dyDescent="0.2">
      <c r="A3896" t="e">
        <f t="shared" si="60"/>
        <v>#N/A</v>
      </c>
      <c r="Y3896" s="1"/>
      <c r="Z3896" s="1"/>
    </row>
    <row r="3897" spans="1:26" x14ac:dyDescent="0.2">
      <c r="A3897" t="e">
        <f t="shared" si="60"/>
        <v>#N/A</v>
      </c>
      <c r="Y3897" s="1"/>
      <c r="Z3897" s="1"/>
    </row>
    <row r="3898" spans="1:26" x14ac:dyDescent="0.2">
      <c r="A3898" t="e">
        <f t="shared" si="60"/>
        <v>#N/A</v>
      </c>
      <c r="Y3898" s="1"/>
      <c r="Z3898" s="1"/>
    </row>
    <row r="3899" spans="1:26" x14ac:dyDescent="0.2">
      <c r="A3899" t="e">
        <f t="shared" si="60"/>
        <v>#N/A</v>
      </c>
      <c r="Y3899" s="1"/>
      <c r="Z3899" s="1"/>
    </row>
    <row r="3900" spans="1:26" x14ac:dyDescent="0.2">
      <c r="A3900" t="e">
        <f t="shared" si="60"/>
        <v>#N/A</v>
      </c>
      <c r="Y3900" s="1"/>
      <c r="Z3900" s="1"/>
    </row>
    <row r="3901" spans="1:26" x14ac:dyDescent="0.2">
      <c r="A3901" t="e">
        <f t="shared" si="60"/>
        <v>#N/A</v>
      </c>
      <c r="Y3901" s="1"/>
      <c r="Z3901" s="1"/>
    </row>
    <row r="3902" spans="1:26" x14ac:dyDescent="0.2">
      <c r="A3902" t="e">
        <f t="shared" si="60"/>
        <v>#N/A</v>
      </c>
      <c r="Y3902" s="1"/>
      <c r="Z3902" s="1"/>
    </row>
    <row r="3903" spans="1:26" x14ac:dyDescent="0.2">
      <c r="A3903" t="e">
        <f t="shared" si="60"/>
        <v>#N/A</v>
      </c>
      <c r="Y3903" s="1"/>
      <c r="Z3903" s="1"/>
    </row>
    <row r="3904" spans="1:26" x14ac:dyDescent="0.2">
      <c r="A3904" t="e">
        <f t="shared" si="60"/>
        <v>#N/A</v>
      </c>
      <c r="Y3904" s="1"/>
      <c r="Z3904" s="1"/>
    </row>
    <row r="3905" spans="1:26" x14ac:dyDescent="0.2">
      <c r="A3905" t="e">
        <f t="shared" si="60"/>
        <v>#N/A</v>
      </c>
      <c r="Y3905" s="1"/>
      <c r="Z3905" s="1"/>
    </row>
    <row r="3906" spans="1:26" x14ac:dyDescent="0.2">
      <c r="A3906" t="e">
        <f t="shared" si="60"/>
        <v>#N/A</v>
      </c>
      <c r="Y3906" s="1"/>
      <c r="Z3906" s="1"/>
    </row>
    <row r="3907" spans="1:26" x14ac:dyDescent="0.2">
      <c r="A3907" t="e">
        <f t="shared" si="60"/>
        <v>#N/A</v>
      </c>
      <c r="Y3907" s="1"/>
      <c r="Z3907" s="1"/>
    </row>
    <row r="3908" spans="1:26" x14ac:dyDescent="0.2">
      <c r="A3908" t="e">
        <f t="shared" si="60"/>
        <v>#N/A</v>
      </c>
      <c r="Y3908" s="1"/>
      <c r="Z3908" s="1"/>
    </row>
    <row r="3909" spans="1:26" x14ac:dyDescent="0.2">
      <c r="A3909" t="e">
        <f t="shared" ref="A3909:A3972" si="61">INDEX(BucketTable,MATCH(B3909,SumMonths,0),1)</f>
        <v>#N/A</v>
      </c>
      <c r="Y3909" s="1"/>
      <c r="Z3909" s="1"/>
    </row>
    <row r="3910" spans="1:26" x14ac:dyDescent="0.2">
      <c r="A3910" t="e">
        <f t="shared" si="61"/>
        <v>#N/A</v>
      </c>
      <c r="Y3910" s="1"/>
      <c r="Z3910" s="1"/>
    </row>
    <row r="3911" spans="1:26" x14ac:dyDescent="0.2">
      <c r="A3911" t="e">
        <f t="shared" si="61"/>
        <v>#N/A</v>
      </c>
      <c r="Y3911" s="1"/>
      <c r="Z3911" s="1"/>
    </row>
    <row r="3912" spans="1:26" x14ac:dyDescent="0.2">
      <c r="A3912" t="e">
        <f t="shared" si="61"/>
        <v>#N/A</v>
      </c>
      <c r="Y3912" s="1"/>
      <c r="Z3912" s="1"/>
    </row>
    <row r="3913" spans="1:26" x14ac:dyDescent="0.2">
      <c r="A3913" t="e">
        <f t="shared" si="61"/>
        <v>#N/A</v>
      </c>
      <c r="Y3913" s="1"/>
      <c r="Z3913" s="1"/>
    </row>
    <row r="3914" spans="1:26" x14ac:dyDescent="0.2">
      <c r="A3914" t="e">
        <f t="shared" si="61"/>
        <v>#N/A</v>
      </c>
      <c r="Y3914" s="1"/>
      <c r="Z3914" s="1"/>
    </row>
    <row r="3915" spans="1:26" x14ac:dyDescent="0.2">
      <c r="A3915" t="e">
        <f t="shared" si="61"/>
        <v>#N/A</v>
      </c>
      <c r="Y3915" s="1"/>
      <c r="Z3915" s="1"/>
    </row>
    <row r="3916" spans="1:26" x14ac:dyDescent="0.2">
      <c r="A3916" t="e">
        <f t="shared" si="61"/>
        <v>#N/A</v>
      </c>
      <c r="Y3916" s="1"/>
      <c r="Z3916" s="1"/>
    </row>
    <row r="3917" spans="1:26" x14ac:dyDescent="0.2">
      <c r="A3917" t="e">
        <f t="shared" si="61"/>
        <v>#N/A</v>
      </c>
      <c r="Y3917" s="1"/>
      <c r="Z3917" s="1"/>
    </row>
    <row r="3918" spans="1:26" x14ac:dyDescent="0.2">
      <c r="A3918" t="e">
        <f t="shared" si="61"/>
        <v>#N/A</v>
      </c>
      <c r="Y3918" s="1"/>
      <c r="Z3918" s="1"/>
    </row>
    <row r="3919" spans="1:26" x14ac:dyDescent="0.2">
      <c r="A3919" t="e">
        <f t="shared" si="61"/>
        <v>#N/A</v>
      </c>
      <c r="Y3919" s="1"/>
      <c r="Z3919" s="1"/>
    </row>
    <row r="3920" spans="1:26" x14ac:dyDescent="0.2">
      <c r="A3920" t="e">
        <f t="shared" si="61"/>
        <v>#N/A</v>
      </c>
      <c r="Y3920" s="1"/>
      <c r="Z3920" s="1"/>
    </row>
    <row r="3921" spans="1:26" x14ac:dyDescent="0.2">
      <c r="A3921" t="e">
        <f t="shared" si="61"/>
        <v>#N/A</v>
      </c>
      <c r="Y3921" s="1"/>
      <c r="Z3921" s="1"/>
    </row>
    <row r="3922" spans="1:26" x14ac:dyDescent="0.2">
      <c r="A3922" t="e">
        <f t="shared" si="61"/>
        <v>#N/A</v>
      </c>
      <c r="Y3922" s="1"/>
      <c r="Z3922" s="1"/>
    </row>
    <row r="3923" spans="1:26" x14ac:dyDescent="0.2">
      <c r="A3923" t="e">
        <f t="shared" si="61"/>
        <v>#N/A</v>
      </c>
      <c r="Y3923" s="1"/>
      <c r="Z3923" s="1"/>
    </row>
    <row r="3924" spans="1:26" x14ac:dyDescent="0.2">
      <c r="A3924" t="e">
        <f t="shared" si="61"/>
        <v>#N/A</v>
      </c>
      <c r="Y3924" s="1"/>
      <c r="Z3924" s="1"/>
    </row>
    <row r="3925" spans="1:26" x14ac:dyDescent="0.2">
      <c r="A3925" t="e">
        <f t="shared" si="61"/>
        <v>#N/A</v>
      </c>
      <c r="Y3925" s="1"/>
      <c r="Z3925" s="1"/>
    </row>
    <row r="3926" spans="1:26" x14ac:dyDescent="0.2">
      <c r="A3926" t="e">
        <f t="shared" si="61"/>
        <v>#N/A</v>
      </c>
      <c r="Y3926" s="1"/>
      <c r="Z3926" s="1"/>
    </row>
    <row r="3927" spans="1:26" x14ac:dyDescent="0.2">
      <c r="A3927" t="e">
        <f t="shared" si="61"/>
        <v>#N/A</v>
      </c>
      <c r="Y3927" s="1"/>
      <c r="Z3927" s="1"/>
    </row>
    <row r="3928" spans="1:26" x14ac:dyDescent="0.2">
      <c r="A3928" t="e">
        <f t="shared" si="61"/>
        <v>#N/A</v>
      </c>
      <c r="Y3928" s="1"/>
      <c r="Z3928" s="1"/>
    </row>
    <row r="3929" spans="1:26" x14ac:dyDescent="0.2">
      <c r="A3929" t="e">
        <f t="shared" si="61"/>
        <v>#N/A</v>
      </c>
      <c r="Y3929" s="1"/>
      <c r="Z3929" s="1"/>
    </row>
    <row r="3930" spans="1:26" x14ac:dyDescent="0.2">
      <c r="A3930" t="e">
        <f t="shared" si="61"/>
        <v>#N/A</v>
      </c>
      <c r="Y3930" s="1"/>
      <c r="Z3930" s="1"/>
    </row>
    <row r="3931" spans="1:26" x14ac:dyDescent="0.2">
      <c r="A3931" t="e">
        <f t="shared" si="61"/>
        <v>#N/A</v>
      </c>
      <c r="Y3931" s="1"/>
      <c r="Z3931" s="1"/>
    </row>
    <row r="3932" spans="1:26" x14ac:dyDescent="0.2">
      <c r="A3932" t="e">
        <f t="shared" si="61"/>
        <v>#N/A</v>
      </c>
      <c r="Y3932" s="1"/>
      <c r="Z3932" s="1"/>
    </row>
    <row r="3933" spans="1:26" x14ac:dyDescent="0.2">
      <c r="A3933" t="e">
        <f t="shared" si="61"/>
        <v>#N/A</v>
      </c>
      <c r="Y3933" s="1"/>
      <c r="Z3933" s="1"/>
    </row>
    <row r="3934" spans="1:26" x14ac:dyDescent="0.2">
      <c r="A3934" t="e">
        <f t="shared" si="61"/>
        <v>#N/A</v>
      </c>
      <c r="Y3934" s="1"/>
      <c r="Z3934" s="1"/>
    </row>
    <row r="3935" spans="1:26" x14ac:dyDescent="0.2">
      <c r="A3935" t="e">
        <f t="shared" si="61"/>
        <v>#N/A</v>
      </c>
      <c r="Y3935" s="1"/>
      <c r="Z3935" s="1"/>
    </row>
    <row r="3936" spans="1:26" x14ac:dyDescent="0.2">
      <c r="A3936" t="e">
        <f t="shared" si="61"/>
        <v>#N/A</v>
      </c>
      <c r="Y3936" s="1"/>
      <c r="Z3936" s="1"/>
    </row>
    <row r="3937" spans="1:26" x14ac:dyDescent="0.2">
      <c r="A3937" t="e">
        <f t="shared" si="61"/>
        <v>#N/A</v>
      </c>
      <c r="Y3937" s="1"/>
      <c r="Z3937" s="1"/>
    </row>
    <row r="3938" spans="1:26" x14ac:dyDescent="0.2">
      <c r="A3938" t="e">
        <f t="shared" si="61"/>
        <v>#N/A</v>
      </c>
      <c r="Y3938" s="1"/>
      <c r="Z3938" s="1"/>
    </row>
    <row r="3939" spans="1:26" x14ac:dyDescent="0.2">
      <c r="A3939" t="e">
        <f t="shared" si="61"/>
        <v>#N/A</v>
      </c>
      <c r="Y3939" s="1"/>
      <c r="Z3939" s="1"/>
    </row>
    <row r="3940" spans="1:26" x14ac:dyDescent="0.2">
      <c r="A3940" t="e">
        <f t="shared" si="61"/>
        <v>#N/A</v>
      </c>
      <c r="Y3940" s="1"/>
      <c r="Z3940" s="1"/>
    </row>
    <row r="3941" spans="1:26" x14ac:dyDescent="0.2">
      <c r="A3941" t="e">
        <f t="shared" si="61"/>
        <v>#N/A</v>
      </c>
      <c r="Y3941" s="1"/>
      <c r="Z3941" s="1"/>
    </row>
    <row r="3942" spans="1:26" x14ac:dyDescent="0.2">
      <c r="A3942" t="e">
        <f t="shared" si="61"/>
        <v>#N/A</v>
      </c>
      <c r="Y3942" s="1"/>
      <c r="Z3942" s="1"/>
    </row>
    <row r="3943" spans="1:26" x14ac:dyDescent="0.2">
      <c r="A3943" t="e">
        <f t="shared" si="61"/>
        <v>#N/A</v>
      </c>
      <c r="Y3943" s="1"/>
      <c r="Z3943" s="1"/>
    </row>
    <row r="3944" spans="1:26" x14ac:dyDescent="0.2">
      <c r="A3944" t="e">
        <f t="shared" si="61"/>
        <v>#N/A</v>
      </c>
      <c r="Y3944" s="1"/>
      <c r="Z3944" s="1"/>
    </row>
    <row r="3945" spans="1:26" x14ac:dyDescent="0.2">
      <c r="A3945" t="e">
        <f t="shared" si="61"/>
        <v>#N/A</v>
      </c>
      <c r="Y3945" s="1"/>
      <c r="Z3945" s="1"/>
    </row>
    <row r="3946" spans="1:26" x14ac:dyDescent="0.2">
      <c r="A3946" t="e">
        <f t="shared" si="61"/>
        <v>#N/A</v>
      </c>
      <c r="Y3946" s="1"/>
      <c r="Z3946" s="1"/>
    </row>
    <row r="3947" spans="1:26" x14ac:dyDescent="0.2">
      <c r="A3947" t="e">
        <f t="shared" si="61"/>
        <v>#N/A</v>
      </c>
      <c r="Y3947" s="1"/>
      <c r="Z3947" s="1"/>
    </row>
    <row r="3948" spans="1:26" x14ac:dyDescent="0.2">
      <c r="A3948" t="e">
        <f t="shared" si="61"/>
        <v>#N/A</v>
      </c>
      <c r="Y3948" s="1"/>
      <c r="Z3948" s="1"/>
    </row>
    <row r="3949" spans="1:26" x14ac:dyDescent="0.2">
      <c r="A3949" t="e">
        <f t="shared" si="61"/>
        <v>#N/A</v>
      </c>
      <c r="Y3949" s="1"/>
      <c r="Z3949" s="1"/>
    </row>
    <row r="3950" spans="1:26" x14ac:dyDescent="0.2">
      <c r="A3950" t="e">
        <f t="shared" si="61"/>
        <v>#N/A</v>
      </c>
      <c r="Y3950" s="1"/>
      <c r="Z3950" s="1"/>
    </row>
    <row r="3951" spans="1:26" x14ac:dyDescent="0.2">
      <c r="A3951" t="e">
        <f t="shared" si="61"/>
        <v>#N/A</v>
      </c>
      <c r="Y3951" s="1"/>
      <c r="Z3951" s="1"/>
    </row>
    <row r="3952" spans="1:26" x14ac:dyDescent="0.2">
      <c r="A3952" t="e">
        <f t="shared" si="61"/>
        <v>#N/A</v>
      </c>
      <c r="Y3952" s="1"/>
      <c r="Z3952" s="1"/>
    </row>
    <row r="3953" spans="1:26" x14ac:dyDescent="0.2">
      <c r="A3953" t="e">
        <f t="shared" si="61"/>
        <v>#N/A</v>
      </c>
      <c r="Y3953" s="1"/>
      <c r="Z3953" s="1"/>
    </row>
    <row r="3954" spans="1:26" x14ac:dyDescent="0.2">
      <c r="A3954" t="e">
        <f t="shared" si="61"/>
        <v>#N/A</v>
      </c>
      <c r="Y3954" s="1"/>
      <c r="Z3954" s="1"/>
    </row>
    <row r="3955" spans="1:26" x14ac:dyDescent="0.2">
      <c r="A3955" t="e">
        <f t="shared" si="61"/>
        <v>#N/A</v>
      </c>
      <c r="Y3955" s="1"/>
      <c r="Z3955" s="1"/>
    </row>
    <row r="3956" spans="1:26" x14ac:dyDescent="0.2">
      <c r="A3956" t="e">
        <f t="shared" si="61"/>
        <v>#N/A</v>
      </c>
      <c r="Y3956" s="1"/>
      <c r="Z3956" s="1"/>
    </row>
    <row r="3957" spans="1:26" x14ac:dyDescent="0.2">
      <c r="A3957" t="e">
        <f t="shared" si="61"/>
        <v>#N/A</v>
      </c>
      <c r="Y3957" s="1"/>
      <c r="Z3957" s="1"/>
    </row>
    <row r="3958" spans="1:26" x14ac:dyDescent="0.2">
      <c r="A3958" t="e">
        <f t="shared" si="61"/>
        <v>#N/A</v>
      </c>
      <c r="Y3958" s="1"/>
      <c r="Z3958" s="1"/>
    </row>
    <row r="3959" spans="1:26" x14ac:dyDescent="0.2">
      <c r="A3959" t="e">
        <f t="shared" si="61"/>
        <v>#N/A</v>
      </c>
      <c r="Y3959" s="1"/>
      <c r="Z3959" s="1"/>
    </row>
    <row r="3960" spans="1:26" x14ac:dyDescent="0.2">
      <c r="A3960" t="e">
        <f t="shared" si="61"/>
        <v>#N/A</v>
      </c>
      <c r="Y3960" s="1"/>
      <c r="Z3960" s="1"/>
    </row>
    <row r="3961" spans="1:26" x14ac:dyDescent="0.2">
      <c r="A3961" t="e">
        <f t="shared" si="61"/>
        <v>#N/A</v>
      </c>
      <c r="Y3961" s="1"/>
      <c r="Z3961" s="1"/>
    </row>
    <row r="3962" spans="1:26" x14ac:dyDescent="0.2">
      <c r="A3962" t="e">
        <f t="shared" si="61"/>
        <v>#N/A</v>
      </c>
      <c r="Y3962" s="1"/>
      <c r="Z3962" s="1"/>
    </row>
    <row r="3963" spans="1:26" x14ac:dyDescent="0.2">
      <c r="A3963" t="e">
        <f t="shared" si="61"/>
        <v>#N/A</v>
      </c>
      <c r="Y3963" s="1"/>
      <c r="Z3963" s="1"/>
    </row>
    <row r="3964" spans="1:26" x14ac:dyDescent="0.2">
      <c r="A3964" t="e">
        <f t="shared" si="61"/>
        <v>#N/A</v>
      </c>
      <c r="Y3964" s="1"/>
      <c r="Z3964" s="1"/>
    </row>
    <row r="3965" spans="1:26" x14ac:dyDescent="0.2">
      <c r="A3965" t="e">
        <f t="shared" si="61"/>
        <v>#N/A</v>
      </c>
      <c r="Y3965" s="1"/>
      <c r="Z3965" s="1"/>
    </row>
    <row r="3966" spans="1:26" x14ac:dyDescent="0.2">
      <c r="A3966" t="e">
        <f t="shared" si="61"/>
        <v>#N/A</v>
      </c>
      <c r="Y3966" s="1"/>
      <c r="Z3966" s="1"/>
    </row>
    <row r="3967" spans="1:26" x14ac:dyDescent="0.2">
      <c r="A3967" t="e">
        <f t="shared" si="61"/>
        <v>#N/A</v>
      </c>
      <c r="Y3967" s="1"/>
      <c r="Z3967" s="1"/>
    </row>
    <row r="3968" spans="1:26" x14ac:dyDescent="0.2">
      <c r="A3968" t="e">
        <f t="shared" si="61"/>
        <v>#N/A</v>
      </c>
      <c r="Y3968" s="1"/>
      <c r="Z3968" s="1"/>
    </row>
    <row r="3969" spans="1:26" x14ac:dyDescent="0.2">
      <c r="A3969" t="e">
        <f t="shared" si="61"/>
        <v>#N/A</v>
      </c>
      <c r="Y3969" s="1"/>
      <c r="Z3969" s="1"/>
    </row>
    <row r="3970" spans="1:26" x14ac:dyDescent="0.2">
      <c r="A3970" t="e">
        <f t="shared" si="61"/>
        <v>#N/A</v>
      </c>
      <c r="Y3970" s="1"/>
      <c r="Z3970" s="1"/>
    </row>
    <row r="3971" spans="1:26" x14ac:dyDescent="0.2">
      <c r="A3971" t="e">
        <f t="shared" si="61"/>
        <v>#N/A</v>
      </c>
      <c r="Y3971" s="1"/>
      <c r="Z3971" s="1"/>
    </row>
    <row r="3972" spans="1:26" x14ac:dyDescent="0.2">
      <c r="A3972" t="e">
        <f t="shared" si="61"/>
        <v>#N/A</v>
      </c>
      <c r="Y3972" s="1"/>
      <c r="Z3972" s="1"/>
    </row>
    <row r="3973" spans="1:26" x14ac:dyDescent="0.2">
      <c r="A3973" t="e">
        <f t="shared" ref="A3973:A4036" si="62">INDEX(BucketTable,MATCH(B3973,SumMonths,0),1)</f>
        <v>#N/A</v>
      </c>
      <c r="Y3973" s="1"/>
      <c r="Z3973" s="1"/>
    </row>
    <row r="3974" spans="1:26" x14ac:dyDescent="0.2">
      <c r="A3974" t="e">
        <f t="shared" si="62"/>
        <v>#N/A</v>
      </c>
      <c r="Y3974" s="1"/>
      <c r="Z3974" s="1"/>
    </row>
    <row r="3975" spans="1:26" x14ac:dyDescent="0.2">
      <c r="A3975" t="e">
        <f t="shared" si="62"/>
        <v>#N/A</v>
      </c>
      <c r="Y3975" s="1"/>
      <c r="Z3975" s="1"/>
    </row>
    <row r="3976" spans="1:26" x14ac:dyDescent="0.2">
      <c r="A3976" t="e">
        <f t="shared" si="62"/>
        <v>#N/A</v>
      </c>
      <c r="Y3976" s="1"/>
      <c r="Z3976" s="1"/>
    </row>
    <row r="3977" spans="1:26" x14ac:dyDescent="0.2">
      <c r="A3977" t="e">
        <f t="shared" si="62"/>
        <v>#N/A</v>
      </c>
      <c r="Y3977" s="1"/>
      <c r="Z3977" s="1"/>
    </row>
    <row r="3978" spans="1:26" x14ac:dyDescent="0.2">
      <c r="A3978" t="e">
        <f t="shared" si="62"/>
        <v>#N/A</v>
      </c>
      <c r="Y3978" s="1"/>
      <c r="Z3978" s="1"/>
    </row>
    <row r="3979" spans="1:26" x14ac:dyDescent="0.2">
      <c r="A3979" t="e">
        <f t="shared" si="62"/>
        <v>#N/A</v>
      </c>
      <c r="Y3979" s="1"/>
      <c r="Z3979" s="1"/>
    </row>
    <row r="3980" spans="1:26" x14ac:dyDescent="0.2">
      <c r="A3980" t="e">
        <f t="shared" si="62"/>
        <v>#N/A</v>
      </c>
      <c r="Y3980" s="1"/>
      <c r="Z3980" s="1"/>
    </row>
    <row r="3981" spans="1:26" x14ac:dyDescent="0.2">
      <c r="A3981" t="e">
        <f t="shared" si="62"/>
        <v>#N/A</v>
      </c>
      <c r="Y3981" s="1"/>
      <c r="Z3981" s="1"/>
    </row>
    <row r="3982" spans="1:26" x14ac:dyDescent="0.2">
      <c r="A3982" t="e">
        <f t="shared" si="62"/>
        <v>#N/A</v>
      </c>
      <c r="Y3982" s="1"/>
      <c r="Z3982" s="1"/>
    </row>
    <row r="3983" spans="1:26" x14ac:dyDescent="0.2">
      <c r="A3983" t="e">
        <f t="shared" si="62"/>
        <v>#N/A</v>
      </c>
      <c r="Y3983" s="1"/>
      <c r="Z3983" s="1"/>
    </row>
    <row r="3984" spans="1:26" x14ac:dyDescent="0.2">
      <c r="A3984" t="e">
        <f t="shared" si="62"/>
        <v>#N/A</v>
      </c>
      <c r="Y3984" s="1"/>
      <c r="Z3984" s="1"/>
    </row>
    <row r="3985" spans="1:26" x14ac:dyDescent="0.2">
      <c r="A3985" t="e">
        <f t="shared" si="62"/>
        <v>#N/A</v>
      </c>
      <c r="Y3985" s="1"/>
      <c r="Z3985" s="1"/>
    </row>
    <row r="3986" spans="1:26" x14ac:dyDescent="0.2">
      <c r="A3986" t="e">
        <f t="shared" si="62"/>
        <v>#N/A</v>
      </c>
      <c r="Y3986" s="1"/>
      <c r="Z3986" s="1"/>
    </row>
    <row r="3987" spans="1:26" x14ac:dyDescent="0.2">
      <c r="A3987" t="e">
        <f t="shared" si="62"/>
        <v>#N/A</v>
      </c>
      <c r="Y3987" s="1"/>
      <c r="Z3987" s="1"/>
    </row>
    <row r="3988" spans="1:26" x14ac:dyDescent="0.2">
      <c r="A3988" t="e">
        <f t="shared" si="62"/>
        <v>#N/A</v>
      </c>
      <c r="Y3988" s="1"/>
      <c r="Z3988" s="1"/>
    </row>
    <row r="3989" spans="1:26" x14ac:dyDescent="0.2">
      <c r="A3989" t="e">
        <f t="shared" si="62"/>
        <v>#N/A</v>
      </c>
      <c r="Y3989" s="1"/>
      <c r="Z3989" s="1"/>
    </row>
    <row r="3990" spans="1:26" x14ac:dyDescent="0.2">
      <c r="A3990" t="e">
        <f t="shared" si="62"/>
        <v>#N/A</v>
      </c>
      <c r="Y3990" s="1"/>
      <c r="Z3990" s="1"/>
    </row>
    <row r="3991" spans="1:26" x14ac:dyDescent="0.2">
      <c r="A3991" t="e">
        <f t="shared" si="62"/>
        <v>#N/A</v>
      </c>
      <c r="Y3991" s="1"/>
      <c r="Z3991" s="1"/>
    </row>
    <row r="3992" spans="1:26" x14ac:dyDescent="0.2">
      <c r="A3992" t="e">
        <f t="shared" si="62"/>
        <v>#N/A</v>
      </c>
      <c r="Y3992" s="1"/>
      <c r="Z3992" s="1"/>
    </row>
    <row r="3993" spans="1:26" x14ac:dyDescent="0.2">
      <c r="A3993" t="e">
        <f t="shared" si="62"/>
        <v>#N/A</v>
      </c>
      <c r="Y3993" s="1"/>
      <c r="Z3993" s="1"/>
    </row>
    <row r="3994" spans="1:26" x14ac:dyDescent="0.2">
      <c r="A3994" t="e">
        <f t="shared" si="62"/>
        <v>#N/A</v>
      </c>
      <c r="Y3994" s="1"/>
      <c r="Z3994" s="1"/>
    </row>
    <row r="3995" spans="1:26" x14ac:dyDescent="0.2">
      <c r="A3995" t="e">
        <f t="shared" si="62"/>
        <v>#N/A</v>
      </c>
      <c r="Y3995" s="1"/>
      <c r="Z3995" s="1"/>
    </row>
    <row r="3996" spans="1:26" x14ac:dyDescent="0.2">
      <c r="A3996" t="e">
        <f t="shared" si="62"/>
        <v>#N/A</v>
      </c>
      <c r="Y3996" s="1"/>
      <c r="Z3996" s="1"/>
    </row>
    <row r="3997" spans="1:26" x14ac:dyDescent="0.2">
      <c r="A3997" t="e">
        <f t="shared" si="62"/>
        <v>#N/A</v>
      </c>
      <c r="Y3997" s="1"/>
      <c r="Z3997" s="1"/>
    </row>
    <row r="3998" spans="1:26" x14ac:dyDescent="0.2">
      <c r="A3998" t="e">
        <f t="shared" si="62"/>
        <v>#N/A</v>
      </c>
      <c r="Y3998" s="1"/>
      <c r="Z3998" s="1"/>
    </row>
    <row r="3999" spans="1:26" x14ac:dyDescent="0.2">
      <c r="A3999" t="e">
        <f t="shared" si="62"/>
        <v>#N/A</v>
      </c>
      <c r="Y3999" s="1"/>
      <c r="Z3999" s="1"/>
    </row>
    <row r="4000" spans="1:26" x14ac:dyDescent="0.2">
      <c r="A4000" t="e">
        <f t="shared" si="62"/>
        <v>#N/A</v>
      </c>
      <c r="Y4000" s="1"/>
      <c r="Z4000" s="1"/>
    </row>
    <row r="4001" spans="1:26" x14ac:dyDescent="0.2">
      <c r="A4001" t="e">
        <f t="shared" si="62"/>
        <v>#N/A</v>
      </c>
      <c r="Y4001" s="1"/>
      <c r="Z4001" s="1"/>
    </row>
    <row r="4002" spans="1:26" x14ac:dyDescent="0.2">
      <c r="A4002" t="e">
        <f t="shared" si="62"/>
        <v>#N/A</v>
      </c>
      <c r="Y4002" s="1"/>
      <c r="Z4002" s="1"/>
    </row>
    <row r="4003" spans="1:26" x14ac:dyDescent="0.2">
      <c r="A4003" t="e">
        <f t="shared" si="62"/>
        <v>#N/A</v>
      </c>
      <c r="Y4003" s="1"/>
      <c r="Z4003" s="1"/>
    </row>
    <row r="4004" spans="1:26" x14ac:dyDescent="0.2">
      <c r="A4004" t="e">
        <f t="shared" si="62"/>
        <v>#N/A</v>
      </c>
      <c r="Y4004" s="1"/>
      <c r="Z4004" s="1"/>
    </row>
    <row r="4005" spans="1:26" x14ac:dyDescent="0.2">
      <c r="A4005" t="e">
        <f t="shared" si="62"/>
        <v>#N/A</v>
      </c>
      <c r="Y4005" s="1"/>
      <c r="Z4005" s="1"/>
    </row>
    <row r="4006" spans="1:26" x14ac:dyDescent="0.2">
      <c r="A4006" t="e">
        <f t="shared" si="62"/>
        <v>#N/A</v>
      </c>
      <c r="Y4006" s="1"/>
      <c r="Z4006" s="1"/>
    </row>
    <row r="4007" spans="1:26" x14ac:dyDescent="0.2">
      <c r="A4007" t="e">
        <f t="shared" si="62"/>
        <v>#N/A</v>
      </c>
      <c r="Y4007" s="1"/>
      <c r="Z4007" s="1"/>
    </row>
    <row r="4008" spans="1:26" x14ac:dyDescent="0.2">
      <c r="A4008" t="e">
        <f t="shared" si="62"/>
        <v>#N/A</v>
      </c>
      <c r="Y4008" s="1"/>
      <c r="Z4008" s="1"/>
    </row>
    <row r="4009" spans="1:26" x14ac:dyDescent="0.2">
      <c r="A4009" t="e">
        <f t="shared" si="62"/>
        <v>#N/A</v>
      </c>
      <c r="Y4009" s="1"/>
      <c r="Z4009" s="1"/>
    </row>
    <row r="4010" spans="1:26" x14ac:dyDescent="0.2">
      <c r="A4010" t="e">
        <f t="shared" si="62"/>
        <v>#N/A</v>
      </c>
      <c r="Y4010" s="1"/>
      <c r="Z4010" s="1"/>
    </row>
    <row r="4011" spans="1:26" x14ac:dyDescent="0.2">
      <c r="A4011" t="e">
        <f t="shared" si="62"/>
        <v>#N/A</v>
      </c>
      <c r="Y4011" s="1"/>
      <c r="Z4011" s="1"/>
    </row>
    <row r="4012" spans="1:26" x14ac:dyDescent="0.2">
      <c r="A4012" t="e">
        <f t="shared" si="62"/>
        <v>#N/A</v>
      </c>
      <c r="Y4012" s="1"/>
      <c r="Z4012" s="1"/>
    </row>
    <row r="4013" spans="1:26" x14ac:dyDescent="0.2">
      <c r="A4013" t="e">
        <f t="shared" si="62"/>
        <v>#N/A</v>
      </c>
      <c r="Y4013" s="1"/>
      <c r="Z4013" s="1"/>
    </row>
    <row r="4014" spans="1:26" x14ac:dyDescent="0.2">
      <c r="A4014" t="e">
        <f t="shared" si="62"/>
        <v>#N/A</v>
      </c>
      <c r="Y4014" s="1"/>
      <c r="Z4014" s="1"/>
    </row>
    <row r="4015" spans="1:26" x14ac:dyDescent="0.2">
      <c r="A4015" t="e">
        <f t="shared" si="62"/>
        <v>#N/A</v>
      </c>
      <c r="Y4015" s="1"/>
      <c r="Z4015" s="1"/>
    </row>
    <row r="4016" spans="1:26" x14ac:dyDescent="0.2">
      <c r="A4016" t="e">
        <f t="shared" si="62"/>
        <v>#N/A</v>
      </c>
      <c r="Y4016" s="1"/>
      <c r="Z4016" s="1"/>
    </row>
    <row r="4017" spans="1:26" x14ac:dyDescent="0.2">
      <c r="A4017" t="e">
        <f t="shared" si="62"/>
        <v>#N/A</v>
      </c>
      <c r="Y4017" s="1"/>
      <c r="Z4017" s="1"/>
    </row>
    <row r="4018" spans="1:26" x14ac:dyDescent="0.2">
      <c r="A4018" t="e">
        <f t="shared" si="62"/>
        <v>#N/A</v>
      </c>
      <c r="Y4018" s="1"/>
      <c r="Z4018" s="1"/>
    </row>
    <row r="4019" spans="1:26" x14ac:dyDescent="0.2">
      <c r="A4019" t="e">
        <f t="shared" si="62"/>
        <v>#N/A</v>
      </c>
      <c r="Y4019" s="1"/>
      <c r="Z4019" s="1"/>
    </row>
    <row r="4020" spans="1:26" x14ac:dyDescent="0.2">
      <c r="A4020" t="e">
        <f t="shared" si="62"/>
        <v>#N/A</v>
      </c>
      <c r="Y4020" s="1"/>
      <c r="Z4020" s="1"/>
    </row>
    <row r="4021" spans="1:26" x14ac:dyDescent="0.2">
      <c r="A4021" t="e">
        <f t="shared" si="62"/>
        <v>#N/A</v>
      </c>
      <c r="Y4021" s="1"/>
      <c r="Z4021" s="1"/>
    </row>
    <row r="4022" spans="1:26" x14ac:dyDescent="0.2">
      <c r="A4022" t="e">
        <f t="shared" si="62"/>
        <v>#N/A</v>
      </c>
      <c r="Y4022" s="1"/>
      <c r="Z4022" s="1"/>
    </row>
    <row r="4023" spans="1:26" x14ac:dyDescent="0.2">
      <c r="A4023" t="e">
        <f t="shared" si="62"/>
        <v>#N/A</v>
      </c>
      <c r="Y4023" s="1"/>
      <c r="Z4023" s="1"/>
    </row>
    <row r="4024" spans="1:26" x14ac:dyDescent="0.2">
      <c r="A4024" t="e">
        <f t="shared" si="62"/>
        <v>#N/A</v>
      </c>
      <c r="Y4024" s="1"/>
      <c r="Z4024" s="1"/>
    </row>
    <row r="4025" spans="1:26" x14ac:dyDescent="0.2">
      <c r="A4025" t="e">
        <f t="shared" si="62"/>
        <v>#N/A</v>
      </c>
      <c r="Y4025" s="1"/>
      <c r="Z4025" s="1"/>
    </row>
    <row r="4026" spans="1:26" x14ac:dyDescent="0.2">
      <c r="A4026" t="e">
        <f t="shared" si="62"/>
        <v>#N/A</v>
      </c>
      <c r="Y4026" s="1"/>
      <c r="Z4026" s="1"/>
    </row>
    <row r="4027" spans="1:26" x14ac:dyDescent="0.2">
      <c r="A4027" t="e">
        <f t="shared" si="62"/>
        <v>#N/A</v>
      </c>
      <c r="Y4027" s="1"/>
      <c r="Z4027" s="1"/>
    </row>
    <row r="4028" spans="1:26" x14ac:dyDescent="0.2">
      <c r="A4028" t="e">
        <f t="shared" si="62"/>
        <v>#N/A</v>
      </c>
      <c r="Y4028" s="1"/>
      <c r="Z4028" s="1"/>
    </row>
    <row r="4029" spans="1:26" x14ac:dyDescent="0.2">
      <c r="A4029" t="e">
        <f t="shared" si="62"/>
        <v>#N/A</v>
      </c>
      <c r="Y4029" s="1"/>
      <c r="Z4029" s="1"/>
    </row>
    <row r="4030" spans="1:26" x14ac:dyDescent="0.2">
      <c r="A4030" t="e">
        <f t="shared" si="62"/>
        <v>#N/A</v>
      </c>
      <c r="Y4030" s="1"/>
      <c r="Z4030" s="1"/>
    </row>
    <row r="4031" spans="1:26" x14ac:dyDescent="0.2">
      <c r="A4031" t="e">
        <f t="shared" si="62"/>
        <v>#N/A</v>
      </c>
      <c r="Y4031" s="1"/>
      <c r="Z4031" s="1"/>
    </row>
    <row r="4032" spans="1:26" x14ac:dyDescent="0.2">
      <c r="A4032" t="e">
        <f t="shared" si="62"/>
        <v>#N/A</v>
      </c>
      <c r="Y4032" s="1"/>
      <c r="Z4032" s="1"/>
    </row>
    <row r="4033" spans="1:26" x14ac:dyDescent="0.2">
      <c r="A4033" t="e">
        <f t="shared" si="62"/>
        <v>#N/A</v>
      </c>
      <c r="Y4033" s="1"/>
      <c r="Z4033" s="1"/>
    </row>
    <row r="4034" spans="1:26" x14ac:dyDescent="0.2">
      <c r="A4034" t="e">
        <f t="shared" si="62"/>
        <v>#N/A</v>
      </c>
      <c r="Y4034" s="1"/>
      <c r="Z4034" s="1"/>
    </row>
    <row r="4035" spans="1:26" x14ac:dyDescent="0.2">
      <c r="A4035" t="e">
        <f t="shared" si="62"/>
        <v>#N/A</v>
      </c>
      <c r="Y4035" s="1"/>
      <c r="Z4035" s="1"/>
    </row>
    <row r="4036" spans="1:26" x14ac:dyDescent="0.2">
      <c r="A4036" t="e">
        <f t="shared" si="62"/>
        <v>#N/A</v>
      </c>
      <c r="Y4036" s="1"/>
      <c r="Z4036" s="1"/>
    </row>
    <row r="4037" spans="1:26" x14ac:dyDescent="0.2">
      <c r="A4037" t="e">
        <f t="shared" ref="A4037:A4100" si="63">INDEX(BucketTable,MATCH(B4037,SumMonths,0),1)</f>
        <v>#N/A</v>
      </c>
      <c r="Y4037" s="1"/>
      <c r="Z4037" s="1"/>
    </row>
    <row r="4038" spans="1:26" x14ac:dyDescent="0.2">
      <c r="A4038" t="e">
        <f t="shared" si="63"/>
        <v>#N/A</v>
      </c>
      <c r="Y4038" s="1"/>
      <c r="Z4038" s="1"/>
    </row>
    <row r="4039" spans="1:26" x14ac:dyDescent="0.2">
      <c r="A4039" t="e">
        <f t="shared" si="63"/>
        <v>#N/A</v>
      </c>
      <c r="Y4039" s="1"/>
      <c r="Z4039" s="1"/>
    </row>
    <row r="4040" spans="1:26" x14ac:dyDescent="0.2">
      <c r="A4040" t="e">
        <f t="shared" si="63"/>
        <v>#N/A</v>
      </c>
      <c r="Y4040" s="1"/>
      <c r="Z4040" s="1"/>
    </row>
    <row r="4041" spans="1:26" x14ac:dyDescent="0.2">
      <c r="A4041" t="e">
        <f t="shared" si="63"/>
        <v>#N/A</v>
      </c>
      <c r="Y4041" s="1"/>
      <c r="Z4041" s="1"/>
    </row>
    <row r="4042" spans="1:26" x14ac:dyDescent="0.2">
      <c r="A4042" t="e">
        <f t="shared" si="63"/>
        <v>#N/A</v>
      </c>
      <c r="Y4042" s="1"/>
      <c r="Z4042" s="1"/>
    </row>
    <row r="4043" spans="1:26" x14ac:dyDescent="0.2">
      <c r="A4043" t="e">
        <f t="shared" si="63"/>
        <v>#N/A</v>
      </c>
      <c r="Y4043" s="1"/>
      <c r="Z4043" s="1"/>
    </row>
    <row r="4044" spans="1:26" x14ac:dyDescent="0.2">
      <c r="A4044" t="e">
        <f t="shared" si="63"/>
        <v>#N/A</v>
      </c>
      <c r="Y4044" s="1"/>
      <c r="Z4044" s="1"/>
    </row>
    <row r="4045" spans="1:26" x14ac:dyDescent="0.2">
      <c r="A4045" t="e">
        <f t="shared" si="63"/>
        <v>#N/A</v>
      </c>
      <c r="Y4045" s="1"/>
      <c r="Z4045" s="1"/>
    </row>
    <row r="4046" spans="1:26" x14ac:dyDescent="0.2">
      <c r="A4046" t="e">
        <f t="shared" si="63"/>
        <v>#N/A</v>
      </c>
      <c r="Y4046" s="1"/>
      <c r="Z4046" s="1"/>
    </row>
    <row r="4047" spans="1:26" x14ac:dyDescent="0.2">
      <c r="A4047" t="e">
        <f t="shared" si="63"/>
        <v>#N/A</v>
      </c>
      <c r="Y4047" s="1"/>
      <c r="Z4047" s="1"/>
    </row>
    <row r="4048" spans="1:26" x14ac:dyDescent="0.2">
      <c r="A4048" t="e">
        <f t="shared" si="63"/>
        <v>#N/A</v>
      </c>
      <c r="Y4048" s="1"/>
      <c r="Z4048" s="1"/>
    </row>
    <row r="4049" spans="1:26" x14ac:dyDescent="0.2">
      <c r="A4049" t="e">
        <f t="shared" si="63"/>
        <v>#N/A</v>
      </c>
      <c r="Y4049" s="1"/>
      <c r="Z4049" s="1"/>
    </row>
    <row r="4050" spans="1:26" x14ac:dyDescent="0.2">
      <c r="A4050" t="e">
        <f t="shared" si="63"/>
        <v>#N/A</v>
      </c>
      <c r="Y4050" s="1"/>
      <c r="Z4050" s="1"/>
    </row>
    <row r="4051" spans="1:26" x14ac:dyDescent="0.2">
      <c r="A4051" t="e">
        <f t="shared" si="63"/>
        <v>#N/A</v>
      </c>
      <c r="Y4051" s="1"/>
      <c r="Z4051" s="1"/>
    </row>
    <row r="4052" spans="1:26" x14ac:dyDescent="0.2">
      <c r="A4052" t="e">
        <f t="shared" si="63"/>
        <v>#N/A</v>
      </c>
      <c r="Y4052" s="1"/>
      <c r="Z4052" s="1"/>
    </row>
    <row r="4053" spans="1:26" x14ac:dyDescent="0.2">
      <c r="A4053" t="e">
        <f t="shared" si="63"/>
        <v>#N/A</v>
      </c>
      <c r="Y4053" s="1"/>
      <c r="Z4053" s="1"/>
    </row>
    <row r="4054" spans="1:26" x14ac:dyDescent="0.2">
      <c r="A4054" t="e">
        <f t="shared" si="63"/>
        <v>#N/A</v>
      </c>
      <c r="Y4054" s="1"/>
      <c r="Z4054" s="1"/>
    </row>
    <row r="4055" spans="1:26" x14ac:dyDescent="0.2">
      <c r="A4055" t="e">
        <f t="shared" si="63"/>
        <v>#N/A</v>
      </c>
      <c r="Y4055" s="1"/>
      <c r="Z4055" s="1"/>
    </row>
    <row r="4056" spans="1:26" x14ac:dyDescent="0.2">
      <c r="A4056" t="e">
        <f t="shared" si="63"/>
        <v>#N/A</v>
      </c>
      <c r="Y4056" s="1"/>
      <c r="Z4056" s="1"/>
    </row>
    <row r="4057" spans="1:26" x14ac:dyDescent="0.2">
      <c r="A4057" t="e">
        <f t="shared" si="63"/>
        <v>#N/A</v>
      </c>
      <c r="Y4057" s="1"/>
      <c r="Z4057" s="1"/>
    </row>
    <row r="4058" spans="1:26" x14ac:dyDescent="0.2">
      <c r="A4058" t="e">
        <f t="shared" si="63"/>
        <v>#N/A</v>
      </c>
      <c r="Y4058" s="1"/>
      <c r="Z4058" s="1"/>
    </row>
    <row r="4059" spans="1:26" x14ac:dyDescent="0.2">
      <c r="A4059" t="e">
        <f t="shared" si="63"/>
        <v>#N/A</v>
      </c>
      <c r="Y4059" s="1"/>
      <c r="Z4059" s="1"/>
    </row>
    <row r="4060" spans="1:26" x14ac:dyDescent="0.2">
      <c r="A4060" t="e">
        <f t="shared" si="63"/>
        <v>#N/A</v>
      </c>
      <c r="Y4060" s="1"/>
      <c r="Z4060" s="1"/>
    </row>
    <row r="4061" spans="1:26" x14ac:dyDescent="0.2">
      <c r="A4061" t="e">
        <f t="shared" si="63"/>
        <v>#N/A</v>
      </c>
      <c r="Y4061" s="1"/>
      <c r="Z4061" s="1"/>
    </row>
    <row r="4062" spans="1:26" x14ac:dyDescent="0.2">
      <c r="A4062" t="e">
        <f t="shared" si="63"/>
        <v>#N/A</v>
      </c>
      <c r="Y4062" s="1"/>
      <c r="Z4062" s="1"/>
    </row>
    <row r="4063" spans="1:26" x14ac:dyDescent="0.2">
      <c r="A4063" t="e">
        <f t="shared" si="63"/>
        <v>#N/A</v>
      </c>
      <c r="Y4063" s="1"/>
      <c r="Z4063" s="1"/>
    </row>
    <row r="4064" spans="1:26" x14ac:dyDescent="0.2">
      <c r="A4064" t="e">
        <f t="shared" si="63"/>
        <v>#N/A</v>
      </c>
      <c r="Y4064" s="1"/>
      <c r="Z4064" s="1"/>
    </row>
    <row r="4065" spans="1:26" x14ac:dyDescent="0.2">
      <c r="A4065" t="e">
        <f t="shared" si="63"/>
        <v>#N/A</v>
      </c>
      <c r="Y4065" s="1"/>
      <c r="Z4065" s="1"/>
    </row>
    <row r="4066" spans="1:26" x14ac:dyDescent="0.2">
      <c r="A4066" t="e">
        <f t="shared" si="63"/>
        <v>#N/A</v>
      </c>
      <c r="Y4066" s="1"/>
      <c r="Z4066" s="1"/>
    </row>
    <row r="4067" spans="1:26" x14ac:dyDescent="0.2">
      <c r="A4067" t="e">
        <f t="shared" si="63"/>
        <v>#N/A</v>
      </c>
      <c r="Y4067" s="1"/>
      <c r="Z4067" s="1"/>
    </row>
    <row r="4068" spans="1:26" x14ac:dyDescent="0.2">
      <c r="A4068" t="e">
        <f t="shared" si="63"/>
        <v>#N/A</v>
      </c>
      <c r="Y4068" s="1"/>
      <c r="Z4068" s="1"/>
    </row>
    <row r="4069" spans="1:26" x14ac:dyDescent="0.2">
      <c r="A4069" t="e">
        <f t="shared" si="63"/>
        <v>#N/A</v>
      </c>
      <c r="Y4069" s="1"/>
      <c r="Z4069" s="1"/>
    </row>
    <row r="4070" spans="1:26" x14ac:dyDescent="0.2">
      <c r="A4070" t="e">
        <f t="shared" si="63"/>
        <v>#N/A</v>
      </c>
      <c r="Y4070" s="1"/>
      <c r="Z4070" s="1"/>
    </row>
    <row r="4071" spans="1:26" x14ac:dyDescent="0.2">
      <c r="A4071" t="e">
        <f t="shared" si="63"/>
        <v>#N/A</v>
      </c>
      <c r="Y4071" s="1"/>
      <c r="Z4071" s="1"/>
    </row>
    <row r="4072" spans="1:26" x14ac:dyDescent="0.2">
      <c r="A4072" t="e">
        <f t="shared" si="63"/>
        <v>#N/A</v>
      </c>
      <c r="Y4072" s="1"/>
      <c r="Z4072" s="1"/>
    </row>
    <row r="4073" spans="1:26" x14ac:dyDescent="0.2">
      <c r="A4073" t="e">
        <f t="shared" si="63"/>
        <v>#N/A</v>
      </c>
      <c r="Y4073" s="1"/>
      <c r="Z4073" s="1"/>
    </row>
    <row r="4074" spans="1:26" x14ac:dyDescent="0.2">
      <c r="A4074" t="e">
        <f t="shared" si="63"/>
        <v>#N/A</v>
      </c>
      <c r="Y4074" s="1"/>
      <c r="Z4074" s="1"/>
    </row>
    <row r="4075" spans="1:26" x14ac:dyDescent="0.2">
      <c r="A4075" t="e">
        <f t="shared" si="63"/>
        <v>#N/A</v>
      </c>
      <c r="Y4075" s="1"/>
      <c r="Z4075" s="1"/>
    </row>
    <row r="4076" spans="1:26" x14ac:dyDescent="0.2">
      <c r="A4076" t="e">
        <f t="shared" si="63"/>
        <v>#N/A</v>
      </c>
      <c r="Y4076" s="1"/>
      <c r="Z4076" s="1"/>
    </row>
    <row r="4077" spans="1:26" x14ac:dyDescent="0.2">
      <c r="A4077" t="e">
        <f t="shared" si="63"/>
        <v>#N/A</v>
      </c>
      <c r="Y4077" s="1"/>
      <c r="Z4077" s="1"/>
    </row>
    <row r="4078" spans="1:26" x14ac:dyDescent="0.2">
      <c r="A4078" t="e">
        <f t="shared" si="63"/>
        <v>#N/A</v>
      </c>
      <c r="Y4078" s="1"/>
      <c r="Z4078" s="1"/>
    </row>
    <row r="4079" spans="1:26" x14ac:dyDescent="0.2">
      <c r="A4079" t="e">
        <f t="shared" si="63"/>
        <v>#N/A</v>
      </c>
      <c r="Y4079" s="1"/>
      <c r="Z4079" s="1"/>
    </row>
    <row r="4080" spans="1:26" x14ac:dyDescent="0.2">
      <c r="A4080" t="e">
        <f t="shared" si="63"/>
        <v>#N/A</v>
      </c>
      <c r="Y4080" s="1"/>
      <c r="Z4080" s="1"/>
    </row>
    <row r="4081" spans="1:26" x14ac:dyDescent="0.2">
      <c r="A4081" t="e">
        <f t="shared" si="63"/>
        <v>#N/A</v>
      </c>
      <c r="Y4081" s="1"/>
      <c r="Z4081" s="1"/>
    </row>
    <row r="4082" spans="1:26" x14ac:dyDescent="0.2">
      <c r="A4082" t="e">
        <f t="shared" si="63"/>
        <v>#N/A</v>
      </c>
      <c r="Y4082" s="1"/>
      <c r="Z4082" s="1"/>
    </row>
    <row r="4083" spans="1:26" x14ac:dyDescent="0.2">
      <c r="A4083" t="e">
        <f t="shared" si="63"/>
        <v>#N/A</v>
      </c>
      <c r="Y4083" s="1"/>
      <c r="Z4083" s="1"/>
    </row>
    <row r="4084" spans="1:26" x14ac:dyDescent="0.2">
      <c r="A4084" t="e">
        <f t="shared" si="63"/>
        <v>#N/A</v>
      </c>
      <c r="Y4084" s="1"/>
      <c r="Z4084" s="1"/>
    </row>
    <row r="4085" spans="1:26" x14ac:dyDescent="0.2">
      <c r="A4085" t="e">
        <f t="shared" si="63"/>
        <v>#N/A</v>
      </c>
      <c r="Y4085" s="1"/>
      <c r="Z4085" s="1"/>
    </row>
    <row r="4086" spans="1:26" x14ac:dyDescent="0.2">
      <c r="A4086" t="e">
        <f t="shared" si="63"/>
        <v>#N/A</v>
      </c>
      <c r="Y4086" s="1"/>
      <c r="Z4086" s="1"/>
    </row>
    <row r="4087" spans="1:26" x14ac:dyDescent="0.2">
      <c r="A4087" t="e">
        <f t="shared" si="63"/>
        <v>#N/A</v>
      </c>
      <c r="Y4087" s="1"/>
      <c r="Z4087" s="1"/>
    </row>
    <row r="4088" spans="1:26" x14ac:dyDescent="0.2">
      <c r="A4088" t="e">
        <f t="shared" si="63"/>
        <v>#N/A</v>
      </c>
      <c r="Y4088" s="1"/>
      <c r="Z4088" s="1"/>
    </row>
    <row r="4089" spans="1:26" x14ac:dyDescent="0.2">
      <c r="A4089" t="e">
        <f t="shared" si="63"/>
        <v>#N/A</v>
      </c>
      <c r="Y4089" s="1"/>
      <c r="Z4089" s="1"/>
    </row>
    <row r="4090" spans="1:26" x14ac:dyDescent="0.2">
      <c r="A4090" t="e">
        <f t="shared" si="63"/>
        <v>#N/A</v>
      </c>
      <c r="Y4090" s="1"/>
      <c r="Z4090" s="1"/>
    </row>
    <row r="4091" spans="1:26" x14ac:dyDescent="0.2">
      <c r="A4091" t="e">
        <f t="shared" si="63"/>
        <v>#N/A</v>
      </c>
      <c r="Y4091" s="1"/>
      <c r="Z4091" s="1"/>
    </row>
    <row r="4092" spans="1:26" x14ac:dyDescent="0.2">
      <c r="A4092" t="e">
        <f t="shared" si="63"/>
        <v>#N/A</v>
      </c>
      <c r="Y4092" s="1"/>
      <c r="Z4092" s="1"/>
    </row>
    <row r="4093" spans="1:26" x14ac:dyDescent="0.2">
      <c r="A4093" t="e">
        <f t="shared" si="63"/>
        <v>#N/A</v>
      </c>
      <c r="Y4093" s="1"/>
      <c r="Z4093" s="1"/>
    </row>
    <row r="4094" spans="1:26" x14ac:dyDescent="0.2">
      <c r="A4094" t="e">
        <f t="shared" si="63"/>
        <v>#N/A</v>
      </c>
      <c r="Y4094" s="1"/>
      <c r="Z4094" s="1"/>
    </row>
    <row r="4095" spans="1:26" x14ac:dyDescent="0.2">
      <c r="A4095" t="e">
        <f t="shared" si="63"/>
        <v>#N/A</v>
      </c>
      <c r="Y4095" s="1"/>
      <c r="Z4095" s="1"/>
    </row>
    <row r="4096" spans="1:26" x14ac:dyDescent="0.2">
      <c r="A4096" t="e">
        <f t="shared" si="63"/>
        <v>#N/A</v>
      </c>
      <c r="Y4096" s="1"/>
      <c r="Z4096" s="1"/>
    </row>
    <row r="4097" spans="1:26" x14ac:dyDescent="0.2">
      <c r="A4097" t="e">
        <f t="shared" si="63"/>
        <v>#N/A</v>
      </c>
      <c r="Y4097" s="1"/>
      <c r="Z4097" s="1"/>
    </row>
    <row r="4098" spans="1:26" x14ac:dyDescent="0.2">
      <c r="A4098" t="e">
        <f t="shared" si="63"/>
        <v>#N/A</v>
      </c>
      <c r="Y4098" s="1"/>
      <c r="Z4098" s="1"/>
    </row>
    <row r="4099" spans="1:26" x14ac:dyDescent="0.2">
      <c r="A4099" t="e">
        <f t="shared" si="63"/>
        <v>#N/A</v>
      </c>
      <c r="Y4099" s="1"/>
      <c r="Z4099" s="1"/>
    </row>
    <row r="4100" spans="1:26" x14ac:dyDescent="0.2">
      <c r="A4100" t="e">
        <f t="shared" si="63"/>
        <v>#N/A</v>
      </c>
      <c r="Y4100" s="1"/>
      <c r="Z4100" s="1"/>
    </row>
    <row r="4101" spans="1:26" x14ac:dyDescent="0.2">
      <c r="A4101" t="e">
        <f t="shared" ref="A4101:A4164" si="64">INDEX(BucketTable,MATCH(B4101,SumMonths,0),1)</f>
        <v>#N/A</v>
      </c>
      <c r="Y4101" s="1"/>
      <c r="Z4101" s="1"/>
    </row>
    <row r="4102" spans="1:26" x14ac:dyDescent="0.2">
      <c r="A4102" t="e">
        <f t="shared" si="64"/>
        <v>#N/A</v>
      </c>
      <c r="Y4102" s="1"/>
      <c r="Z4102" s="1"/>
    </row>
    <row r="4103" spans="1:26" x14ac:dyDescent="0.2">
      <c r="A4103" t="e">
        <f t="shared" si="64"/>
        <v>#N/A</v>
      </c>
      <c r="Y4103" s="1"/>
      <c r="Z4103" s="1"/>
    </row>
    <row r="4104" spans="1:26" x14ac:dyDescent="0.2">
      <c r="A4104" t="e">
        <f t="shared" si="64"/>
        <v>#N/A</v>
      </c>
      <c r="Y4104" s="1"/>
      <c r="Z4104" s="1"/>
    </row>
    <row r="4105" spans="1:26" x14ac:dyDescent="0.2">
      <c r="A4105" t="e">
        <f t="shared" si="64"/>
        <v>#N/A</v>
      </c>
      <c r="Y4105" s="1"/>
      <c r="Z4105" s="1"/>
    </row>
    <row r="4106" spans="1:26" x14ac:dyDescent="0.2">
      <c r="A4106" t="e">
        <f t="shared" si="64"/>
        <v>#N/A</v>
      </c>
      <c r="Y4106" s="1"/>
      <c r="Z4106" s="1"/>
    </row>
    <row r="4107" spans="1:26" x14ac:dyDescent="0.2">
      <c r="A4107" t="e">
        <f t="shared" si="64"/>
        <v>#N/A</v>
      </c>
      <c r="Y4107" s="1"/>
      <c r="Z4107" s="1"/>
    </row>
    <row r="4108" spans="1:26" x14ac:dyDescent="0.2">
      <c r="A4108" t="e">
        <f t="shared" si="64"/>
        <v>#N/A</v>
      </c>
      <c r="Y4108" s="1"/>
      <c r="Z4108" s="1"/>
    </row>
    <row r="4109" spans="1:26" x14ac:dyDescent="0.2">
      <c r="A4109" t="e">
        <f t="shared" si="64"/>
        <v>#N/A</v>
      </c>
      <c r="Y4109" s="1"/>
      <c r="Z4109" s="1"/>
    </row>
    <row r="4110" spans="1:26" x14ac:dyDescent="0.2">
      <c r="A4110" t="e">
        <f t="shared" si="64"/>
        <v>#N/A</v>
      </c>
      <c r="Y4110" s="1"/>
      <c r="Z4110" s="1"/>
    </row>
    <row r="4111" spans="1:26" x14ac:dyDescent="0.2">
      <c r="A4111" t="e">
        <f t="shared" si="64"/>
        <v>#N/A</v>
      </c>
      <c r="Y4111" s="1"/>
      <c r="Z4111" s="1"/>
    </row>
    <row r="4112" spans="1:26" x14ac:dyDescent="0.2">
      <c r="A4112" t="e">
        <f t="shared" si="64"/>
        <v>#N/A</v>
      </c>
      <c r="Y4112" s="1"/>
      <c r="Z4112" s="1"/>
    </row>
    <row r="4113" spans="1:26" x14ac:dyDescent="0.2">
      <c r="A4113" t="e">
        <f t="shared" si="64"/>
        <v>#N/A</v>
      </c>
      <c r="Y4113" s="1"/>
      <c r="Z4113" s="1"/>
    </row>
    <row r="4114" spans="1:26" x14ac:dyDescent="0.2">
      <c r="A4114" t="e">
        <f t="shared" si="64"/>
        <v>#N/A</v>
      </c>
      <c r="Y4114" s="1"/>
      <c r="Z4114" s="1"/>
    </row>
    <row r="4115" spans="1:26" x14ac:dyDescent="0.2">
      <c r="A4115" t="e">
        <f t="shared" si="64"/>
        <v>#N/A</v>
      </c>
      <c r="Y4115" s="1"/>
      <c r="Z4115" s="1"/>
    </row>
    <row r="4116" spans="1:26" x14ac:dyDescent="0.2">
      <c r="A4116" t="e">
        <f t="shared" si="64"/>
        <v>#N/A</v>
      </c>
      <c r="Y4116" s="1"/>
      <c r="Z4116" s="1"/>
    </row>
    <row r="4117" spans="1:26" x14ac:dyDescent="0.2">
      <c r="A4117" t="e">
        <f t="shared" si="64"/>
        <v>#N/A</v>
      </c>
      <c r="Y4117" s="1"/>
      <c r="Z4117" s="1"/>
    </row>
    <row r="4118" spans="1:26" x14ac:dyDescent="0.2">
      <c r="A4118" t="e">
        <f t="shared" si="64"/>
        <v>#N/A</v>
      </c>
      <c r="Y4118" s="1"/>
      <c r="Z4118" s="1"/>
    </row>
    <row r="4119" spans="1:26" x14ac:dyDescent="0.2">
      <c r="A4119" t="e">
        <f t="shared" si="64"/>
        <v>#N/A</v>
      </c>
      <c r="Y4119" s="1"/>
      <c r="Z4119" s="1"/>
    </row>
    <row r="4120" spans="1:26" x14ac:dyDescent="0.2">
      <c r="A4120" t="e">
        <f t="shared" si="64"/>
        <v>#N/A</v>
      </c>
      <c r="Y4120" s="1"/>
      <c r="Z4120" s="1"/>
    </row>
    <row r="4121" spans="1:26" x14ac:dyDescent="0.2">
      <c r="A4121" t="e">
        <f t="shared" si="64"/>
        <v>#N/A</v>
      </c>
      <c r="Y4121" s="1"/>
      <c r="Z4121" s="1"/>
    </row>
    <row r="4122" spans="1:26" x14ac:dyDescent="0.2">
      <c r="A4122" t="e">
        <f t="shared" si="64"/>
        <v>#N/A</v>
      </c>
      <c r="Y4122" s="1"/>
      <c r="Z4122" s="1"/>
    </row>
    <row r="4123" spans="1:26" x14ac:dyDescent="0.2">
      <c r="A4123" t="e">
        <f t="shared" si="64"/>
        <v>#N/A</v>
      </c>
      <c r="Y4123" s="1"/>
      <c r="Z4123" s="1"/>
    </row>
    <row r="4124" spans="1:26" x14ac:dyDescent="0.2">
      <c r="A4124" t="e">
        <f t="shared" si="64"/>
        <v>#N/A</v>
      </c>
      <c r="Y4124" s="1"/>
      <c r="Z4124" s="1"/>
    </row>
    <row r="4125" spans="1:26" x14ac:dyDescent="0.2">
      <c r="A4125" t="e">
        <f t="shared" si="64"/>
        <v>#N/A</v>
      </c>
      <c r="Y4125" s="1"/>
      <c r="Z4125" s="1"/>
    </row>
    <row r="4126" spans="1:26" x14ac:dyDescent="0.2">
      <c r="A4126" t="e">
        <f t="shared" si="64"/>
        <v>#N/A</v>
      </c>
      <c r="Y4126" s="1"/>
      <c r="Z4126" s="1"/>
    </row>
    <row r="4127" spans="1:26" x14ac:dyDescent="0.2">
      <c r="A4127" t="e">
        <f t="shared" si="64"/>
        <v>#N/A</v>
      </c>
      <c r="Y4127" s="1"/>
      <c r="Z4127" s="1"/>
    </row>
    <row r="4128" spans="1:26" x14ac:dyDescent="0.2">
      <c r="A4128" t="e">
        <f t="shared" si="64"/>
        <v>#N/A</v>
      </c>
      <c r="Y4128" s="1"/>
      <c r="Z4128" s="1"/>
    </row>
    <row r="4129" spans="1:26" x14ac:dyDescent="0.2">
      <c r="A4129" t="e">
        <f t="shared" si="64"/>
        <v>#N/A</v>
      </c>
      <c r="Y4129" s="1"/>
      <c r="Z4129" s="1"/>
    </row>
    <row r="4130" spans="1:26" x14ac:dyDescent="0.2">
      <c r="A4130" t="e">
        <f t="shared" si="64"/>
        <v>#N/A</v>
      </c>
      <c r="Y4130" s="1"/>
      <c r="Z4130" s="1"/>
    </row>
    <row r="4131" spans="1:26" x14ac:dyDescent="0.2">
      <c r="A4131" t="e">
        <f t="shared" si="64"/>
        <v>#N/A</v>
      </c>
      <c r="Y4131" s="1"/>
      <c r="Z4131" s="1"/>
    </row>
    <row r="4132" spans="1:26" x14ac:dyDescent="0.2">
      <c r="A4132" t="e">
        <f t="shared" si="64"/>
        <v>#N/A</v>
      </c>
      <c r="Y4132" s="1"/>
      <c r="Z4132" s="1"/>
    </row>
    <row r="4133" spans="1:26" x14ac:dyDescent="0.2">
      <c r="A4133" t="e">
        <f t="shared" si="64"/>
        <v>#N/A</v>
      </c>
      <c r="Y4133" s="1"/>
      <c r="Z4133" s="1"/>
    </row>
    <row r="4134" spans="1:26" x14ac:dyDescent="0.2">
      <c r="A4134" t="e">
        <f t="shared" si="64"/>
        <v>#N/A</v>
      </c>
      <c r="Y4134" s="1"/>
      <c r="Z4134" s="1"/>
    </row>
    <row r="4135" spans="1:26" x14ac:dyDescent="0.2">
      <c r="A4135" t="e">
        <f t="shared" si="64"/>
        <v>#N/A</v>
      </c>
      <c r="Y4135" s="1"/>
      <c r="Z4135" s="1"/>
    </row>
    <row r="4136" spans="1:26" x14ac:dyDescent="0.2">
      <c r="A4136" t="e">
        <f t="shared" si="64"/>
        <v>#N/A</v>
      </c>
      <c r="Y4136" s="1"/>
      <c r="Z4136" s="1"/>
    </row>
    <row r="4137" spans="1:26" x14ac:dyDescent="0.2">
      <c r="A4137" t="e">
        <f t="shared" si="64"/>
        <v>#N/A</v>
      </c>
      <c r="Y4137" s="1"/>
      <c r="Z4137" s="1"/>
    </row>
    <row r="4138" spans="1:26" x14ac:dyDescent="0.2">
      <c r="A4138" t="e">
        <f t="shared" si="64"/>
        <v>#N/A</v>
      </c>
      <c r="Y4138" s="1"/>
      <c r="Z4138" s="1"/>
    </row>
    <row r="4139" spans="1:26" x14ac:dyDescent="0.2">
      <c r="A4139" t="e">
        <f t="shared" si="64"/>
        <v>#N/A</v>
      </c>
      <c r="Y4139" s="1"/>
      <c r="Z4139" s="1"/>
    </row>
    <row r="4140" spans="1:26" x14ac:dyDescent="0.2">
      <c r="A4140" t="e">
        <f t="shared" si="64"/>
        <v>#N/A</v>
      </c>
      <c r="Y4140" s="1"/>
      <c r="Z4140" s="1"/>
    </row>
    <row r="4141" spans="1:26" x14ac:dyDescent="0.2">
      <c r="A4141" t="e">
        <f t="shared" si="64"/>
        <v>#N/A</v>
      </c>
      <c r="Y4141" s="1"/>
      <c r="Z4141" s="1"/>
    </row>
    <row r="4142" spans="1:26" x14ac:dyDescent="0.2">
      <c r="A4142" t="e">
        <f t="shared" si="64"/>
        <v>#N/A</v>
      </c>
      <c r="Y4142" s="1"/>
      <c r="Z4142" s="1"/>
    </row>
    <row r="4143" spans="1:26" x14ac:dyDescent="0.2">
      <c r="A4143" t="e">
        <f t="shared" si="64"/>
        <v>#N/A</v>
      </c>
      <c r="Y4143" s="1"/>
      <c r="Z4143" s="1"/>
    </row>
    <row r="4144" spans="1:26" x14ac:dyDescent="0.2">
      <c r="A4144" t="e">
        <f t="shared" si="64"/>
        <v>#N/A</v>
      </c>
      <c r="Y4144" s="1"/>
      <c r="Z4144" s="1"/>
    </row>
    <row r="4145" spans="1:26" x14ac:dyDescent="0.2">
      <c r="A4145" t="e">
        <f t="shared" si="64"/>
        <v>#N/A</v>
      </c>
      <c r="Y4145" s="1"/>
      <c r="Z4145" s="1"/>
    </row>
    <row r="4146" spans="1:26" x14ac:dyDescent="0.2">
      <c r="A4146" t="e">
        <f t="shared" si="64"/>
        <v>#N/A</v>
      </c>
      <c r="Y4146" s="1"/>
      <c r="Z4146" s="1"/>
    </row>
    <row r="4147" spans="1:26" x14ac:dyDescent="0.2">
      <c r="A4147" t="e">
        <f t="shared" si="64"/>
        <v>#N/A</v>
      </c>
      <c r="Y4147" s="1"/>
      <c r="Z4147" s="1"/>
    </row>
    <row r="4148" spans="1:26" x14ac:dyDescent="0.2">
      <c r="A4148" t="e">
        <f t="shared" si="64"/>
        <v>#N/A</v>
      </c>
      <c r="Y4148" s="1"/>
      <c r="Z4148" s="1"/>
    </row>
    <row r="4149" spans="1:26" x14ac:dyDescent="0.2">
      <c r="A4149" t="e">
        <f t="shared" si="64"/>
        <v>#N/A</v>
      </c>
      <c r="Y4149" s="1"/>
      <c r="Z4149" s="1"/>
    </row>
    <row r="4150" spans="1:26" x14ac:dyDescent="0.2">
      <c r="A4150" t="e">
        <f t="shared" si="64"/>
        <v>#N/A</v>
      </c>
      <c r="Y4150" s="1"/>
      <c r="Z4150" s="1"/>
    </row>
    <row r="4151" spans="1:26" x14ac:dyDescent="0.2">
      <c r="A4151" t="e">
        <f t="shared" si="64"/>
        <v>#N/A</v>
      </c>
      <c r="Y4151" s="1"/>
      <c r="Z4151" s="1"/>
    </row>
    <row r="4152" spans="1:26" x14ac:dyDescent="0.2">
      <c r="A4152" t="e">
        <f t="shared" si="64"/>
        <v>#N/A</v>
      </c>
      <c r="Y4152" s="1"/>
      <c r="Z4152" s="1"/>
    </row>
    <row r="4153" spans="1:26" x14ac:dyDescent="0.2">
      <c r="A4153" t="e">
        <f t="shared" si="64"/>
        <v>#N/A</v>
      </c>
      <c r="Y4153" s="1"/>
      <c r="Z4153" s="1"/>
    </row>
    <row r="4154" spans="1:26" x14ac:dyDescent="0.2">
      <c r="A4154" t="e">
        <f t="shared" si="64"/>
        <v>#N/A</v>
      </c>
      <c r="Y4154" s="1"/>
      <c r="Z4154" s="1"/>
    </row>
    <row r="4155" spans="1:26" x14ac:dyDescent="0.2">
      <c r="A4155" t="e">
        <f t="shared" si="64"/>
        <v>#N/A</v>
      </c>
      <c r="Y4155" s="1"/>
      <c r="Z4155" s="1"/>
    </row>
    <row r="4156" spans="1:26" x14ac:dyDescent="0.2">
      <c r="A4156" t="e">
        <f t="shared" si="64"/>
        <v>#N/A</v>
      </c>
      <c r="Y4156" s="1"/>
      <c r="Z4156" s="1"/>
    </row>
    <row r="4157" spans="1:26" x14ac:dyDescent="0.2">
      <c r="A4157" t="e">
        <f t="shared" si="64"/>
        <v>#N/A</v>
      </c>
      <c r="Y4157" s="1"/>
      <c r="Z4157" s="1"/>
    </row>
    <row r="4158" spans="1:26" x14ac:dyDescent="0.2">
      <c r="A4158" t="e">
        <f t="shared" si="64"/>
        <v>#N/A</v>
      </c>
      <c r="Y4158" s="1"/>
      <c r="Z4158" s="1"/>
    </row>
    <row r="4159" spans="1:26" x14ac:dyDescent="0.2">
      <c r="A4159" t="e">
        <f t="shared" si="64"/>
        <v>#N/A</v>
      </c>
      <c r="Y4159" s="1"/>
      <c r="Z4159" s="1"/>
    </row>
    <row r="4160" spans="1:26" x14ac:dyDescent="0.2">
      <c r="A4160" t="e">
        <f t="shared" si="64"/>
        <v>#N/A</v>
      </c>
      <c r="Y4160" s="1"/>
      <c r="Z4160" s="1"/>
    </row>
    <row r="4161" spans="1:26" x14ac:dyDescent="0.2">
      <c r="A4161" t="e">
        <f t="shared" si="64"/>
        <v>#N/A</v>
      </c>
      <c r="Y4161" s="1"/>
      <c r="Z4161" s="1"/>
    </row>
    <row r="4162" spans="1:26" x14ac:dyDescent="0.2">
      <c r="A4162" t="e">
        <f t="shared" si="64"/>
        <v>#N/A</v>
      </c>
      <c r="Y4162" s="1"/>
      <c r="Z4162" s="1"/>
    </row>
    <row r="4163" spans="1:26" x14ac:dyDescent="0.2">
      <c r="A4163" t="e">
        <f t="shared" si="64"/>
        <v>#N/A</v>
      </c>
      <c r="Y4163" s="1"/>
      <c r="Z4163" s="1"/>
    </row>
    <row r="4164" spans="1:26" x14ac:dyDescent="0.2">
      <c r="A4164" t="e">
        <f t="shared" si="64"/>
        <v>#N/A</v>
      </c>
      <c r="Y4164" s="1"/>
      <c r="Z4164" s="1"/>
    </row>
    <row r="4165" spans="1:26" x14ac:dyDescent="0.2">
      <c r="A4165" t="e">
        <f t="shared" ref="A4165:A4228" si="65">INDEX(BucketTable,MATCH(B4165,SumMonths,0),1)</f>
        <v>#N/A</v>
      </c>
      <c r="Y4165" s="1"/>
      <c r="Z4165" s="1"/>
    </row>
    <row r="4166" spans="1:26" x14ac:dyDescent="0.2">
      <c r="A4166" t="e">
        <f t="shared" si="65"/>
        <v>#N/A</v>
      </c>
      <c r="Y4166" s="1"/>
      <c r="Z4166" s="1"/>
    </row>
    <row r="4167" spans="1:26" x14ac:dyDescent="0.2">
      <c r="A4167" t="e">
        <f t="shared" si="65"/>
        <v>#N/A</v>
      </c>
      <c r="Y4167" s="1"/>
      <c r="Z4167" s="1"/>
    </row>
    <row r="4168" spans="1:26" x14ac:dyDescent="0.2">
      <c r="A4168" t="e">
        <f t="shared" si="65"/>
        <v>#N/A</v>
      </c>
      <c r="Y4168" s="1"/>
      <c r="Z4168" s="1"/>
    </row>
    <row r="4169" spans="1:26" x14ac:dyDescent="0.2">
      <c r="A4169" t="e">
        <f t="shared" si="65"/>
        <v>#N/A</v>
      </c>
      <c r="Y4169" s="1"/>
      <c r="Z4169" s="1"/>
    </row>
    <row r="4170" spans="1:26" x14ac:dyDescent="0.2">
      <c r="A4170" t="e">
        <f t="shared" si="65"/>
        <v>#N/A</v>
      </c>
      <c r="Y4170" s="1"/>
      <c r="Z4170" s="1"/>
    </row>
    <row r="4171" spans="1:26" x14ac:dyDescent="0.2">
      <c r="A4171" t="e">
        <f t="shared" si="65"/>
        <v>#N/A</v>
      </c>
      <c r="Y4171" s="1"/>
      <c r="Z4171" s="1"/>
    </row>
    <row r="4172" spans="1:26" x14ac:dyDescent="0.2">
      <c r="A4172" t="e">
        <f t="shared" si="65"/>
        <v>#N/A</v>
      </c>
      <c r="Y4172" s="1"/>
      <c r="Z4172" s="1"/>
    </row>
    <row r="4173" spans="1:26" x14ac:dyDescent="0.2">
      <c r="A4173" t="e">
        <f t="shared" si="65"/>
        <v>#N/A</v>
      </c>
      <c r="Y4173" s="1"/>
      <c r="Z4173" s="1"/>
    </row>
    <row r="4174" spans="1:26" x14ac:dyDescent="0.2">
      <c r="A4174" t="e">
        <f t="shared" si="65"/>
        <v>#N/A</v>
      </c>
      <c r="Y4174" s="1"/>
      <c r="Z4174" s="1"/>
    </row>
    <row r="4175" spans="1:26" x14ac:dyDescent="0.2">
      <c r="A4175" t="e">
        <f t="shared" si="65"/>
        <v>#N/A</v>
      </c>
      <c r="Y4175" s="1"/>
      <c r="Z4175" s="1"/>
    </row>
    <row r="4176" spans="1:26" x14ac:dyDescent="0.2">
      <c r="A4176" t="e">
        <f t="shared" si="65"/>
        <v>#N/A</v>
      </c>
      <c r="Y4176" s="1"/>
      <c r="Z4176" s="1"/>
    </row>
    <row r="4177" spans="1:26" x14ac:dyDescent="0.2">
      <c r="A4177" t="e">
        <f t="shared" si="65"/>
        <v>#N/A</v>
      </c>
      <c r="Y4177" s="1"/>
      <c r="Z4177" s="1"/>
    </row>
    <row r="4178" spans="1:26" x14ac:dyDescent="0.2">
      <c r="A4178" t="e">
        <f t="shared" si="65"/>
        <v>#N/A</v>
      </c>
      <c r="Y4178" s="1"/>
      <c r="Z4178" s="1"/>
    </row>
    <row r="4179" spans="1:26" x14ac:dyDescent="0.2">
      <c r="A4179" t="e">
        <f t="shared" si="65"/>
        <v>#N/A</v>
      </c>
      <c r="Y4179" s="1"/>
      <c r="Z4179" s="1"/>
    </row>
    <row r="4180" spans="1:26" x14ac:dyDescent="0.2">
      <c r="A4180" t="e">
        <f t="shared" si="65"/>
        <v>#N/A</v>
      </c>
      <c r="Y4180" s="1"/>
      <c r="Z4180" s="1"/>
    </row>
    <row r="4181" spans="1:26" x14ac:dyDescent="0.2">
      <c r="A4181" t="e">
        <f t="shared" si="65"/>
        <v>#N/A</v>
      </c>
      <c r="Y4181" s="1"/>
      <c r="Z4181" s="1"/>
    </row>
    <row r="4182" spans="1:26" x14ac:dyDescent="0.2">
      <c r="A4182" t="e">
        <f t="shared" si="65"/>
        <v>#N/A</v>
      </c>
      <c r="Y4182" s="1"/>
      <c r="Z4182" s="1"/>
    </row>
    <row r="4183" spans="1:26" x14ac:dyDescent="0.2">
      <c r="A4183" t="e">
        <f t="shared" si="65"/>
        <v>#N/A</v>
      </c>
      <c r="Y4183" s="1"/>
      <c r="Z4183" s="1"/>
    </row>
    <row r="4184" spans="1:26" x14ac:dyDescent="0.2">
      <c r="A4184" t="e">
        <f t="shared" si="65"/>
        <v>#N/A</v>
      </c>
      <c r="Y4184" s="1"/>
      <c r="Z4184" s="1"/>
    </row>
    <row r="4185" spans="1:26" x14ac:dyDescent="0.2">
      <c r="A4185" t="e">
        <f t="shared" si="65"/>
        <v>#N/A</v>
      </c>
      <c r="Y4185" s="1"/>
      <c r="Z4185" s="1"/>
    </row>
    <row r="4186" spans="1:26" x14ac:dyDescent="0.2">
      <c r="A4186" t="e">
        <f t="shared" si="65"/>
        <v>#N/A</v>
      </c>
      <c r="Y4186" s="1"/>
      <c r="Z4186" s="1"/>
    </row>
    <row r="4187" spans="1:26" x14ac:dyDescent="0.2">
      <c r="A4187" t="e">
        <f t="shared" si="65"/>
        <v>#N/A</v>
      </c>
      <c r="Y4187" s="1"/>
      <c r="Z4187" s="1"/>
    </row>
    <row r="4188" spans="1:26" x14ac:dyDescent="0.2">
      <c r="A4188" t="e">
        <f t="shared" si="65"/>
        <v>#N/A</v>
      </c>
      <c r="Y4188" s="1"/>
      <c r="Z4188" s="1"/>
    </row>
    <row r="4189" spans="1:26" x14ac:dyDescent="0.2">
      <c r="A4189" t="e">
        <f t="shared" si="65"/>
        <v>#N/A</v>
      </c>
      <c r="Y4189" s="1"/>
      <c r="Z4189" s="1"/>
    </row>
    <row r="4190" spans="1:26" x14ac:dyDescent="0.2">
      <c r="A4190" t="e">
        <f t="shared" si="65"/>
        <v>#N/A</v>
      </c>
      <c r="Y4190" s="1"/>
      <c r="Z4190" s="1"/>
    </row>
    <row r="4191" spans="1:26" x14ac:dyDescent="0.2">
      <c r="A4191" t="e">
        <f t="shared" si="65"/>
        <v>#N/A</v>
      </c>
      <c r="Y4191" s="1"/>
      <c r="Z4191" s="1"/>
    </row>
    <row r="4192" spans="1:26" x14ac:dyDescent="0.2">
      <c r="A4192" t="e">
        <f t="shared" si="65"/>
        <v>#N/A</v>
      </c>
      <c r="Y4192" s="1"/>
      <c r="Z4192" s="1"/>
    </row>
    <row r="4193" spans="1:26" x14ac:dyDescent="0.2">
      <c r="A4193" t="e">
        <f t="shared" si="65"/>
        <v>#N/A</v>
      </c>
      <c r="Y4193" s="1"/>
      <c r="Z4193" s="1"/>
    </row>
    <row r="4194" spans="1:26" x14ac:dyDescent="0.2">
      <c r="A4194" t="e">
        <f t="shared" si="65"/>
        <v>#N/A</v>
      </c>
      <c r="Y4194" s="1"/>
      <c r="Z4194" s="1"/>
    </row>
    <row r="4195" spans="1:26" x14ac:dyDescent="0.2">
      <c r="A4195" t="e">
        <f t="shared" si="65"/>
        <v>#N/A</v>
      </c>
      <c r="Y4195" s="1"/>
      <c r="Z4195" s="1"/>
    </row>
    <row r="4196" spans="1:26" x14ac:dyDescent="0.2">
      <c r="A4196" t="e">
        <f t="shared" si="65"/>
        <v>#N/A</v>
      </c>
      <c r="Y4196" s="1"/>
      <c r="Z4196" s="1"/>
    </row>
    <row r="4197" spans="1:26" x14ac:dyDescent="0.2">
      <c r="A4197" t="e">
        <f t="shared" si="65"/>
        <v>#N/A</v>
      </c>
      <c r="Y4197" s="1"/>
      <c r="Z4197" s="1"/>
    </row>
    <row r="4198" spans="1:26" x14ac:dyDescent="0.2">
      <c r="A4198" t="e">
        <f t="shared" si="65"/>
        <v>#N/A</v>
      </c>
      <c r="Y4198" s="1"/>
      <c r="Z4198" s="1"/>
    </row>
    <row r="4199" spans="1:26" x14ac:dyDescent="0.2">
      <c r="A4199" t="e">
        <f t="shared" si="65"/>
        <v>#N/A</v>
      </c>
      <c r="Y4199" s="1"/>
      <c r="Z4199" s="1"/>
    </row>
    <row r="4200" spans="1:26" x14ac:dyDescent="0.2">
      <c r="A4200" t="e">
        <f t="shared" si="65"/>
        <v>#N/A</v>
      </c>
      <c r="Y4200" s="1"/>
      <c r="Z4200" s="1"/>
    </row>
    <row r="4201" spans="1:26" x14ac:dyDescent="0.2">
      <c r="A4201" t="e">
        <f t="shared" si="65"/>
        <v>#N/A</v>
      </c>
      <c r="Y4201" s="1"/>
      <c r="Z4201" s="1"/>
    </row>
    <row r="4202" spans="1:26" x14ac:dyDescent="0.2">
      <c r="A4202" t="e">
        <f t="shared" si="65"/>
        <v>#N/A</v>
      </c>
      <c r="Y4202" s="1"/>
      <c r="Z4202" s="1"/>
    </row>
    <row r="4203" spans="1:26" x14ac:dyDescent="0.2">
      <c r="A4203" t="e">
        <f t="shared" si="65"/>
        <v>#N/A</v>
      </c>
      <c r="Y4203" s="1"/>
      <c r="Z4203" s="1"/>
    </row>
    <row r="4204" spans="1:26" x14ac:dyDescent="0.2">
      <c r="A4204" t="e">
        <f t="shared" si="65"/>
        <v>#N/A</v>
      </c>
      <c r="Y4204" s="1"/>
      <c r="Z4204" s="1"/>
    </row>
    <row r="4205" spans="1:26" x14ac:dyDescent="0.2">
      <c r="A4205" t="e">
        <f t="shared" si="65"/>
        <v>#N/A</v>
      </c>
      <c r="Y4205" s="1"/>
      <c r="Z4205" s="1"/>
    </row>
    <row r="4206" spans="1:26" x14ac:dyDescent="0.2">
      <c r="A4206" t="e">
        <f t="shared" si="65"/>
        <v>#N/A</v>
      </c>
      <c r="Y4206" s="1"/>
      <c r="Z4206" s="1"/>
    </row>
    <row r="4207" spans="1:26" x14ac:dyDescent="0.2">
      <c r="A4207" t="e">
        <f t="shared" si="65"/>
        <v>#N/A</v>
      </c>
      <c r="Y4207" s="1"/>
      <c r="Z4207" s="1"/>
    </row>
    <row r="4208" spans="1:26" x14ac:dyDescent="0.2">
      <c r="A4208" t="e">
        <f t="shared" si="65"/>
        <v>#N/A</v>
      </c>
      <c r="Y4208" s="1"/>
      <c r="Z4208" s="1"/>
    </row>
    <row r="4209" spans="1:26" x14ac:dyDescent="0.2">
      <c r="A4209" t="e">
        <f t="shared" si="65"/>
        <v>#N/A</v>
      </c>
      <c r="Y4209" s="1"/>
      <c r="Z4209" s="1"/>
    </row>
    <row r="4210" spans="1:26" x14ac:dyDescent="0.2">
      <c r="A4210" t="e">
        <f t="shared" si="65"/>
        <v>#N/A</v>
      </c>
      <c r="Y4210" s="1"/>
      <c r="Z4210" s="1"/>
    </row>
    <row r="4211" spans="1:26" x14ac:dyDescent="0.2">
      <c r="A4211" t="e">
        <f t="shared" si="65"/>
        <v>#N/A</v>
      </c>
      <c r="Y4211" s="1"/>
      <c r="Z4211" s="1"/>
    </row>
    <row r="4212" spans="1:26" x14ac:dyDescent="0.2">
      <c r="A4212" t="e">
        <f t="shared" si="65"/>
        <v>#N/A</v>
      </c>
      <c r="Y4212" s="1"/>
      <c r="Z4212" s="1"/>
    </row>
    <row r="4213" spans="1:26" x14ac:dyDescent="0.2">
      <c r="A4213" t="e">
        <f t="shared" si="65"/>
        <v>#N/A</v>
      </c>
      <c r="Y4213" s="1"/>
      <c r="Z4213" s="1"/>
    </row>
    <row r="4214" spans="1:26" x14ac:dyDescent="0.2">
      <c r="A4214" t="e">
        <f t="shared" si="65"/>
        <v>#N/A</v>
      </c>
      <c r="Y4214" s="1"/>
      <c r="Z4214" s="1"/>
    </row>
    <row r="4215" spans="1:26" x14ac:dyDescent="0.2">
      <c r="A4215" t="e">
        <f t="shared" si="65"/>
        <v>#N/A</v>
      </c>
      <c r="Y4215" s="1"/>
      <c r="Z4215" s="1"/>
    </row>
    <row r="4216" spans="1:26" x14ac:dyDescent="0.2">
      <c r="A4216" t="e">
        <f t="shared" si="65"/>
        <v>#N/A</v>
      </c>
      <c r="Y4216" s="1"/>
      <c r="Z4216" s="1"/>
    </row>
    <row r="4217" spans="1:26" x14ac:dyDescent="0.2">
      <c r="A4217" t="e">
        <f t="shared" si="65"/>
        <v>#N/A</v>
      </c>
      <c r="Y4217" s="1"/>
      <c r="Z4217" s="1"/>
    </row>
    <row r="4218" spans="1:26" x14ac:dyDescent="0.2">
      <c r="A4218" t="e">
        <f t="shared" si="65"/>
        <v>#N/A</v>
      </c>
      <c r="Y4218" s="1"/>
      <c r="Z4218" s="1"/>
    </row>
    <row r="4219" spans="1:26" x14ac:dyDescent="0.2">
      <c r="A4219" t="e">
        <f t="shared" si="65"/>
        <v>#N/A</v>
      </c>
      <c r="Y4219" s="1"/>
      <c r="Z4219" s="1"/>
    </row>
    <row r="4220" spans="1:26" x14ac:dyDescent="0.2">
      <c r="A4220" t="e">
        <f t="shared" si="65"/>
        <v>#N/A</v>
      </c>
      <c r="Y4220" s="1"/>
      <c r="Z4220" s="1"/>
    </row>
    <row r="4221" spans="1:26" x14ac:dyDescent="0.2">
      <c r="A4221" t="e">
        <f t="shared" si="65"/>
        <v>#N/A</v>
      </c>
      <c r="Y4221" s="1"/>
      <c r="Z4221" s="1"/>
    </row>
    <row r="4222" spans="1:26" x14ac:dyDescent="0.2">
      <c r="A4222" t="e">
        <f t="shared" si="65"/>
        <v>#N/A</v>
      </c>
      <c r="Y4222" s="1"/>
      <c r="Z4222" s="1"/>
    </row>
    <row r="4223" spans="1:26" x14ac:dyDescent="0.2">
      <c r="A4223" t="e">
        <f t="shared" si="65"/>
        <v>#N/A</v>
      </c>
      <c r="Y4223" s="1"/>
      <c r="Z4223" s="1"/>
    </row>
    <row r="4224" spans="1:26" x14ac:dyDescent="0.2">
      <c r="A4224" t="e">
        <f t="shared" si="65"/>
        <v>#N/A</v>
      </c>
      <c r="Y4224" s="1"/>
      <c r="Z4224" s="1"/>
    </row>
    <row r="4225" spans="1:26" x14ac:dyDescent="0.2">
      <c r="A4225" t="e">
        <f t="shared" si="65"/>
        <v>#N/A</v>
      </c>
      <c r="Y4225" s="1"/>
      <c r="Z4225" s="1"/>
    </row>
    <row r="4226" spans="1:26" x14ac:dyDescent="0.2">
      <c r="A4226" t="e">
        <f t="shared" si="65"/>
        <v>#N/A</v>
      </c>
      <c r="Y4226" s="1"/>
      <c r="Z4226" s="1"/>
    </row>
    <row r="4227" spans="1:26" x14ac:dyDescent="0.2">
      <c r="A4227" t="e">
        <f t="shared" si="65"/>
        <v>#N/A</v>
      </c>
      <c r="Y4227" s="1"/>
      <c r="Z4227" s="1"/>
    </row>
    <row r="4228" spans="1:26" x14ac:dyDescent="0.2">
      <c r="A4228" t="e">
        <f t="shared" si="65"/>
        <v>#N/A</v>
      </c>
      <c r="Y4228" s="1"/>
      <c r="Z4228" s="1"/>
    </row>
    <row r="4229" spans="1:26" x14ac:dyDescent="0.2">
      <c r="A4229" t="e">
        <f t="shared" ref="A4229:A4292" si="66">INDEX(BucketTable,MATCH(B4229,SumMonths,0),1)</f>
        <v>#N/A</v>
      </c>
      <c r="Y4229" s="1"/>
      <c r="Z4229" s="1"/>
    </row>
    <row r="4230" spans="1:26" x14ac:dyDescent="0.2">
      <c r="A4230" t="e">
        <f t="shared" si="66"/>
        <v>#N/A</v>
      </c>
      <c r="Y4230" s="1"/>
      <c r="Z4230" s="1"/>
    </row>
    <row r="4231" spans="1:26" x14ac:dyDescent="0.2">
      <c r="A4231" t="e">
        <f t="shared" si="66"/>
        <v>#N/A</v>
      </c>
      <c r="Y4231" s="1"/>
      <c r="Z4231" s="1"/>
    </row>
    <row r="4232" spans="1:26" x14ac:dyDescent="0.2">
      <c r="A4232" t="e">
        <f t="shared" si="66"/>
        <v>#N/A</v>
      </c>
      <c r="Y4232" s="1"/>
      <c r="Z4232" s="1"/>
    </row>
    <row r="4233" spans="1:26" x14ac:dyDescent="0.2">
      <c r="A4233" t="e">
        <f t="shared" si="66"/>
        <v>#N/A</v>
      </c>
      <c r="Y4233" s="1"/>
      <c r="Z4233" s="1"/>
    </row>
    <row r="4234" spans="1:26" x14ac:dyDescent="0.2">
      <c r="A4234" t="e">
        <f t="shared" si="66"/>
        <v>#N/A</v>
      </c>
      <c r="Y4234" s="1"/>
      <c r="Z4234" s="1"/>
    </row>
    <row r="4235" spans="1:26" x14ac:dyDescent="0.2">
      <c r="A4235" t="e">
        <f t="shared" si="66"/>
        <v>#N/A</v>
      </c>
      <c r="Y4235" s="1"/>
      <c r="Z4235" s="1"/>
    </row>
    <row r="4236" spans="1:26" x14ac:dyDescent="0.2">
      <c r="A4236" t="e">
        <f t="shared" si="66"/>
        <v>#N/A</v>
      </c>
      <c r="Y4236" s="1"/>
      <c r="Z4236" s="1"/>
    </row>
    <row r="4237" spans="1:26" x14ac:dyDescent="0.2">
      <c r="A4237" t="e">
        <f t="shared" si="66"/>
        <v>#N/A</v>
      </c>
      <c r="Y4237" s="1"/>
      <c r="Z4237" s="1"/>
    </row>
    <row r="4238" spans="1:26" x14ac:dyDescent="0.2">
      <c r="A4238" t="e">
        <f t="shared" si="66"/>
        <v>#N/A</v>
      </c>
      <c r="Y4238" s="1"/>
      <c r="Z4238" s="1"/>
    </row>
    <row r="4239" spans="1:26" x14ac:dyDescent="0.2">
      <c r="A4239" t="e">
        <f t="shared" si="66"/>
        <v>#N/A</v>
      </c>
      <c r="Y4239" s="1"/>
      <c r="Z4239" s="1"/>
    </row>
    <row r="4240" spans="1:26" x14ac:dyDescent="0.2">
      <c r="A4240" t="e">
        <f t="shared" si="66"/>
        <v>#N/A</v>
      </c>
      <c r="Y4240" s="1"/>
      <c r="Z4240" s="1"/>
    </row>
    <row r="4241" spans="1:26" x14ac:dyDescent="0.2">
      <c r="A4241" t="e">
        <f t="shared" si="66"/>
        <v>#N/A</v>
      </c>
      <c r="Y4241" s="1"/>
      <c r="Z4241" s="1"/>
    </row>
    <row r="4242" spans="1:26" x14ac:dyDescent="0.2">
      <c r="A4242" t="e">
        <f t="shared" si="66"/>
        <v>#N/A</v>
      </c>
      <c r="Y4242" s="1"/>
      <c r="Z4242" s="1"/>
    </row>
    <row r="4243" spans="1:26" x14ac:dyDescent="0.2">
      <c r="A4243" t="e">
        <f t="shared" si="66"/>
        <v>#N/A</v>
      </c>
      <c r="Y4243" s="1"/>
      <c r="Z4243" s="1"/>
    </row>
    <row r="4244" spans="1:26" x14ac:dyDescent="0.2">
      <c r="A4244" t="e">
        <f t="shared" si="66"/>
        <v>#N/A</v>
      </c>
      <c r="Y4244" s="1"/>
      <c r="Z4244" s="1"/>
    </row>
    <row r="4245" spans="1:26" x14ac:dyDescent="0.2">
      <c r="A4245" t="e">
        <f t="shared" si="66"/>
        <v>#N/A</v>
      </c>
      <c r="Y4245" s="1"/>
      <c r="Z4245" s="1"/>
    </row>
    <row r="4246" spans="1:26" x14ac:dyDescent="0.2">
      <c r="A4246" t="e">
        <f t="shared" si="66"/>
        <v>#N/A</v>
      </c>
      <c r="Y4246" s="1"/>
      <c r="Z4246" s="1"/>
    </row>
    <row r="4247" spans="1:26" x14ac:dyDescent="0.2">
      <c r="A4247" t="e">
        <f t="shared" si="66"/>
        <v>#N/A</v>
      </c>
      <c r="Y4247" s="1"/>
      <c r="Z4247" s="1"/>
    </row>
    <row r="4248" spans="1:26" x14ac:dyDescent="0.2">
      <c r="A4248" t="e">
        <f t="shared" si="66"/>
        <v>#N/A</v>
      </c>
      <c r="Y4248" s="1"/>
      <c r="Z4248" s="1"/>
    </row>
    <row r="4249" spans="1:26" x14ac:dyDescent="0.2">
      <c r="A4249" t="e">
        <f t="shared" si="66"/>
        <v>#N/A</v>
      </c>
      <c r="Y4249" s="1"/>
      <c r="Z4249" s="1"/>
    </row>
    <row r="4250" spans="1:26" x14ac:dyDescent="0.2">
      <c r="A4250" t="e">
        <f t="shared" si="66"/>
        <v>#N/A</v>
      </c>
      <c r="Y4250" s="1"/>
      <c r="Z4250" s="1"/>
    </row>
    <row r="4251" spans="1:26" x14ac:dyDescent="0.2">
      <c r="A4251" t="e">
        <f t="shared" si="66"/>
        <v>#N/A</v>
      </c>
      <c r="Y4251" s="1"/>
      <c r="Z4251" s="1"/>
    </row>
    <row r="4252" spans="1:26" x14ac:dyDescent="0.2">
      <c r="A4252" t="e">
        <f t="shared" si="66"/>
        <v>#N/A</v>
      </c>
      <c r="Y4252" s="1"/>
      <c r="Z4252" s="1"/>
    </row>
    <row r="4253" spans="1:26" x14ac:dyDescent="0.2">
      <c r="A4253" t="e">
        <f t="shared" si="66"/>
        <v>#N/A</v>
      </c>
      <c r="Y4253" s="1"/>
      <c r="Z4253" s="1"/>
    </row>
    <row r="4254" spans="1:26" x14ac:dyDescent="0.2">
      <c r="A4254" t="e">
        <f t="shared" si="66"/>
        <v>#N/A</v>
      </c>
      <c r="Y4254" s="1"/>
      <c r="Z4254" s="1"/>
    </row>
    <row r="4255" spans="1:26" x14ac:dyDescent="0.2">
      <c r="A4255" t="e">
        <f t="shared" si="66"/>
        <v>#N/A</v>
      </c>
      <c r="Y4255" s="1"/>
      <c r="Z4255" s="1"/>
    </row>
    <row r="4256" spans="1:26" x14ac:dyDescent="0.2">
      <c r="A4256" t="e">
        <f t="shared" si="66"/>
        <v>#N/A</v>
      </c>
      <c r="Y4256" s="1"/>
      <c r="Z4256" s="1"/>
    </row>
    <row r="4257" spans="1:26" x14ac:dyDescent="0.2">
      <c r="A4257" t="e">
        <f t="shared" si="66"/>
        <v>#N/A</v>
      </c>
      <c r="Y4257" s="1"/>
      <c r="Z4257" s="1"/>
    </row>
    <row r="4258" spans="1:26" x14ac:dyDescent="0.2">
      <c r="A4258" t="e">
        <f t="shared" si="66"/>
        <v>#N/A</v>
      </c>
      <c r="Y4258" s="1"/>
      <c r="Z4258" s="1"/>
    </row>
    <row r="4259" spans="1:26" x14ac:dyDescent="0.2">
      <c r="A4259" t="e">
        <f t="shared" si="66"/>
        <v>#N/A</v>
      </c>
      <c r="Y4259" s="1"/>
      <c r="Z4259" s="1"/>
    </row>
    <row r="4260" spans="1:26" x14ac:dyDescent="0.2">
      <c r="A4260" t="e">
        <f t="shared" si="66"/>
        <v>#N/A</v>
      </c>
      <c r="Y4260" s="1"/>
      <c r="Z4260" s="1"/>
    </row>
    <row r="4261" spans="1:26" x14ac:dyDescent="0.2">
      <c r="A4261" t="e">
        <f t="shared" si="66"/>
        <v>#N/A</v>
      </c>
      <c r="Y4261" s="1"/>
      <c r="Z4261" s="1"/>
    </row>
    <row r="4262" spans="1:26" x14ac:dyDescent="0.2">
      <c r="A4262" t="e">
        <f t="shared" si="66"/>
        <v>#N/A</v>
      </c>
      <c r="Y4262" s="1"/>
      <c r="Z4262" s="1"/>
    </row>
    <row r="4263" spans="1:26" x14ac:dyDescent="0.2">
      <c r="A4263" t="e">
        <f t="shared" si="66"/>
        <v>#N/A</v>
      </c>
      <c r="Y4263" s="1"/>
      <c r="Z4263" s="1"/>
    </row>
    <row r="4264" spans="1:26" x14ac:dyDescent="0.2">
      <c r="A4264" t="e">
        <f t="shared" si="66"/>
        <v>#N/A</v>
      </c>
      <c r="Y4264" s="1"/>
      <c r="Z4264" s="1"/>
    </row>
    <row r="4265" spans="1:26" x14ac:dyDescent="0.2">
      <c r="A4265" t="e">
        <f t="shared" si="66"/>
        <v>#N/A</v>
      </c>
      <c r="Y4265" s="1"/>
      <c r="Z4265" s="1"/>
    </row>
    <row r="4266" spans="1:26" x14ac:dyDescent="0.2">
      <c r="A4266" t="e">
        <f t="shared" si="66"/>
        <v>#N/A</v>
      </c>
      <c r="Y4266" s="1"/>
      <c r="Z4266" s="1"/>
    </row>
    <row r="4267" spans="1:26" x14ac:dyDescent="0.2">
      <c r="A4267" t="e">
        <f t="shared" si="66"/>
        <v>#N/A</v>
      </c>
      <c r="Y4267" s="1"/>
      <c r="Z4267" s="1"/>
    </row>
    <row r="4268" spans="1:26" x14ac:dyDescent="0.2">
      <c r="A4268" t="e">
        <f t="shared" si="66"/>
        <v>#N/A</v>
      </c>
      <c r="Y4268" s="1"/>
      <c r="Z4268" s="1"/>
    </row>
    <row r="4269" spans="1:26" x14ac:dyDescent="0.2">
      <c r="A4269" t="e">
        <f t="shared" si="66"/>
        <v>#N/A</v>
      </c>
      <c r="Y4269" s="1"/>
      <c r="Z4269" s="1"/>
    </row>
    <row r="4270" spans="1:26" x14ac:dyDescent="0.2">
      <c r="A4270" t="e">
        <f t="shared" si="66"/>
        <v>#N/A</v>
      </c>
      <c r="Y4270" s="1"/>
      <c r="Z4270" s="1"/>
    </row>
    <row r="4271" spans="1:26" x14ac:dyDescent="0.2">
      <c r="A4271" t="e">
        <f t="shared" si="66"/>
        <v>#N/A</v>
      </c>
      <c r="Y4271" s="1"/>
      <c r="Z4271" s="1"/>
    </row>
    <row r="4272" spans="1:26" x14ac:dyDescent="0.2">
      <c r="A4272" t="e">
        <f t="shared" si="66"/>
        <v>#N/A</v>
      </c>
      <c r="Y4272" s="1"/>
      <c r="Z4272" s="1"/>
    </row>
    <row r="4273" spans="1:26" x14ac:dyDescent="0.2">
      <c r="A4273" t="e">
        <f t="shared" si="66"/>
        <v>#N/A</v>
      </c>
      <c r="Y4273" s="1"/>
      <c r="Z4273" s="1"/>
    </row>
    <row r="4274" spans="1:26" x14ac:dyDescent="0.2">
      <c r="A4274" t="e">
        <f t="shared" si="66"/>
        <v>#N/A</v>
      </c>
      <c r="Y4274" s="1"/>
      <c r="Z4274" s="1"/>
    </row>
    <row r="4275" spans="1:26" x14ac:dyDescent="0.2">
      <c r="A4275" t="e">
        <f t="shared" si="66"/>
        <v>#N/A</v>
      </c>
      <c r="Y4275" s="1"/>
      <c r="Z4275" s="1"/>
    </row>
    <row r="4276" spans="1:26" x14ac:dyDescent="0.2">
      <c r="A4276" t="e">
        <f t="shared" si="66"/>
        <v>#N/A</v>
      </c>
      <c r="Y4276" s="1"/>
      <c r="Z4276" s="1"/>
    </row>
    <row r="4277" spans="1:26" x14ac:dyDescent="0.2">
      <c r="A4277" t="e">
        <f t="shared" si="66"/>
        <v>#N/A</v>
      </c>
      <c r="Y4277" s="1"/>
      <c r="Z4277" s="1"/>
    </row>
    <row r="4278" spans="1:26" x14ac:dyDescent="0.2">
      <c r="A4278" t="e">
        <f t="shared" si="66"/>
        <v>#N/A</v>
      </c>
      <c r="Y4278" s="1"/>
      <c r="Z4278" s="1"/>
    </row>
    <row r="4279" spans="1:26" x14ac:dyDescent="0.2">
      <c r="A4279" t="e">
        <f t="shared" si="66"/>
        <v>#N/A</v>
      </c>
      <c r="Y4279" s="1"/>
      <c r="Z4279" s="1"/>
    </row>
    <row r="4280" spans="1:26" x14ac:dyDescent="0.2">
      <c r="A4280" t="e">
        <f t="shared" si="66"/>
        <v>#N/A</v>
      </c>
      <c r="Y4280" s="1"/>
      <c r="Z4280" s="1"/>
    </row>
    <row r="4281" spans="1:26" x14ac:dyDescent="0.2">
      <c r="A4281" t="e">
        <f t="shared" si="66"/>
        <v>#N/A</v>
      </c>
      <c r="Y4281" s="1"/>
      <c r="Z4281" s="1"/>
    </row>
    <row r="4282" spans="1:26" x14ac:dyDescent="0.2">
      <c r="A4282" t="e">
        <f t="shared" si="66"/>
        <v>#N/A</v>
      </c>
      <c r="Y4282" s="1"/>
      <c r="Z4282" s="1"/>
    </row>
    <row r="4283" spans="1:26" x14ac:dyDescent="0.2">
      <c r="A4283" t="e">
        <f t="shared" si="66"/>
        <v>#N/A</v>
      </c>
      <c r="Y4283" s="1"/>
      <c r="Z4283" s="1"/>
    </row>
    <row r="4284" spans="1:26" x14ac:dyDescent="0.2">
      <c r="A4284" t="e">
        <f t="shared" si="66"/>
        <v>#N/A</v>
      </c>
      <c r="Y4284" s="1"/>
      <c r="Z4284" s="1"/>
    </row>
    <row r="4285" spans="1:26" x14ac:dyDescent="0.2">
      <c r="A4285" t="e">
        <f t="shared" si="66"/>
        <v>#N/A</v>
      </c>
      <c r="Y4285" s="1"/>
      <c r="Z4285" s="1"/>
    </row>
    <row r="4286" spans="1:26" x14ac:dyDescent="0.2">
      <c r="A4286" t="e">
        <f t="shared" si="66"/>
        <v>#N/A</v>
      </c>
      <c r="Y4286" s="1"/>
      <c r="Z4286" s="1"/>
    </row>
    <row r="4287" spans="1:26" x14ac:dyDescent="0.2">
      <c r="A4287" t="e">
        <f t="shared" si="66"/>
        <v>#N/A</v>
      </c>
      <c r="Y4287" s="1"/>
      <c r="Z4287" s="1"/>
    </row>
    <row r="4288" spans="1:26" x14ac:dyDescent="0.2">
      <c r="A4288" t="e">
        <f t="shared" si="66"/>
        <v>#N/A</v>
      </c>
      <c r="Y4288" s="1"/>
      <c r="Z4288" s="1"/>
    </row>
    <row r="4289" spans="1:26" x14ac:dyDescent="0.2">
      <c r="A4289" t="e">
        <f t="shared" si="66"/>
        <v>#N/A</v>
      </c>
      <c r="Y4289" s="1"/>
      <c r="Z4289" s="1"/>
    </row>
    <row r="4290" spans="1:26" x14ac:dyDescent="0.2">
      <c r="A4290" t="e">
        <f t="shared" si="66"/>
        <v>#N/A</v>
      </c>
      <c r="Y4290" s="1"/>
      <c r="Z4290" s="1"/>
    </row>
    <row r="4291" spans="1:26" x14ac:dyDescent="0.2">
      <c r="A4291" t="e">
        <f t="shared" si="66"/>
        <v>#N/A</v>
      </c>
      <c r="Y4291" s="1"/>
      <c r="Z4291" s="1"/>
    </row>
    <row r="4292" spans="1:26" x14ac:dyDescent="0.2">
      <c r="A4292" t="e">
        <f t="shared" si="66"/>
        <v>#N/A</v>
      </c>
      <c r="Y4292" s="1"/>
      <c r="Z4292" s="1"/>
    </row>
    <row r="4293" spans="1:26" x14ac:dyDescent="0.2">
      <c r="A4293" t="e">
        <f t="shared" ref="A4293:A4356" si="67">INDEX(BucketTable,MATCH(B4293,SumMonths,0),1)</f>
        <v>#N/A</v>
      </c>
      <c r="Y4293" s="1"/>
      <c r="Z4293" s="1"/>
    </row>
    <row r="4294" spans="1:26" x14ac:dyDescent="0.2">
      <c r="A4294" t="e">
        <f t="shared" si="67"/>
        <v>#N/A</v>
      </c>
      <c r="Y4294" s="1"/>
      <c r="Z4294" s="1"/>
    </row>
    <row r="4295" spans="1:26" x14ac:dyDescent="0.2">
      <c r="A4295" t="e">
        <f t="shared" si="67"/>
        <v>#N/A</v>
      </c>
      <c r="Y4295" s="1"/>
      <c r="Z4295" s="1"/>
    </row>
    <row r="4296" spans="1:26" x14ac:dyDescent="0.2">
      <c r="A4296" t="e">
        <f t="shared" si="67"/>
        <v>#N/A</v>
      </c>
      <c r="Y4296" s="1"/>
      <c r="Z4296" s="1"/>
    </row>
    <row r="4297" spans="1:26" x14ac:dyDescent="0.2">
      <c r="A4297" t="e">
        <f t="shared" si="67"/>
        <v>#N/A</v>
      </c>
      <c r="Y4297" s="1"/>
      <c r="Z4297" s="1"/>
    </row>
    <row r="4298" spans="1:26" x14ac:dyDescent="0.2">
      <c r="A4298" t="e">
        <f t="shared" si="67"/>
        <v>#N/A</v>
      </c>
      <c r="Y4298" s="1"/>
      <c r="Z4298" s="1"/>
    </row>
    <row r="4299" spans="1:26" x14ac:dyDescent="0.2">
      <c r="A4299" t="e">
        <f t="shared" si="67"/>
        <v>#N/A</v>
      </c>
      <c r="Y4299" s="1"/>
      <c r="Z4299" s="1"/>
    </row>
    <row r="4300" spans="1:26" x14ac:dyDescent="0.2">
      <c r="A4300" t="e">
        <f t="shared" si="67"/>
        <v>#N/A</v>
      </c>
      <c r="Y4300" s="1"/>
      <c r="Z4300" s="1"/>
    </row>
    <row r="4301" spans="1:26" x14ac:dyDescent="0.2">
      <c r="A4301" t="e">
        <f t="shared" si="67"/>
        <v>#N/A</v>
      </c>
      <c r="Y4301" s="1"/>
      <c r="Z4301" s="1"/>
    </row>
    <row r="4302" spans="1:26" x14ac:dyDescent="0.2">
      <c r="A4302" t="e">
        <f t="shared" si="67"/>
        <v>#N/A</v>
      </c>
      <c r="Y4302" s="1"/>
      <c r="Z4302" s="1"/>
    </row>
    <row r="4303" spans="1:26" x14ac:dyDescent="0.2">
      <c r="A4303" t="e">
        <f t="shared" si="67"/>
        <v>#N/A</v>
      </c>
      <c r="Y4303" s="1"/>
      <c r="Z4303" s="1"/>
    </row>
    <row r="4304" spans="1:26" x14ac:dyDescent="0.2">
      <c r="A4304" t="e">
        <f t="shared" si="67"/>
        <v>#N/A</v>
      </c>
      <c r="Y4304" s="1"/>
      <c r="Z4304" s="1"/>
    </row>
    <row r="4305" spans="1:26" x14ac:dyDescent="0.2">
      <c r="A4305" t="e">
        <f t="shared" si="67"/>
        <v>#N/A</v>
      </c>
      <c r="Y4305" s="1"/>
      <c r="Z4305" s="1"/>
    </row>
    <row r="4306" spans="1:26" x14ac:dyDescent="0.2">
      <c r="A4306" t="e">
        <f t="shared" si="67"/>
        <v>#N/A</v>
      </c>
      <c r="Y4306" s="1"/>
      <c r="Z4306" s="1"/>
    </row>
    <row r="4307" spans="1:26" x14ac:dyDescent="0.2">
      <c r="A4307" t="e">
        <f t="shared" si="67"/>
        <v>#N/A</v>
      </c>
      <c r="Y4307" s="1"/>
      <c r="Z4307" s="1"/>
    </row>
    <row r="4308" spans="1:26" x14ac:dyDescent="0.2">
      <c r="A4308" t="e">
        <f t="shared" si="67"/>
        <v>#N/A</v>
      </c>
      <c r="Y4308" s="1"/>
      <c r="Z4308" s="1"/>
    </row>
    <row r="4309" spans="1:26" x14ac:dyDescent="0.2">
      <c r="A4309" t="e">
        <f t="shared" si="67"/>
        <v>#N/A</v>
      </c>
      <c r="Y4309" s="1"/>
      <c r="Z4309" s="1"/>
    </row>
    <row r="4310" spans="1:26" x14ac:dyDescent="0.2">
      <c r="A4310" t="e">
        <f t="shared" si="67"/>
        <v>#N/A</v>
      </c>
      <c r="Y4310" s="1"/>
      <c r="Z4310" s="1"/>
    </row>
    <row r="4311" spans="1:26" x14ac:dyDescent="0.2">
      <c r="A4311" t="e">
        <f t="shared" si="67"/>
        <v>#N/A</v>
      </c>
      <c r="Y4311" s="1"/>
      <c r="Z4311" s="1"/>
    </row>
    <row r="4312" spans="1:26" x14ac:dyDescent="0.2">
      <c r="A4312" t="e">
        <f t="shared" si="67"/>
        <v>#N/A</v>
      </c>
      <c r="Y4312" s="1"/>
      <c r="Z4312" s="1"/>
    </row>
    <row r="4313" spans="1:26" x14ac:dyDescent="0.2">
      <c r="A4313" t="e">
        <f t="shared" si="67"/>
        <v>#N/A</v>
      </c>
      <c r="Y4313" s="1"/>
      <c r="Z4313" s="1"/>
    </row>
    <row r="4314" spans="1:26" x14ac:dyDescent="0.2">
      <c r="A4314" t="e">
        <f t="shared" si="67"/>
        <v>#N/A</v>
      </c>
      <c r="Y4314" s="1"/>
      <c r="Z4314" s="1"/>
    </row>
    <row r="4315" spans="1:26" x14ac:dyDescent="0.2">
      <c r="A4315" t="e">
        <f t="shared" si="67"/>
        <v>#N/A</v>
      </c>
      <c r="Y4315" s="1"/>
      <c r="Z4315" s="1"/>
    </row>
    <row r="4316" spans="1:26" x14ac:dyDescent="0.2">
      <c r="A4316" t="e">
        <f t="shared" si="67"/>
        <v>#N/A</v>
      </c>
      <c r="Y4316" s="1"/>
      <c r="Z4316" s="1"/>
    </row>
    <row r="4317" spans="1:26" x14ac:dyDescent="0.2">
      <c r="A4317" t="e">
        <f t="shared" si="67"/>
        <v>#N/A</v>
      </c>
      <c r="Y4317" s="1"/>
      <c r="Z4317" s="1"/>
    </row>
    <row r="4318" spans="1:26" x14ac:dyDescent="0.2">
      <c r="A4318" t="e">
        <f t="shared" si="67"/>
        <v>#N/A</v>
      </c>
      <c r="Y4318" s="1"/>
      <c r="Z4318" s="1"/>
    </row>
    <row r="4319" spans="1:26" x14ac:dyDescent="0.2">
      <c r="A4319" t="e">
        <f t="shared" si="67"/>
        <v>#N/A</v>
      </c>
      <c r="Y4319" s="1"/>
      <c r="Z4319" s="1"/>
    </row>
    <row r="4320" spans="1:26" x14ac:dyDescent="0.2">
      <c r="A4320" t="e">
        <f t="shared" si="67"/>
        <v>#N/A</v>
      </c>
      <c r="Y4320" s="1"/>
      <c r="Z4320" s="1"/>
    </row>
    <row r="4321" spans="1:26" x14ac:dyDescent="0.2">
      <c r="A4321" t="e">
        <f t="shared" si="67"/>
        <v>#N/A</v>
      </c>
      <c r="Y4321" s="1"/>
      <c r="Z4321" s="1"/>
    </row>
    <row r="4322" spans="1:26" x14ac:dyDescent="0.2">
      <c r="A4322" t="e">
        <f t="shared" si="67"/>
        <v>#N/A</v>
      </c>
      <c r="Y4322" s="1"/>
      <c r="Z4322" s="1"/>
    </row>
    <row r="4323" spans="1:26" x14ac:dyDescent="0.2">
      <c r="A4323" t="e">
        <f t="shared" si="67"/>
        <v>#N/A</v>
      </c>
      <c r="Y4323" s="1"/>
      <c r="Z4323" s="1"/>
    </row>
    <row r="4324" spans="1:26" x14ac:dyDescent="0.2">
      <c r="A4324" t="e">
        <f t="shared" si="67"/>
        <v>#N/A</v>
      </c>
      <c r="Y4324" s="1"/>
      <c r="Z4324" s="1"/>
    </row>
    <row r="4325" spans="1:26" x14ac:dyDescent="0.2">
      <c r="A4325" t="e">
        <f t="shared" si="67"/>
        <v>#N/A</v>
      </c>
      <c r="Y4325" s="1"/>
      <c r="Z4325" s="1"/>
    </row>
    <row r="4326" spans="1:26" x14ac:dyDescent="0.2">
      <c r="A4326" t="e">
        <f t="shared" si="67"/>
        <v>#N/A</v>
      </c>
      <c r="Y4326" s="1"/>
      <c r="Z4326" s="1"/>
    </row>
    <row r="4327" spans="1:26" x14ac:dyDescent="0.2">
      <c r="A4327" t="e">
        <f t="shared" si="67"/>
        <v>#N/A</v>
      </c>
      <c r="Y4327" s="1"/>
      <c r="Z4327" s="1"/>
    </row>
    <row r="4328" spans="1:26" x14ac:dyDescent="0.2">
      <c r="A4328" t="e">
        <f t="shared" si="67"/>
        <v>#N/A</v>
      </c>
      <c r="Y4328" s="1"/>
      <c r="Z4328" s="1"/>
    </row>
    <row r="4329" spans="1:26" x14ac:dyDescent="0.2">
      <c r="A4329" t="e">
        <f t="shared" si="67"/>
        <v>#N/A</v>
      </c>
      <c r="Y4329" s="1"/>
      <c r="Z4329" s="1"/>
    </row>
    <row r="4330" spans="1:26" x14ac:dyDescent="0.2">
      <c r="A4330" t="e">
        <f t="shared" si="67"/>
        <v>#N/A</v>
      </c>
      <c r="Y4330" s="1"/>
      <c r="Z4330" s="1"/>
    </row>
    <row r="4331" spans="1:26" x14ac:dyDescent="0.2">
      <c r="A4331" t="e">
        <f t="shared" si="67"/>
        <v>#N/A</v>
      </c>
      <c r="Y4331" s="1"/>
      <c r="Z4331" s="1"/>
    </row>
    <row r="4332" spans="1:26" x14ac:dyDescent="0.2">
      <c r="A4332" t="e">
        <f t="shared" si="67"/>
        <v>#N/A</v>
      </c>
      <c r="Y4332" s="1"/>
      <c r="Z4332" s="1"/>
    </row>
    <row r="4333" spans="1:26" x14ac:dyDescent="0.2">
      <c r="A4333" t="e">
        <f t="shared" si="67"/>
        <v>#N/A</v>
      </c>
      <c r="Y4333" s="1"/>
      <c r="Z4333" s="1"/>
    </row>
    <row r="4334" spans="1:26" x14ac:dyDescent="0.2">
      <c r="A4334" t="e">
        <f t="shared" si="67"/>
        <v>#N/A</v>
      </c>
      <c r="Y4334" s="1"/>
      <c r="Z4334" s="1"/>
    </row>
    <row r="4335" spans="1:26" x14ac:dyDescent="0.2">
      <c r="A4335" t="e">
        <f t="shared" si="67"/>
        <v>#N/A</v>
      </c>
      <c r="Y4335" s="1"/>
      <c r="Z4335" s="1"/>
    </row>
    <row r="4336" spans="1:26" x14ac:dyDescent="0.2">
      <c r="A4336" t="e">
        <f t="shared" si="67"/>
        <v>#N/A</v>
      </c>
      <c r="Y4336" s="1"/>
      <c r="Z4336" s="1"/>
    </row>
    <row r="4337" spans="1:26" x14ac:dyDescent="0.2">
      <c r="A4337" t="e">
        <f t="shared" si="67"/>
        <v>#N/A</v>
      </c>
      <c r="Y4337" s="1"/>
      <c r="Z4337" s="1"/>
    </row>
    <row r="4338" spans="1:26" x14ac:dyDescent="0.2">
      <c r="A4338" t="e">
        <f t="shared" si="67"/>
        <v>#N/A</v>
      </c>
      <c r="Y4338" s="1"/>
      <c r="Z4338" s="1"/>
    </row>
    <row r="4339" spans="1:26" x14ac:dyDescent="0.2">
      <c r="A4339" t="e">
        <f t="shared" si="67"/>
        <v>#N/A</v>
      </c>
      <c r="Y4339" s="1"/>
      <c r="Z4339" s="1"/>
    </row>
    <row r="4340" spans="1:26" x14ac:dyDescent="0.2">
      <c r="A4340" t="e">
        <f t="shared" si="67"/>
        <v>#N/A</v>
      </c>
      <c r="Y4340" s="1"/>
      <c r="Z4340" s="1"/>
    </row>
    <row r="4341" spans="1:26" x14ac:dyDescent="0.2">
      <c r="A4341" t="e">
        <f t="shared" si="67"/>
        <v>#N/A</v>
      </c>
      <c r="Y4341" s="1"/>
      <c r="Z4341" s="1"/>
    </row>
    <row r="4342" spans="1:26" x14ac:dyDescent="0.2">
      <c r="A4342" t="e">
        <f t="shared" si="67"/>
        <v>#N/A</v>
      </c>
      <c r="Y4342" s="1"/>
      <c r="Z4342" s="1"/>
    </row>
    <row r="4343" spans="1:26" x14ac:dyDescent="0.2">
      <c r="A4343" t="e">
        <f t="shared" si="67"/>
        <v>#N/A</v>
      </c>
      <c r="Y4343" s="1"/>
      <c r="Z4343" s="1"/>
    </row>
    <row r="4344" spans="1:26" x14ac:dyDescent="0.2">
      <c r="A4344" t="e">
        <f t="shared" si="67"/>
        <v>#N/A</v>
      </c>
      <c r="Y4344" s="1"/>
      <c r="Z4344" s="1"/>
    </row>
    <row r="4345" spans="1:26" x14ac:dyDescent="0.2">
      <c r="A4345" t="e">
        <f t="shared" si="67"/>
        <v>#N/A</v>
      </c>
      <c r="Y4345" s="1"/>
      <c r="Z4345" s="1"/>
    </row>
    <row r="4346" spans="1:26" x14ac:dyDescent="0.2">
      <c r="A4346" t="e">
        <f t="shared" si="67"/>
        <v>#N/A</v>
      </c>
      <c r="Y4346" s="1"/>
      <c r="Z4346" s="1"/>
    </row>
    <row r="4347" spans="1:26" x14ac:dyDescent="0.2">
      <c r="A4347" t="e">
        <f t="shared" si="67"/>
        <v>#N/A</v>
      </c>
      <c r="Y4347" s="1"/>
      <c r="Z4347" s="1"/>
    </row>
    <row r="4348" spans="1:26" x14ac:dyDescent="0.2">
      <c r="A4348" t="e">
        <f t="shared" si="67"/>
        <v>#N/A</v>
      </c>
      <c r="Y4348" s="1"/>
      <c r="Z4348" s="1"/>
    </row>
    <row r="4349" spans="1:26" x14ac:dyDescent="0.2">
      <c r="A4349" t="e">
        <f t="shared" si="67"/>
        <v>#N/A</v>
      </c>
      <c r="Y4349" s="1"/>
      <c r="Z4349" s="1"/>
    </row>
    <row r="4350" spans="1:26" x14ac:dyDescent="0.2">
      <c r="A4350" t="e">
        <f t="shared" si="67"/>
        <v>#N/A</v>
      </c>
      <c r="Y4350" s="1"/>
      <c r="Z4350" s="1"/>
    </row>
    <row r="4351" spans="1:26" x14ac:dyDescent="0.2">
      <c r="A4351" t="e">
        <f t="shared" si="67"/>
        <v>#N/A</v>
      </c>
      <c r="Y4351" s="1"/>
      <c r="Z4351" s="1"/>
    </row>
    <row r="4352" spans="1:26" x14ac:dyDescent="0.2">
      <c r="A4352" t="e">
        <f t="shared" si="67"/>
        <v>#N/A</v>
      </c>
      <c r="Y4352" s="1"/>
      <c r="Z4352" s="1"/>
    </row>
    <row r="4353" spans="1:26" x14ac:dyDescent="0.2">
      <c r="A4353" t="e">
        <f t="shared" si="67"/>
        <v>#N/A</v>
      </c>
      <c r="Y4353" s="1"/>
      <c r="Z4353" s="1"/>
    </row>
    <row r="4354" spans="1:26" x14ac:dyDescent="0.2">
      <c r="A4354" t="e">
        <f t="shared" si="67"/>
        <v>#N/A</v>
      </c>
      <c r="Y4354" s="1"/>
      <c r="Z4354" s="1"/>
    </row>
    <row r="4355" spans="1:26" x14ac:dyDescent="0.2">
      <c r="A4355" t="e">
        <f t="shared" si="67"/>
        <v>#N/A</v>
      </c>
      <c r="Y4355" s="1"/>
      <c r="Z4355" s="1"/>
    </row>
    <row r="4356" spans="1:26" x14ac:dyDescent="0.2">
      <c r="A4356" t="e">
        <f t="shared" si="67"/>
        <v>#N/A</v>
      </c>
      <c r="Y4356" s="1"/>
      <c r="Z4356" s="1"/>
    </row>
    <row r="4357" spans="1:26" x14ac:dyDescent="0.2">
      <c r="A4357" t="e">
        <f t="shared" ref="A4357:A4420" si="68">INDEX(BucketTable,MATCH(B4357,SumMonths,0),1)</f>
        <v>#N/A</v>
      </c>
      <c r="Y4357" s="1"/>
      <c r="Z4357" s="1"/>
    </row>
    <row r="4358" spans="1:26" x14ac:dyDescent="0.2">
      <c r="A4358" t="e">
        <f t="shared" si="68"/>
        <v>#N/A</v>
      </c>
      <c r="Y4358" s="1"/>
      <c r="Z4358" s="1"/>
    </row>
    <row r="4359" spans="1:26" x14ac:dyDescent="0.2">
      <c r="A4359" t="e">
        <f t="shared" si="68"/>
        <v>#N/A</v>
      </c>
      <c r="Y4359" s="1"/>
      <c r="Z4359" s="1"/>
    </row>
    <row r="4360" spans="1:26" x14ac:dyDescent="0.2">
      <c r="A4360" t="e">
        <f t="shared" si="68"/>
        <v>#N/A</v>
      </c>
      <c r="Y4360" s="1"/>
      <c r="Z4360" s="1"/>
    </row>
    <row r="4361" spans="1:26" x14ac:dyDescent="0.2">
      <c r="A4361" t="e">
        <f t="shared" si="68"/>
        <v>#N/A</v>
      </c>
      <c r="Y4361" s="1"/>
      <c r="Z4361" s="1"/>
    </row>
    <row r="4362" spans="1:26" x14ac:dyDescent="0.2">
      <c r="A4362" t="e">
        <f t="shared" si="68"/>
        <v>#N/A</v>
      </c>
      <c r="Y4362" s="1"/>
      <c r="Z4362" s="1"/>
    </row>
    <row r="4363" spans="1:26" x14ac:dyDescent="0.2">
      <c r="A4363" t="e">
        <f t="shared" si="68"/>
        <v>#N/A</v>
      </c>
      <c r="Y4363" s="1"/>
      <c r="Z4363" s="1"/>
    </row>
    <row r="4364" spans="1:26" x14ac:dyDescent="0.2">
      <c r="A4364" t="e">
        <f t="shared" si="68"/>
        <v>#N/A</v>
      </c>
      <c r="Y4364" s="1"/>
      <c r="Z4364" s="1"/>
    </row>
    <row r="4365" spans="1:26" x14ac:dyDescent="0.2">
      <c r="A4365" t="e">
        <f t="shared" si="68"/>
        <v>#N/A</v>
      </c>
      <c r="Y4365" s="1"/>
      <c r="Z4365" s="1"/>
    </row>
    <row r="4366" spans="1:26" x14ac:dyDescent="0.2">
      <c r="A4366" t="e">
        <f t="shared" si="68"/>
        <v>#N/A</v>
      </c>
      <c r="Y4366" s="1"/>
      <c r="Z4366" s="1"/>
    </row>
    <row r="4367" spans="1:26" x14ac:dyDescent="0.2">
      <c r="A4367" t="e">
        <f t="shared" si="68"/>
        <v>#N/A</v>
      </c>
      <c r="Y4367" s="1"/>
      <c r="Z4367" s="1"/>
    </row>
    <row r="4368" spans="1:26" x14ac:dyDescent="0.2">
      <c r="A4368" t="e">
        <f t="shared" si="68"/>
        <v>#N/A</v>
      </c>
      <c r="Y4368" s="1"/>
      <c r="Z4368" s="1"/>
    </row>
    <row r="4369" spans="1:26" x14ac:dyDescent="0.2">
      <c r="A4369" t="e">
        <f t="shared" si="68"/>
        <v>#N/A</v>
      </c>
      <c r="Y4369" s="1"/>
      <c r="Z4369" s="1"/>
    </row>
    <row r="4370" spans="1:26" x14ac:dyDescent="0.2">
      <c r="A4370" t="e">
        <f t="shared" si="68"/>
        <v>#N/A</v>
      </c>
      <c r="Y4370" s="1"/>
      <c r="Z4370" s="1"/>
    </row>
    <row r="4371" spans="1:26" x14ac:dyDescent="0.2">
      <c r="A4371" t="e">
        <f t="shared" si="68"/>
        <v>#N/A</v>
      </c>
      <c r="Y4371" s="1"/>
      <c r="Z4371" s="1"/>
    </row>
    <row r="4372" spans="1:26" x14ac:dyDescent="0.2">
      <c r="A4372" t="e">
        <f t="shared" si="68"/>
        <v>#N/A</v>
      </c>
      <c r="Y4372" s="1"/>
      <c r="Z4372" s="1"/>
    </row>
    <row r="4373" spans="1:26" x14ac:dyDescent="0.2">
      <c r="A4373" t="e">
        <f t="shared" si="68"/>
        <v>#N/A</v>
      </c>
      <c r="Y4373" s="1"/>
      <c r="Z4373" s="1"/>
    </row>
    <row r="4374" spans="1:26" x14ac:dyDescent="0.2">
      <c r="A4374" t="e">
        <f t="shared" si="68"/>
        <v>#N/A</v>
      </c>
      <c r="Y4374" s="1"/>
      <c r="Z4374" s="1"/>
    </row>
    <row r="4375" spans="1:26" x14ac:dyDescent="0.2">
      <c r="A4375" t="e">
        <f t="shared" si="68"/>
        <v>#N/A</v>
      </c>
      <c r="Y4375" s="1"/>
      <c r="Z4375" s="1"/>
    </row>
    <row r="4376" spans="1:26" x14ac:dyDescent="0.2">
      <c r="A4376" t="e">
        <f t="shared" si="68"/>
        <v>#N/A</v>
      </c>
      <c r="Y4376" s="1"/>
      <c r="Z4376" s="1"/>
    </row>
    <row r="4377" spans="1:26" x14ac:dyDescent="0.2">
      <c r="A4377" t="e">
        <f t="shared" si="68"/>
        <v>#N/A</v>
      </c>
      <c r="Y4377" s="1"/>
      <c r="Z4377" s="1"/>
    </row>
    <row r="4378" spans="1:26" x14ac:dyDescent="0.2">
      <c r="A4378" t="e">
        <f t="shared" si="68"/>
        <v>#N/A</v>
      </c>
      <c r="Y4378" s="1"/>
      <c r="Z4378" s="1"/>
    </row>
    <row r="4379" spans="1:26" x14ac:dyDescent="0.2">
      <c r="A4379" t="e">
        <f t="shared" si="68"/>
        <v>#N/A</v>
      </c>
      <c r="Y4379" s="1"/>
      <c r="Z4379" s="1"/>
    </row>
    <row r="4380" spans="1:26" x14ac:dyDescent="0.2">
      <c r="A4380" t="e">
        <f t="shared" si="68"/>
        <v>#N/A</v>
      </c>
      <c r="Y4380" s="1"/>
      <c r="Z4380" s="1"/>
    </row>
    <row r="4381" spans="1:26" x14ac:dyDescent="0.2">
      <c r="A4381" t="e">
        <f t="shared" si="68"/>
        <v>#N/A</v>
      </c>
      <c r="Y4381" s="1"/>
      <c r="Z4381" s="1"/>
    </row>
    <row r="4382" spans="1:26" x14ac:dyDescent="0.2">
      <c r="A4382" t="e">
        <f t="shared" si="68"/>
        <v>#N/A</v>
      </c>
      <c r="Y4382" s="1"/>
      <c r="Z4382" s="1"/>
    </row>
    <row r="4383" spans="1:26" x14ac:dyDescent="0.2">
      <c r="A4383" t="e">
        <f t="shared" si="68"/>
        <v>#N/A</v>
      </c>
      <c r="Y4383" s="1"/>
      <c r="Z4383" s="1"/>
    </row>
    <row r="4384" spans="1:26" x14ac:dyDescent="0.2">
      <c r="A4384" t="e">
        <f t="shared" si="68"/>
        <v>#N/A</v>
      </c>
      <c r="Y4384" s="1"/>
      <c r="Z4384" s="1"/>
    </row>
    <row r="4385" spans="1:26" x14ac:dyDescent="0.2">
      <c r="A4385" t="e">
        <f t="shared" si="68"/>
        <v>#N/A</v>
      </c>
      <c r="Y4385" s="1"/>
      <c r="Z4385" s="1"/>
    </row>
    <row r="4386" spans="1:26" x14ac:dyDescent="0.2">
      <c r="A4386" t="e">
        <f t="shared" si="68"/>
        <v>#N/A</v>
      </c>
      <c r="Y4386" s="1"/>
      <c r="Z4386" s="1"/>
    </row>
    <row r="4387" spans="1:26" x14ac:dyDescent="0.2">
      <c r="A4387" t="e">
        <f t="shared" si="68"/>
        <v>#N/A</v>
      </c>
      <c r="Y4387" s="1"/>
      <c r="Z4387" s="1"/>
    </row>
    <row r="4388" spans="1:26" x14ac:dyDescent="0.2">
      <c r="A4388" t="e">
        <f t="shared" si="68"/>
        <v>#N/A</v>
      </c>
      <c r="Y4388" s="1"/>
      <c r="Z4388" s="1"/>
    </row>
    <row r="4389" spans="1:26" x14ac:dyDescent="0.2">
      <c r="A4389" t="e">
        <f t="shared" si="68"/>
        <v>#N/A</v>
      </c>
      <c r="Y4389" s="1"/>
      <c r="Z4389" s="1"/>
    </row>
    <row r="4390" spans="1:26" x14ac:dyDescent="0.2">
      <c r="A4390" t="e">
        <f t="shared" si="68"/>
        <v>#N/A</v>
      </c>
      <c r="Y4390" s="1"/>
      <c r="Z4390" s="1"/>
    </row>
    <row r="4391" spans="1:26" x14ac:dyDescent="0.2">
      <c r="A4391" t="e">
        <f t="shared" si="68"/>
        <v>#N/A</v>
      </c>
      <c r="Y4391" s="1"/>
      <c r="Z4391" s="1"/>
    </row>
    <row r="4392" spans="1:26" x14ac:dyDescent="0.2">
      <c r="A4392" t="e">
        <f t="shared" si="68"/>
        <v>#N/A</v>
      </c>
      <c r="Y4392" s="1"/>
      <c r="Z4392" s="1"/>
    </row>
    <row r="4393" spans="1:26" x14ac:dyDescent="0.2">
      <c r="A4393" t="e">
        <f t="shared" si="68"/>
        <v>#N/A</v>
      </c>
      <c r="Y4393" s="1"/>
      <c r="Z4393" s="1"/>
    </row>
    <row r="4394" spans="1:26" x14ac:dyDescent="0.2">
      <c r="A4394" t="e">
        <f t="shared" si="68"/>
        <v>#N/A</v>
      </c>
      <c r="Y4394" s="1"/>
      <c r="Z4394" s="1"/>
    </row>
    <row r="4395" spans="1:26" x14ac:dyDescent="0.2">
      <c r="A4395" t="e">
        <f t="shared" si="68"/>
        <v>#N/A</v>
      </c>
      <c r="Y4395" s="1"/>
      <c r="Z4395" s="1"/>
    </row>
    <row r="4396" spans="1:26" x14ac:dyDescent="0.2">
      <c r="A4396" t="e">
        <f t="shared" si="68"/>
        <v>#N/A</v>
      </c>
      <c r="Y4396" s="1"/>
      <c r="Z4396" s="1"/>
    </row>
    <row r="4397" spans="1:26" x14ac:dyDescent="0.2">
      <c r="A4397" t="e">
        <f t="shared" si="68"/>
        <v>#N/A</v>
      </c>
      <c r="Y4397" s="1"/>
      <c r="Z4397" s="1"/>
    </row>
    <row r="4398" spans="1:26" x14ac:dyDescent="0.2">
      <c r="A4398" t="e">
        <f t="shared" si="68"/>
        <v>#N/A</v>
      </c>
      <c r="Y4398" s="1"/>
      <c r="Z4398" s="1"/>
    </row>
    <row r="4399" spans="1:26" x14ac:dyDescent="0.2">
      <c r="A4399" t="e">
        <f t="shared" si="68"/>
        <v>#N/A</v>
      </c>
      <c r="Y4399" s="1"/>
      <c r="Z4399" s="1"/>
    </row>
    <row r="4400" spans="1:26" x14ac:dyDescent="0.2">
      <c r="A4400" t="e">
        <f t="shared" si="68"/>
        <v>#N/A</v>
      </c>
      <c r="Y4400" s="1"/>
      <c r="Z4400" s="1"/>
    </row>
    <row r="4401" spans="1:26" x14ac:dyDescent="0.2">
      <c r="A4401" t="e">
        <f t="shared" si="68"/>
        <v>#N/A</v>
      </c>
      <c r="Y4401" s="1"/>
      <c r="Z4401" s="1"/>
    </row>
    <row r="4402" spans="1:26" x14ac:dyDescent="0.2">
      <c r="A4402" t="e">
        <f t="shared" si="68"/>
        <v>#N/A</v>
      </c>
      <c r="Y4402" s="1"/>
      <c r="Z4402" s="1"/>
    </row>
    <row r="4403" spans="1:26" x14ac:dyDescent="0.2">
      <c r="A4403" t="e">
        <f t="shared" si="68"/>
        <v>#N/A</v>
      </c>
      <c r="Y4403" s="1"/>
      <c r="Z4403" s="1"/>
    </row>
    <row r="4404" spans="1:26" x14ac:dyDescent="0.2">
      <c r="A4404" t="e">
        <f t="shared" si="68"/>
        <v>#N/A</v>
      </c>
      <c r="Y4404" s="1"/>
      <c r="Z4404" s="1"/>
    </row>
    <row r="4405" spans="1:26" x14ac:dyDescent="0.2">
      <c r="A4405" t="e">
        <f t="shared" si="68"/>
        <v>#N/A</v>
      </c>
      <c r="Y4405" s="1"/>
      <c r="Z4405" s="1"/>
    </row>
    <row r="4406" spans="1:26" x14ac:dyDescent="0.2">
      <c r="A4406" t="e">
        <f t="shared" si="68"/>
        <v>#N/A</v>
      </c>
      <c r="Y4406" s="1"/>
      <c r="Z4406" s="1"/>
    </row>
    <row r="4407" spans="1:26" x14ac:dyDescent="0.2">
      <c r="A4407" t="e">
        <f t="shared" si="68"/>
        <v>#N/A</v>
      </c>
      <c r="Y4407" s="1"/>
      <c r="Z4407" s="1"/>
    </row>
    <row r="4408" spans="1:26" x14ac:dyDescent="0.2">
      <c r="A4408" t="e">
        <f t="shared" si="68"/>
        <v>#N/A</v>
      </c>
      <c r="Y4408" s="1"/>
      <c r="Z4408" s="1"/>
    </row>
    <row r="4409" spans="1:26" x14ac:dyDescent="0.2">
      <c r="A4409" t="e">
        <f t="shared" si="68"/>
        <v>#N/A</v>
      </c>
      <c r="Y4409" s="1"/>
      <c r="Z4409" s="1"/>
    </row>
    <row r="4410" spans="1:26" x14ac:dyDescent="0.2">
      <c r="A4410" t="e">
        <f t="shared" si="68"/>
        <v>#N/A</v>
      </c>
      <c r="Y4410" s="1"/>
      <c r="Z4410" s="1"/>
    </row>
    <row r="4411" spans="1:26" x14ac:dyDescent="0.2">
      <c r="A4411" t="e">
        <f t="shared" si="68"/>
        <v>#N/A</v>
      </c>
      <c r="Y4411" s="1"/>
      <c r="Z4411" s="1"/>
    </row>
    <row r="4412" spans="1:26" x14ac:dyDescent="0.2">
      <c r="A4412" t="e">
        <f t="shared" si="68"/>
        <v>#N/A</v>
      </c>
      <c r="Y4412" s="1"/>
      <c r="Z4412" s="1"/>
    </row>
    <row r="4413" spans="1:26" x14ac:dyDescent="0.2">
      <c r="A4413" t="e">
        <f t="shared" si="68"/>
        <v>#N/A</v>
      </c>
      <c r="Y4413" s="1"/>
      <c r="Z4413" s="1"/>
    </row>
    <row r="4414" spans="1:26" x14ac:dyDescent="0.2">
      <c r="A4414" t="e">
        <f t="shared" si="68"/>
        <v>#N/A</v>
      </c>
      <c r="Y4414" s="1"/>
      <c r="Z4414" s="1"/>
    </row>
    <row r="4415" spans="1:26" x14ac:dyDescent="0.2">
      <c r="A4415" t="e">
        <f t="shared" si="68"/>
        <v>#N/A</v>
      </c>
      <c r="Y4415" s="1"/>
      <c r="Z4415" s="1"/>
    </row>
    <row r="4416" spans="1:26" x14ac:dyDescent="0.2">
      <c r="A4416" t="e">
        <f t="shared" si="68"/>
        <v>#N/A</v>
      </c>
      <c r="Y4416" s="1"/>
      <c r="Z4416" s="1"/>
    </row>
    <row r="4417" spans="1:26" x14ac:dyDescent="0.2">
      <c r="A4417" t="e">
        <f t="shared" si="68"/>
        <v>#N/A</v>
      </c>
      <c r="Y4417" s="1"/>
      <c r="Z4417" s="1"/>
    </row>
    <row r="4418" spans="1:26" x14ac:dyDescent="0.2">
      <c r="A4418" t="e">
        <f t="shared" si="68"/>
        <v>#N/A</v>
      </c>
      <c r="Y4418" s="1"/>
      <c r="Z4418" s="1"/>
    </row>
    <row r="4419" spans="1:26" x14ac:dyDescent="0.2">
      <c r="A4419" t="e">
        <f t="shared" si="68"/>
        <v>#N/A</v>
      </c>
      <c r="Y4419" s="1"/>
      <c r="Z4419" s="1"/>
    </row>
    <row r="4420" spans="1:26" x14ac:dyDescent="0.2">
      <c r="A4420" t="e">
        <f t="shared" si="68"/>
        <v>#N/A</v>
      </c>
      <c r="Y4420" s="1"/>
      <c r="Z4420" s="1"/>
    </row>
    <row r="4421" spans="1:26" x14ac:dyDescent="0.2">
      <c r="A4421" t="e">
        <f t="shared" ref="A4421:A4484" si="69">INDEX(BucketTable,MATCH(B4421,SumMonths,0),1)</f>
        <v>#N/A</v>
      </c>
      <c r="Y4421" s="1"/>
      <c r="Z4421" s="1"/>
    </row>
    <row r="4422" spans="1:26" x14ac:dyDescent="0.2">
      <c r="A4422" t="e">
        <f t="shared" si="69"/>
        <v>#N/A</v>
      </c>
      <c r="Y4422" s="1"/>
      <c r="Z4422" s="1"/>
    </row>
    <row r="4423" spans="1:26" x14ac:dyDescent="0.2">
      <c r="A4423" t="e">
        <f t="shared" si="69"/>
        <v>#N/A</v>
      </c>
      <c r="Y4423" s="1"/>
      <c r="Z4423" s="1"/>
    </row>
    <row r="4424" spans="1:26" x14ac:dyDescent="0.2">
      <c r="A4424" t="e">
        <f t="shared" si="69"/>
        <v>#N/A</v>
      </c>
      <c r="Y4424" s="1"/>
      <c r="Z4424" s="1"/>
    </row>
    <row r="4425" spans="1:26" x14ac:dyDescent="0.2">
      <c r="A4425" t="e">
        <f t="shared" si="69"/>
        <v>#N/A</v>
      </c>
      <c r="Y4425" s="1"/>
      <c r="Z4425" s="1"/>
    </row>
    <row r="4426" spans="1:26" x14ac:dyDescent="0.2">
      <c r="A4426" t="e">
        <f t="shared" si="69"/>
        <v>#N/A</v>
      </c>
      <c r="Y4426" s="1"/>
      <c r="Z4426" s="1"/>
    </row>
    <row r="4427" spans="1:26" x14ac:dyDescent="0.2">
      <c r="A4427" t="e">
        <f t="shared" si="69"/>
        <v>#N/A</v>
      </c>
      <c r="Y4427" s="1"/>
      <c r="Z4427" s="1"/>
    </row>
    <row r="4428" spans="1:26" x14ac:dyDescent="0.2">
      <c r="A4428" t="e">
        <f t="shared" si="69"/>
        <v>#N/A</v>
      </c>
      <c r="Y4428" s="1"/>
      <c r="Z4428" s="1"/>
    </row>
    <row r="4429" spans="1:26" x14ac:dyDescent="0.2">
      <c r="A4429" t="e">
        <f t="shared" si="69"/>
        <v>#N/A</v>
      </c>
      <c r="Y4429" s="1"/>
      <c r="Z4429" s="1"/>
    </row>
    <row r="4430" spans="1:26" x14ac:dyDescent="0.2">
      <c r="A4430" t="e">
        <f t="shared" si="69"/>
        <v>#N/A</v>
      </c>
      <c r="Y4430" s="1"/>
      <c r="Z4430" s="1"/>
    </row>
    <row r="4431" spans="1:26" x14ac:dyDescent="0.2">
      <c r="A4431" t="e">
        <f t="shared" si="69"/>
        <v>#N/A</v>
      </c>
      <c r="Y4431" s="1"/>
      <c r="Z4431" s="1"/>
    </row>
    <row r="4432" spans="1:26" x14ac:dyDescent="0.2">
      <c r="A4432" t="e">
        <f t="shared" si="69"/>
        <v>#N/A</v>
      </c>
      <c r="Y4432" s="1"/>
      <c r="Z4432" s="1"/>
    </row>
    <row r="4433" spans="1:26" x14ac:dyDescent="0.2">
      <c r="A4433" t="e">
        <f t="shared" si="69"/>
        <v>#N/A</v>
      </c>
      <c r="Y4433" s="1"/>
      <c r="Z4433" s="1"/>
    </row>
    <row r="4434" spans="1:26" x14ac:dyDescent="0.2">
      <c r="A4434" t="e">
        <f t="shared" si="69"/>
        <v>#N/A</v>
      </c>
      <c r="Y4434" s="1"/>
      <c r="Z4434" s="1"/>
    </row>
    <row r="4435" spans="1:26" x14ac:dyDescent="0.2">
      <c r="A4435" t="e">
        <f t="shared" si="69"/>
        <v>#N/A</v>
      </c>
      <c r="Y4435" s="1"/>
      <c r="Z4435" s="1"/>
    </row>
    <row r="4436" spans="1:26" x14ac:dyDescent="0.2">
      <c r="A4436" t="e">
        <f t="shared" si="69"/>
        <v>#N/A</v>
      </c>
      <c r="Y4436" s="1"/>
      <c r="Z4436" s="1"/>
    </row>
    <row r="4437" spans="1:26" x14ac:dyDescent="0.2">
      <c r="A4437" t="e">
        <f t="shared" si="69"/>
        <v>#N/A</v>
      </c>
      <c r="Y4437" s="1"/>
      <c r="Z4437" s="1"/>
    </row>
    <row r="4438" spans="1:26" x14ac:dyDescent="0.2">
      <c r="A4438" t="e">
        <f t="shared" si="69"/>
        <v>#N/A</v>
      </c>
      <c r="Y4438" s="1"/>
      <c r="Z4438" s="1"/>
    </row>
    <row r="4439" spans="1:26" x14ac:dyDescent="0.2">
      <c r="A4439" t="e">
        <f t="shared" si="69"/>
        <v>#N/A</v>
      </c>
      <c r="Y4439" s="1"/>
      <c r="Z4439" s="1"/>
    </row>
    <row r="4440" spans="1:26" x14ac:dyDescent="0.2">
      <c r="A4440" t="e">
        <f t="shared" si="69"/>
        <v>#N/A</v>
      </c>
      <c r="Y4440" s="1"/>
      <c r="Z4440" s="1"/>
    </row>
    <row r="4441" spans="1:26" x14ac:dyDescent="0.2">
      <c r="A4441" t="e">
        <f t="shared" si="69"/>
        <v>#N/A</v>
      </c>
      <c r="Y4441" s="1"/>
      <c r="Z4441" s="1"/>
    </row>
    <row r="4442" spans="1:26" x14ac:dyDescent="0.2">
      <c r="A4442" t="e">
        <f t="shared" si="69"/>
        <v>#N/A</v>
      </c>
      <c r="Y4442" s="1"/>
      <c r="Z4442" s="1"/>
    </row>
    <row r="4443" spans="1:26" x14ac:dyDescent="0.2">
      <c r="A4443" t="e">
        <f t="shared" si="69"/>
        <v>#N/A</v>
      </c>
      <c r="Y4443" s="1"/>
      <c r="Z4443" s="1"/>
    </row>
    <row r="4444" spans="1:26" x14ac:dyDescent="0.2">
      <c r="A4444" t="e">
        <f t="shared" si="69"/>
        <v>#N/A</v>
      </c>
      <c r="Y4444" s="1"/>
      <c r="Z4444" s="1"/>
    </row>
    <row r="4445" spans="1:26" x14ac:dyDescent="0.2">
      <c r="A4445" t="e">
        <f t="shared" si="69"/>
        <v>#N/A</v>
      </c>
      <c r="Y4445" s="1"/>
      <c r="Z4445" s="1"/>
    </row>
    <row r="4446" spans="1:26" x14ac:dyDescent="0.2">
      <c r="A4446" t="e">
        <f t="shared" si="69"/>
        <v>#N/A</v>
      </c>
      <c r="Y4446" s="1"/>
      <c r="Z4446" s="1"/>
    </row>
    <row r="4447" spans="1:26" x14ac:dyDescent="0.2">
      <c r="A4447" t="e">
        <f t="shared" si="69"/>
        <v>#N/A</v>
      </c>
      <c r="Y4447" s="1"/>
      <c r="Z4447" s="1"/>
    </row>
    <row r="4448" spans="1:26" x14ac:dyDescent="0.2">
      <c r="A4448" t="e">
        <f t="shared" si="69"/>
        <v>#N/A</v>
      </c>
      <c r="Y4448" s="1"/>
      <c r="Z4448" s="1"/>
    </row>
    <row r="4449" spans="1:26" x14ac:dyDescent="0.2">
      <c r="A4449" t="e">
        <f t="shared" si="69"/>
        <v>#N/A</v>
      </c>
      <c r="Y4449" s="1"/>
      <c r="Z4449" s="1"/>
    </row>
    <row r="4450" spans="1:26" x14ac:dyDescent="0.2">
      <c r="A4450" t="e">
        <f t="shared" si="69"/>
        <v>#N/A</v>
      </c>
      <c r="Y4450" s="1"/>
      <c r="Z4450" s="1"/>
    </row>
    <row r="4451" spans="1:26" x14ac:dyDescent="0.2">
      <c r="A4451" t="e">
        <f t="shared" si="69"/>
        <v>#N/A</v>
      </c>
      <c r="Y4451" s="1"/>
      <c r="Z4451" s="1"/>
    </row>
    <row r="4452" spans="1:26" x14ac:dyDescent="0.2">
      <c r="A4452" t="e">
        <f t="shared" si="69"/>
        <v>#N/A</v>
      </c>
      <c r="Y4452" s="1"/>
      <c r="Z4452" s="1"/>
    </row>
    <row r="4453" spans="1:26" x14ac:dyDescent="0.2">
      <c r="A4453" t="e">
        <f t="shared" si="69"/>
        <v>#N/A</v>
      </c>
      <c r="Y4453" s="1"/>
      <c r="Z4453" s="1"/>
    </row>
    <row r="4454" spans="1:26" x14ac:dyDescent="0.2">
      <c r="A4454" t="e">
        <f t="shared" si="69"/>
        <v>#N/A</v>
      </c>
      <c r="Y4454" s="1"/>
      <c r="Z4454" s="1"/>
    </row>
    <row r="4455" spans="1:26" x14ac:dyDescent="0.2">
      <c r="A4455" t="e">
        <f t="shared" si="69"/>
        <v>#N/A</v>
      </c>
      <c r="Y4455" s="1"/>
      <c r="Z4455" s="1"/>
    </row>
    <row r="4456" spans="1:26" x14ac:dyDescent="0.2">
      <c r="A4456" t="e">
        <f t="shared" si="69"/>
        <v>#N/A</v>
      </c>
      <c r="Y4456" s="1"/>
      <c r="Z4456" s="1"/>
    </row>
    <row r="4457" spans="1:26" x14ac:dyDescent="0.2">
      <c r="A4457" t="e">
        <f t="shared" si="69"/>
        <v>#N/A</v>
      </c>
      <c r="Y4457" s="1"/>
      <c r="Z4457" s="1"/>
    </row>
    <row r="4458" spans="1:26" x14ac:dyDescent="0.2">
      <c r="A4458" t="e">
        <f t="shared" si="69"/>
        <v>#N/A</v>
      </c>
      <c r="Y4458" s="1"/>
      <c r="Z4458" s="1"/>
    </row>
    <row r="4459" spans="1:26" x14ac:dyDescent="0.2">
      <c r="A4459" t="e">
        <f t="shared" si="69"/>
        <v>#N/A</v>
      </c>
      <c r="Y4459" s="1"/>
      <c r="Z4459" s="1"/>
    </row>
    <row r="4460" spans="1:26" x14ac:dyDescent="0.2">
      <c r="A4460" t="e">
        <f t="shared" si="69"/>
        <v>#N/A</v>
      </c>
      <c r="Y4460" s="1"/>
      <c r="Z4460" s="1"/>
    </row>
    <row r="4461" spans="1:26" x14ac:dyDescent="0.2">
      <c r="A4461" t="e">
        <f t="shared" si="69"/>
        <v>#N/A</v>
      </c>
      <c r="Y4461" s="1"/>
      <c r="Z4461" s="1"/>
    </row>
    <row r="4462" spans="1:26" x14ac:dyDescent="0.2">
      <c r="A4462" t="e">
        <f t="shared" si="69"/>
        <v>#N/A</v>
      </c>
      <c r="Y4462" s="1"/>
      <c r="Z4462" s="1"/>
    </row>
    <row r="4463" spans="1:26" x14ac:dyDescent="0.2">
      <c r="A4463" t="e">
        <f t="shared" si="69"/>
        <v>#N/A</v>
      </c>
      <c r="Y4463" s="1"/>
      <c r="Z4463" s="1"/>
    </row>
    <row r="4464" spans="1:26" x14ac:dyDescent="0.2">
      <c r="A4464" t="e">
        <f t="shared" si="69"/>
        <v>#N/A</v>
      </c>
      <c r="Y4464" s="1"/>
      <c r="Z4464" s="1"/>
    </row>
    <row r="4465" spans="1:26" x14ac:dyDescent="0.2">
      <c r="A4465" t="e">
        <f t="shared" si="69"/>
        <v>#N/A</v>
      </c>
      <c r="Y4465" s="1"/>
      <c r="Z4465" s="1"/>
    </row>
    <row r="4466" spans="1:26" x14ac:dyDescent="0.2">
      <c r="A4466" t="e">
        <f t="shared" si="69"/>
        <v>#N/A</v>
      </c>
      <c r="Y4466" s="1"/>
      <c r="Z4466" s="1"/>
    </row>
    <row r="4467" spans="1:26" x14ac:dyDescent="0.2">
      <c r="A4467" t="e">
        <f t="shared" si="69"/>
        <v>#N/A</v>
      </c>
      <c r="Y4467" s="1"/>
      <c r="Z4467" s="1"/>
    </row>
    <row r="4468" spans="1:26" x14ac:dyDescent="0.2">
      <c r="A4468" t="e">
        <f t="shared" si="69"/>
        <v>#N/A</v>
      </c>
      <c r="Y4468" s="1"/>
      <c r="Z4468" s="1"/>
    </row>
    <row r="4469" spans="1:26" x14ac:dyDescent="0.2">
      <c r="A4469" t="e">
        <f t="shared" si="69"/>
        <v>#N/A</v>
      </c>
      <c r="Y4469" s="1"/>
      <c r="Z4469" s="1"/>
    </row>
    <row r="4470" spans="1:26" x14ac:dyDescent="0.2">
      <c r="A4470" t="e">
        <f t="shared" si="69"/>
        <v>#N/A</v>
      </c>
      <c r="Y4470" s="1"/>
      <c r="Z4470" s="1"/>
    </row>
    <row r="4471" spans="1:26" x14ac:dyDescent="0.2">
      <c r="A4471" t="e">
        <f t="shared" si="69"/>
        <v>#N/A</v>
      </c>
      <c r="Y4471" s="1"/>
      <c r="Z4471" s="1"/>
    </row>
    <row r="4472" spans="1:26" x14ac:dyDescent="0.2">
      <c r="A4472" t="e">
        <f t="shared" si="69"/>
        <v>#N/A</v>
      </c>
      <c r="Y4472" s="1"/>
      <c r="Z4472" s="1"/>
    </row>
    <row r="4473" spans="1:26" x14ac:dyDescent="0.2">
      <c r="A4473" t="e">
        <f t="shared" si="69"/>
        <v>#N/A</v>
      </c>
      <c r="Y4473" s="1"/>
      <c r="Z4473" s="1"/>
    </row>
    <row r="4474" spans="1:26" x14ac:dyDescent="0.2">
      <c r="A4474" t="e">
        <f t="shared" si="69"/>
        <v>#N/A</v>
      </c>
      <c r="Y4474" s="1"/>
      <c r="Z4474" s="1"/>
    </row>
    <row r="4475" spans="1:26" x14ac:dyDescent="0.2">
      <c r="A4475" t="e">
        <f t="shared" si="69"/>
        <v>#N/A</v>
      </c>
      <c r="Y4475" s="1"/>
      <c r="Z4475" s="1"/>
    </row>
    <row r="4476" spans="1:26" x14ac:dyDescent="0.2">
      <c r="A4476" t="e">
        <f t="shared" si="69"/>
        <v>#N/A</v>
      </c>
      <c r="Y4476" s="1"/>
      <c r="Z4476" s="1"/>
    </row>
    <row r="4477" spans="1:26" x14ac:dyDescent="0.2">
      <c r="A4477" t="e">
        <f t="shared" si="69"/>
        <v>#N/A</v>
      </c>
      <c r="Y4477" s="1"/>
      <c r="Z4477" s="1"/>
    </row>
    <row r="4478" spans="1:26" x14ac:dyDescent="0.2">
      <c r="A4478" t="e">
        <f t="shared" si="69"/>
        <v>#N/A</v>
      </c>
      <c r="Y4478" s="1"/>
      <c r="Z4478" s="1"/>
    </row>
    <row r="4479" spans="1:26" x14ac:dyDescent="0.2">
      <c r="A4479" t="e">
        <f t="shared" si="69"/>
        <v>#N/A</v>
      </c>
      <c r="Y4479" s="1"/>
      <c r="Z4479" s="1"/>
    </row>
    <row r="4480" spans="1:26" x14ac:dyDescent="0.2">
      <c r="A4480" t="e">
        <f t="shared" si="69"/>
        <v>#N/A</v>
      </c>
      <c r="Y4480" s="1"/>
      <c r="Z4480" s="1"/>
    </row>
    <row r="4481" spans="1:26" x14ac:dyDescent="0.2">
      <c r="A4481" t="e">
        <f t="shared" si="69"/>
        <v>#N/A</v>
      </c>
      <c r="Y4481" s="1"/>
      <c r="Z4481" s="1"/>
    </row>
    <row r="4482" spans="1:26" x14ac:dyDescent="0.2">
      <c r="A4482" t="e">
        <f t="shared" si="69"/>
        <v>#N/A</v>
      </c>
      <c r="Y4482" s="1"/>
      <c r="Z4482" s="1"/>
    </row>
    <row r="4483" spans="1:26" x14ac:dyDescent="0.2">
      <c r="A4483" t="e">
        <f t="shared" si="69"/>
        <v>#N/A</v>
      </c>
      <c r="Y4483" s="1"/>
      <c r="Z4483" s="1"/>
    </row>
    <row r="4484" spans="1:26" x14ac:dyDescent="0.2">
      <c r="A4484" t="e">
        <f t="shared" si="69"/>
        <v>#N/A</v>
      </c>
      <c r="Y4484" s="1"/>
      <c r="Z4484" s="1"/>
    </row>
    <row r="4485" spans="1:26" x14ac:dyDescent="0.2">
      <c r="A4485" t="e">
        <f t="shared" ref="A4485:A4548" si="70">INDEX(BucketTable,MATCH(B4485,SumMonths,0),1)</f>
        <v>#N/A</v>
      </c>
      <c r="Y4485" s="1"/>
      <c r="Z4485" s="1"/>
    </row>
    <row r="4486" spans="1:26" x14ac:dyDescent="0.2">
      <c r="A4486" t="e">
        <f t="shared" si="70"/>
        <v>#N/A</v>
      </c>
      <c r="Y4486" s="1"/>
      <c r="Z4486" s="1"/>
    </row>
    <row r="4487" spans="1:26" x14ac:dyDescent="0.2">
      <c r="A4487" t="e">
        <f t="shared" si="70"/>
        <v>#N/A</v>
      </c>
      <c r="Y4487" s="1"/>
      <c r="Z4487" s="1"/>
    </row>
    <row r="4488" spans="1:26" x14ac:dyDescent="0.2">
      <c r="A4488" t="e">
        <f t="shared" si="70"/>
        <v>#N/A</v>
      </c>
      <c r="Y4488" s="1"/>
      <c r="Z4488" s="1"/>
    </row>
    <row r="4489" spans="1:26" x14ac:dyDescent="0.2">
      <c r="A4489" t="e">
        <f t="shared" si="70"/>
        <v>#N/A</v>
      </c>
      <c r="Y4489" s="1"/>
      <c r="Z4489" s="1"/>
    </row>
    <row r="4490" spans="1:26" x14ac:dyDescent="0.2">
      <c r="A4490" t="e">
        <f t="shared" si="70"/>
        <v>#N/A</v>
      </c>
      <c r="Y4490" s="1"/>
      <c r="Z4490" s="1"/>
    </row>
    <row r="4491" spans="1:26" x14ac:dyDescent="0.2">
      <c r="A4491" t="e">
        <f t="shared" si="70"/>
        <v>#N/A</v>
      </c>
      <c r="Y4491" s="1"/>
      <c r="Z4491" s="1"/>
    </row>
    <row r="4492" spans="1:26" x14ac:dyDescent="0.2">
      <c r="A4492" t="e">
        <f t="shared" si="70"/>
        <v>#N/A</v>
      </c>
      <c r="Y4492" s="1"/>
      <c r="Z4492" s="1"/>
    </row>
    <row r="4493" spans="1:26" x14ac:dyDescent="0.2">
      <c r="A4493" t="e">
        <f t="shared" si="70"/>
        <v>#N/A</v>
      </c>
      <c r="Y4493" s="1"/>
      <c r="Z4493" s="1"/>
    </row>
    <row r="4494" spans="1:26" x14ac:dyDescent="0.2">
      <c r="A4494" t="e">
        <f t="shared" si="70"/>
        <v>#N/A</v>
      </c>
      <c r="Y4494" s="1"/>
      <c r="Z4494" s="1"/>
    </row>
    <row r="4495" spans="1:26" x14ac:dyDescent="0.2">
      <c r="A4495" t="e">
        <f t="shared" si="70"/>
        <v>#N/A</v>
      </c>
      <c r="Y4495" s="1"/>
      <c r="Z4495" s="1"/>
    </row>
    <row r="4496" spans="1:26" x14ac:dyDescent="0.2">
      <c r="A4496" t="e">
        <f t="shared" si="70"/>
        <v>#N/A</v>
      </c>
      <c r="Y4496" s="1"/>
      <c r="Z4496" s="1"/>
    </row>
    <row r="4497" spans="1:26" x14ac:dyDescent="0.2">
      <c r="A4497" t="e">
        <f t="shared" si="70"/>
        <v>#N/A</v>
      </c>
      <c r="Y4497" s="1"/>
      <c r="Z4497" s="1"/>
    </row>
    <row r="4498" spans="1:26" x14ac:dyDescent="0.2">
      <c r="A4498" t="e">
        <f t="shared" si="70"/>
        <v>#N/A</v>
      </c>
      <c r="Y4498" s="1"/>
      <c r="Z4498" s="1"/>
    </row>
    <row r="4499" spans="1:26" x14ac:dyDescent="0.2">
      <c r="A4499" t="e">
        <f t="shared" si="70"/>
        <v>#N/A</v>
      </c>
      <c r="Y4499" s="1"/>
      <c r="Z4499" s="1"/>
    </row>
    <row r="4500" spans="1:26" x14ac:dyDescent="0.2">
      <c r="A4500" t="e">
        <f t="shared" si="70"/>
        <v>#N/A</v>
      </c>
      <c r="Y4500" s="1"/>
      <c r="Z4500" s="1"/>
    </row>
    <row r="4501" spans="1:26" x14ac:dyDescent="0.2">
      <c r="A4501" t="e">
        <f t="shared" si="70"/>
        <v>#N/A</v>
      </c>
      <c r="Y4501" s="1"/>
      <c r="Z4501" s="1"/>
    </row>
    <row r="4502" spans="1:26" x14ac:dyDescent="0.2">
      <c r="A4502" t="e">
        <f t="shared" si="70"/>
        <v>#N/A</v>
      </c>
      <c r="Y4502" s="1"/>
      <c r="Z4502" s="1"/>
    </row>
    <row r="4503" spans="1:26" x14ac:dyDescent="0.2">
      <c r="A4503" t="e">
        <f t="shared" si="70"/>
        <v>#N/A</v>
      </c>
      <c r="Y4503" s="1"/>
      <c r="Z4503" s="1"/>
    </row>
    <row r="4504" spans="1:26" x14ac:dyDescent="0.2">
      <c r="A4504" t="e">
        <f t="shared" si="70"/>
        <v>#N/A</v>
      </c>
      <c r="Y4504" s="1"/>
      <c r="Z4504" s="1"/>
    </row>
    <row r="4505" spans="1:26" x14ac:dyDescent="0.2">
      <c r="A4505" t="e">
        <f t="shared" si="70"/>
        <v>#N/A</v>
      </c>
      <c r="Y4505" s="1"/>
      <c r="Z4505" s="1"/>
    </row>
    <row r="4506" spans="1:26" x14ac:dyDescent="0.2">
      <c r="A4506" t="e">
        <f t="shared" si="70"/>
        <v>#N/A</v>
      </c>
      <c r="Y4506" s="1"/>
      <c r="Z4506" s="1"/>
    </row>
    <row r="4507" spans="1:26" x14ac:dyDescent="0.2">
      <c r="A4507" t="e">
        <f t="shared" si="70"/>
        <v>#N/A</v>
      </c>
      <c r="Y4507" s="1"/>
      <c r="Z4507" s="1"/>
    </row>
    <row r="4508" spans="1:26" x14ac:dyDescent="0.2">
      <c r="A4508" t="e">
        <f t="shared" si="70"/>
        <v>#N/A</v>
      </c>
      <c r="Y4508" s="1"/>
      <c r="Z4508" s="1"/>
    </row>
    <row r="4509" spans="1:26" x14ac:dyDescent="0.2">
      <c r="A4509" t="e">
        <f t="shared" si="70"/>
        <v>#N/A</v>
      </c>
      <c r="Y4509" s="1"/>
      <c r="Z4509" s="1"/>
    </row>
    <row r="4510" spans="1:26" x14ac:dyDescent="0.2">
      <c r="A4510" t="e">
        <f t="shared" si="70"/>
        <v>#N/A</v>
      </c>
      <c r="Y4510" s="1"/>
      <c r="Z4510" s="1"/>
    </row>
    <row r="4511" spans="1:26" x14ac:dyDescent="0.2">
      <c r="A4511" t="e">
        <f t="shared" si="70"/>
        <v>#N/A</v>
      </c>
      <c r="Y4511" s="1"/>
      <c r="Z4511" s="1"/>
    </row>
    <row r="4512" spans="1:26" x14ac:dyDescent="0.2">
      <c r="A4512" t="e">
        <f t="shared" si="70"/>
        <v>#N/A</v>
      </c>
      <c r="Y4512" s="1"/>
      <c r="Z4512" s="1"/>
    </row>
    <row r="4513" spans="1:26" x14ac:dyDescent="0.2">
      <c r="A4513" t="e">
        <f t="shared" si="70"/>
        <v>#N/A</v>
      </c>
      <c r="Y4513" s="1"/>
      <c r="Z4513" s="1"/>
    </row>
    <row r="4514" spans="1:26" x14ac:dyDescent="0.2">
      <c r="A4514" t="e">
        <f t="shared" si="70"/>
        <v>#N/A</v>
      </c>
      <c r="Y4514" s="1"/>
      <c r="Z4514" s="1"/>
    </row>
    <row r="4515" spans="1:26" x14ac:dyDescent="0.2">
      <c r="A4515" t="e">
        <f t="shared" si="70"/>
        <v>#N/A</v>
      </c>
      <c r="Y4515" s="1"/>
      <c r="Z4515" s="1"/>
    </row>
    <row r="4516" spans="1:26" x14ac:dyDescent="0.2">
      <c r="A4516" t="e">
        <f t="shared" si="70"/>
        <v>#N/A</v>
      </c>
      <c r="Y4516" s="1"/>
      <c r="Z4516" s="1"/>
    </row>
    <row r="4517" spans="1:26" x14ac:dyDescent="0.2">
      <c r="A4517" t="e">
        <f t="shared" si="70"/>
        <v>#N/A</v>
      </c>
      <c r="Y4517" s="1"/>
      <c r="Z4517" s="1"/>
    </row>
    <row r="4518" spans="1:26" x14ac:dyDescent="0.2">
      <c r="A4518" t="e">
        <f t="shared" si="70"/>
        <v>#N/A</v>
      </c>
      <c r="Y4518" s="1"/>
      <c r="Z4518" s="1"/>
    </row>
    <row r="4519" spans="1:26" x14ac:dyDescent="0.2">
      <c r="A4519" t="e">
        <f t="shared" si="70"/>
        <v>#N/A</v>
      </c>
      <c r="Y4519" s="1"/>
      <c r="Z4519" s="1"/>
    </row>
    <row r="4520" spans="1:26" x14ac:dyDescent="0.2">
      <c r="A4520" t="e">
        <f t="shared" si="70"/>
        <v>#N/A</v>
      </c>
      <c r="Y4520" s="1"/>
      <c r="Z4520" s="1"/>
    </row>
    <row r="4521" spans="1:26" x14ac:dyDescent="0.2">
      <c r="A4521" t="e">
        <f t="shared" si="70"/>
        <v>#N/A</v>
      </c>
      <c r="Y4521" s="1"/>
      <c r="Z4521" s="1"/>
    </row>
    <row r="4522" spans="1:26" x14ac:dyDescent="0.2">
      <c r="A4522" t="e">
        <f t="shared" si="70"/>
        <v>#N/A</v>
      </c>
      <c r="Y4522" s="1"/>
      <c r="Z4522" s="1"/>
    </row>
    <row r="4523" spans="1:26" x14ac:dyDescent="0.2">
      <c r="A4523" t="e">
        <f t="shared" si="70"/>
        <v>#N/A</v>
      </c>
      <c r="Y4523" s="1"/>
      <c r="Z4523" s="1"/>
    </row>
    <row r="4524" spans="1:26" x14ac:dyDescent="0.2">
      <c r="A4524" t="e">
        <f t="shared" si="70"/>
        <v>#N/A</v>
      </c>
      <c r="Y4524" s="1"/>
      <c r="Z4524" s="1"/>
    </row>
    <row r="4525" spans="1:26" x14ac:dyDescent="0.2">
      <c r="A4525" t="e">
        <f t="shared" si="70"/>
        <v>#N/A</v>
      </c>
      <c r="Y4525" s="1"/>
      <c r="Z4525" s="1"/>
    </row>
    <row r="4526" spans="1:26" x14ac:dyDescent="0.2">
      <c r="A4526" t="e">
        <f t="shared" si="70"/>
        <v>#N/A</v>
      </c>
      <c r="Y4526" s="1"/>
      <c r="Z4526" s="1"/>
    </row>
    <row r="4527" spans="1:26" x14ac:dyDescent="0.2">
      <c r="A4527" t="e">
        <f t="shared" si="70"/>
        <v>#N/A</v>
      </c>
      <c r="Y4527" s="1"/>
      <c r="Z4527" s="1"/>
    </row>
    <row r="4528" spans="1:26" x14ac:dyDescent="0.2">
      <c r="A4528" t="e">
        <f t="shared" si="70"/>
        <v>#N/A</v>
      </c>
      <c r="Y4528" s="1"/>
      <c r="Z4528" s="1"/>
    </row>
    <row r="4529" spans="1:26" x14ac:dyDescent="0.2">
      <c r="A4529" t="e">
        <f t="shared" si="70"/>
        <v>#N/A</v>
      </c>
      <c r="Y4529" s="1"/>
      <c r="Z4529" s="1"/>
    </row>
    <row r="4530" spans="1:26" x14ac:dyDescent="0.2">
      <c r="A4530" t="e">
        <f t="shared" si="70"/>
        <v>#N/A</v>
      </c>
      <c r="Y4530" s="1"/>
      <c r="Z4530" s="1"/>
    </row>
    <row r="4531" spans="1:26" x14ac:dyDescent="0.2">
      <c r="A4531" t="e">
        <f t="shared" si="70"/>
        <v>#N/A</v>
      </c>
      <c r="Y4531" s="1"/>
      <c r="Z4531" s="1"/>
    </row>
    <row r="4532" spans="1:26" x14ac:dyDescent="0.2">
      <c r="A4532" t="e">
        <f t="shared" si="70"/>
        <v>#N/A</v>
      </c>
      <c r="Y4532" s="1"/>
      <c r="Z4532" s="1"/>
    </row>
    <row r="4533" spans="1:26" x14ac:dyDescent="0.2">
      <c r="A4533" t="e">
        <f t="shared" si="70"/>
        <v>#N/A</v>
      </c>
      <c r="Y4533" s="1"/>
      <c r="Z4533" s="1"/>
    </row>
    <row r="4534" spans="1:26" x14ac:dyDescent="0.2">
      <c r="A4534" t="e">
        <f t="shared" si="70"/>
        <v>#N/A</v>
      </c>
      <c r="Y4534" s="1"/>
      <c r="Z4534" s="1"/>
    </row>
    <row r="4535" spans="1:26" x14ac:dyDescent="0.2">
      <c r="A4535" t="e">
        <f t="shared" si="70"/>
        <v>#N/A</v>
      </c>
      <c r="Y4535" s="1"/>
      <c r="Z4535" s="1"/>
    </row>
    <row r="4536" spans="1:26" x14ac:dyDescent="0.2">
      <c r="A4536" t="e">
        <f t="shared" si="70"/>
        <v>#N/A</v>
      </c>
      <c r="Y4536" s="1"/>
      <c r="Z4536" s="1"/>
    </row>
    <row r="4537" spans="1:26" x14ac:dyDescent="0.2">
      <c r="A4537" t="e">
        <f t="shared" si="70"/>
        <v>#N/A</v>
      </c>
      <c r="Y4537" s="1"/>
      <c r="Z4537" s="1"/>
    </row>
    <row r="4538" spans="1:26" x14ac:dyDescent="0.2">
      <c r="A4538" t="e">
        <f t="shared" si="70"/>
        <v>#N/A</v>
      </c>
      <c r="Y4538" s="1"/>
      <c r="Z4538" s="1"/>
    </row>
    <row r="4539" spans="1:26" x14ac:dyDescent="0.2">
      <c r="A4539" t="e">
        <f t="shared" si="70"/>
        <v>#N/A</v>
      </c>
      <c r="Y4539" s="1"/>
      <c r="Z4539" s="1"/>
    </row>
    <row r="4540" spans="1:26" x14ac:dyDescent="0.2">
      <c r="A4540" t="e">
        <f t="shared" si="70"/>
        <v>#N/A</v>
      </c>
      <c r="Y4540" s="1"/>
      <c r="Z4540" s="1"/>
    </row>
    <row r="4541" spans="1:26" x14ac:dyDescent="0.2">
      <c r="A4541" t="e">
        <f t="shared" si="70"/>
        <v>#N/A</v>
      </c>
      <c r="Y4541" s="1"/>
      <c r="Z4541" s="1"/>
    </row>
    <row r="4542" spans="1:26" x14ac:dyDescent="0.2">
      <c r="A4542" t="e">
        <f t="shared" si="70"/>
        <v>#N/A</v>
      </c>
      <c r="Y4542" s="1"/>
      <c r="Z4542" s="1"/>
    </row>
    <row r="4543" spans="1:26" x14ac:dyDescent="0.2">
      <c r="A4543" t="e">
        <f t="shared" si="70"/>
        <v>#N/A</v>
      </c>
      <c r="Y4543" s="1"/>
      <c r="Z4543" s="1"/>
    </row>
    <row r="4544" spans="1:26" x14ac:dyDescent="0.2">
      <c r="A4544" t="e">
        <f t="shared" si="70"/>
        <v>#N/A</v>
      </c>
      <c r="Y4544" s="1"/>
      <c r="Z4544" s="1"/>
    </row>
    <row r="4545" spans="1:26" x14ac:dyDescent="0.2">
      <c r="A4545" t="e">
        <f t="shared" si="70"/>
        <v>#N/A</v>
      </c>
      <c r="Y4545" s="1"/>
      <c r="Z4545" s="1"/>
    </row>
    <row r="4546" spans="1:26" x14ac:dyDescent="0.2">
      <c r="A4546" t="e">
        <f t="shared" si="70"/>
        <v>#N/A</v>
      </c>
      <c r="Y4546" s="1"/>
      <c r="Z4546" s="1"/>
    </row>
    <row r="4547" spans="1:26" x14ac:dyDescent="0.2">
      <c r="A4547" t="e">
        <f t="shared" si="70"/>
        <v>#N/A</v>
      </c>
      <c r="Y4547" s="1"/>
      <c r="Z4547" s="1"/>
    </row>
    <row r="4548" spans="1:26" x14ac:dyDescent="0.2">
      <c r="A4548" t="e">
        <f t="shared" si="70"/>
        <v>#N/A</v>
      </c>
      <c r="Y4548" s="1"/>
      <c r="Z4548" s="1"/>
    </row>
    <row r="4549" spans="1:26" x14ac:dyDescent="0.2">
      <c r="A4549" t="e">
        <f t="shared" ref="A4549:A4612" si="71">INDEX(BucketTable,MATCH(B4549,SumMonths,0),1)</f>
        <v>#N/A</v>
      </c>
      <c r="Y4549" s="1"/>
      <c r="Z4549" s="1"/>
    </row>
    <row r="4550" spans="1:26" x14ac:dyDescent="0.2">
      <c r="A4550" t="e">
        <f t="shared" si="71"/>
        <v>#N/A</v>
      </c>
      <c r="Y4550" s="1"/>
      <c r="Z4550" s="1"/>
    </row>
    <row r="4551" spans="1:26" x14ac:dyDescent="0.2">
      <c r="A4551" t="e">
        <f t="shared" si="71"/>
        <v>#N/A</v>
      </c>
      <c r="Y4551" s="1"/>
      <c r="Z4551" s="1"/>
    </row>
    <row r="4552" spans="1:26" x14ac:dyDescent="0.2">
      <c r="A4552" t="e">
        <f t="shared" si="71"/>
        <v>#N/A</v>
      </c>
      <c r="Y4552" s="1"/>
      <c r="Z4552" s="1"/>
    </row>
    <row r="4553" spans="1:26" x14ac:dyDescent="0.2">
      <c r="A4553" t="e">
        <f t="shared" si="71"/>
        <v>#N/A</v>
      </c>
      <c r="Y4553" s="1"/>
      <c r="Z4553" s="1"/>
    </row>
    <row r="4554" spans="1:26" x14ac:dyDescent="0.2">
      <c r="A4554" t="e">
        <f t="shared" si="71"/>
        <v>#N/A</v>
      </c>
      <c r="Y4554" s="1"/>
      <c r="Z4554" s="1"/>
    </row>
    <row r="4555" spans="1:26" x14ac:dyDescent="0.2">
      <c r="A4555" t="e">
        <f t="shared" si="71"/>
        <v>#N/A</v>
      </c>
      <c r="Y4555" s="1"/>
      <c r="Z4555" s="1"/>
    </row>
    <row r="4556" spans="1:26" x14ac:dyDescent="0.2">
      <c r="A4556" t="e">
        <f t="shared" si="71"/>
        <v>#N/A</v>
      </c>
      <c r="Y4556" s="1"/>
      <c r="Z4556" s="1"/>
    </row>
    <row r="4557" spans="1:26" x14ac:dyDescent="0.2">
      <c r="A4557" t="e">
        <f t="shared" si="71"/>
        <v>#N/A</v>
      </c>
      <c r="Y4557" s="1"/>
      <c r="Z4557" s="1"/>
    </row>
    <row r="4558" spans="1:26" x14ac:dyDescent="0.2">
      <c r="A4558" t="e">
        <f t="shared" si="71"/>
        <v>#N/A</v>
      </c>
      <c r="Y4558" s="1"/>
      <c r="Z4558" s="1"/>
    </row>
    <row r="4559" spans="1:26" x14ac:dyDescent="0.2">
      <c r="A4559" t="e">
        <f t="shared" si="71"/>
        <v>#N/A</v>
      </c>
      <c r="Y4559" s="1"/>
      <c r="Z4559" s="1"/>
    </row>
    <row r="4560" spans="1:26" x14ac:dyDescent="0.2">
      <c r="A4560" t="e">
        <f t="shared" si="71"/>
        <v>#N/A</v>
      </c>
      <c r="Y4560" s="1"/>
      <c r="Z4560" s="1"/>
    </row>
    <row r="4561" spans="1:26" x14ac:dyDescent="0.2">
      <c r="A4561" t="e">
        <f t="shared" si="71"/>
        <v>#N/A</v>
      </c>
      <c r="Y4561" s="1"/>
      <c r="Z4561" s="1"/>
    </row>
    <row r="4562" spans="1:26" x14ac:dyDescent="0.2">
      <c r="A4562" t="e">
        <f t="shared" si="71"/>
        <v>#N/A</v>
      </c>
      <c r="Y4562" s="1"/>
      <c r="Z4562" s="1"/>
    </row>
    <row r="4563" spans="1:26" x14ac:dyDescent="0.2">
      <c r="A4563" t="e">
        <f t="shared" si="71"/>
        <v>#N/A</v>
      </c>
      <c r="Y4563" s="1"/>
      <c r="Z4563" s="1"/>
    </row>
    <row r="4564" spans="1:26" x14ac:dyDescent="0.2">
      <c r="A4564" t="e">
        <f t="shared" si="71"/>
        <v>#N/A</v>
      </c>
      <c r="Y4564" s="1"/>
      <c r="Z4564" s="1"/>
    </row>
    <row r="4565" spans="1:26" x14ac:dyDescent="0.2">
      <c r="A4565" t="e">
        <f t="shared" si="71"/>
        <v>#N/A</v>
      </c>
      <c r="Y4565" s="1"/>
      <c r="Z4565" s="1"/>
    </row>
    <row r="4566" spans="1:26" x14ac:dyDescent="0.2">
      <c r="A4566" t="e">
        <f t="shared" si="71"/>
        <v>#N/A</v>
      </c>
      <c r="Y4566" s="1"/>
      <c r="Z4566" s="1"/>
    </row>
    <row r="4567" spans="1:26" x14ac:dyDescent="0.2">
      <c r="A4567" t="e">
        <f t="shared" si="71"/>
        <v>#N/A</v>
      </c>
      <c r="Y4567" s="1"/>
      <c r="Z4567" s="1"/>
    </row>
    <row r="4568" spans="1:26" x14ac:dyDescent="0.2">
      <c r="A4568" t="e">
        <f t="shared" si="71"/>
        <v>#N/A</v>
      </c>
      <c r="Y4568" s="1"/>
      <c r="Z4568" s="1"/>
    </row>
    <row r="4569" spans="1:26" x14ac:dyDescent="0.2">
      <c r="A4569" t="e">
        <f t="shared" si="71"/>
        <v>#N/A</v>
      </c>
      <c r="Y4569" s="1"/>
      <c r="Z4569" s="1"/>
    </row>
    <row r="4570" spans="1:26" x14ac:dyDescent="0.2">
      <c r="A4570" t="e">
        <f t="shared" si="71"/>
        <v>#N/A</v>
      </c>
      <c r="Y4570" s="1"/>
      <c r="Z4570" s="1"/>
    </row>
    <row r="4571" spans="1:26" x14ac:dyDescent="0.2">
      <c r="A4571" t="e">
        <f t="shared" si="71"/>
        <v>#N/A</v>
      </c>
      <c r="Y4571" s="1"/>
      <c r="Z4571" s="1"/>
    </row>
    <row r="4572" spans="1:26" x14ac:dyDescent="0.2">
      <c r="A4572" t="e">
        <f t="shared" si="71"/>
        <v>#N/A</v>
      </c>
      <c r="Y4572" s="1"/>
      <c r="Z4572" s="1"/>
    </row>
    <row r="4573" spans="1:26" x14ac:dyDescent="0.2">
      <c r="A4573" t="e">
        <f t="shared" si="71"/>
        <v>#N/A</v>
      </c>
      <c r="Y4573" s="1"/>
      <c r="Z4573" s="1"/>
    </row>
    <row r="4574" spans="1:26" x14ac:dyDescent="0.2">
      <c r="A4574" t="e">
        <f t="shared" si="71"/>
        <v>#N/A</v>
      </c>
      <c r="Y4574" s="1"/>
      <c r="Z4574" s="1"/>
    </row>
    <row r="4575" spans="1:26" x14ac:dyDescent="0.2">
      <c r="A4575" t="e">
        <f t="shared" si="71"/>
        <v>#N/A</v>
      </c>
      <c r="Y4575" s="1"/>
      <c r="Z4575" s="1"/>
    </row>
    <row r="4576" spans="1:26" x14ac:dyDescent="0.2">
      <c r="A4576" t="e">
        <f t="shared" si="71"/>
        <v>#N/A</v>
      </c>
      <c r="Y4576" s="1"/>
      <c r="Z4576" s="1"/>
    </row>
    <row r="4577" spans="1:26" x14ac:dyDescent="0.2">
      <c r="A4577" t="e">
        <f t="shared" si="71"/>
        <v>#N/A</v>
      </c>
      <c r="Y4577" s="1"/>
      <c r="Z4577" s="1"/>
    </row>
    <row r="4578" spans="1:26" x14ac:dyDescent="0.2">
      <c r="A4578" t="e">
        <f t="shared" si="71"/>
        <v>#N/A</v>
      </c>
      <c r="Y4578" s="1"/>
      <c r="Z4578" s="1"/>
    </row>
    <row r="4579" spans="1:26" x14ac:dyDescent="0.2">
      <c r="A4579" t="e">
        <f t="shared" si="71"/>
        <v>#N/A</v>
      </c>
      <c r="Y4579" s="1"/>
      <c r="Z4579" s="1"/>
    </row>
    <row r="4580" spans="1:26" x14ac:dyDescent="0.2">
      <c r="A4580" t="e">
        <f t="shared" si="71"/>
        <v>#N/A</v>
      </c>
      <c r="Y4580" s="1"/>
      <c r="Z4580" s="1"/>
    </row>
    <row r="4581" spans="1:26" x14ac:dyDescent="0.2">
      <c r="A4581" t="e">
        <f t="shared" si="71"/>
        <v>#N/A</v>
      </c>
      <c r="Y4581" s="1"/>
      <c r="Z4581" s="1"/>
    </row>
    <row r="4582" spans="1:26" x14ac:dyDescent="0.2">
      <c r="A4582" t="e">
        <f t="shared" si="71"/>
        <v>#N/A</v>
      </c>
      <c r="Y4582" s="1"/>
      <c r="Z4582" s="1"/>
    </row>
    <row r="4583" spans="1:26" x14ac:dyDescent="0.2">
      <c r="A4583" t="e">
        <f t="shared" si="71"/>
        <v>#N/A</v>
      </c>
      <c r="Y4583" s="1"/>
      <c r="Z4583" s="1"/>
    </row>
    <row r="4584" spans="1:26" x14ac:dyDescent="0.2">
      <c r="A4584" t="e">
        <f t="shared" si="71"/>
        <v>#N/A</v>
      </c>
      <c r="Y4584" s="1"/>
      <c r="Z4584" s="1"/>
    </row>
    <row r="4585" spans="1:26" x14ac:dyDescent="0.2">
      <c r="A4585" t="e">
        <f t="shared" si="71"/>
        <v>#N/A</v>
      </c>
      <c r="Y4585" s="1"/>
      <c r="Z4585" s="1"/>
    </row>
    <row r="4586" spans="1:26" x14ac:dyDescent="0.2">
      <c r="A4586" t="e">
        <f t="shared" si="71"/>
        <v>#N/A</v>
      </c>
      <c r="Y4586" s="1"/>
      <c r="Z4586" s="1"/>
    </row>
    <row r="4587" spans="1:26" x14ac:dyDescent="0.2">
      <c r="A4587" t="e">
        <f t="shared" si="71"/>
        <v>#N/A</v>
      </c>
      <c r="Y4587" s="1"/>
      <c r="Z4587" s="1"/>
    </row>
    <row r="4588" spans="1:26" x14ac:dyDescent="0.2">
      <c r="A4588" t="e">
        <f t="shared" si="71"/>
        <v>#N/A</v>
      </c>
      <c r="Y4588" s="1"/>
      <c r="Z4588" s="1"/>
    </row>
    <row r="4589" spans="1:26" x14ac:dyDescent="0.2">
      <c r="A4589" t="e">
        <f t="shared" si="71"/>
        <v>#N/A</v>
      </c>
      <c r="Y4589" s="1"/>
      <c r="Z4589" s="1"/>
    </row>
    <row r="4590" spans="1:26" x14ac:dyDescent="0.2">
      <c r="A4590" t="e">
        <f t="shared" si="71"/>
        <v>#N/A</v>
      </c>
      <c r="Y4590" s="1"/>
      <c r="Z4590" s="1"/>
    </row>
    <row r="4591" spans="1:26" x14ac:dyDescent="0.2">
      <c r="A4591" t="e">
        <f t="shared" si="71"/>
        <v>#N/A</v>
      </c>
      <c r="Y4591" s="1"/>
      <c r="Z4591" s="1"/>
    </row>
    <row r="4592" spans="1:26" x14ac:dyDescent="0.2">
      <c r="A4592" t="e">
        <f t="shared" si="71"/>
        <v>#N/A</v>
      </c>
      <c r="Y4592" s="1"/>
      <c r="Z4592" s="1"/>
    </row>
    <row r="4593" spans="1:26" x14ac:dyDescent="0.2">
      <c r="A4593" t="e">
        <f t="shared" si="71"/>
        <v>#N/A</v>
      </c>
      <c r="Y4593" s="1"/>
      <c r="Z4593" s="1"/>
    </row>
    <row r="4594" spans="1:26" x14ac:dyDescent="0.2">
      <c r="A4594" t="e">
        <f t="shared" si="71"/>
        <v>#N/A</v>
      </c>
      <c r="Y4594" s="1"/>
      <c r="Z4594" s="1"/>
    </row>
    <row r="4595" spans="1:26" x14ac:dyDescent="0.2">
      <c r="A4595" t="e">
        <f t="shared" si="71"/>
        <v>#N/A</v>
      </c>
      <c r="Y4595" s="1"/>
      <c r="Z4595" s="1"/>
    </row>
    <row r="4596" spans="1:26" x14ac:dyDescent="0.2">
      <c r="A4596" t="e">
        <f t="shared" si="71"/>
        <v>#N/A</v>
      </c>
      <c r="Y4596" s="1"/>
      <c r="Z4596" s="1"/>
    </row>
    <row r="4597" spans="1:26" x14ac:dyDescent="0.2">
      <c r="A4597" t="e">
        <f t="shared" si="71"/>
        <v>#N/A</v>
      </c>
      <c r="Y4597" s="1"/>
      <c r="Z4597" s="1"/>
    </row>
    <row r="4598" spans="1:26" x14ac:dyDescent="0.2">
      <c r="A4598" t="e">
        <f t="shared" si="71"/>
        <v>#N/A</v>
      </c>
      <c r="Y4598" s="1"/>
      <c r="Z4598" s="1"/>
    </row>
    <row r="4599" spans="1:26" x14ac:dyDescent="0.2">
      <c r="A4599" t="e">
        <f t="shared" si="71"/>
        <v>#N/A</v>
      </c>
      <c r="Y4599" s="1"/>
      <c r="Z4599" s="1"/>
    </row>
    <row r="4600" spans="1:26" x14ac:dyDescent="0.2">
      <c r="A4600" t="e">
        <f t="shared" si="71"/>
        <v>#N/A</v>
      </c>
      <c r="Y4600" s="1"/>
      <c r="Z4600" s="1"/>
    </row>
    <row r="4601" spans="1:26" x14ac:dyDescent="0.2">
      <c r="A4601" t="e">
        <f t="shared" si="71"/>
        <v>#N/A</v>
      </c>
      <c r="Y4601" s="1"/>
      <c r="Z4601" s="1"/>
    </row>
    <row r="4602" spans="1:26" x14ac:dyDescent="0.2">
      <c r="A4602" t="e">
        <f t="shared" si="71"/>
        <v>#N/A</v>
      </c>
      <c r="Y4602" s="1"/>
      <c r="Z4602" s="1"/>
    </row>
    <row r="4603" spans="1:26" x14ac:dyDescent="0.2">
      <c r="A4603" t="e">
        <f t="shared" si="71"/>
        <v>#N/A</v>
      </c>
      <c r="Y4603" s="1"/>
      <c r="Z4603" s="1"/>
    </row>
    <row r="4604" spans="1:26" x14ac:dyDescent="0.2">
      <c r="A4604" t="e">
        <f t="shared" si="71"/>
        <v>#N/A</v>
      </c>
      <c r="Y4604" s="1"/>
      <c r="Z4604" s="1"/>
    </row>
    <row r="4605" spans="1:26" x14ac:dyDescent="0.2">
      <c r="A4605" t="e">
        <f t="shared" si="71"/>
        <v>#N/A</v>
      </c>
      <c r="Y4605" s="1"/>
      <c r="Z4605" s="1"/>
    </row>
    <row r="4606" spans="1:26" x14ac:dyDescent="0.2">
      <c r="A4606" t="e">
        <f t="shared" si="71"/>
        <v>#N/A</v>
      </c>
      <c r="Y4606" s="1"/>
      <c r="Z4606" s="1"/>
    </row>
    <row r="4607" spans="1:26" x14ac:dyDescent="0.2">
      <c r="A4607" t="e">
        <f t="shared" si="71"/>
        <v>#N/A</v>
      </c>
      <c r="Y4607" s="1"/>
      <c r="Z4607" s="1"/>
    </row>
    <row r="4608" spans="1:26" x14ac:dyDescent="0.2">
      <c r="A4608" t="e">
        <f t="shared" si="71"/>
        <v>#N/A</v>
      </c>
      <c r="Y4608" s="1"/>
      <c r="Z4608" s="1"/>
    </row>
    <row r="4609" spans="1:26" x14ac:dyDescent="0.2">
      <c r="A4609" t="e">
        <f t="shared" si="71"/>
        <v>#N/A</v>
      </c>
      <c r="Y4609" s="1"/>
      <c r="Z4609" s="1"/>
    </row>
    <row r="4610" spans="1:26" x14ac:dyDescent="0.2">
      <c r="A4610" t="e">
        <f t="shared" si="71"/>
        <v>#N/A</v>
      </c>
      <c r="Y4610" s="1"/>
      <c r="Z4610" s="1"/>
    </row>
    <row r="4611" spans="1:26" x14ac:dyDescent="0.2">
      <c r="A4611" t="e">
        <f t="shared" si="71"/>
        <v>#N/A</v>
      </c>
      <c r="Y4611" s="1"/>
      <c r="Z4611" s="1"/>
    </row>
    <row r="4612" spans="1:26" x14ac:dyDescent="0.2">
      <c r="A4612" t="e">
        <f t="shared" si="71"/>
        <v>#N/A</v>
      </c>
      <c r="Y4612" s="1"/>
      <c r="Z4612" s="1"/>
    </row>
    <row r="4613" spans="1:26" x14ac:dyDescent="0.2">
      <c r="A4613" t="e">
        <f t="shared" ref="A4613:A4676" si="72">INDEX(BucketTable,MATCH(B4613,SumMonths,0),1)</f>
        <v>#N/A</v>
      </c>
      <c r="Y4613" s="1"/>
      <c r="Z4613" s="1"/>
    </row>
    <row r="4614" spans="1:26" x14ac:dyDescent="0.2">
      <c r="A4614" t="e">
        <f t="shared" si="72"/>
        <v>#N/A</v>
      </c>
      <c r="Y4614" s="1"/>
      <c r="Z4614" s="1"/>
    </row>
    <row r="4615" spans="1:26" x14ac:dyDescent="0.2">
      <c r="A4615" t="e">
        <f t="shared" si="72"/>
        <v>#N/A</v>
      </c>
      <c r="Y4615" s="1"/>
      <c r="Z4615" s="1"/>
    </row>
    <row r="4616" spans="1:26" x14ac:dyDescent="0.2">
      <c r="A4616" t="e">
        <f t="shared" si="72"/>
        <v>#N/A</v>
      </c>
      <c r="Y4616" s="1"/>
      <c r="Z4616" s="1"/>
    </row>
    <row r="4617" spans="1:26" x14ac:dyDescent="0.2">
      <c r="A4617" t="e">
        <f t="shared" si="72"/>
        <v>#N/A</v>
      </c>
      <c r="Y4617" s="1"/>
      <c r="Z4617" s="1"/>
    </row>
    <row r="4618" spans="1:26" x14ac:dyDescent="0.2">
      <c r="A4618" t="e">
        <f t="shared" si="72"/>
        <v>#N/A</v>
      </c>
      <c r="Y4618" s="1"/>
      <c r="Z4618" s="1"/>
    </row>
    <row r="4619" spans="1:26" x14ac:dyDescent="0.2">
      <c r="A4619" t="e">
        <f t="shared" si="72"/>
        <v>#N/A</v>
      </c>
      <c r="Y4619" s="1"/>
      <c r="Z4619" s="1"/>
    </row>
    <row r="4620" spans="1:26" x14ac:dyDescent="0.2">
      <c r="A4620" t="e">
        <f t="shared" si="72"/>
        <v>#N/A</v>
      </c>
      <c r="Y4620" s="1"/>
      <c r="Z4620" s="1"/>
    </row>
    <row r="4621" spans="1:26" x14ac:dyDescent="0.2">
      <c r="A4621" t="e">
        <f t="shared" si="72"/>
        <v>#N/A</v>
      </c>
      <c r="Y4621" s="1"/>
      <c r="Z4621" s="1"/>
    </row>
    <row r="4622" spans="1:26" x14ac:dyDescent="0.2">
      <c r="A4622" t="e">
        <f t="shared" si="72"/>
        <v>#N/A</v>
      </c>
      <c r="Y4622" s="1"/>
      <c r="Z4622" s="1"/>
    </row>
    <row r="4623" spans="1:26" x14ac:dyDescent="0.2">
      <c r="A4623" t="e">
        <f t="shared" si="72"/>
        <v>#N/A</v>
      </c>
      <c r="Y4623" s="1"/>
      <c r="Z4623" s="1"/>
    </row>
    <row r="4624" spans="1:26" x14ac:dyDescent="0.2">
      <c r="A4624" t="e">
        <f t="shared" si="72"/>
        <v>#N/A</v>
      </c>
      <c r="Y4624" s="1"/>
      <c r="Z4624" s="1"/>
    </row>
    <row r="4625" spans="1:26" x14ac:dyDescent="0.2">
      <c r="A4625" t="e">
        <f t="shared" si="72"/>
        <v>#N/A</v>
      </c>
      <c r="Y4625" s="1"/>
      <c r="Z4625" s="1"/>
    </row>
    <row r="4626" spans="1:26" x14ac:dyDescent="0.2">
      <c r="A4626" t="e">
        <f t="shared" si="72"/>
        <v>#N/A</v>
      </c>
      <c r="Y4626" s="1"/>
      <c r="Z4626" s="1"/>
    </row>
    <row r="4627" spans="1:26" x14ac:dyDescent="0.2">
      <c r="A4627" t="e">
        <f t="shared" si="72"/>
        <v>#N/A</v>
      </c>
      <c r="Y4627" s="1"/>
      <c r="Z4627" s="1"/>
    </row>
    <row r="4628" spans="1:26" x14ac:dyDescent="0.2">
      <c r="A4628" t="e">
        <f t="shared" si="72"/>
        <v>#N/A</v>
      </c>
      <c r="Y4628" s="1"/>
      <c r="Z4628" s="1"/>
    </row>
    <row r="4629" spans="1:26" x14ac:dyDescent="0.2">
      <c r="A4629" t="e">
        <f t="shared" si="72"/>
        <v>#N/A</v>
      </c>
      <c r="Y4629" s="1"/>
      <c r="Z4629" s="1"/>
    </row>
    <row r="4630" spans="1:26" x14ac:dyDescent="0.2">
      <c r="A4630" t="e">
        <f t="shared" si="72"/>
        <v>#N/A</v>
      </c>
      <c r="Y4630" s="1"/>
      <c r="Z4630" s="1"/>
    </row>
    <row r="4631" spans="1:26" x14ac:dyDescent="0.2">
      <c r="A4631" t="e">
        <f t="shared" si="72"/>
        <v>#N/A</v>
      </c>
      <c r="Y4631" s="1"/>
      <c r="Z4631" s="1"/>
    </row>
    <row r="4632" spans="1:26" x14ac:dyDescent="0.2">
      <c r="A4632" t="e">
        <f t="shared" si="72"/>
        <v>#N/A</v>
      </c>
      <c r="Y4632" s="1"/>
      <c r="Z4632" s="1"/>
    </row>
    <row r="4633" spans="1:26" x14ac:dyDescent="0.2">
      <c r="A4633" t="e">
        <f t="shared" si="72"/>
        <v>#N/A</v>
      </c>
      <c r="Y4633" s="1"/>
      <c r="Z4633" s="1"/>
    </row>
    <row r="4634" spans="1:26" x14ac:dyDescent="0.2">
      <c r="A4634" t="e">
        <f t="shared" si="72"/>
        <v>#N/A</v>
      </c>
      <c r="Y4634" s="1"/>
      <c r="Z4634" s="1"/>
    </row>
    <row r="4635" spans="1:26" x14ac:dyDescent="0.2">
      <c r="A4635" t="e">
        <f t="shared" si="72"/>
        <v>#N/A</v>
      </c>
      <c r="Y4635" s="1"/>
      <c r="Z4635" s="1"/>
    </row>
    <row r="4636" spans="1:26" x14ac:dyDescent="0.2">
      <c r="A4636" t="e">
        <f t="shared" si="72"/>
        <v>#N/A</v>
      </c>
      <c r="Y4636" s="1"/>
      <c r="Z4636" s="1"/>
    </row>
    <row r="4637" spans="1:26" x14ac:dyDescent="0.2">
      <c r="A4637" t="e">
        <f t="shared" si="72"/>
        <v>#N/A</v>
      </c>
      <c r="Y4637" s="1"/>
      <c r="Z4637" s="1"/>
    </row>
    <row r="4638" spans="1:26" x14ac:dyDescent="0.2">
      <c r="A4638" t="e">
        <f t="shared" si="72"/>
        <v>#N/A</v>
      </c>
      <c r="Y4638" s="1"/>
      <c r="Z4638" s="1"/>
    </row>
    <row r="4639" spans="1:26" x14ac:dyDescent="0.2">
      <c r="A4639" t="e">
        <f t="shared" si="72"/>
        <v>#N/A</v>
      </c>
      <c r="Y4639" s="1"/>
      <c r="Z4639" s="1"/>
    </row>
    <row r="4640" spans="1:26" x14ac:dyDescent="0.2">
      <c r="A4640" t="e">
        <f t="shared" si="72"/>
        <v>#N/A</v>
      </c>
      <c r="Y4640" s="1"/>
      <c r="Z4640" s="1"/>
    </row>
    <row r="4641" spans="1:26" x14ac:dyDescent="0.2">
      <c r="A4641" t="e">
        <f t="shared" si="72"/>
        <v>#N/A</v>
      </c>
      <c r="Y4641" s="1"/>
      <c r="Z4641" s="1"/>
    </row>
    <row r="4642" spans="1:26" x14ac:dyDescent="0.2">
      <c r="A4642" t="e">
        <f t="shared" si="72"/>
        <v>#N/A</v>
      </c>
      <c r="Y4642" s="1"/>
      <c r="Z4642" s="1"/>
    </row>
    <row r="4643" spans="1:26" x14ac:dyDescent="0.2">
      <c r="A4643" t="e">
        <f t="shared" si="72"/>
        <v>#N/A</v>
      </c>
      <c r="Y4643" s="1"/>
      <c r="Z4643" s="1"/>
    </row>
    <row r="4644" spans="1:26" x14ac:dyDescent="0.2">
      <c r="A4644" t="e">
        <f t="shared" si="72"/>
        <v>#N/A</v>
      </c>
      <c r="Y4644" s="1"/>
      <c r="Z4644" s="1"/>
    </row>
    <row r="4645" spans="1:26" x14ac:dyDescent="0.2">
      <c r="A4645" t="e">
        <f t="shared" si="72"/>
        <v>#N/A</v>
      </c>
      <c r="Y4645" s="1"/>
      <c r="Z4645" s="1"/>
    </row>
    <row r="4646" spans="1:26" x14ac:dyDescent="0.2">
      <c r="A4646" t="e">
        <f t="shared" si="72"/>
        <v>#N/A</v>
      </c>
      <c r="Y4646" s="1"/>
      <c r="Z4646" s="1"/>
    </row>
    <row r="4647" spans="1:26" x14ac:dyDescent="0.2">
      <c r="A4647" t="e">
        <f t="shared" si="72"/>
        <v>#N/A</v>
      </c>
      <c r="Y4647" s="1"/>
      <c r="Z4647" s="1"/>
    </row>
    <row r="4648" spans="1:26" x14ac:dyDescent="0.2">
      <c r="A4648" t="e">
        <f t="shared" si="72"/>
        <v>#N/A</v>
      </c>
      <c r="Y4648" s="1"/>
      <c r="Z4648" s="1"/>
    </row>
    <row r="4649" spans="1:26" x14ac:dyDescent="0.2">
      <c r="A4649" t="e">
        <f t="shared" si="72"/>
        <v>#N/A</v>
      </c>
      <c r="Y4649" s="1"/>
      <c r="Z4649" s="1"/>
    </row>
    <row r="4650" spans="1:26" x14ac:dyDescent="0.2">
      <c r="A4650" t="e">
        <f t="shared" si="72"/>
        <v>#N/A</v>
      </c>
      <c r="Y4650" s="1"/>
      <c r="Z4650" s="1"/>
    </row>
    <row r="4651" spans="1:26" x14ac:dyDescent="0.2">
      <c r="A4651" t="e">
        <f t="shared" si="72"/>
        <v>#N/A</v>
      </c>
      <c r="Y4651" s="1"/>
      <c r="Z4651" s="1"/>
    </row>
    <row r="4652" spans="1:26" x14ac:dyDescent="0.2">
      <c r="A4652" t="e">
        <f t="shared" si="72"/>
        <v>#N/A</v>
      </c>
      <c r="Y4652" s="1"/>
      <c r="Z4652" s="1"/>
    </row>
    <row r="4653" spans="1:26" x14ac:dyDescent="0.2">
      <c r="A4653" t="e">
        <f t="shared" si="72"/>
        <v>#N/A</v>
      </c>
      <c r="Y4653" s="1"/>
      <c r="Z4653" s="1"/>
    </row>
    <row r="4654" spans="1:26" x14ac:dyDescent="0.2">
      <c r="A4654" t="e">
        <f t="shared" si="72"/>
        <v>#N/A</v>
      </c>
      <c r="Y4654" s="1"/>
      <c r="Z4654" s="1"/>
    </row>
    <row r="4655" spans="1:26" x14ac:dyDescent="0.2">
      <c r="A4655" t="e">
        <f t="shared" si="72"/>
        <v>#N/A</v>
      </c>
      <c r="Y4655" s="1"/>
      <c r="Z4655" s="1"/>
    </row>
    <row r="4656" spans="1:26" x14ac:dyDescent="0.2">
      <c r="A4656" t="e">
        <f t="shared" si="72"/>
        <v>#N/A</v>
      </c>
      <c r="Y4656" s="1"/>
      <c r="Z4656" s="1"/>
    </row>
    <row r="4657" spans="1:26" x14ac:dyDescent="0.2">
      <c r="A4657" t="e">
        <f t="shared" si="72"/>
        <v>#N/A</v>
      </c>
      <c r="Y4657" s="1"/>
      <c r="Z4657" s="1"/>
    </row>
    <row r="4658" spans="1:26" x14ac:dyDescent="0.2">
      <c r="A4658" t="e">
        <f t="shared" si="72"/>
        <v>#N/A</v>
      </c>
      <c r="Y4658" s="1"/>
      <c r="Z4658" s="1"/>
    </row>
    <row r="4659" spans="1:26" x14ac:dyDescent="0.2">
      <c r="A4659" t="e">
        <f t="shared" si="72"/>
        <v>#N/A</v>
      </c>
      <c r="Y4659" s="1"/>
      <c r="Z4659" s="1"/>
    </row>
    <row r="4660" spans="1:26" x14ac:dyDescent="0.2">
      <c r="A4660" t="e">
        <f t="shared" si="72"/>
        <v>#N/A</v>
      </c>
      <c r="Y4660" s="1"/>
      <c r="Z4660" s="1"/>
    </row>
    <row r="4661" spans="1:26" x14ac:dyDescent="0.2">
      <c r="A4661" t="e">
        <f t="shared" si="72"/>
        <v>#N/A</v>
      </c>
      <c r="Y4661" s="1"/>
      <c r="Z4661" s="1"/>
    </row>
    <row r="4662" spans="1:26" x14ac:dyDescent="0.2">
      <c r="A4662" t="e">
        <f t="shared" si="72"/>
        <v>#N/A</v>
      </c>
      <c r="Y4662" s="1"/>
      <c r="Z4662" s="1"/>
    </row>
    <row r="4663" spans="1:26" x14ac:dyDescent="0.2">
      <c r="A4663" t="e">
        <f t="shared" si="72"/>
        <v>#N/A</v>
      </c>
      <c r="Y4663" s="1"/>
      <c r="Z4663" s="1"/>
    </row>
    <row r="4664" spans="1:26" x14ac:dyDescent="0.2">
      <c r="A4664" t="e">
        <f t="shared" si="72"/>
        <v>#N/A</v>
      </c>
      <c r="Y4664" s="1"/>
      <c r="Z4664" s="1"/>
    </row>
    <row r="4665" spans="1:26" x14ac:dyDescent="0.2">
      <c r="A4665" t="e">
        <f t="shared" si="72"/>
        <v>#N/A</v>
      </c>
      <c r="Y4665" s="1"/>
      <c r="Z4665" s="1"/>
    </row>
    <row r="4666" spans="1:26" x14ac:dyDescent="0.2">
      <c r="A4666" t="e">
        <f t="shared" si="72"/>
        <v>#N/A</v>
      </c>
      <c r="Y4666" s="1"/>
      <c r="Z4666" s="1"/>
    </row>
    <row r="4667" spans="1:26" x14ac:dyDescent="0.2">
      <c r="A4667" t="e">
        <f t="shared" si="72"/>
        <v>#N/A</v>
      </c>
      <c r="Y4667" s="1"/>
      <c r="Z4667" s="1"/>
    </row>
    <row r="4668" spans="1:26" x14ac:dyDescent="0.2">
      <c r="A4668" t="e">
        <f t="shared" si="72"/>
        <v>#N/A</v>
      </c>
      <c r="Y4668" s="1"/>
      <c r="Z4668" s="1"/>
    </row>
    <row r="4669" spans="1:26" x14ac:dyDescent="0.2">
      <c r="A4669" t="e">
        <f t="shared" si="72"/>
        <v>#N/A</v>
      </c>
      <c r="Y4669" s="1"/>
      <c r="Z4669" s="1"/>
    </row>
    <row r="4670" spans="1:26" x14ac:dyDescent="0.2">
      <c r="A4670" t="e">
        <f t="shared" si="72"/>
        <v>#N/A</v>
      </c>
      <c r="Y4670" s="1"/>
      <c r="Z4670" s="1"/>
    </row>
    <row r="4671" spans="1:26" x14ac:dyDescent="0.2">
      <c r="A4671" t="e">
        <f t="shared" si="72"/>
        <v>#N/A</v>
      </c>
      <c r="Y4671" s="1"/>
      <c r="Z4671" s="1"/>
    </row>
    <row r="4672" spans="1:26" x14ac:dyDescent="0.2">
      <c r="A4672" t="e">
        <f t="shared" si="72"/>
        <v>#N/A</v>
      </c>
      <c r="Y4672" s="1"/>
      <c r="Z4672" s="1"/>
    </row>
    <row r="4673" spans="1:26" x14ac:dyDescent="0.2">
      <c r="A4673" t="e">
        <f t="shared" si="72"/>
        <v>#N/A</v>
      </c>
      <c r="Y4673" s="1"/>
      <c r="Z4673" s="1"/>
    </row>
    <row r="4674" spans="1:26" x14ac:dyDescent="0.2">
      <c r="A4674" t="e">
        <f t="shared" si="72"/>
        <v>#N/A</v>
      </c>
      <c r="Y4674" s="1"/>
      <c r="Z4674" s="1"/>
    </row>
    <row r="4675" spans="1:26" x14ac:dyDescent="0.2">
      <c r="A4675" t="e">
        <f t="shared" si="72"/>
        <v>#N/A</v>
      </c>
      <c r="Y4675" s="1"/>
      <c r="Z4675" s="1"/>
    </row>
    <row r="4676" spans="1:26" x14ac:dyDescent="0.2">
      <c r="A4676" t="e">
        <f t="shared" si="72"/>
        <v>#N/A</v>
      </c>
      <c r="Y4676" s="1"/>
      <c r="Z4676" s="1"/>
    </row>
    <row r="4677" spans="1:26" x14ac:dyDescent="0.2">
      <c r="A4677" t="e">
        <f t="shared" ref="A4677:A4740" si="73">INDEX(BucketTable,MATCH(B4677,SumMonths,0),1)</f>
        <v>#N/A</v>
      </c>
      <c r="Y4677" s="1"/>
      <c r="Z4677" s="1"/>
    </row>
    <row r="4678" spans="1:26" x14ac:dyDescent="0.2">
      <c r="A4678" t="e">
        <f t="shared" si="73"/>
        <v>#N/A</v>
      </c>
      <c r="Y4678" s="1"/>
      <c r="Z4678" s="1"/>
    </row>
    <row r="4679" spans="1:26" x14ac:dyDescent="0.2">
      <c r="A4679" t="e">
        <f t="shared" si="73"/>
        <v>#N/A</v>
      </c>
      <c r="Y4679" s="1"/>
      <c r="Z4679" s="1"/>
    </row>
    <row r="4680" spans="1:26" x14ac:dyDescent="0.2">
      <c r="A4680" t="e">
        <f t="shared" si="73"/>
        <v>#N/A</v>
      </c>
      <c r="Y4680" s="1"/>
      <c r="Z4680" s="1"/>
    </row>
    <row r="4681" spans="1:26" x14ac:dyDescent="0.2">
      <c r="A4681" t="e">
        <f t="shared" si="73"/>
        <v>#N/A</v>
      </c>
      <c r="Y4681" s="1"/>
      <c r="Z4681" s="1"/>
    </row>
    <row r="4682" spans="1:26" x14ac:dyDescent="0.2">
      <c r="A4682" t="e">
        <f t="shared" si="73"/>
        <v>#N/A</v>
      </c>
      <c r="Y4682" s="1"/>
      <c r="Z4682" s="1"/>
    </row>
    <row r="4683" spans="1:26" x14ac:dyDescent="0.2">
      <c r="A4683" t="e">
        <f t="shared" si="73"/>
        <v>#N/A</v>
      </c>
      <c r="Y4683" s="1"/>
      <c r="Z4683" s="1"/>
    </row>
    <row r="4684" spans="1:26" x14ac:dyDescent="0.2">
      <c r="A4684" t="e">
        <f t="shared" si="73"/>
        <v>#N/A</v>
      </c>
      <c r="Y4684" s="1"/>
      <c r="Z4684" s="1"/>
    </row>
    <row r="4685" spans="1:26" x14ac:dyDescent="0.2">
      <c r="A4685" t="e">
        <f t="shared" si="73"/>
        <v>#N/A</v>
      </c>
      <c r="Y4685" s="1"/>
      <c r="Z4685" s="1"/>
    </row>
    <row r="4686" spans="1:26" x14ac:dyDescent="0.2">
      <c r="A4686" t="e">
        <f t="shared" si="73"/>
        <v>#N/A</v>
      </c>
      <c r="Y4686" s="1"/>
      <c r="Z4686" s="1"/>
    </row>
    <row r="4687" spans="1:26" x14ac:dyDescent="0.2">
      <c r="A4687" t="e">
        <f t="shared" si="73"/>
        <v>#N/A</v>
      </c>
      <c r="Y4687" s="1"/>
      <c r="Z4687" s="1"/>
    </row>
    <row r="4688" spans="1:26" x14ac:dyDescent="0.2">
      <c r="A4688" t="e">
        <f t="shared" si="73"/>
        <v>#N/A</v>
      </c>
      <c r="Y4688" s="1"/>
      <c r="Z4688" s="1"/>
    </row>
    <row r="4689" spans="1:26" x14ac:dyDescent="0.2">
      <c r="A4689" t="e">
        <f t="shared" si="73"/>
        <v>#N/A</v>
      </c>
      <c r="Y4689" s="1"/>
      <c r="Z4689" s="1"/>
    </row>
    <row r="4690" spans="1:26" x14ac:dyDescent="0.2">
      <c r="A4690" t="e">
        <f t="shared" si="73"/>
        <v>#N/A</v>
      </c>
      <c r="Y4690" s="1"/>
      <c r="Z4690" s="1"/>
    </row>
    <row r="4691" spans="1:26" x14ac:dyDescent="0.2">
      <c r="A4691" t="e">
        <f t="shared" si="73"/>
        <v>#N/A</v>
      </c>
      <c r="Y4691" s="1"/>
      <c r="Z4691" s="1"/>
    </row>
    <row r="4692" spans="1:26" x14ac:dyDescent="0.2">
      <c r="A4692" t="e">
        <f t="shared" si="73"/>
        <v>#N/A</v>
      </c>
      <c r="Y4692" s="1"/>
      <c r="Z4692" s="1"/>
    </row>
    <row r="4693" spans="1:26" x14ac:dyDescent="0.2">
      <c r="A4693" t="e">
        <f t="shared" si="73"/>
        <v>#N/A</v>
      </c>
      <c r="Y4693" s="1"/>
      <c r="Z4693" s="1"/>
    </row>
    <row r="4694" spans="1:26" x14ac:dyDescent="0.2">
      <c r="A4694" t="e">
        <f t="shared" si="73"/>
        <v>#N/A</v>
      </c>
      <c r="Y4694" s="1"/>
      <c r="Z4694" s="1"/>
    </row>
    <row r="4695" spans="1:26" x14ac:dyDescent="0.2">
      <c r="A4695" t="e">
        <f t="shared" si="73"/>
        <v>#N/A</v>
      </c>
      <c r="Y4695" s="1"/>
      <c r="Z4695" s="1"/>
    </row>
    <row r="4696" spans="1:26" x14ac:dyDescent="0.2">
      <c r="A4696" t="e">
        <f t="shared" si="73"/>
        <v>#N/A</v>
      </c>
      <c r="Y4696" s="1"/>
      <c r="Z4696" s="1"/>
    </row>
    <row r="4697" spans="1:26" x14ac:dyDescent="0.2">
      <c r="A4697" t="e">
        <f t="shared" si="73"/>
        <v>#N/A</v>
      </c>
      <c r="Y4697" s="1"/>
      <c r="Z4697" s="1"/>
    </row>
    <row r="4698" spans="1:26" x14ac:dyDescent="0.2">
      <c r="A4698" t="e">
        <f t="shared" si="73"/>
        <v>#N/A</v>
      </c>
      <c r="Y4698" s="1"/>
      <c r="Z4698" s="1"/>
    </row>
    <row r="4699" spans="1:26" x14ac:dyDescent="0.2">
      <c r="A4699" t="e">
        <f t="shared" si="73"/>
        <v>#N/A</v>
      </c>
      <c r="Y4699" s="1"/>
      <c r="Z4699" s="1"/>
    </row>
    <row r="4700" spans="1:26" x14ac:dyDescent="0.2">
      <c r="A4700" t="e">
        <f t="shared" si="73"/>
        <v>#N/A</v>
      </c>
      <c r="Y4700" s="1"/>
      <c r="Z4700" s="1"/>
    </row>
    <row r="4701" spans="1:26" x14ac:dyDescent="0.2">
      <c r="A4701" t="e">
        <f t="shared" si="73"/>
        <v>#N/A</v>
      </c>
      <c r="Y4701" s="1"/>
      <c r="Z4701" s="1"/>
    </row>
    <row r="4702" spans="1:26" x14ac:dyDescent="0.2">
      <c r="A4702" t="e">
        <f t="shared" si="73"/>
        <v>#N/A</v>
      </c>
      <c r="Y4702" s="1"/>
      <c r="Z4702" s="1"/>
    </row>
    <row r="4703" spans="1:26" x14ac:dyDescent="0.2">
      <c r="A4703" t="e">
        <f t="shared" si="73"/>
        <v>#N/A</v>
      </c>
      <c r="Y4703" s="1"/>
      <c r="Z4703" s="1"/>
    </row>
    <row r="4704" spans="1:26" x14ac:dyDescent="0.2">
      <c r="A4704" t="e">
        <f t="shared" si="73"/>
        <v>#N/A</v>
      </c>
      <c r="Y4704" s="1"/>
      <c r="Z4704" s="1"/>
    </row>
    <row r="4705" spans="1:26" x14ac:dyDescent="0.2">
      <c r="A4705" t="e">
        <f t="shared" si="73"/>
        <v>#N/A</v>
      </c>
      <c r="Y4705" s="1"/>
      <c r="Z4705" s="1"/>
    </row>
    <row r="4706" spans="1:26" x14ac:dyDescent="0.2">
      <c r="A4706" t="e">
        <f t="shared" si="73"/>
        <v>#N/A</v>
      </c>
      <c r="Y4706" s="1"/>
      <c r="Z4706" s="1"/>
    </row>
    <row r="4707" spans="1:26" x14ac:dyDescent="0.2">
      <c r="A4707" t="e">
        <f t="shared" si="73"/>
        <v>#N/A</v>
      </c>
      <c r="Y4707" s="1"/>
      <c r="Z4707" s="1"/>
    </row>
    <row r="4708" spans="1:26" x14ac:dyDescent="0.2">
      <c r="A4708" t="e">
        <f t="shared" si="73"/>
        <v>#N/A</v>
      </c>
      <c r="Y4708" s="1"/>
      <c r="Z4708" s="1"/>
    </row>
    <row r="4709" spans="1:26" x14ac:dyDescent="0.2">
      <c r="A4709" t="e">
        <f t="shared" si="73"/>
        <v>#N/A</v>
      </c>
      <c r="Y4709" s="1"/>
      <c r="Z4709" s="1"/>
    </row>
    <row r="4710" spans="1:26" x14ac:dyDescent="0.2">
      <c r="A4710" t="e">
        <f t="shared" si="73"/>
        <v>#N/A</v>
      </c>
      <c r="Y4710" s="1"/>
      <c r="Z4710" s="1"/>
    </row>
    <row r="4711" spans="1:26" x14ac:dyDescent="0.2">
      <c r="A4711" t="e">
        <f t="shared" si="73"/>
        <v>#N/A</v>
      </c>
      <c r="Y4711" s="1"/>
      <c r="Z4711" s="1"/>
    </row>
    <row r="4712" spans="1:26" x14ac:dyDescent="0.2">
      <c r="A4712" t="e">
        <f t="shared" si="73"/>
        <v>#N/A</v>
      </c>
      <c r="Y4712" s="1"/>
      <c r="Z4712" s="1"/>
    </row>
    <row r="4713" spans="1:26" x14ac:dyDescent="0.2">
      <c r="A4713" t="e">
        <f t="shared" si="73"/>
        <v>#N/A</v>
      </c>
      <c r="Y4713" s="1"/>
      <c r="Z4713" s="1"/>
    </row>
    <row r="4714" spans="1:26" x14ac:dyDescent="0.2">
      <c r="A4714" t="e">
        <f t="shared" si="73"/>
        <v>#N/A</v>
      </c>
      <c r="Y4714" s="1"/>
      <c r="Z4714" s="1"/>
    </row>
    <row r="4715" spans="1:26" x14ac:dyDescent="0.2">
      <c r="A4715" t="e">
        <f t="shared" si="73"/>
        <v>#N/A</v>
      </c>
      <c r="Y4715" s="1"/>
      <c r="Z4715" s="1"/>
    </row>
    <row r="4716" spans="1:26" x14ac:dyDescent="0.2">
      <c r="A4716" t="e">
        <f t="shared" si="73"/>
        <v>#N/A</v>
      </c>
      <c r="Y4716" s="1"/>
      <c r="Z4716" s="1"/>
    </row>
    <row r="4717" spans="1:26" x14ac:dyDescent="0.2">
      <c r="A4717" t="e">
        <f t="shared" si="73"/>
        <v>#N/A</v>
      </c>
      <c r="Y4717" s="1"/>
      <c r="Z4717" s="1"/>
    </row>
    <row r="4718" spans="1:26" x14ac:dyDescent="0.2">
      <c r="A4718" t="e">
        <f t="shared" si="73"/>
        <v>#N/A</v>
      </c>
      <c r="Y4718" s="1"/>
      <c r="Z4718" s="1"/>
    </row>
    <row r="4719" spans="1:26" x14ac:dyDescent="0.2">
      <c r="A4719" t="e">
        <f t="shared" si="73"/>
        <v>#N/A</v>
      </c>
      <c r="Y4719" s="1"/>
      <c r="Z4719" s="1"/>
    </row>
    <row r="4720" spans="1:26" x14ac:dyDescent="0.2">
      <c r="A4720" t="e">
        <f t="shared" si="73"/>
        <v>#N/A</v>
      </c>
      <c r="Y4720" s="1"/>
      <c r="Z4720" s="1"/>
    </row>
    <row r="4721" spans="1:26" x14ac:dyDescent="0.2">
      <c r="A4721" t="e">
        <f t="shared" si="73"/>
        <v>#N/A</v>
      </c>
      <c r="Y4721" s="1"/>
      <c r="Z4721" s="1"/>
    </row>
    <row r="4722" spans="1:26" x14ac:dyDescent="0.2">
      <c r="A4722" t="e">
        <f t="shared" si="73"/>
        <v>#N/A</v>
      </c>
      <c r="Y4722" s="1"/>
      <c r="Z4722" s="1"/>
    </row>
    <row r="4723" spans="1:26" x14ac:dyDescent="0.2">
      <c r="A4723" t="e">
        <f t="shared" si="73"/>
        <v>#N/A</v>
      </c>
      <c r="Y4723" s="1"/>
      <c r="Z4723" s="1"/>
    </row>
    <row r="4724" spans="1:26" x14ac:dyDescent="0.2">
      <c r="A4724" t="e">
        <f t="shared" si="73"/>
        <v>#N/A</v>
      </c>
      <c r="Y4724" s="1"/>
      <c r="Z4724" s="1"/>
    </row>
    <row r="4725" spans="1:26" x14ac:dyDescent="0.2">
      <c r="A4725" t="e">
        <f t="shared" si="73"/>
        <v>#N/A</v>
      </c>
      <c r="Y4725" s="1"/>
      <c r="Z4725" s="1"/>
    </row>
    <row r="4726" spans="1:26" x14ac:dyDescent="0.2">
      <c r="A4726" t="e">
        <f t="shared" si="73"/>
        <v>#N/A</v>
      </c>
      <c r="Y4726" s="1"/>
      <c r="Z4726" s="1"/>
    </row>
    <row r="4727" spans="1:26" x14ac:dyDescent="0.2">
      <c r="A4727" t="e">
        <f t="shared" si="73"/>
        <v>#N/A</v>
      </c>
      <c r="Y4727" s="1"/>
      <c r="Z4727" s="1"/>
    </row>
    <row r="4728" spans="1:26" x14ac:dyDescent="0.2">
      <c r="A4728" t="e">
        <f t="shared" si="73"/>
        <v>#N/A</v>
      </c>
      <c r="Y4728" s="1"/>
      <c r="Z4728" s="1"/>
    </row>
    <row r="4729" spans="1:26" x14ac:dyDescent="0.2">
      <c r="A4729" t="e">
        <f t="shared" si="73"/>
        <v>#N/A</v>
      </c>
      <c r="Y4729" s="1"/>
      <c r="Z4729" s="1"/>
    </row>
    <row r="4730" spans="1:26" x14ac:dyDescent="0.2">
      <c r="A4730" t="e">
        <f t="shared" si="73"/>
        <v>#N/A</v>
      </c>
      <c r="Y4730" s="1"/>
      <c r="Z4730" s="1"/>
    </row>
    <row r="4731" spans="1:26" x14ac:dyDescent="0.2">
      <c r="A4731" t="e">
        <f t="shared" si="73"/>
        <v>#N/A</v>
      </c>
      <c r="Y4731" s="1"/>
      <c r="Z4731" s="1"/>
    </row>
    <row r="4732" spans="1:26" x14ac:dyDescent="0.2">
      <c r="A4732" t="e">
        <f t="shared" si="73"/>
        <v>#N/A</v>
      </c>
      <c r="Y4732" s="1"/>
      <c r="Z4732" s="1"/>
    </row>
    <row r="4733" spans="1:26" x14ac:dyDescent="0.2">
      <c r="A4733" t="e">
        <f t="shared" si="73"/>
        <v>#N/A</v>
      </c>
      <c r="Y4733" s="1"/>
      <c r="Z4733" s="1"/>
    </row>
    <row r="4734" spans="1:26" x14ac:dyDescent="0.2">
      <c r="A4734" t="e">
        <f t="shared" si="73"/>
        <v>#N/A</v>
      </c>
      <c r="Y4734" s="1"/>
      <c r="Z4734" s="1"/>
    </row>
    <row r="4735" spans="1:26" x14ac:dyDescent="0.2">
      <c r="A4735" t="e">
        <f t="shared" si="73"/>
        <v>#N/A</v>
      </c>
      <c r="Y4735" s="1"/>
      <c r="Z4735" s="1"/>
    </row>
    <row r="4736" spans="1:26" x14ac:dyDescent="0.2">
      <c r="A4736" t="e">
        <f t="shared" si="73"/>
        <v>#N/A</v>
      </c>
      <c r="Y4736" s="1"/>
      <c r="Z4736" s="1"/>
    </row>
    <row r="4737" spans="1:26" x14ac:dyDescent="0.2">
      <c r="A4737" t="e">
        <f t="shared" si="73"/>
        <v>#N/A</v>
      </c>
      <c r="Y4737" s="1"/>
      <c r="Z4737" s="1"/>
    </row>
    <row r="4738" spans="1:26" x14ac:dyDescent="0.2">
      <c r="A4738" t="e">
        <f t="shared" si="73"/>
        <v>#N/A</v>
      </c>
      <c r="Y4738" s="1"/>
      <c r="Z4738" s="1"/>
    </row>
    <row r="4739" spans="1:26" x14ac:dyDescent="0.2">
      <c r="A4739" t="e">
        <f t="shared" si="73"/>
        <v>#N/A</v>
      </c>
      <c r="Y4739" s="1"/>
      <c r="Z4739" s="1"/>
    </row>
    <row r="4740" spans="1:26" x14ac:dyDescent="0.2">
      <c r="A4740" t="e">
        <f t="shared" si="73"/>
        <v>#N/A</v>
      </c>
      <c r="Y4740" s="1"/>
      <c r="Z4740" s="1"/>
    </row>
    <row r="4741" spans="1:26" x14ac:dyDescent="0.2">
      <c r="A4741" t="e">
        <f t="shared" ref="A4741:A4804" si="74">INDEX(BucketTable,MATCH(B4741,SumMonths,0),1)</f>
        <v>#N/A</v>
      </c>
      <c r="Y4741" s="1"/>
      <c r="Z4741" s="1"/>
    </row>
    <row r="4742" spans="1:26" x14ac:dyDescent="0.2">
      <c r="A4742" t="e">
        <f t="shared" si="74"/>
        <v>#N/A</v>
      </c>
      <c r="Y4742" s="1"/>
      <c r="Z4742" s="1"/>
    </row>
    <row r="4743" spans="1:26" x14ac:dyDescent="0.2">
      <c r="A4743" t="e">
        <f t="shared" si="74"/>
        <v>#N/A</v>
      </c>
      <c r="Y4743" s="1"/>
      <c r="Z4743" s="1"/>
    </row>
    <row r="4744" spans="1:26" x14ac:dyDescent="0.2">
      <c r="A4744" t="e">
        <f t="shared" si="74"/>
        <v>#N/A</v>
      </c>
      <c r="Y4744" s="1"/>
      <c r="Z4744" s="1"/>
    </row>
    <row r="4745" spans="1:26" x14ac:dyDescent="0.2">
      <c r="A4745" t="e">
        <f t="shared" si="74"/>
        <v>#N/A</v>
      </c>
      <c r="Y4745" s="1"/>
      <c r="Z4745" s="1"/>
    </row>
    <row r="4746" spans="1:26" x14ac:dyDescent="0.2">
      <c r="A4746" t="e">
        <f t="shared" si="74"/>
        <v>#N/A</v>
      </c>
      <c r="Y4746" s="1"/>
      <c r="Z4746" s="1"/>
    </row>
    <row r="4747" spans="1:26" x14ac:dyDescent="0.2">
      <c r="A4747" t="e">
        <f t="shared" si="74"/>
        <v>#N/A</v>
      </c>
      <c r="Y4747" s="1"/>
      <c r="Z4747" s="1"/>
    </row>
    <row r="4748" spans="1:26" x14ac:dyDescent="0.2">
      <c r="A4748" t="e">
        <f t="shared" si="74"/>
        <v>#N/A</v>
      </c>
      <c r="Y4748" s="1"/>
      <c r="Z4748" s="1"/>
    </row>
    <row r="4749" spans="1:26" x14ac:dyDescent="0.2">
      <c r="A4749" t="e">
        <f t="shared" si="74"/>
        <v>#N/A</v>
      </c>
      <c r="Y4749" s="1"/>
      <c r="Z4749" s="1"/>
    </row>
    <row r="4750" spans="1:26" x14ac:dyDescent="0.2">
      <c r="A4750" t="e">
        <f t="shared" si="74"/>
        <v>#N/A</v>
      </c>
      <c r="Y4750" s="1"/>
      <c r="Z4750" s="1"/>
    </row>
    <row r="4751" spans="1:26" x14ac:dyDescent="0.2">
      <c r="A4751" t="e">
        <f t="shared" si="74"/>
        <v>#N/A</v>
      </c>
      <c r="Y4751" s="1"/>
      <c r="Z4751" s="1"/>
    </row>
    <row r="4752" spans="1:26" x14ac:dyDescent="0.2">
      <c r="A4752" t="e">
        <f t="shared" si="74"/>
        <v>#N/A</v>
      </c>
      <c r="Y4752" s="1"/>
      <c r="Z4752" s="1"/>
    </row>
    <row r="4753" spans="1:26" x14ac:dyDescent="0.2">
      <c r="A4753" t="e">
        <f t="shared" si="74"/>
        <v>#N/A</v>
      </c>
      <c r="Y4753" s="1"/>
      <c r="Z4753" s="1"/>
    </row>
    <row r="4754" spans="1:26" x14ac:dyDescent="0.2">
      <c r="A4754" t="e">
        <f t="shared" si="74"/>
        <v>#N/A</v>
      </c>
      <c r="Y4754" s="1"/>
      <c r="Z4754" s="1"/>
    </row>
    <row r="4755" spans="1:26" x14ac:dyDescent="0.2">
      <c r="A4755" t="e">
        <f t="shared" si="74"/>
        <v>#N/A</v>
      </c>
      <c r="Y4755" s="1"/>
      <c r="Z4755" s="1"/>
    </row>
    <row r="4756" spans="1:26" x14ac:dyDescent="0.2">
      <c r="A4756" t="e">
        <f t="shared" si="74"/>
        <v>#N/A</v>
      </c>
      <c r="Y4756" s="1"/>
      <c r="Z4756" s="1"/>
    </row>
    <row r="4757" spans="1:26" x14ac:dyDescent="0.2">
      <c r="A4757" t="e">
        <f t="shared" si="74"/>
        <v>#N/A</v>
      </c>
      <c r="Y4757" s="1"/>
      <c r="Z4757" s="1"/>
    </row>
    <row r="4758" spans="1:26" x14ac:dyDescent="0.2">
      <c r="A4758" t="e">
        <f t="shared" si="74"/>
        <v>#N/A</v>
      </c>
      <c r="Y4758" s="1"/>
      <c r="Z4758" s="1"/>
    </row>
    <row r="4759" spans="1:26" x14ac:dyDescent="0.2">
      <c r="A4759" t="e">
        <f t="shared" si="74"/>
        <v>#N/A</v>
      </c>
      <c r="Y4759" s="1"/>
      <c r="Z4759" s="1"/>
    </row>
    <row r="4760" spans="1:26" x14ac:dyDescent="0.2">
      <c r="A4760" t="e">
        <f t="shared" si="74"/>
        <v>#N/A</v>
      </c>
      <c r="Y4760" s="1"/>
      <c r="Z4760" s="1"/>
    </row>
    <row r="4761" spans="1:26" x14ac:dyDescent="0.2">
      <c r="A4761" t="e">
        <f t="shared" si="74"/>
        <v>#N/A</v>
      </c>
      <c r="Y4761" s="1"/>
      <c r="Z4761" s="1"/>
    </row>
    <row r="4762" spans="1:26" x14ac:dyDescent="0.2">
      <c r="A4762" t="e">
        <f t="shared" si="74"/>
        <v>#N/A</v>
      </c>
      <c r="Y4762" s="1"/>
      <c r="Z4762" s="1"/>
    </row>
    <row r="4763" spans="1:26" x14ac:dyDescent="0.2">
      <c r="A4763" t="e">
        <f t="shared" si="74"/>
        <v>#N/A</v>
      </c>
      <c r="Y4763" s="1"/>
      <c r="Z4763" s="1"/>
    </row>
    <row r="4764" spans="1:26" x14ac:dyDescent="0.2">
      <c r="A4764" t="e">
        <f t="shared" si="74"/>
        <v>#N/A</v>
      </c>
      <c r="Y4764" s="1"/>
      <c r="Z4764" s="1"/>
    </row>
    <row r="4765" spans="1:26" x14ac:dyDescent="0.2">
      <c r="A4765" t="e">
        <f t="shared" si="74"/>
        <v>#N/A</v>
      </c>
      <c r="Y4765" s="1"/>
      <c r="Z4765" s="1"/>
    </row>
    <row r="4766" spans="1:26" x14ac:dyDescent="0.2">
      <c r="A4766" t="e">
        <f t="shared" si="74"/>
        <v>#N/A</v>
      </c>
      <c r="Y4766" s="1"/>
      <c r="Z4766" s="1"/>
    </row>
    <row r="4767" spans="1:26" x14ac:dyDescent="0.2">
      <c r="A4767" t="e">
        <f t="shared" si="74"/>
        <v>#N/A</v>
      </c>
      <c r="Y4767" s="1"/>
      <c r="Z4767" s="1"/>
    </row>
    <row r="4768" spans="1:26" x14ac:dyDescent="0.2">
      <c r="A4768" t="e">
        <f t="shared" si="74"/>
        <v>#N/A</v>
      </c>
      <c r="Y4768" s="1"/>
      <c r="Z4768" s="1"/>
    </row>
    <row r="4769" spans="1:26" x14ac:dyDescent="0.2">
      <c r="A4769" t="e">
        <f t="shared" si="74"/>
        <v>#N/A</v>
      </c>
      <c r="Y4769" s="1"/>
      <c r="Z4769" s="1"/>
    </row>
    <row r="4770" spans="1:26" x14ac:dyDescent="0.2">
      <c r="A4770" t="e">
        <f t="shared" si="74"/>
        <v>#N/A</v>
      </c>
      <c r="Y4770" s="1"/>
      <c r="Z4770" s="1"/>
    </row>
    <row r="4771" spans="1:26" x14ac:dyDescent="0.2">
      <c r="A4771" t="e">
        <f t="shared" si="74"/>
        <v>#N/A</v>
      </c>
      <c r="Y4771" s="1"/>
      <c r="Z4771" s="1"/>
    </row>
    <row r="4772" spans="1:26" x14ac:dyDescent="0.2">
      <c r="A4772" t="e">
        <f t="shared" si="74"/>
        <v>#N/A</v>
      </c>
      <c r="Y4772" s="1"/>
      <c r="Z4772" s="1"/>
    </row>
    <row r="4773" spans="1:26" x14ac:dyDescent="0.2">
      <c r="A4773" t="e">
        <f t="shared" si="74"/>
        <v>#N/A</v>
      </c>
      <c r="Y4773" s="1"/>
      <c r="Z4773" s="1"/>
    </row>
    <row r="4774" spans="1:26" x14ac:dyDescent="0.2">
      <c r="A4774" t="e">
        <f t="shared" si="74"/>
        <v>#N/A</v>
      </c>
      <c r="Y4774" s="1"/>
      <c r="Z4774" s="1"/>
    </row>
    <row r="4775" spans="1:26" x14ac:dyDescent="0.2">
      <c r="A4775" t="e">
        <f t="shared" si="74"/>
        <v>#N/A</v>
      </c>
      <c r="Y4775" s="1"/>
      <c r="Z4775" s="1"/>
    </row>
    <row r="4776" spans="1:26" x14ac:dyDescent="0.2">
      <c r="A4776" t="e">
        <f t="shared" si="74"/>
        <v>#N/A</v>
      </c>
      <c r="Y4776" s="1"/>
      <c r="Z4776" s="1"/>
    </row>
    <row r="4777" spans="1:26" x14ac:dyDescent="0.2">
      <c r="A4777" t="e">
        <f t="shared" si="74"/>
        <v>#N/A</v>
      </c>
      <c r="Y4777" s="1"/>
      <c r="Z4777" s="1"/>
    </row>
    <row r="4778" spans="1:26" x14ac:dyDescent="0.2">
      <c r="A4778" t="e">
        <f t="shared" si="74"/>
        <v>#N/A</v>
      </c>
      <c r="Y4778" s="1"/>
      <c r="Z4778" s="1"/>
    </row>
    <row r="4779" spans="1:26" x14ac:dyDescent="0.2">
      <c r="A4779" t="e">
        <f t="shared" si="74"/>
        <v>#N/A</v>
      </c>
      <c r="Y4779" s="1"/>
      <c r="Z4779" s="1"/>
    </row>
    <row r="4780" spans="1:26" x14ac:dyDescent="0.2">
      <c r="A4780" t="e">
        <f t="shared" si="74"/>
        <v>#N/A</v>
      </c>
      <c r="Y4780" s="1"/>
      <c r="Z4780" s="1"/>
    </row>
    <row r="4781" spans="1:26" x14ac:dyDescent="0.2">
      <c r="A4781" t="e">
        <f t="shared" si="74"/>
        <v>#N/A</v>
      </c>
      <c r="Y4781" s="1"/>
      <c r="Z4781" s="1"/>
    </row>
    <row r="4782" spans="1:26" x14ac:dyDescent="0.2">
      <c r="A4782" t="e">
        <f t="shared" si="74"/>
        <v>#N/A</v>
      </c>
      <c r="Y4782" s="1"/>
      <c r="Z4782" s="1"/>
    </row>
    <row r="4783" spans="1:26" x14ac:dyDescent="0.2">
      <c r="A4783" t="e">
        <f t="shared" si="74"/>
        <v>#N/A</v>
      </c>
      <c r="Y4783" s="1"/>
      <c r="Z4783" s="1"/>
    </row>
    <row r="4784" spans="1:26" x14ac:dyDescent="0.2">
      <c r="A4784" t="e">
        <f t="shared" si="74"/>
        <v>#N/A</v>
      </c>
      <c r="Y4784" s="1"/>
      <c r="Z4784" s="1"/>
    </row>
    <row r="4785" spans="1:26" x14ac:dyDescent="0.2">
      <c r="A4785" t="e">
        <f t="shared" si="74"/>
        <v>#N/A</v>
      </c>
      <c r="Y4785" s="1"/>
      <c r="Z4785" s="1"/>
    </row>
    <row r="4786" spans="1:26" x14ac:dyDescent="0.2">
      <c r="A4786" t="e">
        <f t="shared" si="74"/>
        <v>#N/A</v>
      </c>
      <c r="Y4786" s="1"/>
      <c r="Z4786" s="1"/>
    </row>
    <row r="4787" spans="1:26" x14ac:dyDescent="0.2">
      <c r="A4787" t="e">
        <f t="shared" si="74"/>
        <v>#N/A</v>
      </c>
      <c r="Y4787" s="1"/>
      <c r="Z4787" s="1"/>
    </row>
    <row r="4788" spans="1:26" x14ac:dyDescent="0.2">
      <c r="A4788" t="e">
        <f t="shared" si="74"/>
        <v>#N/A</v>
      </c>
      <c r="Y4788" s="1"/>
      <c r="Z4788" s="1"/>
    </row>
    <row r="4789" spans="1:26" x14ac:dyDescent="0.2">
      <c r="A4789" t="e">
        <f t="shared" si="74"/>
        <v>#N/A</v>
      </c>
      <c r="Y4789" s="1"/>
      <c r="Z4789" s="1"/>
    </row>
    <row r="4790" spans="1:26" x14ac:dyDescent="0.2">
      <c r="A4790" t="e">
        <f t="shared" si="74"/>
        <v>#N/A</v>
      </c>
      <c r="Y4790" s="1"/>
      <c r="Z4790" s="1"/>
    </row>
    <row r="4791" spans="1:26" x14ac:dyDescent="0.2">
      <c r="A4791" t="e">
        <f t="shared" si="74"/>
        <v>#N/A</v>
      </c>
      <c r="Y4791" s="1"/>
      <c r="Z4791" s="1"/>
    </row>
    <row r="4792" spans="1:26" x14ac:dyDescent="0.2">
      <c r="A4792" t="e">
        <f t="shared" si="74"/>
        <v>#N/A</v>
      </c>
      <c r="Y4792" s="1"/>
      <c r="Z4792" s="1"/>
    </row>
    <row r="4793" spans="1:26" x14ac:dyDescent="0.2">
      <c r="A4793" t="e">
        <f t="shared" si="74"/>
        <v>#N/A</v>
      </c>
      <c r="Y4793" s="1"/>
      <c r="Z4793" s="1"/>
    </row>
    <row r="4794" spans="1:26" x14ac:dyDescent="0.2">
      <c r="A4794" t="e">
        <f t="shared" si="74"/>
        <v>#N/A</v>
      </c>
      <c r="Y4794" s="1"/>
      <c r="Z4794" s="1"/>
    </row>
    <row r="4795" spans="1:26" x14ac:dyDescent="0.2">
      <c r="A4795" t="e">
        <f t="shared" si="74"/>
        <v>#N/A</v>
      </c>
      <c r="Y4795" s="1"/>
      <c r="Z4795" s="1"/>
    </row>
    <row r="4796" spans="1:26" x14ac:dyDescent="0.2">
      <c r="A4796" t="e">
        <f t="shared" si="74"/>
        <v>#N/A</v>
      </c>
      <c r="Y4796" s="1"/>
      <c r="Z4796" s="1"/>
    </row>
    <row r="4797" spans="1:26" x14ac:dyDescent="0.2">
      <c r="A4797" t="e">
        <f t="shared" si="74"/>
        <v>#N/A</v>
      </c>
      <c r="Y4797" s="1"/>
      <c r="Z4797" s="1"/>
    </row>
    <row r="4798" spans="1:26" x14ac:dyDescent="0.2">
      <c r="A4798" t="e">
        <f t="shared" si="74"/>
        <v>#N/A</v>
      </c>
      <c r="Y4798" s="1"/>
      <c r="Z4798" s="1"/>
    </row>
    <row r="4799" spans="1:26" x14ac:dyDescent="0.2">
      <c r="A4799" t="e">
        <f t="shared" si="74"/>
        <v>#N/A</v>
      </c>
      <c r="Y4799" s="1"/>
      <c r="Z4799" s="1"/>
    </row>
    <row r="4800" spans="1:26" x14ac:dyDescent="0.2">
      <c r="A4800" t="e">
        <f t="shared" si="74"/>
        <v>#N/A</v>
      </c>
      <c r="Y4800" s="1"/>
      <c r="Z4800" s="1"/>
    </row>
    <row r="4801" spans="1:26" x14ac:dyDescent="0.2">
      <c r="A4801" t="e">
        <f t="shared" si="74"/>
        <v>#N/A</v>
      </c>
      <c r="Y4801" s="1"/>
      <c r="Z4801" s="1"/>
    </row>
    <row r="4802" spans="1:26" x14ac:dyDescent="0.2">
      <c r="A4802" t="e">
        <f t="shared" si="74"/>
        <v>#N/A</v>
      </c>
      <c r="Y4802" s="1"/>
      <c r="Z4802" s="1"/>
    </row>
    <row r="4803" spans="1:26" x14ac:dyDescent="0.2">
      <c r="A4803" t="e">
        <f t="shared" si="74"/>
        <v>#N/A</v>
      </c>
      <c r="Y4803" s="1"/>
      <c r="Z4803" s="1"/>
    </row>
    <row r="4804" spans="1:26" x14ac:dyDescent="0.2">
      <c r="A4804" t="e">
        <f t="shared" si="74"/>
        <v>#N/A</v>
      </c>
      <c r="Y4804" s="1"/>
      <c r="Z4804" s="1"/>
    </row>
    <row r="4805" spans="1:26" x14ac:dyDescent="0.2">
      <c r="A4805" t="e">
        <f t="shared" ref="A4805:A4868" si="75">INDEX(BucketTable,MATCH(B4805,SumMonths,0),1)</f>
        <v>#N/A</v>
      </c>
      <c r="Y4805" s="1"/>
      <c r="Z4805" s="1"/>
    </row>
    <row r="4806" spans="1:26" x14ac:dyDescent="0.2">
      <c r="A4806" t="e">
        <f t="shared" si="75"/>
        <v>#N/A</v>
      </c>
      <c r="Y4806" s="1"/>
      <c r="Z4806" s="1"/>
    </row>
    <row r="4807" spans="1:26" x14ac:dyDescent="0.2">
      <c r="A4807" t="e">
        <f t="shared" si="75"/>
        <v>#N/A</v>
      </c>
      <c r="Y4807" s="1"/>
      <c r="Z4807" s="1"/>
    </row>
    <row r="4808" spans="1:26" x14ac:dyDescent="0.2">
      <c r="A4808" t="e">
        <f t="shared" si="75"/>
        <v>#N/A</v>
      </c>
      <c r="Y4808" s="1"/>
      <c r="Z4808" s="1"/>
    </row>
    <row r="4809" spans="1:26" x14ac:dyDescent="0.2">
      <c r="A4809" t="e">
        <f t="shared" si="75"/>
        <v>#N/A</v>
      </c>
      <c r="Y4809" s="1"/>
      <c r="Z4809" s="1"/>
    </row>
    <row r="4810" spans="1:26" x14ac:dyDescent="0.2">
      <c r="A4810" t="e">
        <f t="shared" si="75"/>
        <v>#N/A</v>
      </c>
      <c r="Y4810" s="1"/>
      <c r="Z4810" s="1"/>
    </row>
    <row r="4811" spans="1:26" x14ac:dyDescent="0.2">
      <c r="A4811" t="e">
        <f t="shared" si="75"/>
        <v>#N/A</v>
      </c>
      <c r="Y4811" s="1"/>
      <c r="Z4811" s="1"/>
    </row>
    <row r="4812" spans="1:26" x14ac:dyDescent="0.2">
      <c r="A4812" t="e">
        <f t="shared" si="75"/>
        <v>#N/A</v>
      </c>
      <c r="Y4812" s="1"/>
      <c r="Z4812" s="1"/>
    </row>
    <row r="4813" spans="1:26" x14ac:dyDescent="0.2">
      <c r="A4813" t="e">
        <f t="shared" si="75"/>
        <v>#N/A</v>
      </c>
      <c r="Y4813" s="1"/>
      <c r="Z4813" s="1"/>
    </row>
    <row r="4814" spans="1:26" x14ac:dyDescent="0.2">
      <c r="A4814" t="e">
        <f t="shared" si="75"/>
        <v>#N/A</v>
      </c>
      <c r="Y4814" s="1"/>
      <c r="Z4814" s="1"/>
    </row>
    <row r="4815" spans="1:26" x14ac:dyDescent="0.2">
      <c r="A4815" t="e">
        <f t="shared" si="75"/>
        <v>#N/A</v>
      </c>
      <c r="Y4815" s="1"/>
      <c r="Z4815" s="1"/>
    </row>
    <row r="4816" spans="1:26" x14ac:dyDescent="0.2">
      <c r="A4816" t="e">
        <f t="shared" si="75"/>
        <v>#N/A</v>
      </c>
      <c r="Y4816" s="1"/>
      <c r="Z4816" s="1"/>
    </row>
    <row r="4817" spans="1:26" x14ac:dyDescent="0.2">
      <c r="A4817" t="e">
        <f t="shared" si="75"/>
        <v>#N/A</v>
      </c>
      <c r="Y4817" s="1"/>
      <c r="Z4817" s="1"/>
    </row>
    <row r="4818" spans="1:26" x14ac:dyDescent="0.2">
      <c r="A4818" t="e">
        <f t="shared" si="75"/>
        <v>#N/A</v>
      </c>
      <c r="Y4818" s="1"/>
      <c r="Z4818" s="1"/>
    </row>
    <row r="4819" spans="1:26" x14ac:dyDescent="0.2">
      <c r="A4819" t="e">
        <f t="shared" si="75"/>
        <v>#N/A</v>
      </c>
      <c r="Y4819" s="1"/>
      <c r="Z4819" s="1"/>
    </row>
    <row r="4820" spans="1:26" x14ac:dyDescent="0.2">
      <c r="A4820" t="e">
        <f t="shared" si="75"/>
        <v>#N/A</v>
      </c>
      <c r="Y4820" s="1"/>
      <c r="Z4820" s="1"/>
    </row>
    <row r="4821" spans="1:26" x14ac:dyDescent="0.2">
      <c r="A4821" t="e">
        <f t="shared" si="75"/>
        <v>#N/A</v>
      </c>
      <c r="Y4821" s="1"/>
      <c r="Z4821" s="1"/>
    </row>
    <row r="4822" spans="1:26" x14ac:dyDescent="0.2">
      <c r="A4822" t="e">
        <f t="shared" si="75"/>
        <v>#N/A</v>
      </c>
      <c r="Y4822" s="1"/>
      <c r="Z4822" s="1"/>
    </row>
    <row r="4823" spans="1:26" x14ac:dyDescent="0.2">
      <c r="A4823" t="e">
        <f t="shared" si="75"/>
        <v>#N/A</v>
      </c>
      <c r="Y4823" s="1"/>
      <c r="Z4823" s="1"/>
    </row>
    <row r="4824" spans="1:26" x14ac:dyDescent="0.2">
      <c r="A4824" t="e">
        <f t="shared" si="75"/>
        <v>#N/A</v>
      </c>
      <c r="Y4824" s="1"/>
      <c r="Z4824" s="1"/>
    </row>
    <row r="4825" spans="1:26" x14ac:dyDescent="0.2">
      <c r="A4825" t="e">
        <f t="shared" si="75"/>
        <v>#N/A</v>
      </c>
      <c r="Y4825" s="1"/>
      <c r="Z4825" s="1"/>
    </row>
    <row r="4826" spans="1:26" x14ac:dyDescent="0.2">
      <c r="A4826" t="e">
        <f t="shared" si="75"/>
        <v>#N/A</v>
      </c>
      <c r="Y4826" s="1"/>
      <c r="Z4826" s="1"/>
    </row>
    <row r="4827" spans="1:26" x14ac:dyDescent="0.2">
      <c r="A4827" t="e">
        <f t="shared" si="75"/>
        <v>#N/A</v>
      </c>
      <c r="Y4827" s="1"/>
      <c r="Z4827" s="1"/>
    </row>
    <row r="4828" spans="1:26" x14ac:dyDescent="0.2">
      <c r="A4828" t="e">
        <f t="shared" si="75"/>
        <v>#N/A</v>
      </c>
      <c r="Y4828" s="1"/>
      <c r="Z4828" s="1"/>
    </row>
    <row r="4829" spans="1:26" x14ac:dyDescent="0.2">
      <c r="A4829" t="e">
        <f t="shared" si="75"/>
        <v>#N/A</v>
      </c>
      <c r="Y4829" s="1"/>
      <c r="Z4829" s="1"/>
    </row>
    <row r="4830" spans="1:26" x14ac:dyDescent="0.2">
      <c r="A4830" t="e">
        <f t="shared" si="75"/>
        <v>#N/A</v>
      </c>
      <c r="Y4830" s="1"/>
      <c r="Z4830" s="1"/>
    </row>
    <row r="4831" spans="1:26" x14ac:dyDescent="0.2">
      <c r="A4831" t="e">
        <f t="shared" si="75"/>
        <v>#N/A</v>
      </c>
      <c r="Y4831" s="1"/>
      <c r="Z4831" s="1"/>
    </row>
    <row r="4832" spans="1:26" x14ac:dyDescent="0.2">
      <c r="A4832" t="e">
        <f t="shared" si="75"/>
        <v>#N/A</v>
      </c>
      <c r="Y4832" s="1"/>
      <c r="Z4832" s="1"/>
    </row>
    <row r="4833" spans="1:26" x14ac:dyDescent="0.2">
      <c r="A4833" t="e">
        <f t="shared" si="75"/>
        <v>#N/A</v>
      </c>
      <c r="Y4833" s="1"/>
      <c r="Z4833" s="1"/>
    </row>
    <row r="4834" spans="1:26" x14ac:dyDescent="0.2">
      <c r="A4834" t="e">
        <f t="shared" si="75"/>
        <v>#N/A</v>
      </c>
      <c r="Y4834" s="1"/>
      <c r="Z4834" s="1"/>
    </row>
    <row r="4835" spans="1:26" x14ac:dyDescent="0.2">
      <c r="A4835" t="e">
        <f t="shared" si="75"/>
        <v>#N/A</v>
      </c>
      <c r="Y4835" s="1"/>
      <c r="Z4835" s="1"/>
    </row>
    <row r="4836" spans="1:26" x14ac:dyDescent="0.2">
      <c r="A4836" t="e">
        <f t="shared" si="75"/>
        <v>#N/A</v>
      </c>
      <c r="Y4836" s="1"/>
      <c r="Z4836" s="1"/>
    </row>
    <row r="4837" spans="1:26" x14ac:dyDescent="0.2">
      <c r="A4837" t="e">
        <f t="shared" si="75"/>
        <v>#N/A</v>
      </c>
      <c r="Y4837" s="1"/>
      <c r="Z4837" s="1"/>
    </row>
    <row r="4838" spans="1:26" x14ac:dyDescent="0.2">
      <c r="A4838" t="e">
        <f t="shared" si="75"/>
        <v>#N/A</v>
      </c>
      <c r="Y4838" s="1"/>
      <c r="Z4838" s="1"/>
    </row>
    <row r="4839" spans="1:26" x14ac:dyDescent="0.2">
      <c r="A4839" t="e">
        <f t="shared" si="75"/>
        <v>#N/A</v>
      </c>
      <c r="Y4839" s="1"/>
      <c r="Z4839" s="1"/>
    </row>
    <row r="4840" spans="1:26" x14ac:dyDescent="0.2">
      <c r="A4840" t="e">
        <f t="shared" si="75"/>
        <v>#N/A</v>
      </c>
      <c r="Y4840" s="1"/>
      <c r="Z4840" s="1"/>
    </row>
    <row r="4841" spans="1:26" x14ac:dyDescent="0.2">
      <c r="A4841" t="e">
        <f t="shared" si="75"/>
        <v>#N/A</v>
      </c>
      <c r="Y4841" s="1"/>
      <c r="Z4841" s="1"/>
    </row>
    <row r="4842" spans="1:26" x14ac:dyDescent="0.2">
      <c r="A4842" t="e">
        <f t="shared" si="75"/>
        <v>#N/A</v>
      </c>
      <c r="Y4842" s="1"/>
      <c r="Z4842" s="1"/>
    </row>
    <row r="4843" spans="1:26" x14ac:dyDescent="0.2">
      <c r="A4843" t="e">
        <f t="shared" si="75"/>
        <v>#N/A</v>
      </c>
      <c r="Y4843" s="1"/>
      <c r="Z4843" s="1"/>
    </row>
    <row r="4844" spans="1:26" x14ac:dyDescent="0.2">
      <c r="A4844" t="e">
        <f t="shared" si="75"/>
        <v>#N/A</v>
      </c>
      <c r="Y4844" s="1"/>
      <c r="Z4844" s="1"/>
    </row>
    <row r="4845" spans="1:26" x14ac:dyDescent="0.2">
      <c r="A4845" t="e">
        <f t="shared" si="75"/>
        <v>#N/A</v>
      </c>
      <c r="Y4845" s="1"/>
      <c r="Z4845" s="1"/>
    </row>
    <row r="4846" spans="1:26" x14ac:dyDescent="0.2">
      <c r="A4846" t="e">
        <f t="shared" si="75"/>
        <v>#N/A</v>
      </c>
      <c r="Y4846" s="1"/>
      <c r="Z4846" s="1"/>
    </row>
    <row r="4847" spans="1:26" x14ac:dyDescent="0.2">
      <c r="A4847" t="e">
        <f t="shared" si="75"/>
        <v>#N/A</v>
      </c>
      <c r="Y4847" s="1"/>
      <c r="Z4847" s="1"/>
    </row>
    <row r="4848" spans="1:26" x14ac:dyDescent="0.2">
      <c r="A4848" t="e">
        <f t="shared" si="75"/>
        <v>#N/A</v>
      </c>
      <c r="Y4848" s="1"/>
      <c r="Z4848" s="1"/>
    </row>
    <row r="4849" spans="1:26" x14ac:dyDescent="0.2">
      <c r="A4849" t="e">
        <f t="shared" si="75"/>
        <v>#N/A</v>
      </c>
      <c r="Y4849" s="1"/>
      <c r="Z4849" s="1"/>
    </row>
    <row r="4850" spans="1:26" x14ac:dyDescent="0.2">
      <c r="A4850" t="e">
        <f t="shared" si="75"/>
        <v>#N/A</v>
      </c>
      <c r="Y4850" s="1"/>
      <c r="Z4850" s="1"/>
    </row>
    <row r="4851" spans="1:26" x14ac:dyDescent="0.2">
      <c r="A4851" t="e">
        <f t="shared" si="75"/>
        <v>#N/A</v>
      </c>
      <c r="Y4851" s="1"/>
      <c r="Z4851" s="1"/>
    </row>
    <row r="4852" spans="1:26" x14ac:dyDescent="0.2">
      <c r="A4852" t="e">
        <f t="shared" si="75"/>
        <v>#N/A</v>
      </c>
      <c r="Y4852" s="1"/>
      <c r="Z4852" s="1"/>
    </row>
    <row r="4853" spans="1:26" x14ac:dyDescent="0.2">
      <c r="A4853" t="e">
        <f t="shared" si="75"/>
        <v>#N/A</v>
      </c>
      <c r="Y4853" s="1"/>
      <c r="Z4853" s="1"/>
    </row>
    <row r="4854" spans="1:26" x14ac:dyDescent="0.2">
      <c r="A4854" t="e">
        <f t="shared" si="75"/>
        <v>#N/A</v>
      </c>
      <c r="Y4854" s="1"/>
      <c r="Z4854" s="1"/>
    </row>
    <row r="4855" spans="1:26" x14ac:dyDescent="0.2">
      <c r="A4855" t="e">
        <f t="shared" si="75"/>
        <v>#N/A</v>
      </c>
      <c r="Y4855" s="1"/>
      <c r="Z4855" s="1"/>
    </row>
    <row r="4856" spans="1:26" x14ac:dyDescent="0.2">
      <c r="A4856" t="e">
        <f t="shared" si="75"/>
        <v>#N/A</v>
      </c>
      <c r="Y4856" s="1"/>
      <c r="Z4856" s="1"/>
    </row>
    <row r="4857" spans="1:26" x14ac:dyDescent="0.2">
      <c r="A4857" t="e">
        <f t="shared" si="75"/>
        <v>#N/A</v>
      </c>
      <c r="Y4857" s="1"/>
      <c r="Z4857" s="1"/>
    </row>
    <row r="4858" spans="1:26" x14ac:dyDescent="0.2">
      <c r="A4858" t="e">
        <f t="shared" si="75"/>
        <v>#N/A</v>
      </c>
      <c r="Y4858" s="1"/>
      <c r="Z4858" s="1"/>
    </row>
    <row r="4859" spans="1:26" x14ac:dyDescent="0.2">
      <c r="A4859" t="e">
        <f t="shared" si="75"/>
        <v>#N/A</v>
      </c>
      <c r="Y4859" s="1"/>
      <c r="Z4859" s="1"/>
    </row>
    <row r="4860" spans="1:26" x14ac:dyDescent="0.2">
      <c r="A4860" t="e">
        <f t="shared" si="75"/>
        <v>#N/A</v>
      </c>
      <c r="Y4860" s="1"/>
      <c r="Z4860" s="1"/>
    </row>
    <row r="4861" spans="1:26" x14ac:dyDescent="0.2">
      <c r="A4861" t="e">
        <f t="shared" si="75"/>
        <v>#N/A</v>
      </c>
      <c r="Y4861" s="1"/>
      <c r="Z4861" s="1"/>
    </row>
    <row r="4862" spans="1:26" x14ac:dyDescent="0.2">
      <c r="A4862" t="e">
        <f t="shared" si="75"/>
        <v>#N/A</v>
      </c>
      <c r="Y4862" s="1"/>
      <c r="Z4862" s="1"/>
    </row>
    <row r="4863" spans="1:26" x14ac:dyDescent="0.2">
      <c r="A4863" t="e">
        <f t="shared" si="75"/>
        <v>#N/A</v>
      </c>
      <c r="Y4863" s="1"/>
      <c r="Z4863" s="1"/>
    </row>
    <row r="4864" spans="1:26" x14ac:dyDescent="0.2">
      <c r="A4864" t="e">
        <f t="shared" si="75"/>
        <v>#N/A</v>
      </c>
      <c r="Y4864" s="1"/>
      <c r="Z4864" s="1"/>
    </row>
    <row r="4865" spans="1:26" x14ac:dyDescent="0.2">
      <c r="A4865" t="e">
        <f t="shared" si="75"/>
        <v>#N/A</v>
      </c>
      <c r="Y4865" s="1"/>
      <c r="Z4865" s="1"/>
    </row>
    <row r="4866" spans="1:26" x14ac:dyDescent="0.2">
      <c r="A4866" t="e">
        <f t="shared" si="75"/>
        <v>#N/A</v>
      </c>
      <c r="Y4866" s="1"/>
      <c r="Z4866" s="1"/>
    </row>
    <row r="4867" spans="1:26" x14ac:dyDescent="0.2">
      <c r="A4867" t="e">
        <f t="shared" si="75"/>
        <v>#N/A</v>
      </c>
      <c r="Y4867" s="1"/>
      <c r="Z4867" s="1"/>
    </row>
    <row r="4868" spans="1:26" x14ac:dyDescent="0.2">
      <c r="A4868" t="e">
        <f t="shared" si="75"/>
        <v>#N/A</v>
      </c>
      <c r="Y4868" s="1"/>
      <c r="Z4868" s="1"/>
    </row>
    <row r="4869" spans="1:26" x14ac:dyDescent="0.2">
      <c r="A4869" t="e">
        <f t="shared" ref="A4869:A4932" si="76">INDEX(BucketTable,MATCH(B4869,SumMonths,0),1)</f>
        <v>#N/A</v>
      </c>
      <c r="Y4869" s="1"/>
      <c r="Z4869" s="1"/>
    </row>
    <row r="4870" spans="1:26" x14ac:dyDescent="0.2">
      <c r="A4870" t="e">
        <f t="shared" si="76"/>
        <v>#N/A</v>
      </c>
      <c r="Y4870" s="1"/>
      <c r="Z4870" s="1"/>
    </row>
    <row r="4871" spans="1:26" x14ac:dyDescent="0.2">
      <c r="A4871" t="e">
        <f t="shared" si="76"/>
        <v>#N/A</v>
      </c>
      <c r="Y4871" s="1"/>
      <c r="Z4871" s="1"/>
    </row>
    <row r="4872" spans="1:26" x14ac:dyDescent="0.2">
      <c r="A4872" t="e">
        <f t="shared" si="76"/>
        <v>#N/A</v>
      </c>
      <c r="Y4872" s="1"/>
      <c r="Z4872" s="1"/>
    </row>
    <row r="4873" spans="1:26" x14ac:dyDescent="0.2">
      <c r="A4873" t="e">
        <f t="shared" si="76"/>
        <v>#N/A</v>
      </c>
      <c r="Y4873" s="1"/>
      <c r="Z4873" s="1"/>
    </row>
    <row r="4874" spans="1:26" x14ac:dyDescent="0.2">
      <c r="A4874" t="e">
        <f t="shared" si="76"/>
        <v>#N/A</v>
      </c>
      <c r="Y4874" s="1"/>
      <c r="Z4874" s="1"/>
    </row>
    <row r="4875" spans="1:26" x14ac:dyDescent="0.2">
      <c r="A4875" t="e">
        <f t="shared" si="76"/>
        <v>#N/A</v>
      </c>
      <c r="Y4875" s="1"/>
      <c r="Z4875" s="1"/>
    </row>
    <row r="4876" spans="1:26" x14ac:dyDescent="0.2">
      <c r="A4876" t="e">
        <f t="shared" si="76"/>
        <v>#N/A</v>
      </c>
      <c r="Y4876" s="1"/>
      <c r="Z4876" s="1"/>
    </row>
    <row r="4877" spans="1:26" x14ac:dyDescent="0.2">
      <c r="A4877" t="e">
        <f t="shared" si="76"/>
        <v>#N/A</v>
      </c>
      <c r="Y4877" s="1"/>
      <c r="Z4877" s="1"/>
    </row>
    <row r="4878" spans="1:26" x14ac:dyDescent="0.2">
      <c r="A4878" t="e">
        <f t="shared" si="76"/>
        <v>#N/A</v>
      </c>
      <c r="Y4878" s="1"/>
      <c r="Z4878" s="1"/>
    </row>
    <row r="4879" spans="1:26" x14ac:dyDescent="0.2">
      <c r="A4879" t="e">
        <f t="shared" si="76"/>
        <v>#N/A</v>
      </c>
      <c r="Y4879" s="1"/>
      <c r="Z4879" s="1"/>
    </row>
    <row r="4880" spans="1:26" x14ac:dyDescent="0.2">
      <c r="A4880" t="e">
        <f t="shared" si="76"/>
        <v>#N/A</v>
      </c>
      <c r="Y4880" s="1"/>
      <c r="Z4880" s="1"/>
    </row>
    <row r="4881" spans="1:26" x14ac:dyDescent="0.2">
      <c r="A4881" t="e">
        <f t="shared" si="76"/>
        <v>#N/A</v>
      </c>
      <c r="Y4881" s="1"/>
      <c r="Z4881" s="1"/>
    </row>
    <row r="4882" spans="1:26" x14ac:dyDescent="0.2">
      <c r="A4882" t="e">
        <f t="shared" si="76"/>
        <v>#N/A</v>
      </c>
      <c r="Y4882" s="1"/>
      <c r="Z4882" s="1"/>
    </row>
    <row r="4883" spans="1:26" x14ac:dyDescent="0.2">
      <c r="A4883" t="e">
        <f t="shared" si="76"/>
        <v>#N/A</v>
      </c>
      <c r="Y4883" s="1"/>
      <c r="Z4883" s="1"/>
    </row>
    <row r="4884" spans="1:26" x14ac:dyDescent="0.2">
      <c r="A4884" t="e">
        <f t="shared" si="76"/>
        <v>#N/A</v>
      </c>
      <c r="Y4884" s="1"/>
      <c r="Z4884" s="1"/>
    </row>
    <row r="4885" spans="1:26" x14ac:dyDescent="0.2">
      <c r="A4885" t="e">
        <f t="shared" si="76"/>
        <v>#N/A</v>
      </c>
      <c r="Y4885" s="1"/>
      <c r="Z4885" s="1"/>
    </row>
    <row r="4886" spans="1:26" x14ac:dyDescent="0.2">
      <c r="A4886" t="e">
        <f t="shared" si="76"/>
        <v>#N/A</v>
      </c>
      <c r="Y4886" s="1"/>
      <c r="Z4886" s="1"/>
    </row>
    <row r="4887" spans="1:26" x14ac:dyDescent="0.2">
      <c r="A4887" t="e">
        <f t="shared" si="76"/>
        <v>#N/A</v>
      </c>
      <c r="Y4887" s="1"/>
      <c r="Z4887" s="1"/>
    </row>
    <row r="4888" spans="1:26" x14ac:dyDescent="0.2">
      <c r="A4888" t="e">
        <f t="shared" si="76"/>
        <v>#N/A</v>
      </c>
      <c r="Y4888" s="1"/>
      <c r="Z4888" s="1"/>
    </row>
    <row r="4889" spans="1:26" x14ac:dyDescent="0.2">
      <c r="A4889" t="e">
        <f t="shared" si="76"/>
        <v>#N/A</v>
      </c>
      <c r="Y4889" s="1"/>
      <c r="Z4889" s="1"/>
    </row>
    <row r="4890" spans="1:26" x14ac:dyDescent="0.2">
      <c r="A4890" t="e">
        <f t="shared" si="76"/>
        <v>#N/A</v>
      </c>
      <c r="Y4890" s="1"/>
      <c r="Z4890" s="1"/>
    </row>
    <row r="4891" spans="1:26" x14ac:dyDescent="0.2">
      <c r="A4891" t="e">
        <f t="shared" si="76"/>
        <v>#N/A</v>
      </c>
      <c r="Y4891" s="1"/>
      <c r="Z4891" s="1"/>
    </row>
    <row r="4892" spans="1:26" x14ac:dyDescent="0.2">
      <c r="A4892" t="e">
        <f t="shared" si="76"/>
        <v>#N/A</v>
      </c>
      <c r="Y4892" s="1"/>
      <c r="Z4892" s="1"/>
    </row>
    <row r="4893" spans="1:26" x14ac:dyDescent="0.2">
      <c r="A4893" t="e">
        <f t="shared" si="76"/>
        <v>#N/A</v>
      </c>
      <c r="Y4893" s="1"/>
      <c r="Z4893" s="1"/>
    </row>
    <row r="4894" spans="1:26" x14ac:dyDescent="0.2">
      <c r="A4894" t="e">
        <f t="shared" si="76"/>
        <v>#N/A</v>
      </c>
      <c r="Y4894" s="1"/>
      <c r="Z4894" s="1"/>
    </row>
    <row r="4895" spans="1:26" x14ac:dyDescent="0.2">
      <c r="A4895" t="e">
        <f t="shared" si="76"/>
        <v>#N/A</v>
      </c>
      <c r="Y4895" s="1"/>
      <c r="Z4895" s="1"/>
    </row>
    <row r="4896" spans="1:26" x14ac:dyDescent="0.2">
      <c r="A4896" t="e">
        <f t="shared" si="76"/>
        <v>#N/A</v>
      </c>
      <c r="Y4896" s="1"/>
      <c r="Z4896" s="1"/>
    </row>
    <row r="4897" spans="1:26" x14ac:dyDescent="0.2">
      <c r="A4897" t="e">
        <f t="shared" si="76"/>
        <v>#N/A</v>
      </c>
      <c r="Y4897" s="1"/>
      <c r="Z4897" s="1"/>
    </row>
    <row r="4898" spans="1:26" x14ac:dyDescent="0.2">
      <c r="A4898" t="e">
        <f t="shared" si="76"/>
        <v>#N/A</v>
      </c>
      <c r="Y4898" s="1"/>
      <c r="Z4898" s="1"/>
    </row>
    <row r="4899" spans="1:26" x14ac:dyDescent="0.2">
      <c r="A4899" t="e">
        <f t="shared" si="76"/>
        <v>#N/A</v>
      </c>
      <c r="Y4899" s="1"/>
      <c r="Z4899" s="1"/>
    </row>
    <row r="4900" spans="1:26" x14ac:dyDescent="0.2">
      <c r="A4900" t="e">
        <f t="shared" si="76"/>
        <v>#N/A</v>
      </c>
      <c r="Y4900" s="1"/>
      <c r="Z4900" s="1"/>
    </row>
    <row r="4901" spans="1:26" x14ac:dyDescent="0.2">
      <c r="A4901" t="e">
        <f t="shared" si="76"/>
        <v>#N/A</v>
      </c>
      <c r="Y4901" s="1"/>
      <c r="Z4901" s="1"/>
    </row>
    <row r="4902" spans="1:26" x14ac:dyDescent="0.2">
      <c r="A4902" t="e">
        <f t="shared" si="76"/>
        <v>#N/A</v>
      </c>
      <c r="Y4902" s="1"/>
      <c r="Z4902" s="1"/>
    </row>
    <row r="4903" spans="1:26" x14ac:dyDescent="0.2">
      <c r="A4903" t="e">
        <f t="shared" si="76"/>
        <v>#N/A</v>
      </c>
      <c r="Y4903" s="1"/>
      <c r="Z4903" s="1"/>
    </row>
    <row r="4904" spans="1:26" x14ac:dyDescent="0.2">
      <c r="A4904" t="e">
        <f t="shared" si="76"/>
        <v>#N/A</v>
      </c>
      <c r="Y4904" s="1"/>
      <c r="Z4904" s="1"/>
    </row>
    <row r="4905" spans="1:26" x14ac:dyDescent="0.2">
      <c r="A4905" t="e">
        <f t="shared" si="76"/>
        <v>#N/A</v>
      </c>
      <c r="Y4905" s="1"/>
      <c r="Z4905" s="1"/>
    </row>
    <row r="4906" spans="1:26" x14ac:dyDescent="0.2">
      <c r="A4906" t="e">
        <f t="shared" si="76"/>
        <v>#N/A</v>
      </c>
      <c r="Y4906" s="1"/>
      <c r="Z4906" s="1"/>
    </row>
    <row r="4907" spans="1:26" x14ac:dyDescent="0.2">
      <c r="A4907" t="e">
        <f t="shared" si="76"/>
        <v>#N/A</v>
      </c>
      <c r="Y4907" s="1"/>
      <c r="Z4907" s="1"/>
    </row>
    <row r="4908" spans="1:26" x14ac:dyDescent="0.2">
      <c r="A4908" t="e">
        <f t="shared" si="76"/>
        <v>#N/A</v>
      </c>
      <c r="Y4908" s="1"/>
      <c r="Z4908" s="1"/>
    </row>
    <row r="4909" spans="1:26" x14ac:dyDescent="0.2">
      <c r="A4909" t="e">
        <f t="shared" si="76"/>
        <v>#N/A</v>
      </c>
      <c r="Y4909" s="1"/>
      <c r="Z4909" s="1"/>
    </row>
    <row r="4910" spans="1:26" x14ac:dyDescent="0.2">
      <c r="A4910" t="e">
        <f t="shared" si="76"/>
        <v>#N/A</v>
      </c>
      <c r="Y4910" s="1"/>
      <c r="Z4910" s="1"/>
    </row>
    <row r="4911" spans="1:26" x14ac:dyDescent="0.2">
      <c r="A4911" t="e">
        <f t="shared" si="76"/>
        <v>#N/A</v>
      </c>
      <c r="Y4911" s="1"/>
      <c r="Z4911" s="1"/>
    </row>
    <row r="4912" spans="1:26" x14ac:dyDescent="0.2">
      <c r="A4912" t="e">
        <f t="shared" si="76"/>
        <v>#N/A</v>
      </c>
      <c r="Y4912" s="1"/>
      <c r="Z4912" s="1"/>
    </row>
    <row r="4913" spans="1:26" x14ac:dyDescent="0.2">
      <c r="A4913" t="e">
        <f t="shared" si="76"/>
        <v>#N/A</v>
      </c>
      <c r="Y4913" s="1"/>
      <c r="Z4913" s="1"/>
    </row>
    <row r="4914" spans="1:26" x14ac:dyDescent="0.2">
      <c r="A4914" t="e">
        <f t="shared" si="76"/>
        <v>#N/A</v>
      </c>
      <c r="Y4914" s="1"/>
      <c r="Z4914" s="1"/>
    </row>
    <row r="4915" spans="1:26" x14ac:dyDescent="0.2">
      <c r="A4915" t="e">
        <f t="shared" si="76"/>
        <v>#N/A</v>
      </c>
      <c r="Y4915" s="1"/>
      <c r="Z4915" s="1"/>
    </row>
    <row r="4916" spans="1:26" x14ac:dyDescent="0.2">
      <c r="A4916" t="e">
        <f t="shared" si="76"/>
        <v>#N/A</v>
      </c>
      <c r="Y4916" s="1"/>
      <c r="Z4916" s="1"/>
    </row>
    <row r="4917" spans="1:26" x14ac:dyDescent="0.2">
      <c r="A4917" t="e">
        <f t="shared" si="76"/>
        <v>#N/A</v>
      </c>
      <c r="Y4917" s="1"/>
      <c r="Z4917" s="1"/>
    </row>
    <row r="4918" spans="1:26" x14ac:dyDescent="0.2">
      <c r="A4918" t="e">
        <f t="shared" si="76"/>
        <v>#N/A</v>
      </c>
      <c r="Y4918" s="1"/>
      <c r="Z4918" s="1"/>
    </row>
    <row r="4919" spans="1:26" x14ac:dyDescent="0.2">
      <c r="A4919" t="e">
        <f t="shared" si="76"/>
        <v>#N/A</v>
      </c>
      <c r="Y4919" s="1"/>
      <c r="Z4919" s="1"/>
    </row>
    <row r="4920" spans="1:26" x14ac:dyDescent="0.2">
      <c r="A4920" t="e">
        <f t="shared" si="76"/>
        <v>#N/A</v>
      </c>
      <c r="Y4920" s="1"/>
      <c r="Z4920" s="1"/>
    </row>
    <row r="4921" spans="1:26" x14ac:dyDescent="0.2">
      <c r="A4921" t="e">
        <f t="shared" si="76"/>
        <v>#N/A</v>
      </c>
      <c r="Y4921" s="1"/>
      <c r="Z4921" s="1"/>
    </row>
    <row r="4922" spans="1:26" x14ac:dyDescent="0.2">
      <c r="A4922" t="e">
        <f t="shared" si="76"/>
        <v>#N/A</v>
      </c>
      <c r="Y4922" s="1"/>
      <c r="Z4922" s="1"/>
    </row>
    <row r="4923" spans="1:26" x14ac:dyDescent="0.2">
      <c r="A4923" t="e">
        <f t="shared" si="76"/>
        <v>#N/A</v>
      </c>
      <c r="Y4923" s="1"/>
      <c r="Z4923" s="1"/>
    </row>
    <row r="4924" spans="1:26" x14ac:dyDescent="0.2">
      <c r="A4924" t="e">
        <f t="shared" si="76"/>
        <v>#N/A</v>
      </c>
      <c r="Y4924" s="1"/>
      <c r="Z4924" s="1"/>
    </row>
    <row r="4925" spans="1:26" x14ac:dyDescent="0.2">
      <c r="A4925" t="e">
        <f t="shared" si="76"/>
        <v>#N/A</v>
      </c>
      <c r="Y4925" s="1"/>
      <c r="Z4925" s="1"/>
    </row>
    <row r="4926" spans="1:26" x14ac:dyDescent="0.2">
      <c r="A4926" t="e">
        <f t="shared" si="76"/>
        <v>#N/A</v>
      </c>
      <c r="Y4926" s="1"/>
      <c r="Z4926" s="1"/>
    </row>
    <row r="4927" spans="1:26" x14ac:dyDescent="0.2">
      <c r="A4927" t="e">
        <f t="shared" si="76"/>
        <v>#N/A</v>
      </c>
      <c r="Y4927" s="1"/>
      <c r="Z4927" s="1"/>
    </row>
    <row r="4928" spans="1:26" x14ac:dyDescent="0.2">
      <c r="A4928" t="e">
        <f t="shared" si="76"/>
        <v>#N/A</v>
      </c>
      <c r="Y4928" s="1"/>
      <c r="Z4928" s="1"/>
    </row>
    <row r="4929" spans="1:26" x14ac:dyDescent="0.2">
      <c r="A4929" t="e">
        <f t="shared" si="76"/>
        <v>#N/A</v>
      </c>
      <c r="Y4929" s="1"/>
      <c r="Z4929" s="1"/>
    </row>
    <row r="4930" spans="1:26" x14ac:dyDescent="0.2">
      <c r="A4930" t="e">
        <f t="shared" si="76"/>
        <v>#N/A</v>
      </c>
      <c r="Y4930" s="1"/>
      <c r="Z4930" s="1"/>
    </row>
    <row r="4931" spans="1:26" x14ac:dyDescent="0.2">
      <c r="A4931" t="e">
        <f t="shared" si="76"/>
        <v>#N/A</v>
      </c>
      <c r="Y4931" s="1"/>
      <c r="Z4931" s="1"/>
    </row>
    <row r="4932" spans="1:26" x14ac:dyDescent="0.2">
      <c r="A4932" t="e">
        <f t="shared" si="76"/>
        <v>#N/A</v>
      </c>
      <c r="Y4932" s="1"/>
      <c r="Z4932" s="1"/>
    </row>
    <row r="4933" spans="1:26" x14ac:dyDescent="0.2">
      <c r="A4933" t="e">
        <f t="shared" ref="A4933:A4996" si="77">INDEX(BucketTable,MATCH(B4933,SumMonths,0),1)</f>
        <v>#N/A</v>
      </c>
      <c r="Y4933" s="1"/>
      <c r="Z4933" s="1"/>
    </row>
    <row r="4934" spans="1:26" x14ac:dyDescent="0.2">
      <c r="A4934" t="e">
        <f t="shared" si="77"/>
        <v>#N/A</v>
      </c>
      <c r="Y4934" s="1"/>
      <c r="Z4934" s="1"/>
    </row>
    <row r="4935" spans="1:26" x14ac:dyDescent="0.2">
      <c r="A4935" t="e">
        <f t="shared" si="77"/>
        <v>#N/A</v>
      </c>
      <c r="Y4935" s="1"/>
      <c r="Z4935" s="1"/>
    </row>
    <row r="4936" spans="1:26" x14ac:dyDescent="0.2">
      <c r="A4936" t="e">
        <f t="shared" si="77"/>
        <v>#N/A</v>
      </c>
      <c r="Y4936" s="1"/>
      <c r="Z4936" s="1"/>
    </row>
    <row r="4937" spans="1:26" x14ac:dyDescent="0.2">
      <c r="A4937" t="e">
        <f t="shared" si="77"/>
        <v>#N/A</v>
      </c>
      <c r="Y4937" s="1"/>
      <c r="Z4937" s="1"/>
    </row>
    <row r="4938" spans="1:26" x14ac:dyDescent="0.2">
      <c r="A4938" t="e">
        <f t="shared" si="77"/>
        <v>#N/A</v>
      </c>
      <c r="Y4938" s="1"/>
      <c r="Z4938" s="1"/>
    </row>
    <row r="4939" spans="1:26" x14ac:dyDescent="0.2">
      <c r="A4939" t="e">
        <f t="shared" si="77"/>
        <v>#N/A</v>
      </c>
      <c r="Y4939" s="1"/>
      <c r="Z4939" s="1"/>
    </row>
    <row r="4940" spans="1:26" x14ac:dyDescent="0.2">
      <c r="A4940" t="e">
        <f t="shared" si="77"/>
        <v>#N/A</v>
      </c>
      <c r="Y4940" s="1"/>
      <c r="Z4940" s="1"/>
    </row>
    <row r="4941" spans="1:26" x14ac:dyDescent="0.2">
      <c r="A4941" t="e">
        <f t="shared" si="77"/>
        <v>#N/A</v>
      </c>
      <c r="Y4941" s="1"/>
      <c r="Z4941" s="1"/>
    </row>
    <row r="4942" spans="1:26" x14ac:dyDescent="0.2">
      <c r="A4942" t="e">
        <f t="shared" si="77"/>
        <v>#N/A</v>
      </c>
      <c r="Y4942" s="1"/>
      <c r="Z4942" s="1"/>
    </row>
    <row r="4943" spans="1:26" x14ac:dyDescent="0.2">
      <c r="A4943" t="e">
        <f t="shared" si="77"/>
        <v>#N/A</v>
      </c>
      <c r="Y4943" s="1"/>
      <c r="Z4943" s="1"/>
    </row>
    <row r="4944" spans="1:26" x14ac:dyDescent="0.2">
      <c r="A4944" t="e">
        <f t="shared" si="77"/>
        <v>#N/A</v>
      </c>
      <c r="Y4944" s="1"/>
      <c r="Z4944" s="1"/>
    </row>
    <row r="4945" spans="1:26" x14ac:dyDescent="0.2">
      <c r="A4945" t="e">
        <f t="shared" si="77"/>
        <v>#N/A</v>
      </c>
      <c r="Y4945" s="1"/>
      <c r="Z4945" s="1"/>
    </row>
    <row r="4946" spans="1:26" x14ac:dyDescent="0.2">
      <c r="A4946" t="e">
        <f t="shared" si="77"/>
        <v>#N/A</v>
      </c>
      <c r="Y4946" s="1"/>
      <c r="Z4946" s="1"/>
    </row>
    <row r="4947" spans="1:26" x14ac:dyDescent="0.2">
      <c r="A4947" t="e">
        <f t="shared" si="77"/>
        <v>#N/A</v>
      </c>
      <c r="Y4947" s="1"/>
      <c r="Z4947" s="1"/>
    </row>
    <row r="4948" spans="1:26" x14ac:dyDescent="0.2">
      <c r="A4948" t="e">
        <f t="shared" si="77"/>
        <v>#N/A</v>
      </c>
      <c r="Y4948" s="1"/>
      <c r="Z4948" s="1"/>
    </row>
    <row r="4949" spans="1:26" x14ac:dyDescent="0.2">
      <c r="A4949" t="e">
        <f t="shared" si="77"/>
        <v>#N/A</v>
      </c>
      <c r="Y4949" s="1"/>
      <c r="Z4949" s="1"/>
    </row>
    <row r="4950" spans="1:26" x14ac:dyDescent="0.2">
      <c r="A4950" t="e">
        <f t="shared" si="77"/>
        <v>#N/A</v>
      </c>
      <c r="Y4950" s="1"/>
      <c r="Z4950" s="1"/>
    </row>
    <row r="4951" spans="1:26" x14ac:dyDescent="0.2">
      <c r="A4951" t="e">
        <f t="shared" si="77"/>
        <v>#N/A</v>
      </c>
      <c r="Y4951" s="1"/>
      <c r="Z4951" s="1"/>
    </row>
    <row r="4952" spans="1:26" x14ac:dyDescent="0.2">
      <c r="A4952" t="e">
        <f t="shared" si="77"/>
        <v>#N/A</v>
      </c>
      <c r="Y4952" s="1"/>
      <c r="Z4952" s="1"/>
    </row>
    <row r="4953" spans="1:26" x14ac:dyDescent="0.2">
      <c r="A4953" t="e">
        <f t="shared" si="77"/>
        <v>#N/A</v>
      </c>
      <c r="Y4953" s="1"/>
      <c r="Z4953" s="1"/>
    </row>
    <row r="4954" spans="1:26" x14ac:dyDescent="0.2">
      <c r="A4954" t="e">
        <f t="shared" si="77"/>
        <v>#N/A</v>
      </c>
      <c r="Y4954" s="1"/>
      <c r="Z4954" s="1"/>
    </row>
    <row r="4955" spans="1:26" x14ac:dyDescent="0.2">
      <c r="A4955" t="e">
        <f t="shared" si="77"/>
        <v>#N/A</v>
      </c>
      <c r="Y4955" s="1"/>
      <c r="Z4955" s="1"/>
    </row>
    <row r="4956" spans="1:26" x14ac:dyDescent="0.2">
      <c r="A4956" t="e">
        <f t="shared" si="77"/>
        <v>#N/A</v>
      </c>
      <c r="Y4956" s="1"/>
      <c r="Z4956" s="1"/>
    </row>
    <row r="4957" spans="1:26" x14ac:dyDescent="0.2">
      <c r="A4957" t="e">
        <f t="shared" si="77"/>
        <v>#N/A</v>
      </c>
      <c r="Y4957" s="1"/>
      <c r="Z4957" s="1"/>
    </row>
    <row r="4958" spans="1:26" x14ac:dyDescent="0.2">
      <c r="A4958" t="e">
        <f t="shared" si="77"/>
        <v>#N/A</v>
      </c>
      <c r="Y4958" s="1"/>
      <c r="Z4958" s="1"/>
    </row>
    <row r="4959" spans="1:26" x14ac:dyDescent="0.2">
      <c r="A4959" t="e">
        <f t="shared" si="77"/>
        <v>#N/A</v>
      </c>
      <c r="Y4959" s="1"/>
      <c r="Z4959" s="1"/>
    </row>
    <row r="4960" spans="1:26" x14ac:dyDescent="0.2">
      <c r="A4960" t="e">
        <f t="shared" si="77"/>
        <v>#N/A</v>
      </c>
      <c r="Y4960" s="1"/>
      <c r="Z4960" s="1"/>
    </row>
    <row r="4961" spans="1:26" x14ac:dyDescent="0.2">
      <c r="A4961" t="e">
        <f t="shared" si="77"/>
        <v>#N/A</v>
      </c>
      <c r="Y4961" s="1"/>
      <c r="Z4961" s="1"/>
    </row>
    <row r="4962" spans="1:26" x14ac:dyDescent="0.2">
      <c r="A4962" t="e">
        <f t="shared" si="77"/>
        <v>#N/A</v>
      </c>
      <c r="Y4962" s="1"/>
      <c r="Z4962" s="1"/>
    </row>
    <row r="4963" spans="1:26" x14ac:dyDescent="0.2">
      <c r="A4963" t="e">
        <f t="shared" si="77"/>
        <v>#N/A</v>
      </c>
      <c r="Y4963" s="1"/>
      <c r="Z4963" s="1"/>
    </row>
    <row r="4964" spans="1:26" x14ac:dyDescent="0.2">
      <c r="A4964" t="e">
        <f t="shared" si="77"/>
        <v>#N/A</v>
      </c>
      <c r="Y4964" s="1"/>
      <c r="Z4964" s="1"/>
    </row>
    <row r="4965" spans="1:26" x14ac:dyDescent="0.2">
      <c r="A4965" t="e">
        <f t="shared" si="77"/>
        <v>#N/A</v>
      </c>
      <c r="Y4965" s="1"/>
      <c r="Z4965" s="1"/>
    </row>
    <row r="4966" spans="1:26" x14ac:dyDescent="0.2">
      <c r="A4966" t="e">
        <f t="shared" si="77"/>
        <v>#N/A</v>
      </c>
      <c r="Y4966" s="1"/>
      <c r="Z4966" s="1"/>
    </row>
    <row r="4967" spans="1:26" x14ac:dyDescent="0.2">
      <c r="A4967" t="e">
        <f t="shared" si="77"/>
        <v>#N/A</v>
      </c>
      <c r="Y4967" s="1"/>
      <c r="Z4967" s="1"/>
    </row>
    <row r="4968" spans="1:26" x14ac:dyDescent="0.2">
      <c r="A4968" t="e">
        <f t="shared" si="77"/>
        <v>#N/A</v>
      </c>
      <c r="Y4968" s="1"/>
      <c r="Z4968" s="1"/>
    </row>
    <row r="4969" spans="1:26" x14ac:dyDescent="0.2">
      <c r="A4969" t="e">
        <f t="shared" si="77"/>
        <v>#N/A</v>
      </c>
      <c r="Y4969" s="1"/>
      <c r="Z4969" s="1"/>
    </row>
    <row r="4970" spans="1:26" x14ac:dyDescent="0.2">
      <c r="A4970" t="e">
        <f t="shared" si="77"/>
        <v>#N/A</v>
      </c>
      <c r="Y4970" s="1"/>
      <c r="Z4970" s="1"/>
    </row>
    <row r="4971" spans="1:26" x14ac:dyDescent="0.2">
      <c r="A4971" t="e">
        <f t="shared" si="77"/>
        <v>#N/A</v>
      </c>
      <c r="Y4971" s="1"/>
      <c r="Z4971" s="1"/>
    </row>
    <row r="4972" spans="1:26" x14ac:dyDescent="0.2">
      <c r="A4972" t="e">
        <f t="shared" si="77"/>
        <v>#N/A</v>
      </c>
      <c r="Y4972" s="1"/>
      <c r="Z4972" s="1"/>
    </row>
    <row r="4973" spans="1:26" x14ac:dyDescent="0.2">
      <c r="A4973" t="e">
        <f t="shared" si="77"/>
        <v>#N/A</v>
      </c>
      <c r="Y4973" s="1"/>
      <c r="Z4973" s="1"/>
    </row>
    <row r="4974" spans="1:26" x14ac:dyDescent="0.2">
      <c r="A4974" t="e">
        <f t="shared" si="77"/>
        <v>#N/A</v>
      </c>
      <c r="Y4974" s="1"/>
      <c r="Z4974" s="1"/>
    </row>
    <row r="4975" spans="1:26" x14ac:dyDescent="0.2">
      <c r="A4975" t="e">
        <f t="shared" si="77"/>
        <v>#N/A</v>
      </c>
      <c r="Y4975" s="1"/>
      <c r="Z4975" s="1"/>
    </row>
    <row r="4976" spans="1:26" x14ac:dyDescent="0.2">
      <c r="A4976" t="e">
        <f t="shared" si="77"/>
        <v>#N/A</v>
      </c>
      <c r="Y4976" s="1"/>
      <c r="Z4976" s="1"/>
    </row>
    <row r="4977" spans="1:26" x14ac:dyDescent="0.2">
      <c r="A4977" t="e">
        <f t="shared" si="77"/>
        <v>#N/A</v>
      </c>
      <c r="Y4977" s="1"/>
      <c r="Z4977" s="1"/>
    </row>
    <row r="4978" spans="1:26" x14ac:dyDescent="0.2">
      <c r="A4978" t="e">
        <f t="shared" si="77"/>
        <v>#N/A</v>
      </c>
      <c r="Y4978" s="1"/>
      <c r="Z4978" s="1"/>
    </row>
    <row r="4979" spans="1:26" x14ac:dyDescent="0.2">
      <c r="A4979" t="e">
        <f t="shared" si="77"/>
        <v>#N/A</v>
      </c>
      <c r="Y4979" s="1"/>
      <c r="Z4979" s="1"/>
    </row>
    <row r="4980" spans="1:26" x14ac:dyDescent="0.2">
      <c r="A4980" t="e">
        <f t="shared" si="77"/>
        <v>#N/A</v>
      </c>
      <c r="Y4980" s="1"/>
      <c r="Z4980" s="1"/>
    </row>
    <row r="4981" spans="1:26" x14ac:dyDescent="0.2">
      <c r="A4981" t="e">
        <f t="shared" si="77"/>
        <v>#N/A</v>
      </c>
      <c r="Y4981" s="1"/>
      <c r="Z4981" s="1"/>
    </row>
    <row r="4982" spans="1:26" x14ac:dyDescent="0.2">
      <c r="A4982" t="e">
        <f t="shared" si="77"/>
        <v>#N/A</v>
      </c>
      <c r="Y4982" s="1"/>
      <c r="Z4982" s="1"/>
    </row>
    <row r="4983" spans="1:26" x14ac:dyDescent="0.2">
      <c r="A4983" t="e">
        <f t="shared" si="77"/>
        <v>#N/A</v>
      </c>
      <c r="Y4983" s="1"/>
      <c r="Z4983" s="1"/>
    </row>
    <row r="4984" spans="1:26" x14ac:dyDescent="0.2">
      <c r="A4984" t="e">
        <f t="shared" si="77"/>
        <v>#N/A</v>
      </c>
      <c r="Y4984" s="1"/>
      <c r="Z4984" s="1"/>
    </row>
    <row r="4985" spans="1:26" x14ac:dyDescent="0.2">
      <c r="A4985" t="e">
        <f t="shared" si="77"/>
        <v>#N/A</v>
      </c>
      <c r="Y4985" s="1"/>
      <c r="Z4985" s="1"/>
    </row>
    <row r="4986" spans="1:26" x14ac:dyDescent="0.2">
      <c r="A4986" t="e">
        <f t="shared" si="77"/>
        <v>#N/A</v>
      </c>
      <c r="Y4986" s="1"/>
      <c r="Z4986" s="1"/>
    </row>
    <row r="4987" spans="1:26" x14ac:dyDescent="0.2">
      <c r="A4987" t="e">
        <f t="shared" si="77"/>
        <v>#N/A</v>
      </c>
      <c r="Y4987" s="1"/>
      <c r="Z4987" s="1"/>
    </row>
    <row r="4988" spans="1:26" x14ac:dyDescent="0.2">
      <c r="A4988" t="e">
        <f t="shared" si="77"/>
        <v>#N/A</v>
      </c>
      <c r="Y4988" s="1"/>
      <c r="Z4988" s="1"/>
    </row>
    <row r="4989" spans="1:26" x14ac:dyDescent="0.2">
      <c r="A4989" t="e">
        <f t="shared" si="77"/>
        <v>#N/A</v>
      </c>
      <c r="Y4989" s="1"/>
      <c r="Z4989" s="1"/>
    </row>
    <row r="4990" spans="1:26" x14ac:dyDescent="0.2">
      <c r="A4990" t="e">
        <f t="shared" si="77"/>
        <v>#N/A</v>
      </c>
      <c r="Y4990" s="1"/>
      <c r="Z4990" s="1"/>
    </row>
    <row r="4991" spans="1:26" x14ac:dyDescent="0.2">
      <c r="A4991" t="e">
        <f t="shared" si="77"/>
        <v>#N/A</v>
      </c>
      <c r="Y4991" s="1"/>
      <c r="Z4991" s="1"/>
    </row>
    <row r="4992" spans="1:26" x14ac:dyDescent="0.2">
      <c r="A4992" t="e">
        <f t="shared" si="77"/>
        <v>#N/A</v>
      </c>
      <c r="Y4992" s="1"/>
      <c r="Z4992" s="1"/>
    </row>
    <row r="4993" spans="1:26" x14ac:dyDescent="0.2">
      <c r="A4993" t="e">
        <f t="shared" si="77"/>
        <v>#N/A</v>
      </c>
      <c r="Y4993" s="1"/>
      <c r="Z4993" s="1"/>
    </row>
    <row r="4994" spans="1:26" x14ac:dyDescent="0.2">
      <c r="A4994" t="e">
        <f t="shared" si="77"/>
        <v>#N/A</v>
      </c>
      <c r="Y4994" s="1"/>
      <c r="Z4994" s="1"/>
    </row>
    <row r="4995" spans="1:26" x14ac:dyDescent="0.2">
      <c r="A4995" t="e">
        <f t="shared" si="77"/>
        <v>#N/A</v>
      </c>
      <c r="Y4995" s="1"/>
      <c r="Z4995" s="1"/>
    </row>
    <row r="4996" spans="1:26" x14ac:dyDescent="0.2">
      <c r="A4996" t="e">
        <f t="shared" si="77"/>
        <v>#N/A</v>
      </c>
      <c r="Y4996" s="1"/>
      <c r="Z4996" s="1"/>
    </row>
    <row r="4997" spans="1:26" x14ac:dyDescent="0.2">
      <c r="A4997" t="e">
        <f t="shared" ref="A4997:A5060" si="78">INDEX(BucketTable,MATCH(B4997,SumMonths,0),1)</f>
        <v>#N/A</v>
      </c>
      <c r="Y4997" s="1"/>
      <c r="Z4997" s="1"/>
    </row>
    <row r="4998" spans="1:26" x14ac:dyDescent="0.2">
      <c r="A4998" t="e">
        <f t="shared" si="78"/>
        <v>#N/A</v>
      </c>
      <c r="Y4998" s="1"/>
      <c r="Z4998" s="1"/>
    </row>
    <row r="4999" spans="1:26" x14ac:dyDescent="0.2">
      <c r="A4999" t="e">
        <f t="shared" si="78"/>
        <v>#N/A</v>
      </c>
      <c r="Y4999" s="1"/>
      <c r="Z4999" s="1"/>
    </row>
    <row r="5000" spans="1:26" x14ac:dyDescent="0.2">
      <c r="A5000" t="e">
        <f t="shared" si="78"/>
        <v>#N/A</v>
      </c>
      <c r="Y5000" s="1"/>
      <c r="Z5000" s="1"/>
    </row>
    <row r="5001" spans="1:26" x14ac:dyDescent="0.2">
      <c r="A5001" t="e">
        <f t="shared" si="78"/>
        <v>#N/A</v>
      </c>
      <c r="Y5001" s="1"/>
      <c r="Z5001" s="1"/>
    </row>
    <row r="5002" spans="1:26" x14ac:dyDescent="0.2">
      <c r="A5002" t="e">
        <f t="shared" si="78"/>
        <v>#N/A</v>
      </c>
      <c r="Y5002" s="1"/>
      <c r="Z5002" s="1"/>
    </row>
    <row r="5003" spans="1:26" x14ac:dyDescent="0.2">
      <c r="A5003" t="e">
        <f t="shared" si="78"/>
        <v>#N/A</v>
      </c>
      <c r="Y5003" s="1"/>
      <c r="Z5003" s="1"/>
    </row>
    <row r="5004" spans="1:26" x14ac:dyDescent="0.2">
      <c r="A5004" t="e">
        <f t="shared" si="78"/>
        <v>#N/A</v>
      </c>
      <c r="Y5004" s="1"/>
      <c r="Z5004" s="1"/>
    </row>
    <row r="5005" spans="1:26" x14ac:dyDescent="0.2">
      <c r="A5005" t="e">
        <f t="shared" si="78"/>
        <v>#N/A</v>
      </c>
      <c r="Y5005" s="1"/>
      <c r="Z5005" s="1"/>
    </row>
    <row r="5006" spans="1:26" x14ac:dyDescent="0.2">
      <c r="A5006" t="e">
        <f t="shared" si="78"/>
        <v>#N/A</v>
      </c>
      <c r="Y5006" s="1"/>
      <c r="Z5006" s="1"/>
    </row>
    <row r="5007" spans="1:26" x14ac:dyDescent="0.2">
      <c r="A5007" t="e">
        <f t="shared" si="78"/>
        <v>#N/A</v>
      </c>
      <c r="Y5007" s="1"/>
      <c r="Z5007" s="1"/>
    </row>
    <row r="5008" spans="1:26" x14ac:dyDescent="0.2">
      <c r="A5008" t="e">
        <f t="shared" si="78"/>
        <v>#N/A</v>
      </c>
      <c r="Y5008" s="1"/>
      <c r="Z5008" s="1"/>
    </row>
    <row r="5009" spans="1:26" x14ac:dyDescent="0.2">
      <c r="A5009" t="e">
        <f t="shared" si="78"/>
        <v>#N/A</v>
      </c>
      <c r="Y5009" s="1"/>
      <c r="Z5009" s="1"/>
    </row>
    <row r="5010" spans="1:26" x14ac:dyDescent="0.2">
      <c r="A5010" t="e">
        <f t="shared" si="78"/>
        <v>#N/A</v>
      </c>
      <c r="Y5010" s="1"/>
      <c r="Z5010" s="1"/>
    </row>
    <row r="5011" spans="1:26" x14ac:dyDescent="0.2">
      <c r="A5011" t="e">
        <f t="shared" si="78"/>
        <v>#N/A</v>
      </c>
      <c r="Y5011" s="1"/>
      <c r="Z5011" s="1"/>
    </row>
    <row r="5012" spans="1:26" x14ac:dyDescent="0.2">
      <c r="A5012" t="e">
        <f t="shared" si="78"/>
        <v>#N/A</v>
      </c>
      <c r="Y5012" s="1"/>
      <c r="Z5012" s="1"/>
    </row>
    <row r="5013" spans="1:26" x14ac:dyDescent="0.2">
      <c r="A5013" t="e">
        <f t="shared" si="78"/>
        <v>#N/A</v>
      </c>
      <c r="Y5013" s="1"/>
      <c r="Z5013" s="1"/>
    </row>
    <row r="5014" spans="1:26" x14ac:dyDescent="0.2">
      <c r="A5014" t="e">
        <f t="shared" si="78"/>
        <v>#N/A</v>
      </c>
      <c r="Y5014" s="1"/>
      <c r="Z5014" s="1"/>
    </row>
    <row r="5015" spans="1:26" x14ac:dyDescent="0.2">
      <c r="A5015" t="e">
        <f t="shared" si="78"/>
        <v>#N/A</v>
      </c>
      <c r="Y5015" s="1"/>
      <c r="Z5015" s="1"/>
    </row>
    <row r="5016" spans="1:26" x14ac:dyDescent="0.2">
      <c r="A5016" t="e">
        <f t="shared" si="78"/>
        <v>#N/A</v>
      </c>
      <c r="Y5016" s="1"/>
      <c r="Z5016" s="1"/>
    </row>
    <row r="5017" spans="1:26" x14ac:dyDescent="0.2">
      <c r="A5017" t="e">
        <f t="shared" si="78"/>
        <v>#N/A</v>
      </c>
      <c r="Y5017" s="1"/>
      <c r="Z5017" s="1"/>
    </row>
    <row r="5018" spans="1:26" x14ac:dyDescent="0.2">
      <c r="A5018" t="e">
        <f t="shared" si="78"/>
        <v>#N/A</v>
      </c>
      <c r="Y5018" s="1"/>
      <c r="Z5018" s="1"/>
    </row>
    <row r="5019" spans="1:26" x14ac:dyDescent="0.2">
      <c r="A5019" t="e">
        <f t="shared" si="78"/>
        <v>#N/A</v>
      </c>
      <c r="Y5019" s="1"/>
      <c r="Z5019" s="1"/>
    </row>
    <row r="5020" spans="1:26" x14ac:dyDescent="0.2">
      <c r="A5020" t="e">
        <f t="shared" si="78"/>
        <v>#N/A</v>
      </c>
      <c r="Y5020" s="1"/>
      <c r="Z5020" s="1"/>
    </row>
    <row r="5021" spans="1:26" x14ac:dyDescent="0.2">
      <c r="A5021" t="e">
        <f t="shared" si="78"/>
        <v>#N/A</v>
      </c>
      <c r="Y5021" s="1"/>
      <c r="Z5021" s="1"/>
    </row>
    <row r="5022" spans="1:26" x14ac:dyDescent="0.2">
      <c r="A5022" t="e">
        <f t="shared" si="78"/>
        <v>#N/A</v>
      </c>
      <c r="Y5022" s="1"/>
      <c r="Z5022" s="1"/>
    </row>
    <row r="5023" spans="1:26" x14ac:dyDescent="0.2">
      <c r="A5023" t="e">
        <f t="shared" si="78"/>
        <v>#N/A</v>
      </c>
      <c r="Y5023" s="1"/>
      <c r="Z5023" s="1"/>
    </row>
    <row r="5024" spans="1:26" x14ac:dyDescent="0.2">
      <c r="A5024" t="e">
        <f t="shared" si="78"/>
        <v>#N/A</v>
      </c>
      <c r="Y5024" s="1"/>
      <c r="Z5024" s="1"/>
    </row>
    <row r="5025" spans="1:26" x14ac:dyDescent="0.2">
      <c r="A5025" t="e">
        <f t="shared" si="78"/>
        <v>#N/A</v>
      </c>
      <c r="Y5025" s="1"/>
      <c r="Z5025" s="1"/>
    </row>
    <row r="5026" spans="1:26" x14ac:dyDescent="0.2">
      <c r="A5026" t="e">
        <f t="shared" si="78"/>
        <v>#N/A</v>
      </c>
      <c r="Y5026" s="1"/>
      <c r="Z5026" s="1"/>
    </row>
    <row r="5027" spans="1:26" x14ac:dyDescent="0.2">
      <c r="A5027" t="e">
        <f t="shared" si="78"/>
        <v>#N/A</v>
      </c>
      <c r="Y5027" s="1"/>
      <c r="Z5027" s="1"/>
    </row>
    <row r="5028" spans="1:26" x14ac:dyDescent="0.2">
      <c r="A5028" t="e">
        <f t="shared" si="78"/>
        <v>#N/A</v>
      </c>
      <c r="Y5028" s="1"/>
      <c r="Z5028" s="1"/>
    </row>
    <row r="5029" spans="1:26" x14ac:dyDescent="0.2">
      <c r="A5029" t="e">
        <f t="shared" si="78"/>
        <v>#N/A</v>
      </c>
      <c r="Y5029" s="1"/>
      <c r="Z5029" s="1"/>
    </row>
    <row r="5030" spans="1:26" x14ac:dyDescent="0.2">
      <c r="A5030" t="e">
        <f t="shared" si="78"/>
        <v>#N/A</v>
      </c>
      <c r="Y5030" s="1"/>
      <c r="Z5030" s="1"/>
    </row>
    <row r="5031" spans="1:26" x14ac:dyDescent="0.2">
      <c r="A5031" t="e">
        <f t="shared" si="78"/>
        <v>#N/A</v>
      </c>
      <c r="Y5031" s="1"/>
      <c r="Z5031" s="1"/>
    </row>
    <row r="5032" spans="1:26" x14ac:dyDescent="0.2">
      <c r="A5032" t="e">
        <f t="shared" si="78"/>
        <v>#N/A</v>
      </c>
      <c r="Y5032" s="1"/>
      <c r="Z5032" s="1"/>
    </row>
    <row r="5033" spans="1:26" x14ac:dyDescent="0.2">
      <c r="A5033" t="e">
        <f t="shared" si="78"/>
        <v>#N/A</v>
      </c>
      <c r="Y5033" s="1"/>
      <c r="Z5033" s="1"/>
    </row>
    <row r="5034" spans="1:26" x14ac:dyDescent="0.2">
      <c r="A5034" t="e">
        <f t="shared" si="78"/>
        <v>#N/A</v>
      </c>
      <c r="Y5034" s="1"/>
      <c r="Z5034" s="1"/>
    </row>
    <row r="5035" spans="1:26" x14ac:dyDescent="0.2">
      <c r="A5035" t="e">
        <f t="shared" si="78"/>
        <v>#N/A</v>
      </c>
      <c r="Y5035" s="1"/>
      <c r="Z5035" s="1"/>
    </row>
    <row r="5036" spans="1:26" x14ac:dyDescent="0.2">
      <c r="A5036" t="e">
        <f t="shared" si="78"/>
        <v>#N/A</v>
      </c>
      <c r="Y5036" s="1"/>
      <c r="Z5036" s="1"/>
    </row>
    <row r="5037" spans="1:26" x14ac:dyDescent="0.2">
      <c r="A5037" t="e">
        <f t="shared" si="78"/>
        <v>#N/A</v>
      </c>
      <c r="Y5037" s="1"/>
      <c r="Z5037" s="1"/>
    </row>
    <row r="5038" spans="1:26" x14ac:dyDescent="0.2">
      <c r="A5038" t="e">
        <f t="shared" si="78"/>
        <v>#N/A</v>
      </c>
      <c r="Y5038" s="1"/>
      <c r="Z5038" s="1"/>
    </row>
    <row r="5039" spans="1:26" x14ac:dyDescent="0.2">
      <c r="A5039" t="e">
        <f t="shared" si="78"/>
        <v>#N/A</v>
      </c>
      <c r="Y5039" s="1"/>
      <c r="Z5039" s="1"/>
    </row>
    <row r="5040" spans="1:26" x14ac:dyDescent="0.2">
      <c r="A5040" t="e">
        <f t="shared" si="78"/>
        <v>#N/A</v>
      </c>
      <c r="Y5040" s="1"/>
      <c r="Z5040" s="1"/>
    </row>
    <row r="5041" spans="1:26" x14ac:dyDescent="0.2">
      <c r="A5041" t="e">
        <f t="shared" si="78"/>
        <v>#N/A</v>
      </c>
      <c r="Y5041" s="1"/>
      <c r="Z5041" s="1"/>
    </row>
    <row r="5042" spans="1:26" x14ac:dyDescent="0.2">
      <c r="A5042" t="e">
        <f t="shared" si="78"/>
        <v>#N/A</v>
      </c>
      <c r="Y5042" s="1"/>
      <c r="Z5042" s="1"/>
    </row>
    <row r="5043" spans="1:26" x14ac:dyDescent="0.2">
      <c r="A5043" t="e">
        <f t="shared" si="78"/>
        <v>#N/A</v>
      </c>
      <c r="Y5043" s="1"/>
      <c r="Z5043" s="1"/>
    </row>
    <row r="5044" spans="1:26" x14ac:dyDescent="0.2">
      <c r="A5044" t="e">
        <f t="shared" si="78"/>
        <v>#N/A</v>
      </c>
      <c r="Y5044" s="1"/>
      <c r="Z5044" s="1"/>
    </row>
    <row r="5045" spans="1:26" x14ac:dyDescent="0.2">
      <c r="A5045" t="e">
        <f t="shared" si="78"/>
        <v>#N/A</v>
      </c>
      <c r="Y5045" s="1"/>
      <c r="Z5045" s="1"/>
    </row>
    <row r="5046" spans="1:26" x14ac:dyDescent="0.2">
      <c r="A5046" t="e">
        <f t="shared" si="78"/>
        <v>#N/A</v>
      </c>
      <c r="Y5046" s="1"/>
      <c r="Z5046" s="1"/>
    </row>
    <row r="5047" spans="1:26" x14ac:dyDescent="0.2">
      <c r="A5047" t="e">
        <f t="shared" si="78"/>
        <v>#N/A</v>
      </c>
      <c r="Y5047" s="1"/>
      <c r="Z5047" s="1"/>
    </row>
    <row r="5048" spans="1:26" x14ac:dyDescent="0.2">
      <c r="A5048" t="e">
        <f t="shared" si="78"/>
        <v>#N/A</v>
      </c>
      <c r="Y5048" s="1"/>
      <c r="Z5048" s="1"/>
    </row>
    <row r="5049" spans="1:26" x14ac:dyDescent="0.2">
      <c r="A5049" t="e">
        <f t="shared" si="78"/>
        <v>#N/A</v>
      </c>
      <c r="Y5049" s="1"/>
      <c r="Z5049" s="1"/>
    </row>
    <row r="5050" spans="1:26" x14ac:dyDescent="0.2">
      <c r="A5050" t="e">
        <f t="shared" si="78"/>
        <v>#N/A</v>
      </c>
      <c r="Y5050" s="1"/>
      <c r="Z5050" s="1"/>
    </row>
    <row r="5051" spans="1:26" x14ac:dyDescent="0.2">
      <c r="A5051" t="e">
        <f t="shared" si="78"/>
        <v>#N/A</v>
      </c>
      <c r="Y5051" s="1"/>
      <c r="Z5051" s="1"/>
    </row>
    <row r="5052" spans="1:26" x14ac:dyDescent="0.2">
      <c r="A5052" t="e">
        <f t="shared" si="78"/>
        <v>#N/A</v>
      </c>
      <c r="Y5052" s="1"/>
      <c r="Z5052" s="1"/>
    </row>
    <row r="5053" spans="1:26" x14ac:dyDescent="0.2">
      <c r="A5053" t="e">
        <f t="shared" si="78"/>
        <v>#N/A</v>
      </c>
      <c r="Y5053" s="1"/>
      <c r="Z5053" s="1"/>
    </row>
    <row r="5054" spans="1:26" x14ac:dyDescent="0.2">
      <c r="A5054" t="e">
        <f t="shared" si="78"/>
        <v>#N/A</v>
      </c>
      <c r="Y5054" s="1"/>
      <c r="Z5054" s="1"/>
    </row>
    <row r="5055" spans="1:26" x14ac:dyDescent="0.2">
      <c r="A5055" t="e">
        <f t="shared" si="78"/>
        <v>#N/A</v>
      </c>
      <c r="Y5055" s="1"/>
      <c r="Z5055" s="1"/>
    </row>
    <row r="5056" spans="1:26" x14ac:dyDescent="0.2">
      <c r="A5056" t="e">
        <f t="shared" si="78"/>
        <v>#N/A</v>
      </c>
      <c r="Y5056" s="1"/>
      <c r="Z5056" s="1"/>
    </row>
    <row r="5057" spans="1:26" x14ac:dyDescent="0.2">
      <c r="A5057" t="e">
        <f t="shared" si="78"/>
        <v>#N/A</v>
      </c>
      <c r="Y5057" s="1"/>
      <c r="Z5057" s="1"/>
    </row>
    <row r="5058" spans="1:26" x14ac:dyDescent="0.2">
      <c r="A5058" t="e">
        <f t="shared" si="78"/>
        <v>#N/A</v>
      </c>
      <c r="Y5058" s="1"/>
      <c r="Z5058" s="1"/>
    </row>
    <row r="5059" spans="1:26" x14ac:dyDescent="0.2">
      <c r="A5059" t="e">
        <f t="shared" si="78"/>
        <v>#N/A</v>
      </c>
      <c r="Y5059" s="1"/>
      <c r="Z5059" s="1"/>
    </row>
    <row r="5060" spans="1:26" x14ac:dyDescent="0.2">
      <c r="A5060" t="e">
        <f t="shared" si="78"/>
        <v>#N/A</v>
      </c>
      <c r="Y5060" s="1"/>
      <c r="Z5060" s="1"/>
    </row>
    <row r="5061" spans="1:26" x14ac:dyDescent="0.2">
      <c r="A5061" t="e">
        <f t="shared" ref="A5061:A5124" si="79">INDEX(BucketTable,MATCH(B5061,SumMonths,0),1)</f>
        <v>#N/A</v>
      </c>
      <c r="Y5061" s="1"/>
      <c r="Z5061" s="1"/>
    </row>
    <row r="5062" spans="1:26" x14ac:dyDescent="0.2">
      <c r="A5062" t="e">
        <f t="shared" si="79"/>
        <v>#N/A</v>
      </c>
      <c r="Y5062" s="1"/>
      <c r="Z5062" s="1"/>
    </row>
    <row r="5063" spans="1:26" x14ac:dyDescent="0.2">
      <c r="A5063" t="e">
        <f t="shared" si="79"/>
        <v>#N/A</v>
      </c>
      <c r="Y5063" s="1"/>
      <c r="Z5063" s="1"/>
    </row>
    <row r="5064" spans="1:26" x14ac:dyDescent="0.2">
      <c r="A5064" t="e">
        <f t="shared" si="79"/>
        <v>#N/A</v>
      </c>
      <c r="Y5064" s="1"/>
      <c r="Z5064" s="1"/>
    </row>
    <row r="5065" spans="1:26" x14ac:dyDescent="0.2">
      <c r="A5065" t="e">
        <f t="shared" si="79"/>
        <v>#N/A</v>
      </c>
      <c r="Y5065" s="1"/>
      <c r="Z5065" s="1"/>
    </row>
    <row r="5066" spans="1:26" x14ac:dyDescent="0.2">
      <c r="A5066" t="e">
        <f t="shared" si="79"/>
        <v>#N/A</v>
      </c>
      <c r="Y5066" s="1"/>
      <c r="Z5066" s="1"/>
    </row>
    <row r="5067" spans="1:26" x14ac:dyDescent="0.2">
      <c r="A5067" t="e">
        <f t="shared" si="79"/>
        <v>#N/A</v>
      </c>
      <c r="Y5067" s="1"/>
      <c r="Z5067" s="1"/>
    </row>
    <row r="5068" spans="1:26" x14ac:dyDescent="0.2">
      <c r="A5068" t="e">
        <f t="shared" si="79"/>
        <v>#N/A</v>
      </c>
      <c r="Y5068" s="1"/>
      <c r="Z5068" s="1"/>
    </row>
    <row r="5069" spans="1:26" x14ac:dyDescent="0.2">
      <c r="A5069" t="e">
        <f t="shared" si="79"/>
        <v>#N/A</v>
      </c>
      <c r="Y5069" s="1"/>
      <c r="Z5069" s="1"/>
    </row>
    <row r="5070" spans="1:26" x14ac:dyDescent="0.2">
      <c r="A5070" t="e">
        <f t="shared" si="79"/>
        <v>#N/A</v>
      </c>
      <c r="Y5070" s="1"/>
      <c r="Z5070" s="1"/>
    </row>
    <row r="5071" spans="1:26" x14ac:dyDescent="0.2">
      <c r="A5071" t="e">
        <f t="shared" si="79"/>
        <v>#N/A</v>
      </c>
      <c r="Y5071" s="1"/>
      <c r="Z5071" s="1"/>
    </row>
    <row r="5072" spans="1:26" x14ac:dyDescent="0.2">
      <c r="A5072" t="e">
        <f t="shared" si="79"/>
        <v>#N/A</v>
      </c>
      <c r="Y5072" s="1"/>
      <c r="Z5072" s="1"/>
    </row>
    <row r="5073" spans="1:26" x14ac:dyDescent="0.2">
      <c r="A5073" t="e">
        <f t="shared" si="79"/>
        <v>#N/A</v>
      </c>
      <c r="Y5073" s="1"/>
      <c r="Z5073" s="1"/>
    </row>
    <row r="5074" spans="1:26" x14ac:dyDescent="0.2">
      <c r="A5074" t="e">
        <f t="shared" si="79"/>
        <v>#N/A</v>
      </c>
      <c r="Y5074" s="1"/>
      <c r="Z5074" s="1"/>
    </row>
    <row r="5075" spans="1:26" x14ac:dyDescent="0.2">
      <c r="A5075" t="e">
        <f t="shared" si="79"/>
        <v>#N/A</v>
      </c>
      <c r="Y5075" s="1"/>
      <c r="Z5075" s="1"/>
    </row>
    <row r="5076" spans="1:26" x14ac:dyDescent="0.2">
      <c r="A5076" t="e">
        <f t="shared" si="79"/>
        <v>#N/A</v>
      </c>
      <c r="Y5076" s="1"/>
      <c r="Z5076" s="1"/>
    </row>
    <row r="5077" spans="1:26" x14ac:dyDescent="0.2">
      <c r="A5077" t="e">
        <f t="shared" si="79"/>
        <v>#N/A</v>
      </c>
      <c r="Y5077" s="1"/>
      <c r="Z5077" s="1"/>
    </row>
    <row r="5078" spans="1:26" x14ac:dyDescent="0.2">
      <c r="A5078" t="e">
        <f t="shared" si="79"/>
        <v>#N/A</v>
      </c>
      <c r="Y5078" s="1"/>
      <c r="Z5078" s="1"/>
    </row>
    <row r="5079" spans="1:26" x14ac:dyDescent="0.2">
      <c r="A5079" t="e">
        <f t="shared" si="79"/>
        <v>#N/A</v>
      </c>
      <c r="Y5079" s="1"/>
      <c r="Z5079" s="1"/>
    </row>
    <row r="5080" spans="1:26" x14ac:dyDescent="0.2">
      <c r="A5080" t="e">
        <f t="shared" si="79"/>
        <v>#N/A</v>
      </c>
      <c r="Y5080" s="1"/>
      <c r="Z5080" s="1"/>
    </row>
    <row r="5081" spans="1:26" x14ac:dyDescent="0.2">
      <c r="A5081" t="e">
        <f t="shared" si="79"/>
        <v>#N/A</v>
      </c>
      <c r="Y5081" s="1"/>
      <c r="Z5081" s="1"/>
    </row>
    <row r="5082" spans="1:26" x14ac:dyDescent="0.2">
      <c r="A5082" t="e">
        <f t="shared" si="79"/>
        <v>#N/A</v>
      </c>
      <c r="Y5082" s="1"/>
      <c r="Z5082" s="1"/>
    </row>
    <row r="5083" spans="1:26" x14ac:dyDescent="0.2">
      <c r="A5083" t="e">
        <f t="shared" si="79"/>
        <v>#N/A</v>
      </c>
      <c r="Y5083" s="1"/>
      <c r="Z5083" s="1"/>
    </row>
    <row r="5084" spans="1:26" x14ac:dyDescent="0.2">
      <c r="A5084" t="e">
        <f t="shared" si="79"/>
        <v>#N/A</v>
      </c>
      <c r="Y5084" s="1"/>
      <c r="Z5084" s="1"/>
    </row>
    <row r="5085" spans="1:26" x14ac:dyDescent="0.2">
      <c r="A5085" t="e">
        <f t="shared" si="79"/>
        <v>#N/A</v>
      </c>
      <c r="Y5085" s="1"/>
      <c r="Z5085" s="1"/>
    </row>
    <row r="5086" spans="1:26" x14ac:dyDescent="0.2">
      <c r="A5086" t="e">
        <f t="shared" si="79"/>
        <v>#N/A</v>
      </c>
      <c r="Y5086" s="1"/>
      <c r="Z5086" s="1"/>
    </row>
    <row r="5087" spans="1:26" x14ac:dyDescent="0.2">
      <c r="A5087" t="e">
        <f t="shared" si="79"/>
        <v>#N/A</v>
      </c>
      <c r="Y5087" s="1"/>
      <c r="Z5087" s="1"/>
    </row>
    <row r="5088" spans="1:26" x14ac:dyDescent="0.2">
      <c r="A5088" t="e">
        <f t="shared" si="79"/>
        <v>#N/A</v>
      </c>
      <c r="Y5088" s="1"/>
      <c r="Z5088" s="1"/>
    </row>
    <row r="5089" spans="1:26" x14ac:dyDescent="0.2">
      <c r="A5089" t="e">
        <f t="shared" si="79"/>
        <v>#N/A</v>
      </c>
      <c r="Y5089" s="1"/>
      <c r="Z5089" s="1"/>
    </row>
    <row r="5090" spans="1:26" x14ac:dyDescent="0.2">
      <c r="A5090" t="e">
        <f t="shared" si="79"/>
        <v>#N/A</v>
      </c>
      <c r="Y5090" s="1"/>
      <c r="Z5090" s="1"/>
    </row>
    <row r="5091" spans="1:26" x14ac:dyDescent="0.2">
      <c r="A5091" t="e">
        <f t="shared" si="79"/>
        <v>#N/A</v>
      </c>
      <c r="Y5091" s="1"/>
      <c r="Z5091" s="1"/>
    </row>
    <row r="5092" spans="1:26" x14ac:dyDescent="0.2">
      <c r="A5092" t="e">
        <f t="shared" si="79"/>
        <v>#N/A</v>
      </c>
      <c r="Y5092" s="1"/>
      <c r="Z5092" s="1"/>
    </row>
    <row r="5093" spans="1:26" x14ac:dyDescent="0.2">
      <c r="A5093" t="e">
        <f t="shared" si="79"/>
        <v>#N/A</v>
      </c>
      <c r="Y5093" s="1"/>
      <c r="Z5093" s="1"/>
    </row>
    <row r="5094" spans="1:26" x14ac:dyDescent="0.2">
      <c r="A5094" t="e">
        <f t="shared" si="79"/>
        <v>#N/A</v>
      </c>
      <c r="Y5094" s="1"/>
      <c r="Z5094" s="1"/>
    </row>
    <row r="5095" spans="1:26" x14ac:dyDescent="0.2">
      <c r="A5095" t="e">
        <f t="shared" si="79"/>
        <v>#N/A</v>
      </c>
      <c r="Y5095" s="1"/>
      <c r="Z5095" s="1"/>
    </row>
    <row r="5096" spans="1:26" x14ac:dyDescent="0.2">
      <c r="A5096" t="e">
        <f t="shared" si="79"/>
        <v>#N/A</v>
      </c>
      <c r="Y5096" s="1"/>
      <c r="Z5096" s="1"/>
    </row>
    <row r="5097" spans="1:26" x14ac:dyDescent="0.2">
      <c r="A5097" t="e">
        <f t="shared" si="79"/>
        <v>#N/A</v>
      </c>
      <c r="Y5097" s="1"/>
      <c r="Z5097" s="1"/>
    </row>
    <row r="5098" spans="1:26" x14ac:dyDescent="0.2">
      <c r="A5098" t="e">
        <f t="shared" si="79"/>
        <v>#N/A</v>
      </c>
      <c r="Y5098" s="1"/>
      <c r="Z5098" s="1"/>
    </row>
    <row r="5099" spans="1:26" x14ac:dyDescent="0.2">
      <c r="A5099" t="e">
        <f t="shared" si="79"/>
        <v>#N/A</v>
      </c>
      <c r="Y5099" s="1"/>
      <c r="Z5099" s="1"/>
    </row>
    <row r="5100" spans="1:26" x14ac:dyDescent="0.2">
      <c r="A5100" t="e">
        <f t="shared" si="79"/>
        <v>#N/A</v>
      </c>
      <c r="Y5100" s="1"/>
      <c r="Z5100" s="1"/>
    </row>
    <row r="5101" spans="1:26" x14ac:dyDescent="0.2">
      <c r="A5101" t="e">
        <f t="shared" si="79"/>
        <v>#N/A</v>
      </c>
      <c r="Y5101" s="1"/>
      <c r="Z5101" s="1"/>
    </row>
    <row r="5102" spans="1:26" x14ac:dyDescent="0.2">
      <c r="A5102" t="e">
        <f t="shared" si="79"/>
        <v>#N/A</v>
      </c>
      <c r="Y5102" s="1"/>
      <c r="Z5102" s="1"/>
    </row>
    <row r="5103" spans="1:26" x14ac:dyDescent="0.2">
      <c r="A5103" t="e">
        <f t="shared" si="79"/>
        <v>#N/A</v>
      </c>
      <c r="Y5103" s="1"/>
      <c r="Z5103" s="1"/>
    </row>
    <row r="5104" spans="1:26" x14ac:dyDescent="0.2">
      <c r="A5104" t="e">
        <f t="shared" si="79"/>
        <v>#N/A</v>
      </c>
      <c r="Y5104" s="1"/>
      <c r="Z5104" s="1"/>
    </row>
    <row r="5105" spans="1:26" x14ac:dyDescent="0.2">
      <c r="A5105" t="e">
        <f t="shared" si="79"/>
        <v>#N/A</v>
      </c>
      <c r="Y5105" s="1"/>
      <c r="Z5105" s="1"/>
    </row>
    <row r="5106" spans="1:26" x14ac:dyDescent="0.2">
      <c r="A5106" t="e">
        <f t="shared" si="79"/>
        <v>#N/A</v>
      </c>
      <c r="Y5106" s="1"/>
      <c r="Z5106" s="1"/>
    </row>
    <row r="5107" spans="1:26" x14ac:dyDescent="0.2">
      <c r="A5107" t="e">
        <f t="shared" si="79"/>
        <v>#N/A</v>
      </c>
      <c r="Y5107" s="1"/>
      <c r="Z5107" s="1"/>
    </row>
    <row r="5108" spans="1:26" x14ac:dyDescent="0.2">
      <c r="A5108" t="e">
        <f t="shared" si="79"/>
        <v>#N/A</v>
      </c>
      <c r="Y5108" s="1"/>
      <c r="Z5108" s="1"/>
    </row>
    <row r="5109" spans="1:26" x14ac:dyDescent="0.2">
      <c r="A5109" t="e">
        <f t="shared" si="79"/>
        <v>#N/A</v>
      </c>
      <c r="Y5109" s="1"/>
      <c r="Z5109" s="1"/>
    </row>
    <row r="5110" spans="1:26" x14ac:dyDescent="0.2">
      <c r="A5110" t="e">
        <f t="shared" si="79"/>
        <v>#N/A</v>
      </c>
      <c r="Y5110" s="1"/>
      <c r="Z5110" s="1"/>
    </row>
    <row r="5111" spans="1:26" x14ac:dyDescent="0.2">
      <c r="A5111" t="e">
        <f t="shared" si="79"/>
        <v>#N/A</v>
      </c>
      <c r="Y5111" s="1"/>
      <c r="Z5111" s="1"/>
    </row>
    <row r="5112" spans="1:26" x14ac:dyDescent="0.2">
      <c r="A5112" t="e">
        <f t="shared" si="79"/>
        <v>#N/A</v>
      </c>
      <c r="Y5112" s="1"/>
      <c r="Z5112" s="1"/>
    </row>
    <row r="5113" spans="1:26" x14ac:dyDescent="0.2">
      <c r="A5113" t="e">
        <f t="shared" si="79"/>
        <v>#N/A</v>
      </c>
      <c r="Y5113" s="1"/>
      <c r="Z5113" s="1"/>
    </row>
    <row r="5114" spans="1:26" x14ac:dyDescent="0.2">
      <c r="A5114" t="e">
        <f t="shared" si="79"/>
        <v>#N/A</v>
      </c>
      <c r="Y5114" s="1"/>
      <c r="Z5114" s="1"/>
    </row>
    <row r="5115" spans="1:26" x14ac:dyDescent="0.2">
      <c r="A5115" t="e">
        <f t="shared" si="79"/>
        <v>#N/A</v>
      </c>
      <c r="Y5115" s="1"/>
      <c r="Z5115" s="1"/>
    </row>
    <row r="5116" spans="1:26" x14ac:dyDescent="0.2">
      <c r="A5116" t="e">
        <f t="shared" si="79"/>
        <v>#N/A</v>
      </c>
      <c r="Y5116" s="1"/>
      <c r="Z5116" s="1"/>
    </row>
    <row r="5117" spans="1:26" x14ac:dyDescent="0.2">
      <c r="A5117" t="e">
        <f t="shared" si="79"/>
        <v>#N/A</v>
      </c>
      <c r="Y5117" s="1"/>
      <c r="Z5117" s="1"/>
    </row>
    <row r="5118" spans="1:26" x14ac:dyDescent="0.2">
      <c r="A5118" t="e">
        <f t="shared" si="79"/>
        <v>#N/A</v>
      </c>
      <c r="Y5118" s="1"/>
      <c r="Z5118" s="1"/>
    </row>
    <row r="5119" spans="1:26" x14ac:dyDescent="0.2">
      <c r="A5119" t="e">
        <f t="shared" si="79"/>
        <v>#N/A</v>
      </c>
      <c r="Y5119" s="1"/>
      <c r="Z5119" s="1"/>
    </row>
    <row r="5120" spans="1:26" x14ac:dyDescent="0.2">
      <c r="A5120" t="e">
        <f t="shared" si="79"/>
        <v>#N/A</v>
      </c>
      <c r="Y5120" s="1"/>
      <c r="Z5120" s="1"/>
    </row>
    <row r="5121" spans="1:26" x14ac:dyDescent="0.2">
      <c r="A5121" t="e">
        <f t="shared" si="79"/>
        <v>#N/A</v>
      </c>
      <c r="Y5121" s="1"/>
      <c r="Z5121" s="1"/>
    </row>
    <row r="5122" spans="1:26" x14ac:dyDescent="0.2">
      <c r="A5122" t="e">
        <f t="shared" si="79"/>
        <v>#N/A</v>
      </c>
      <c r="Y5122" s="1"/>
      <c r="Z5122" s="1"/>
    </row>
    <row r="5123" spans="1:26" x14ac:dyDescent="0.2">
      <c r="A5123" t="e">
        <f t="shared" si="79"/>
        <v>#N/A</v>
      </c>
      <c r="Y5123" s="1"/>
      <c r="Z5123" s="1"/>
    </row>
    <row r="5124" spans="1:26" x14ac:dyDescent="0.2">
      <c r="A5124" t="e">
        <f t="shared" si="79"/>
        <v>#N/A</v>
      </c>
      <c r="Y5124" s="1"/>
      <c r="Z5124" s="1"/>
    </row>
    <row r="5125" spans="1:26" x14ac:dyDescent="0.2">
      <c r="A5125" t="e">
        <f t="shared" ref="A5125:A5188" si="80">INDEX(BucketTable,MATCH(B5125,SumMonths,0),1)</f>
        <v>#N/A</v>
      </c>
      <c r="Y5125" s="1"/>
      <c r="Z5125" s="1"/>
    </row>
    <row r="5126" spans="1:26" x14ac:dyDescent="0.2">
      <c r="A5126" t="e">
        <f t="shared" si="80"/>
        <v>#N/A</v>
      </c>
      <c r="Y5126" s="1"/>
      <c r="Z5126" s="1"/>
    </row>
    <row r="5127" spans="1:26" x14ac:dyDescent="0.2">
      <c r="A5127" t="e">
        <f t="shared" si="80"/>
        <v>#N/A</v>
      </c>
      <c r="Y5127" s="1"/>
      <c r="Z5127" s="1"/>
    </row>
    <row r="5128" spans="1:26" x14ac:dyDescent="0.2">
      <c r="A5128" t="e">
        <f t="shared" si="80"/>
        <v>#N/A</v>
      </c>
      <c r="Y5128" s="1"/>
      <c r="Z5128" s="1"/>
    </row>
    <row r="5129" spans="1:26" x14ac:dyDescent="0.2">
      <c r="A5129" t="e">
        <f t="shared" si="80"/>
        <v>#N/A</v>
      </c>
      <c r="Y5129" s="1"/>
      <c r="Z5129" s="1"/>
    </row>
    <row r="5130" spans="1:26" x14ac:dyDescent="0.2">
      <c r="A5130" t="e">
        <f t="shared" si="80"/>
        <v>#N/A</v>
      </c>
      <c r="Y5130" s="1"/>
      <c r="Z5130" s="1"/>
    </row>
    <row r="5131" spans="1:26" x14ac:dyDescent="0.2">
      <c r="A5131" t="e">
        <f t="shared" si="80"/>
        <v>#N/A</v>
      </c>
      <c r="Y5131" s="1"/>
      <c r="Z5131" s="1"/>
    </row>
    <row r="5132" spans="1:26" x14ac:dyDescent="0.2">
      <c r="A5132" t="e">
        <f t="shared" si="80"/>
        <v>#N/A</v>
      </c>
      <c r="Y5132" s="1"/>
      <c r="Z5132" s="1"/>
    </row>
    <row r="5133" spans="1:26" x14ac:dyDescent="0.2">
      <c r="A5133" t="e">
        <f t="shared" si="80"/>
        <v>#N/A</v>
      </c>
      <c r="Y5133" s="1"/>
      <c r="Z5133" s="1"/>
    </row>
    <row r="5134" spans="1:26" x14ac:dyDescent="0.2">
      <c r="A5134" t="e">
        <f t="shared" si="80"/>
        <v>#N/A</v>
      </c>
      <c r="Y5134" s="1"/>
      <c r="Z5134" s="1"/>
    </row>
    <row r="5135" spans="1:26" x14ac:dyDescent="0.2">
      <c r="A5135" t="e">
        <f t="shared" si="80"/>
        <v>#N/A</v>
      </c>
      <c r="Y5135" s="1"/>
      <c r="Z5135" s="1"/>
    </row>
    <row r="5136" spans="1:26" x14ac:dyDescent="0.2">
      <c r="A5136" t="e">
        <f t="shared" si="80"/>
        <v>#N/A</v>
      </c>
      <c r="Y5136" s="1"/>
      <c r="Z5136" s="1"/>
    </row>
    <row r="5137" spans="1:26" x14ac:dyDescent="0.2">
      <c r="A5137" t="e">
        <f t="shared" si="80"/>
        <v>#N/A</v>
      </c>
      <c r="Y5137" s="1"/>
      <c r="Z5137" s="1"/>
    </row>
    <row r="5138" spans="1:26" x14ac:dyDescent="0.2">
      <c r="A5138" t="e">
        <f t="shared" si="80"/>
        <v>#N/A</v>
      </c>
      <c r="Y5138" s="1"/>
      <c r="Z5138" s="1"/>
    </row>
    <row r="5139" spans="1:26" x14ac:dyDescent="0.2">
      <c r="A5139" t="e">
        <f t="shared" si="80"/>
        <v>#N/A</v>
      </c>
      <c r="Y5139" s="1"/>
      <c r="Z5139" s="1"/>
    </row>
    <row r="5140" spans="1:26" x14ac:dyDescent="0.2">
      <c r="A5140" t="e">
        <f t="shared" si="80"/>
        <v>#N/A</v>
      </c>
      <c r="Y5140" s="1"/>
      <c r="Z5140" s="1"/>
    </row>
    <row r="5141" spans="1:26" x14ac:dyDescent="0.2">
      <c r="A5141" t="e">
        <f t="shared" si="80"/>
        <v>#N/A</v>
      </c>
      <c r="Y5141" s="1"/>
      <c r="Z5141" s="1"/>
    </row>
    <row r="5142" spans="1:26" x14ac:dyDescent="0.2">
      <c r="A5142" t="e">
        <f t="shared" si="80"/>
        <v>#N/A</v>
      </c>
      <c r="Y5142" s="1"/>
      <c r="Z5142" s="1"/>
    </row>
    <row r="5143" spans="1:26" x14ac:dyDescent="0.2">
      <c r="A5143" t="e">
        <f t="shared" si="80"/>
        <v>#N/A</v>
      </c>
      <c r="Y5143" s="1"/>
      <c r="Z5143" s="1"/>
    </row>
    <row r="5144" spans="1:26" x14ac:dyDescent="0.2">
      <c r="A5144" t="e">
        <f t="shared" si="80"/>
        <v>#N/A</v>
      </c>
      <c r="Y5144" s="1"/>
      <c r="Z5144" s="1"/>
    </row>
    <row r="5145" spans="1:26" x14ac:dyDescent="0.2">
      <c r="A5145" t="e">
        <f t="shared" si="80"/>
        <v>#N/A</v>
      </c>
      <c r="Y5145" s="1"/>
      <c r="Z5145" s="1"/>
    </row>
    <row r="5146" spans="1:26" x14ac:dyDescent="0.2">
      <c r="A5146" t="e">
        <f t="shared" si="80"/>
        <v>#N/A</v>
      </c>
      <c r="Y5146" s="1"/>
      <c r="Z5146" s="1"/>
    </row>
    <row r="5147" spans="1:26" x14ac:dyDescent="0.2">
      <c r="A5147" t="e">
        <f t="shared" si="80"/>
        <v>#N/A</v>
      </c>
      <c r="Y5147" s="1"/>
      <c r="Z5147" s="1"/>
    </row>
    <row r="5148" spans="1:26" x14ac:dyDescent="0.2">
      <c r="A5148" t="e">
        <f t="shared" si="80"/>
        <v>#N/A</v>
      </c>
      <c r="Y5148" s="1"/>
      <c r="Z5148" s="1"/>
    </row>
    <row r="5149" spans="1:26" x14ac:dyDescent="0.2">
      <c r="A5149" t="e">
        <f t="shared" si="80"/>
        <v>#N/A</v>
      </c>
      <c r="Y5149" s="1"/>
      <c r="Z5149" s="1"/>
    </row>
    <row r="5150" spans="1:26" x14ac:dyDescent="0.2">
      <c r="A5150" t="e">
        <f t="shared" si="80"/>
        <v>#N/A</v>
      </c>
      <c r="Y5150" s="1"/>
      <c r="Z5150" s="1"/>
    </row>
    <row r="5151" spans="1:26" x14ac:dyDescent="0.2">
      <c r="A5151" t="e">
        <f t="shared" si="80"/>
        <v>#N/A</v>
      </c>
      <c r="Y5151" s="1"/>
      <c r="Z5151" s="1"/>
    </row>
    <row r="5152" spans="1:26" x14ac:dyDescent="0.2">
      <c r="A5152" t="e">
        <f t="shared" si="80"/>
        <v>#N/A</v>
      </c>
      <c r="Y5152" s="1"/>
      <c r="Z5152" s="1"/>
    </row>
    <row r="5153" spans="1:26" x14ac:dyDescent="0.2">
      <c r="A5153" t="e">
        <f t="shared" si="80"/>
        <v>#N/A</v>
      </c>
      <c r="Y5153" s="1"/>
      <c r="Z5153" s="1"/>
    </row>
    <row r="5154" spans="1:26" x14ac:dyDescent="0.2">
      <c r="A5154" t="e">
        <f t="shared" si="80"/>
        <v>#N/A</v>
      </c>
      <c r="Y5154" s="1"/>
      <c r="Z5154" s="1"/>
    </row>
    <row r="5155" spans="1:26" x14ac:dyDescent="0.2">
      <c r="A5155" t="e">
        <f t="shared" si="80"/>
        <v>#N/A</v>
      </c>
      <c r="Y5155" s="1"/>
      <c r="Z5155" s="1"/>
    </row>
    <row r="5156" spans="1:26" x14ac:dyDescent="0.2">
      <c r="A5156" t="e">
        <f t="shared" si="80"/>
        <v>#N/A</v>
      </c>
      <c r="Y5156" s="1"/>
      <c r="Z5156" s="1"/>
    </row>
    <row r="5157" spans="1:26" x14ac:dyDescent="0.2">
      <c r="A5157" t="e">
        <f t="shared" si="80"/>
        <v>#N/A</v>
      </c>
      <c r="Y5157" s="1"/>
      <c r="Z5157" s="1"/>
    </row>
    <row r="5158" spans="1:26" x14ac:dyDescent="0.2">
      <c r="A5158" t="e">
        <f t="shared" si="80"/>
        <v>#N/A</v>
      </c>
      <c r="Y5158" s="1"/>
      <c r="Z5158" s="1"/>
    </row>
    <row r="5159" spans="1:26" x14ac:dyDescent="0.2">
      <c r="A5159" t="e">
        <f t="shared" si="80"/>
        <v>#N/A</v>
      </c>
      <c r="Y5159" s="1"/>
      <c r="Z5159" s="1"/>
    </row>
    <row r="5160" spans="1:26" x14ac:dyDescent="0.2">
      <c r="A5160" t="e">
        <f t="shared" si="80"/>
        <v>#N/A</v>
      </c>
      <c r="Y5160" s="1"/>
      <c r="Z5160" s="1"/>
    </row>
    <row r="5161" spans="1:26" x14ac:dyDescent="0.2">
      <c r="A5161" t="e">
        <f t="shared" si="80"/>
        <v>#N/A</v>
      </c>
      <c r="Y5161" s="1"/>
      <c r="Z5161" s="1"/>
    </row>
    <row r="5162" spans="1:26" x14ac:dyDescent="0.2">
      <c r="A5162" t="e">
        <f t="shared" si="80"/>
        <v>#N/A</v>
      </c>
      <c r="Y5162" s="1"/>
      <c r="Z5162" s="1"/>
    </row>
    <row r="5163" spans="1:26" x14ac:dyDescent="0.2">
      <c r="A5163" t="e">
        <f t="shared" si="80"/>
        <v>#N/A</v>
      </c>
      <c r="Y5163" s="1"/>
      <c r="Z5163" s="1"/>
    </row>
    <row r="5164" spans="1:26" x14ac:dyDescent="0.2">
      <c r="A5164" t="e">
        <f t="shared" si="80"/>
        <v>#N/A</v>
      </c>
      <c r="Y5164" s="1"/>
      <c r="Z5164" s="1"/>
    </row>
    <row r="5165" spans="1:26" x14ac:dyDescent="0.2">
      <c r="A5165" t="e">
        <f t="shared" si="80"/>
        <v>#N/A</v>
      </c>
      <c r="Y5165" s="1"/>
      <c r="Z5165" s="1"/>
    </row>
    <row r="5166" spans="1:26" x14ac:dyDescent="0.2">
      <c r="A5166" t="e">
        <f t="shared" si="80"/>
        <v>#N/A</v>
      </c>
      <c r="Y5166" s="1"/>
      <c r="Z5166" s="1"/>
    </row>
    <row r="5167" spans="1:26" x14ac:dyDescent="0.2">
      <c r="A5167" t="e">
        <f t="shared" si="80"/>
        <v>#N/A</v>
      </c>
      <c r="Y5167" s="1"/>
      <c r="Z5167" s="1"/>
    </row>
    <row r="5168" spans="1:26" x14ac:dyDescent="0.2">
      <c r="A5168" t="e">
        <f t="shared" si="80"/>
        <v>#N/A</v>
      </c>
      <c r="Y5168" s="1"/>
      <c r="Z5168" s="1"/>
    </row>
    <row r="5169" spans="1:26" x14ac:dyDescent="0.2">
      <c r="A5169" t="e">
        <f t="shared" si="80"/>
        <v>#N/A</v>
      </c>
      <c r="Y5169" s="1"/>
      <c r="Z5169" s="1"/>
    </row>
    <row r="5170" spans="1:26" x14ac:dyDescent="0.2">
      <c r="A5170" t="e">
        <f t="shared" si="80"/>
        <v>#N/A</v>
      </c>
      <c r="Y5170" s="1"/>
      <c r="Z5170" s="1"/>
    </row>
    <row r="5171" spans="1:26" x14ac:dyDescent="0.2">
      <c r="A5171" t="e">
        <f t="shared" si="80"/>
        <v>#N/A</v>
      </c>
      <c r="Y5171" s="1"/>
      <c r="Z5171" s="1"/>
    </row>
    <row r="5172" spans="1:26" x14ac:dyDescent="0.2">
      <c r="A5172" t="e">
        <f t="shared" si="80"/>
        <v>#N/A</v>
      </c>
      <c r="Y5172" s="1"/>
      <c r="Z5172" s="1"/>
    </row>
    <row r="5173" spans="1:26" x14ac:dyDescent="0.2">
      <c r="A5173" t="e">
        <f t="shared" si="80"/>
        <v>#N/A</v>
      </c>
      <c r="Y5173" s="1"/>
      <c r="Z5173" s="1"/>
    </row>
    <row r="5174" spans="1:26" x14ac:dyDescent="0.2">
      <c r="A5174" t="e">
        <f t="shared" si="80"/>
        <v>#N/A</v>
      </c>
      <c r="Y5174" s="1"/>
      <c r="Z5174" s="1"/>
    </row>
    <row r="5175" spans="1:26" x14ac:dyDescent="0.2">
      <c r="A5175" t="e">
        <f t="shared" si="80"/>
        <v>#N/A</v>
      </c>
      <c r="Y5175" s="1"/>
      <c r="Z5175" s="1"/>
    </row>
    <row r="5176" spans="1:26" x14ac:dyDescent="0.2">
      <c r="A5176" t="e">
        <f t="shared" si="80"/>
        <v>#N/A</v>
      </c>
      <c r="Y5176" s="1"/>
      <c r="Z5176" s="1"/>
    </row>
    <row r="5177" spans="1:26" x14ac:dyDescent="0.2">
      <c r="A5177" t="e">
        <f t="shared" si="80"/>
        <v>#N/A</v>
      </c>
      <c r="Y5177" s="1"/>
      <c r="Z5177" s="1"/>
    </row>
    <row r="5178" spans="1:26" x14ac:dyDescent="0.2">
      <c r="A5178" t="e">
        <f t="shared" si="80"/>
        <v>#N/A</v>
      </c>
      <c r="Y5178" s="1"/>
      <c r="Z5178" s="1"/>
    </row>
    <row r="5179" spans="1:26" x14ac:dyDescent="0.2">
      <c r="A5179" t="e">
        <f t="shared" si="80"/>
        <v>#N/A</v>
      </c>
      <c r="Y5179" s="1"/>
      <c r="Z5179" s="1"/>
    </row>
    <row r="5180" spans="1:26" x14ac:dyDescent="0.2">
      <c r="A5180" t="e">
        <f t="shared" si="80"/>
        <v>#N/A</v>
      </c>
      <c r="Y5180" s="1"/>
      <c r="Z5180" s="1"/>
    </row>
    <row r="5181" spans="1:26" x14ac:dyDescent="0.2">
      <c r="A5181" t="e">
        <f t="shared" si="80"/>
        <v>#N/A</v>
      </c>
      <c r="Y5181" s="1"/>
      <c r="Z5181" s="1"/>
    </row>
    <row r="5182" spans="1:26" x14ac:dyDescent="0.2">
      <c r="A5182" t="e">
        <f t="shared" si="80"/>
        <v>#N/A</v>
      </c>
      <c r="Y5182" s="1"/>
      <c r="Z5182" s="1"/>
    </row>
    <row r="5183" spans="1:26" x14ac:dyDescent="0.2">
      <c r="A5183" t="e">
        <f t="shared" si="80"/>
        <v>#N/A</v>
      </c>
      <c r="Y5183" s="1"/>
      <c r="Z5183" s="1"/>
    </row>
    <row r="5184" spans="1:26" x14ac:dyDescent="0.2">
      <c r="A5184" t="e">
        <f t="shared" si="80"/>
        <v>#N/A</v>
      </c>
      <c r="Y5184" s="1"/>
      <c r="Z5184" s="1"/>
    </row>
    <row r="5185" spans="1:26" x14ac:dyDescent="0.2">
      <c r="A5185" t="e">
        <f t="shared" si="80"/>
        <v>#N/A</v>
      </c>
      <c r="Y5185" s="1"/>
      <c r="Z5185" s="1"/>
    </row>
    <row r="5186" spans="1:26" x14ac:dyDescent="0.2">
      <c r="A5186" t="e">
        <f t="shared" si="80"/>
        <v>#N/A</v>
      </c>
      <c r="Y5186" s="1"/>
      <c r="Z5186" s="1"/>
    </row>
    <row r="5187" spans="1:26" x14ac:dyDescent="0.2">
      <c r="A5187" t="e">
        <f t="shared" si="80"/>
        <v>#N/A</v>
      </c>
      <c r="Y5187" s="1"/>
      <c r="Z5187" s="1"/>
    </row>
    <row r="5188" spans="1:26" x14ac:dyDescent="0.2">
      <c r="A5188" t="e">
        <f t="shared" si="80"/>
        <v>#N/A</v>
      </c>
      <c r="Y5188" s="1"/>
      <c r="Z5188" s="1"/>
    </row>
    <row r="5189" spans="1:26" x14ac:dyDescent="0.2">
      <c r="A5189" t="e">
        <f t="shared" ref="A5189:A5252" si="81">INDEX(BucketTable,MATCH(B5189,SumMonths,0),1)</f>
        <v>#N/A</v>
      </c>
      <c r="Y5189" s="1"/>
      <c r="Z5189" s="1"/>
    </row>
    <row r="5190" spans="1:26" x14ac:dyDescent="0.2">
      <c r="A5190" t="e">
        <f t="shared" si="81"/>
        <v>#N/A</v>
      </c>
      <c r="Y5190" s="1"/>
      <c r="Z5190" s="1"/>
    </row>
    <row r="5191" spans="1:26" x14ac:dyDescent="0.2">
      <c r="A5191" t="e">
        <f t="shared" si="81"/>
        <v>#N/A</v>
      </c>
      <c r="Y5191" s="1"/>
      <c r="Z5191" s="1"/>
    </row>
    <row r="5192" spans="1:26" x14ac:dyDescent="0.2">
      <c r="A5192" t="e">
        <f t="shared" si="81"/>
        <v>#N/A</v>
      </c>
      <c r="Y5192" s="1"/>
      <c r="Z5192" s="1"/>
    </row>
    <row r="5193" spans="1:26" x14ac:dyDescent="0.2">
      <c r="A5193" t="e">
        <f t="shared" si="81"/>
        <v>#N/A</v>
      </c>
      <c r="Y5193" s="1"/>
      <c r="Z5193" s="1"/>
    </row>
    <row r="5194" spans="1:26" x14ac:dyDescent="0.2">
      <c r="A5194" t="e">
        <f t="shared" si="81"/>
        <v>#N/A</v>
      </c>
      <c r="Y5194" s="1"/>
      <c r="Z5194" s="1"/>
    </row>
    <row r="5195" spans="1:26" x14ac:dyDescent="0.2">
      <c r="A5195" t="e">
        <f t="shared" si="81"/>
        <v>#N/A</v>
      </c>
      <c r="Y5195" s="1"/>
      <c r="Z5195" s="1"/>
    </row>
    <row r="5196" spans="1:26" x14ac:dyDescent="0.2">
      <c r="A5196" t="e">
        <f t="shared" si="81"/>
        <v>#N/A</v>
      </c>
      <c r="Y5196" s="1"/>
      <c r="Z5196" s="1"/>
    </row>
    <row r="5197" spans="1:26" x14ac:dyDescent="0.2">
      <c r="A5197" t="e">
        <f t="shared" si="81"/>
        <v>#N/A</v>
      </c>
      <c r="Y5197" s="1"/>
      <c r="Z5197" s="1"/>
    </row>
    <row r="5198" spans="1:26" x14ac:dyDescent="0.2">
      <c r="A5198" t="e">
        <f t="shared" si="81"/>
        <v>#N/A</v>
      </c>
      <c r="Y5198" s="1"/>
      <c r="Z5198" s="1"/>
    </row>
    <row r="5199" spans="1:26" x14ac:dyDescent="0.2">
      <c r="A5199" t="e">
        <f t="shared" si="81"/>
        <v>#N/A</v>
      </c>
      <c r="Y5199" s="1"/>
      <c r="Z5199" s="1"/>
    </row>
    <row r="5200" spans="1:26" x14ac:dyDescent="0.2">
      <c r="A5200" t="e">
        <f t="shared" si="81"/>
        <v>#N/A</v>
      </c>
      <c r="Y5200" s="1"/>
      <c r="Z5200" s="1"/>
    </row>
    <row r="5201" spans="1:26" x14ac:dyDescent="0.2">
      <c r="A5201" t="e">
        <f t="shared" si="81"/>
        <v>#N/A</v>
      </c>
      <c r="Y5201" s="1"/>
      <c r="Z5201" s="1"/>
    </row>
    <row r="5202" spans="1:26" x14ac:dyDescent="0.2">
      <c r="A5202" t="e">
        <f t="shared" si="81"/>
        <v>#N/A</v>
      </c>
      <c r="Y5202" s="1"/>
      <c r="Z5202" s="1"/>
    </row>
    <row r="5203" spans="1:26" x14ac:dyDescent="0.2">
      <c r="A5203" t="e">
        <f t="shared" si="81"/>
        <v>#N/A</v>
      </c>
      <c r="Y5203" s="1"/>
      <c r="Z5203" s="1"/>
    </row>
    <row r="5204" spans="1:26" x14ac:dyDescent="0.2">
      <c r="A5204" t="e">
        <f t="shared" si="81"/>
        <v>#N/A</v>
      </c>
      <c r="Y5204" s="1"/>
      <c r="Z5204" s="1"/>
    </row>
    <row r="5205" spans="1:26" x14ac:dyDescent="0.2">
      <c r="A5205" t="e">
        <f t="shared" si="81"/>
        <v>#N/A</v>
      </c>
      <c r="Y5205" s="1"/>
      <c r="Z5205" s="1"/>
    </row>
    <row r="5206" spans="1:26" x14ac:dyDescent="0.2">
      <c r="A5206" t="e">
        <f t="shared" si="81"/>
        <v>#N/A</v>
      </c>
      <c r="Y5206" s="1"/>
      <c r="Z5206" s="1"/>
    </row>
    <row r="5207" spans="1:26" x14ac:dyDescent="0.2">
      <c r="A5207" t="e">
        <f t="shared" si="81"/>
        <v>#N/A</v>
      </c>
      <c r="Y5207" s="1"/>
      <c r="Z5207" s="1"/>
    </row>
    <row r="5208" spans="1:26" x14ac:dyDescent="0.2">
      <c r="A5208" t="e">
        <f t="shared" si="81"/>
        <v>#N/A</v>
      </c>
      <c r="Y5208" s="1"/>
      <c r="Z5208" s="1"/>
    </row>
    <row r="5209" spans="1:26" x14ac:dyDescent="0.2">
      <c r="A5209" t="e">
        <f t="shared" si="81"/>
        <v>#N/A</v>
      </c>
      <c r="Y5209" s="1"/>
      <c r="Z5209" s="1"/>
    </row>
    <row r="5210" spans="1:26" x14ac:dyDescent="0.2">
      <c r="A5210" t="e">
        <f t="shared" si="81"/>
        <v>#N/A</v>
      </c>
      <c r="Y5210" s="1"/>
      <c r="Z5210" s="1"/>
    </row>
    <row r="5211" spans="1:26" x14ac:dyDescent="0.2">
      <c r="A5211" t="e">
        <f t="shared" si="81"/>
        <v>#N/A</v>
      </c>
      <c r="Y5211" s="1"/>
      <c r="Z5211" s="1"/>
    </row>
    <row r="5212" spans="1:26" x14ac:dyDescent="0.2">
      <c r="A5212" t="e">
        <f t="shared" si="81"/>
        <v>#N/A</v>
      </c>
      <c r="Y5212" s="1"/>
      <c r="Z5212" s="1"/>
    </row>
    <row r="5213" spans="1:26" x14ac:dyDescent="0.2">
      <c r="A5213" t="e">
        <f t="shared" si="81"/>
        <v>#N/A</v>
      </c>
      <c r="Y5213" s="1"/>
      <c r="Z5213" s="1"/>
    </row>
    <row r="5214" spans="1:26" x14ac:dyDescent="0.2">
      <c r="A5214" t="e">
        <f t="shared" si="81"/>
        <v>#N/A</v>
      </c>
      <c r="Y5214" s="1"/>
      <c r="Z5214" s="1"/>
    </row>
    <row r="5215" spans="1:26" x14ac:dyDescent="0.2">
      <c r="A5215" t="e">
        <f t="shared" si="81"/>
        <v>#N/A</v>
      </c>
      <c r="Y5215" s="1"/>
      <c r="Z5215" s="1"/>
    </row>
    <row r="5216" spans="1:26" x14ac:dyDescent="0.2">
      <c r="A5216" t="e">
        <f t="shared" si="81"/>
        <v>#N/A</v>
      </c>
      <c r="Y5216" s="1"/>
      <c r="Z5216" s="1"/>
    </row>
    <row r="5217" spans="1:26" x14ac:dyDescent="0.2">
      <c r="A5217" t="e">
        <f t="shared" si="81"/>
        <v>#N/A</v>
      </c>
      <c r="Y5217" s="1"/>
      <c r="Z5217" s="1"/>
    </row>
    <row r="5218" spans="1:26" x14ac:dyDescent="0.2">
      <c r="A5218" t="e">
        <f t="shared" si="81"/>
        <v>#N/A</v>
      </c>
      <c r="Y5218" s="1"/>
      <c r="Z5218" s="1"/>
    </row>
    <row r="5219" spans="1:26" x14ac:dyDescent="0.2">
      <c r="A5219" t="e">
        <f t="shared" si="81"/>
        <v>#N/A</v>
      </c>
      <c r="Y5219" s="1"/>
      <c r="Z5219" s="1"/>
    </row>
    <row r="5220" spans="1:26" x14ac:dyDescent="0.2">
      <c r="A5220" t="e">
        <f t="shared" si="81"/>
        <v>#N/A</v>
      </c>
      <c r="Y5220" s="1"/>
      <c r="Z5220" s="1"/>
    </row>
    <row r="5221" spans="1:26" x14ac:dyDescent="0.2">
      <c r="A5221" t="e">
        <f t="shared" si="81"/>
        <v>#N/A</v>
      </c>
      <c r="Y5221" s="1"/>
      <c r="Z5221" s="1"/>
    </row>
    <row r="5222" spans="1:26" x14ac:dyDescent="0.2">
      <c r="A5222" t="e">
        <f t="shared" si="81"/>
        <v>#N/A</v>
      </c>
      <c r="Y5222" s="1"/>
      <c r="Z5222" s="1"/>
    </row>
    <row r="5223" spans="1:26" x14ac:dyDescent="0.2">
      <c r="A5223" t="e">
        <f t="shared" si="81"/>
        <v>#N/A</v>
      </c>
      <c r="Y5223" s="1"/>
      <c r="Z5223" s="1"/>
    </row>
    <row r="5224" spans="1:26" x14ac:dyDescent="0.2">
      <c r="A5224" t="e">
        <f t="shared" si="81"/>
        <v>#N/A</v>
      </c>
      <c r="Y5224" s="1"/>
      <c r="Z5224" s="1"/>
    </row>
    <row r="5225" spans="1:26" x14ac:dyDescent="0.2">
      <c r="A5225" t="e">
        <f t="shared" si="81"/>
        <v>#N/A</v>
      </c>
      <c r="Y5225" s="1"/>
      <c r="Z5225" s="1"/>
    </row>
    <row r="5226" spans="1:26" x14ac:dyDescent="0.2">
      <c r="A5226" t="e">
        <f t="shared" si="81"/>
        <v>#N/A</v>
      </c>
      <c r="Y5226" s="1"/>
      <c r="Z5226" s="1"/>
    </row>
    <row r="5227" spans="1:26" x14ac:dyDescent="0.2">
      <c r="A5227" t="e">
        <f t="shared" si="81"/>
        <v>#N/A</v>
      </c>
      <c r="Y5227" s="1"/>
      <c r="Z5227" s="1"/>
    </row>
    <row r="5228" spans="1:26" x14ac:dyDescent="0.2">
      <c r="A5228" t="e">
        <f t="shared" si="81"/>
        <v>#N/A</v>
      </c>
      <c r="Y5228" s="1"/>
      <c r="Z5228" s="1"/>
    </row>
    <row r="5229" spans="1:26" x14ac:dyDescent="0.2">
      <c r="A5229" t="e">
        <f t="shared" si="81"/>
        <v>#N/A</v>
      </c>
      <c r="Y5229" s="1"/>
      <c r="Z5229" s="1"/>
    </row>
    <row r="5230" spans="1:26" x14ac:dyDescent="0.2">
      <c r="A5230" t="e">
        <f t="shared" si="81"/>
        <v>#N/A</v>
      </c>
      <c r="Y5230" s="1"/>
      <c r="Z5230" s="1"/>
    </row>
    <row r="5231" spans="1:26" x14ac:dyDescent="0.2">
      <c r="A5231" t="e">
        <f t="shared" si="81"/>
        <v>#N/A</v>
      </c>
      <c r="Y5231" s="1"/>
      <c r="Z5231" s="1"/>
    </row>
    <row r="5232" spans="1:26" x14ac:dyDescent="0.2">
      <c r="A5232" t="e">
        <f t="shared" si="81"/>
        <v>#N/A</v>
      </c>
      <c r="Y5232" s="1"/>
      <c r="Z5232" s="1"/>
    </row>
    <row r="5233" spans="1:26" x14ac:dyDescent="0.2">
      <c r="A5233" t="e">
        <f t="shared" si="81"/>
        <v>#N/A</v>
      </c>
      <c r="Y5233" s="1"/>
      <c r="Z5233" s="1"/>
    </row>
    <row r="5234" spans="1:26" x14ac:dyDescent="0.2">
      <c r="A5234" t="e">
        <f t="shared" si="81"/>
        <v>#N/A</v>
      </c>
      <c r="Y5234" s="1"/>
      <c r="Z5234" s="1"/>
    </row>
    <row r="5235" spans="1:26" x14ac:dyDescent="0.2">
      <c r="A5235" t="e">
        <f t="shared" si="81"/>
        <v>#N/A</v>
      </c>
      <c r="Y5235" s="1"/>
      <c r="Z5235" s="1"/>
    </row>
    <row r="5236" spans="1:26" x14ac:dyDescent="0.2">
      <c r="A5236" t="e">
        <f t="shared" si="81"/>
        <v>#N/A</v>
      </c>
      <c r="Y5236" s="1"/>
      <c r="Z5236" s="1"/>
    </row>
    <row r="5237" spans="1:26" x14ac:dyDescent="0.2">
      <c r="A5237" t="e">
        <f t="shared" si="81"/>
        <v>#N/A</v>
      </c>
      <c r="Y5237" s="1"/>
      <c r="Z5237" s="1"/>
    </row>
    <row r="5238" spans="1:26" x14ac:dyDescent="0.2">
      <c r="A5238" t="e">
        <f t="shared" si="81"/>
        <v>#N/A</v>
      </c>
      <c r="Y5238" s="1"/>
      <c r="Z5238" s="1"/>
    </row>
    <row r="5239" spans="1:26" x14ac:dyDescent="0.2">
      <c r="A5239" t="e">
        <f t="shared" si="81"/>
        <v>#N/A</v>
      </c>
      <c r="Y5239" s="1"/>
      <c r="Z5239" s="1"/>
    </row>
    <row r="5240" spans="1:26" x14ac:dyDescent="0.2">
      <c r="A5240" t="e">
        <f t="shared" si="81"/>
        <v>#N/A</v>
      </c>
      <c r="Y5240" s="1"/>
      <c r="Z5240" s="1"/>
    </row>
    <row r="5241" spans="1:26" x14ac:dyDescent="0.2">
      <c r="A5241" t="e">
        <f t="shared" si="81"/>
        <v>#N/A</v>
      </c>
      <c r="Y5241" s="1"/>
      <c r="Z5241" s="1"/>
    </row>
    <row r="5242" spans="1:26" x14ac:dyDescent="0.2">
      <c r="A5242" t="e">
        <f t="shared" si="81"/>
        <v>#N/A</v>
      </c>
      <c r="Y5242" s="1"/>
      <c r="Z5242" s="1"/>
    </row>
    <row r="5243" spans="1:26" x14ac:dyDescent="0.2">
      <c r="A5243" t="e">
        <f t="shared" si="81"/>
        <v>#N/A</v>
      </c>
      <c r="Y5243" s="1"/>
      <c r="Z5243" s="1"/>
    </row>
    <row r="5244" spans="1:26" x14ac:dyDescent="0.2">
      <c r="A5244" t="e">
        <f t="shared" si="81"/>
        <v>#N/A</v>
      </c>
      <c r="Y5244" s="1"/>
      <c r="Z5244" s="1"/>
    </row>
    <row r="5245" spans="1:26" x14ac:dyDescent="0.2">
      <c r="A5245" t="e">
        <f t="shared" si="81"/>
        <v>#N/A</v>
      </c>
      <c r="Y5245" s="1"/>
      <c r="Z5245" s="1"/>
    </row>
    <row r="5246" spans="1:26" x14ac:dyDescent="0.2">
      <c r="A5246" t="e">
        <f t="shared" si="81"/>
        <v>#N/A</v>
      </c>
      <c r="Y5246" s="1"/>
      <c r="Z5246" s="1"/>
    </row>
    <row r="5247" spans="1:26" x14ac:dyDescent="0.2">
      <c r="A5247" t="e">
        <f t="shared" si="81"/>
        <v>#N/A</v>
      </c>
      <c r="Y5247" s="1"/>
      <c r="Z5247" s="1"/>
    </row>
    <row r="5248" spans="1:26" x14ac:dyDescent="0.2">
      <c r="A5248" t="e">
        <f t="shared" si="81"/>
        <v>#N/A</v>
      </c>
      <c r="Y5248" s="1"/>
      <c r="Z5248" s="1"/>
    </row>
    <row r="5249" spans="1:26" x14ac:dyDescent="0.2">
      <c r="A5249" t="e">
        <f t="shared" si="81"/>
        <v>#N/A</v>
      </c>
      <c r="Y5249" s="1"/>
      <c r="Z5249" s="1"/>
    </row>
    <row r="5250" spans="1:26" x14ac:dyDescent="0.2">
      <c r="A5250" t="e">
        <f t="shared" si="81"/>
        <v>#N/A</v>
      </c>
      <c r="Y5250" s="1"/>
      <c r="Z5250" s="1"/>
    </row>
    <row r="5251" spans="1:26" x14ac:dyDescent="0.2">
      <c r="A5251" t="e">
        <f t="shared" si="81"/>
        <v>#N/A</v>
      </c>
      <c r="Y5251" s="1"/>
      <c r="Z5251" s="1"/>
    </row>
    <row r="5252" spans="1:26" x14ac:dyDescent="0.2">
      <c r="A5252" t="e">
        <f t="shared" si="81"/>
        <v>#N/A</v>
      </c>
      <c r="Y5252" s="1"/>
      <c r="Z5252" s="1"/>
    </row>
    <row r="5253" spans="1:26" x14ac:dyDescent="0.2">
      <c r="A5253" t="e">
        <f t="shared" ref="A5253:A5316" si="82">INDEX(BucketTable,MATCH(B5253,SumMonths,0),1)</f>
        <v>#N/A</v>
      </c>
      <c r="Y5253" s="1"/>
      <c r="Z5253" s="1"/>
    </row>
    <row r="5254" spans="1:26" x14ac:dyDescent="0.2">
      <c r="A5254" t="e">
        <f t="shared" si="82"/>
        <v>#N/A</v>
      </c>
      <c r="Y5254" s="1"/>
      <c r="Z5254" s="1"/>
    </row>
    <row r="5255" spans="1:26" x14ac:dyDescent="0.2">
      <c r="A5255" t="e">
        <f t="shared" si="82"/>
        <v>#N/A</v>
      </c>
      <c r="Y5255" s="1"/>
      <c r="Z5255" s="1"/>
    </row>
    <row r="5256" spans="1:26" x14ac:dyDescent="0.2">
      <c r="A5256" t="e">
        <f t="shared" si="82"/>
        <v>#N/A</v>
      </c>
      <c r="Y5256" s="1"/>
      <c r="Z5256" s="1"/>
    </row>
    <row r="5257" spans="1:26" x14ac:dyDescent="0.2">
      <c r="A5257" t="e">
        <f t="shared" si="82"/>
        <v>#N/A</v>
      </c>
      <c r="Y5257" s="1"/>
      <c r="Z5257" s="1"/>
    </row>
    <row r="5258" spans="1:26" x14ac:dyDescent="0.2">
      <c r="A5258" t="e">
        <f t="shared" si="82"/>
        <v>#N/A</v>
      </c>
      <c r="Y5258" s="1"/>
      <c r="Z5258" s="1"/>
    </row>
    <row r="5259" spans="1:26" x14ac:dyDescent="0.2">
      <c r="A5259" t="e">
        <f t="shared" si="82"/>
        <v>#N/A</v>
      </c>
      <c r="Y5259" s="1"/>
      <c r="Z5259" s="1"/>
    </row>
    <row r="5260" spans="1:26" x14ac:dyDescent="0.2">
      <c r="A5260" t="e">
        <f t="shared" si="82"/>
        <v>#N/A</v>
      </c>
      <c r="Y5260" s="1"/>
      <c r="Z5260" s="1"/>
    </row>
    <row r="5261" spans="1:26" x14ac:dyDescent="0.2">
      <c r="A5261" t="e">
        <f t="shared" si="82"/>
        <v>#N/A</v>
      </c>
      <c r="Y5261" s="1"/>
      <c r="Z5261" s="1"/>
    </row>
    <row r="5262" spans="1:26" x14ac:dyDescent="0.2">
      <c r="A5262" t="e">
        <f t="shared" si="82"/>
        <v>#N/A</v>
      </c>
      <c r="Y5262" s="1"/>
      <c r="Z5262" s="1"/>
    </row>
    <row r="5263" spans="1:26" x14ac:dyDescent="0.2">
      <c r="A5263" t="e">
        <f t="shared" si="82"/>
        <v>#N/A</v>
      </c>
      <c r="Y5263" s="1"/>
      <c r="Z5263" s="1"/>
    </row>
    <row r="5264" spans="1:26" x14ac:dyDescent="0.2">
      <c r="A5264" t="e">
        <f t="shared" si="82"/>
        <v>#N/A</v>
      </c>
      <c r="Y5264" s="1"/>
      <c r="Z5264" s="1"/>
    </row>
    <row r="5265" spans="1:26" x14ac:dyDescent="0.2">
      <c r="A5265" t="e">
        <f t="shared" si="82"/>
        <v>#N/A</v>
      </c>
      <c r="Y5265" s="1"/>
      <c r="Z5265" s="1"/>
    </row>
    <row r="5266" spans="1:26" x14ac:dyDescent="0.2">
      <c r="A5266" t="e">
        <f t="shared" si="82"/>
        <v>#N/A</v>
      </c>
      <c r="Y5266" s="1"/>
      <c r="Z5266" s="1"/>
    </row>
    <row r="5267" spans="1:26" x14ac:dyDescent="0.2">
      <c r="A5267" t="e">
        <f t="shared" si="82"/>
        <v>#N/A</v>
      </c>
      <c r="Y5267" s="1"/>
      <c r="Z5267" s="1"/>
    </row>
    <row r="5268" spans="1:26" x14ac:dyDescent="0.2">
      <c r="A5268" t="e">
        <f t="shared" si="82"/>
        <v>#N/A</v>
      </c>
      <c r="Y5268" s="1"/>
      <c r="Z5268" s="1"/>
    </row>
    <row r="5269" spans="1:26" x14ac:dyDescent="0.2">
      <c r="A5269" t="e">
        <f t="shared" si="82"/>
        <v>#N/A</v>
      </c>
      <c r="Y5269" s="1"/>
      <c r="Z5269" s="1"/>
    </row>
    <row r="5270" spans="1:26" x14ac:dyDescent="0.2">
      <c r="A5270" t="e">
        <f t="shared" si="82"/>
        <v>#N/A</v>
      </c>
      <c r="Y5270" s="1"/>
      <c r="Z5270" s="1"/>
    </row>
    <row r="5271" spans="1:26" x14ac:dyDescent="0.2">
      <c r="A5271" t="e">
        <f t="shared" si="82"/>
        <v>#N/A</v>
      </c>
      <c r="Y5271" s="1"/>
      <c r="Z5271" s="1"/>
    </row>
    <row r="5272" spans="1:26" x14ac:dyDescent="0.2">
      <c r="A5272" t="e">
        <f t="shared" si="82"/>
        <v>#N/A</v>
      </c>
      <c r="Y5272" s="1"/>
      <c r="Z5272" s="1"/>
    </row>
    <row r="5273" spans="1:26" x14ac:dyDescent="0.2">
      <c r="A5273" t="e">
        <f t="shared" si="82"/>
        <v>#N/A</v>
      </c>
      <c r="Y5273" s="1"/>
      <c r="Z5273" s="1"/>
    </row>
    <row r="5274" spans="1:26" x14ac:dyDescent="0.2">
      <c r="A5274" t="e">
        <f t="shared" si="82"/>
        <v>#N/A</v>
      </c>
      <c r="Y5274" s="1"/>
      <c r="Z5274" s="1"/>
    </row>
    <row r="5275" spans="1:26" x14ac:dyDescent="0.2">
      <c r="A5275" t="e">
        <f t="shared" si="82"/>
        <v>#N/A</v>
      </c>
      <c r="Y5275" s="1"/>
      <c r="Z5275" s="1"/>
    </row>
    <row r="5276" spans="1:26" x14ac:dyDescent="0.2">
      <c r="A5276" t="e">
        <f t="shared" si="82"/>
        <v>#N/A</v>
      </c>
      <c r="Y5276" s="1"/>
      <c r="Z5276" s="1"/>
    </row>
    <row r="5277" spans="1:26" x14ac:dyDescent="0.2">
      <c r="A5277" t="e">
        <f t="shared" si="82"/>
        <v>#N/A</v>
      </c>
      <c r="Y5277" s="1"/>
      <c r="Z5277" s="1"/>
    </row>
    <row r="5278" spans="1:26" x14ac:dyDescent="0.2">
      <c r="A5278" t="e">
        <f t="shared" si="82"/>
        <v>#N/A</v>
      </c>
      <c r="Y5278" s="1"/>
      <c r="Z5278" s="1"/>
    </row>
    <row r="5279" spans="1:26" x14ac:dyDescent="0.2">
      <c r="A5279" t="e">
        <f t="shared" si="82"/>
        <v>#N/A</v>
      </c>
      <c r="Y5279" s="1"/>
      <c r="Z5279" s="1"/>
    </row>
    <row r="5280" spans="1:26" x14ac:dyDescent="0.2">
      <c r="A5280" t="e">
        <f t="shared" si="82"/>
        <v>#N/A</v>
      </c>
      <c r="Y5280" s="1"/>
      <c r="Z5280" s="1"/>
    </row>
    <row r="5281" spans="1:26" x14ac:dyDescent="0.2">
      <c r="A5281" t="e">
        <f t="shared" si="82"/>
        <v>#N/A</v>
      </c>
      <c r="Y5281" s="1"/>
      <c r="Z5281" s="1"/>
    </row>
    <row r="5282" spans="1:26" x14ac:dyDescent="0.2">
      <c r="A5282" t="e">
        <f t="shared" si="82"/>
        <v>#N/A</v>
      </c>
      <c r="Y5282" s="1"/>
      <c r="Z5282" s="1"/>
    </row>
    <row r="5283" spans="1:26" x14ac:dyDescent="0.2">
      <c r="A5283" t="e">
        <f t="shared" si="82"/>
        <v>#N/A</v>
      </c>
      <c r="Y5283" s="1"/>
      <c r="Z5283" s="1"/>
    </row>
    <row r="5284" spans="1:26" x14ac:dyDescent="0.2">
      <c r="A5284" t="e">
        <f t="shared" si="82"/>
        <v>#N/A</v>
      </c>
      <c r="Y5284" s="1"/>
      <c r="Z5284" s="1"/>
    </row>
    <row r="5285" spans="1:26" x14ac:dyDescent="0.2">
      <c r="A5285" t="e">
        <f t="shared" si="82"/>
        <v>#N/A</v>
      </c>
      <c r="Y5285" s="1"/>
      <c r="Z5285" s="1"/>
    </row>
    <row r="5286" spans="1:26" x14ac:dyDescent="0.2">
      <c r="A5286" t="e">
        <f t="shared" si="82"/>
        <v>#N/A</v>
      </c>
      <c r="Y5286" s="1"/>
      <c r="Z5286" s="1"/>
    </row>
    <row r="5287" spans="1:26" x14ac:dyDescent="0.2">
      <c r="A5287" t="e">
        <f t="shared" si="82"/>
        <v>#N/A</v>
      </c>
      <c r="Y5287" s="1"/>
      <c r="Z5287" s="1"/>
    </row>
    <row r="5288" spans="1:26" x14ac:dyDescent="0.2">
      <c r="A5288" t="e">
        <f t="shared" si="82"/>
        <v>#N/A</v>
      </c>
      <c r="Y5288" s="1"/>
      <c r="Z5288" s="1"/>
    </row>
    <row r="5289" spans="1:26" x14ac:dyDescent="0.2">
      <c r="A5289" t="e">
        <f t="shared" si="82"/>
        <v>#N/A</v>
      </c>
      <c r="Y5289" s="1"/>
      <c r="Z5289" s="1"/>
    </row>
    <row r="5290" spans="1:26" x14ac:dyDescent="0.2">
      <c r="A5290" t="e">
        <f t="shared" si="82"/>
        <v>#N/A</v>
      </c>
      <c r="Y5290" s="1"/>
      <c r="Z5290" s="1"/>
    </row>
    <row r="5291" spans="1:26" x14ac:dyDescent="0.2">
      <c r="A5291" t="e">
        <f t="shared" si="82"/>
        <v>#N/A</v>
      </c>
      <c r="Y5291" s="1"/>
      <c r="Z5291" s="1"/>
    </row>
    <row r="5292" spans="1:26" x14ac:dyDescent="0.2">
      <c r="A5292" t="e">
        <f t="shared" si="82"/>
        <v>#N/A</v>
      </c>
      <c r="Y5292" s="1"/>
      <c r="Z5292" s="1"/>
    </row>
    <row r="5293" spans="1:26" x14ac:dyDescent="0.2">
      <c r="A5293" t="e">
        <f t="shared" si="82"/>
        <v>#N/A</v>
      </c>
      <c r="Y5293" s="1"/>
      <c r="Z5293" s="1"/>
    </row>
    <row r="5294" spans="1:26" x14ac:dyDescent="0.2">
      <c r="A5294" t="e">
        <f t="shared" si="82"/>
        <v>#N/A</v>
      </c>
      <c r="Y5294" s="1"/>
      <c r="Z5294" s="1"/>
    </row>
    <row r="5295" spans="1:26" x14ac:dyDescent="0.2">
      <c r="A5295" t="e">
        <f t="shared" si="82"/>
        <v>#N/A</v>
      </c>
      <c r="Y5295" s="1"/>
      <c r="Z5295" s="1"/>
    </row>
    <row r="5296" spans="1:26" x14ac:dyDescent="0.2">
      <c r="A5296" t="e">
        <f t="shared" si="82"/>
        <v>#N/A</v>
      </c>
      <c r="Y5296" s="1"/>
      <c r="Z5296" s="1"/>
    </row>
    <row r="5297" spans="1:26" x14ac:dyDescent="0.2">
      <c r="A5297" t="e">
        <f t="shared" si="82"/>
        <v>#N/A</v>
      </c>
      <c r="Y5297" s="1"/>
      <c r="Z5297" s="1"/>
    </row>
    <row r="5298" spans="1:26" x14ac:dyDescent="0.2">
      <c r="A5298" t="e">
        <f t="shared" si="82"/>
        <v>#N/A</v>
      </c>
      <c r="Y5298" s="1"/>
      <c r="Z5298" s="1"/>
    </row>
    <row r="5299" spans="1:26" x14ac:dyDescent="0.2">
      <c r="A5299" t="e">
        <f t="shared" si="82"/>
        <v>#N/A</v>
      </c>
      <c r="Y5299" s="1"/>
      <c r="Z5299" s="1"/>
    </row>
    <row r="5300" spans="1:26" x14ac:dyDescent="0.2">
      <c r="A5300" t="e">
        <f t="shared" si="82"/>
        <v>#N/A</v>
      </c>
      <c r="Y5300" s="1"/>
      <c r="Z5300" s="1"/>
    </row>
    <row r="5301" spans="1:26" x14ac:dyDescent="0.2">
      <c r="A5301" t="e">
        <f t="shared" si="82"/>
        <v>#N/A</v>
      </c>
      <c r="Y5301" s="1"/>
      <c r="Z5301" s="1"/>
    </row>
    <row r="5302" spans="1:26" x14ac:dyDescent="0.2">
      <c r="A5302" t="e">
        <f t="shared" si="82"/>
        <v>#N/A</v>
      </c>
      <c r="Y5302" s="1"/>
      <c r="Z5302" s="1"/>
    </row>
    <row r="5303" spans="1:26" x14ac:dyDescent="0.2">
      <c r="A5303" t="e">
        <f t="shared" si="82"/>
        <v>#N/A</v>
      </c>
      <c r="Y5303" s="1"/>
      <c r="Z5303" s="1"/>
    </row>
    <row r="5304" spans="1:26" x14ac:dyDescent="0.2">
      <c r="A5304" t="e">
        <f t="shared" si="82"/>
        <v>#N/A</v>
      </c>
      <c r="Y5304" s="1"/>
      <c r="Z5304" s="1"/>
    </row>
    <row r="5305" spans="1:26" x14ac:dyDescent="0.2">
      <c r="A5305" t="e">
        <f t="shared" si="82"/>
        <v>#N/A</v>
      </c>
      <c r="Y5305" s="1"/>
      <c r="Z5305" s="1"/>
    </row>
    <row r="5306" spans="1:26" x14ac:dyDescent="0.2">
      <c r="A5306" t="e">
        <f t="shared" si="82"/>
        <v>#N/A</v>
      </c>
      <c r="Y5306" s="1"/>
      <c r="Z5306" s="1"/>
    </row>
    <row r="5307" spans="1:26" x14ac:dyDescent="0.2">
      <c r="A5307" t="e">
        <f t="shared" si="82"/>
        <v>#N/A</v>
      </c>
      <c r="Y5307" s="1"/>
      <c r="Z5307" s="1"/>
    </row>
    <row r="5308" spans="1:26" x14ac:dyDescent="0.2">
      <c r="A5308" t="e">
        <f t="shared" si="82"/>
        <v>#N/A</v>
      </c>
      <c r="Y5308" s="1"/>
      <c r="Z5308" s="1"/>
    </row>
    <row r="5309" spans="1:26" x14ac:dyDescent="0.2">
      <c r="A5309" t="e">
        <f t="shared" si="82"/>
        <v>#N/A</v>
      </c>
      <c r="Y5309" s="1"/>
      <c r="Z5309" s="1"/>
    </row>
    <row r="5310" spans="1:26" x14ac:dyDescent="0.2">
      <c r="A5310" t="e">
        <f t="shared" si="82"/>
        <v>#N/A</v>
      </c>
      <c r="Y5310" s="1"/>
      <c r="Z5310" s="1"/>
    </row>
    <row r="5311" spans="1:26" x14ac:dyDescent="0.2">
      <c r="A5311" t="e">
        <f t="shared" si="82"/>
        <v>#N/A</v>
      </c>
      <c r="Y5311" s="1"/>
      <c r="Z5311" s="1"/>
    </row>
    <row r="5312" spans="1:26" x14ac:dyDescent="0.2">
      <c r="A5312" t="e">
        <f t="shared" si="82"/>
        <v>#N/A</v>
      </c>
      <c r="Y5312" s="1"/>
      <c r="Z5312" s="1"/>
    </row>
    <row r="5313" spans="1:26" x14ac:dyDescent="0.2">
      <c r="A5313" t="e">
        <f t="shared" si="82"/>
        <v>#N/A</v>
      </c>
      <c r="Y5313" s="1"/>
      <c r="Z5313" s="1"/>
    </row>
    <row r="5314" spans="1:26" x14ac:dyDescent="0.2">
      <c r="A5314" t="e">
        <f t="shared" si="82"/>
        <v>#N/A</v>
      </c>
      <c r="Y5314" s="1"/>
      <c r="Z5314" s="1"/>
    </row>
    <row r="5315" spans="1:26" x14ac:dyDescent="0.2">
      <c r="A5315" t="e">
        <f t="shared" si="82"/>
        <v>#N/A</v>
      </c>
      <c r="Y5315" s="1"/>
      <c r="Z5315" s="1"/>
    </row>
    <row r="5316" spans="1:26" x14ac:dyDescent="0.2">
      <c r="A5316" t="e">
        <f t="shared" si="82"/>
        <v>#N/A</v>
      </c>
      <c r="Y5316" s="1"/>
      <c r="Z5316" s="1"/>
    </row>
    <row r="5317" spans="1:26" x14ac:dyDescent="0.2">
      <c r="A5317" t="e">
        <f t="shared" ref="A5317:A5380" si="83">INDEX(BucketTable,MATCH(B5317,SumMonths,0),1)</f>
        <v>#N/A</v>
      </c>
      <c r="Y5317" s="1"/>
      <c r="Z5317" s="1"/>
    </row>
    <row r="5318" spans="1:26" x14ac:dyDescent="0.2">
      <c r="A5318" t="e">
        <f t="shared" si="83"/>
        <v>#N/A</v>
      </c>
      <c r="Y5318" s="1"/>
      <c r="Z5318" s="1"/>
    </row>
    <row r="5319" spans="1:26" x14ac:dyDescent="0.2">
      <c r="A5319" t="e">
        <f t="shared" si="83"/>
        <v>#N/A</v>
      </c>
      <c r="Y5319" s="1"/>
      <c r="Z5319" s="1"/>
    </row>
    <row r="5320" spans="1:26" x14ac:dyDescent="0.2">
      <c r="A5320" t="e">
        <f t="shared" si="83"/>
        <v>#N/A</v>
      </c>
      <c r="Y5320" s="1"/>
      <c r="Z5320" s="1"/>
    </row>
    <row r="5321" spans="1:26" x14ac:dyDescent="0.2">
      <c r="A5321" t="e">
        <f t="shared" si="83"/>
        <v>#N/A</v>
      </c>
      <c r="Y5321" s="1"/>
      <c r="Z5321" s="1"/>
    </row>
    <row r="5322" spans="1:26" x14ac:dyDescent="0.2">
      <c r="A5322" t="e">
        <f t="shared" si="83"/>
        <v>#N/A</v>
      </c>
      <c r="Y5322" s="1"/>
      <c r="Z5322" s="1"/>
    </row>
    <row r="5323" spans="1:26" x14ac:dyDescent="0.2">
      <c r="A5323" t="e">
        <f t="shared" si="83"/>
        <v>#N/A</v>
      </c>
      <c r="Y5323" s="1"/>
      <c r="Z5323" s="1"/>
    </row>
    <row r="5324" spans="1:26" x14ac:dyDescent="0.2">
      <c r="A5324" t="e">
        <f t="shared" si="83"/>
        <v>#N/A</v>
      </c>
      <c r="Y5324" s="1"/>
      <c r="Z5324" s="1"/>
    </row>
    <row r="5325" spans="1:26" x14ac:dyDescent="0.2">
      <c r="A5325" t="e">
        <f t="shared" si="83"/>
        <v>#N/A</v>
      </c>
      <c r="Y5325" s="1"/>
      <c r="Z5325" s="1"/>
    </row>
    <row r="5326" spans="1:26" x14ac:dyDescent="0.2">
      <c r="A5326" t="e">
        <f t="shared" si="83"/>
        <v>#N/A</v>
      </c>
      <c r="Y5326" s="1"/>
      <c r="Z5326" s="1"/>
    </row>
    <row r="5327" spans="1:26" x14ac:dyDescent="0.2">
      <c r="A5327" t="e">
        <f t="shared" si="83"/>
        <v>#N/A</v>
      </c>
      <c r="Y5327" s="1"/>
      <c r="Z5327" s="1"/>
    </row>
    <row r="5328" spans="1:26" x14ac:dyDescent="0.2">
      <c r="A5328" t="e">
        <f t="shared" si="83"/>
        <v>#N/A</v>
      </c>
      <c r="Y5328" s="1"/>
      <c r="Z5328" s="1"/>
    </row>
    <row r="5329" spans="1:26" x14ac:dyDescent="0.2">
      <c r="A5329" t="e">
        <f t="shared" si="83"/>
        <v>#N/A</v>
      </c>
      <c r="Y5329" s="1"/>
      <c r="Z5329" s="1"/>
    </row>
    <row r="5330" spans="1:26" x14ac:dyDescent="0.2">
      <c r="A5330" t="e">
        <f t="shared" si="83"/>
        <v>#N/A</v>
      </c>
      <c r="Y5330" s="1"/>
      <c r="Z5330" s="1"/>
    </row>
    <row r="5331" spans="1:26" x14ac:dyDescent="0.2">
      <c r="A5331" t="e">
        <f t="shared" si="83"/>
        <v>#N/A</v>
      </c>
      <c r="Y5331" s="1"/>
      <c r="Z5331" s="1"/>
    </row>
    <row r="5332" spans="1:26" x14ac:dyDescent="0.2">
      <c r="A5332" t="e">
        <f t="shared" si="83"/>
        <v>#N/A</v>
      </c>
      <c r="Y5332" s="1"/>
      <c r="Z5332" s="1"/>
    </row>
    <row r="5333" spans="1:26" x14ac:dyDescent="0.2">
      <c r="A5333" t="e">
        <f t="shared" si="83"/>
        <v>#N/A</v>
      </c>
      <c r="Y5333" s="1"/>
      <c r="Z5333" s="1"/>
    </row>
    <row r="5334" spans="1:26" x14ac:dyDescent="0.2">
      <c r="A5334" t="e">
        <f t="shared" si="83"/>
        <v>#N/A</v>
      </c>
      <c r="Y5334" s="1"/>
      <c r="Z5334" s="1"/>
    </row>
    <row r="5335" spans="1:26" x14ac:dyDescent="0.2">
      <c r="A5335" t="e">
        <f t="shared" si="83"/>
        <v>#N/A</v>
      </c>
      <c r="Y5335" s="1"/>
      <c r="Z5335" s="1"/>
    </row>
    <row r="5336" spans="1:26" x14ac:dyDescent="0.2">
      <c r="A5336" t="e">
        <f t="shared" si="83"/>
        <v>#N/A</v>
      </c>
      <c r="Y5336" s="1"/>
      <c r="Z5336" s="1"/>
    </row>
    <row r="5337" spans="1:26" x14ac:dyDescent="0.2">
      <c r="A5337" t="e">
        <f t="shared" si="83"/>
        <v>#N/A</v>
      </c>
      <c r="Y5337" s="1"/>
      <c r="Z5337" s="1"/>
    </row>
    <row r="5338" spans="1:26" x14ac:dyDescent="0.2">
      <c r="A5338" t="e">
        <f t="shared" si="83"/>
        <v>#N/A</v>
      </c>
      <c r="Y5338" s="1"/>
      <c r="Z5338" s="1"/>
    </row>
    <row r="5339" spans="1:26" x14ac:dyDescent="0.2">
      <c r="A5339" t="e">
        <f t="shared" si="83"/>
        <v>#N/A</v>
      </c>
      <c r="Y5339" s="1"/>
      <c r="Z5339" s="1"/>
    </row>
    <row r="5340" spans="1:26" x14ac:dyDescent="0.2">
      <c r="A5340" t="e">
        <f t="shared" si="83"/>
        <v>#N/A</v>
      </c>
      <c r="Y5340" s="1"/>
      <c r="Z5340" s="1"/>
    </row>
    <row r="5341" spans="1:26" x14ac:dyDescent="0.2">
      <c r="A5341" t="e">
        <f t="shared" si="83"/>
        <v>#N/A</v>
      </c>
      <c r="Y5341" s="1"/>
      <c r="Z5341" s="1"/>
    </row>
    <row r="5342" spans="1:26" x14ac:dyDescent="0.2">
      <c r="A5342" t="e">
        <f t="shared" si="83"/>
        <v>#N/A</v>
      </c>
      <c r="Y5342" s="1"/>
      <c r="Z5342" s="1"/>
    </row>
    <row r="5343" spans="1:26" x14ac:dyDescent="0.2">
      <c r="A5343" t="e">
        <f t="shared" si="83"/>
        <v>#N/A</v>
      </c>
      <c r="Y5343" s="1"/>
      <c r="Z5343" s="1"/>
    </row>
    <row r="5344" spans="1:26" x14ac:dyDescent="0.2">
      <c r="A5344" t="e">
        <f t="shared" si="83"/>
        <v>#N/A</v>
      </c>
      <c r="Y5344" s="1"/>
      <c r="Z5344" s="1"/>
    </row>
    <row r="5345" spans="1:26" x14ac:dyDescent="0.2">
      <c r="A5345" t="e">
        <f t="shared" si="83"/>
        <v>#N/A</v>
      </c>
      <c r="Y5345" s="1"/>
      <c r="Z5345" s="1"/>
    </row>
    <row r="5346" spans="1:26" x14ac:dyDescent="0.2">
      <c r="A5346" t="e">
        <f t="shared" si="83"/>
        <v>#N/A</v>
      </c>
      <c r="Y5346" s="1"/>
      <c r="Z5346" s="1"/>
    </row>
    <row r="5347" spans="1:26" x14ac:dyDescent="0.2">
      <c r="A5347" t="e">
        <f t="shared" si="83"/>
        <v>#N/A</v>
      </c>
      <c r="Y5347" s="1"/>
      <c r="Z5347" s="1"/>
    </row>
    <row r="5348" spans="1:26" x14ac:dyDescent="0.2">
      <c r="A5348" t="e">
        <f t="shared" si="83"/>
        <v>#N/A</v>
      </c>
      <c r="Y5348" s="1"/>
      <c r="Z5348" s="1"/>
    </row>
    <row r="5349" spans="1:26" x14ac:dyDescent="0.2">
      <c r="A5349" t="e">
        <f t="shared" si="83"/>
        <v>#N/A</v>
      </c>
      <c r="Y5349" s="1"/>
      <c r="Z5349" s="1"/>
    </row>
    <row r="5350" spans="1:26" x14ac:dyDescent="0.2">
      <c r="A5350" t="e">
        <f t="shared" si="83"/>
        <v>#N/A</v>
      </c>
      <c r="Y5350" s="1"/>
      <c r="Z5350" s="1"/>
    </row>
    <row r="5351" spans="1:26" x14ac:dyDescent="0.2">
      <c r="A5351" t="e">
        <f t="shared" si="83"/>
        <v>#N/A</v>
      </c>
      <c r="Y5351" s="1"/>
      <c r="Z5351" s="1"/>
    </row>
    <row r="5352" spans="1:26" x14ac:dyDescent="0.2">
      <c r="A5352" t="e">
        <f t="shared" si="83"/>
        <v>#N/A</v>
      </c>
      <c r="Y5352" s="1"/>
      <c r="Z5352" s="1"/>
    </row>
    <row r="5353" spans="1:26" x14ac:dyDescent="0.2">
      <c r="A5353" t="e">
        <f t="shared" si="83"/>
        <v>#N/A</v>
      </c>
      <c r="Y5353" s="1"/>
      <c r="Z5353" s="1"/>
    </row>
    <row r="5354" spans="1:26" x14ac:dyDescent="0.2">
      <c r="A5354" t="e">
        <f t="shared" si="83"/>
        <v>#N/A</v>
      </c>
      <c r="Y5354" s="1"/>
      <c r="Z5354" s="1"/>
    </row>
    <row r="5355" spans="1:26" x14ac:dyDescent="0.2">
      <c r="A5355" t="e">
        <f t="shared" si="83"/>
        <v>#N/A</v>
      </c>
      <c r="Y5355" s="1"/>
      <c r="Z5355" s="1"/>
    </row>
    <row r="5356" spans="1:26" x14ac:dyDescent="0.2">
      <c r="A5356" t="e">
        <f t="shared" si="83"/>
        <v>#N/A</v>
      </c>
      <c r="Y5356" s="1"/>
      <c r="Z5356" s="1"/>
    </row>
    <row r="5357" spans="1:26" x14ac:dyDescent="0.2">
      <c r="A5357" t="e">
        <f t="shared" si="83"/>
        <v>#N/A</v>
      </c>
      <c r="Y5357" s="1"/>
      <c r="Z5357" s="1"/>
    </row>
    <row r="5358" spans="1:26" x14ac:dyDescent="0.2">
      <c r="A5358" t="e">
        <f t="shared" si="83"/>
        <v>#N/A</v>
      </c>
      <c r="Y5358" s="1"/>
      <c r="Z5358" s="1"/>
    </row>
    <row r="5359" spans="1:26" x14ac:dyDescent="0.2">
      <c r="A5359" t="e">
        <f t="shared" si="83"/>
        <v>#N/A</v>
      </c>
      <c r="Y5359" s="1"/>
      <c r="Z5359" s="1"/>
    </row>
    <row r="5360" spans="1:26" x14ac:dyDescent="0.2">
      <c r="A5360" t="e">
        <f t="shared" si="83"/>
        <v>#N/A</v>
      </c>
      <c r="Y5360" s="1"/>
      <c r="Z5360" s="1"/>
    </row>
    <row r="5361" spans="1:26" x14ac:dyDescent="0.2">
      <c r="A5361" t="e">
        <f t="shared" si="83"/>
        <v>#N/A</v>
      </c>
      <c r="Y5361" s="1"/>
      <c r="Z5361" s="1"/>
    </row>
    <row r="5362" spans="1:26" x14ac:dyDescent="0.2">
      <c r="A5362" t="e">
        <f t="shared" si="83"/>
        <v>#N/A</v>
      </c>
      <c r="Y5362" s="1"/>
      <c r="Z5362" s="1"/>
    </row>
    <row r="5363" spans="1:26" x14ac:dyDescent="0.2">
      <c r="A5363" t="e">
        <f t="shared" si="83"/>
        <v>#N/A</v>
      </c>
      <c r="Y5363" s="1"/>
      <c r="Z5363" s="1"/>
    </row>
    <row r="5364" spans="1:26" x14ac:dyDescent="0.2">
      <c r="A5364" t="e">
        <f t="shared" si="83"/>
        <v>#N/A</v>
      </c>
      <c r="Y5364" s="1"/>
      <c r="Z5364" s="1"/>
    </row>
    <row r="5365" spans="1:26" x14ac:dyDescent="0.2">
      <c r="A5365" t="e">
        <f t="shared" si="83"/>
        <v>#N/A</v>
      </c>
      <c r="Y5365" s="1"/>
      <c r="Z5365" s="1"/>
    </row>
    <row r="5366" spans="1:26" x14ac:dyDescent="0.2">
      <c r="A5366" t="e">
        <f t="shared" si="83"/>
        <v>#N/A</v>
      </c>
      <c r="Y5366" s="1"/>
      <c r="Z5366" s="1"/>
    </row>
    <row r="5367" spans="1:26" x14ac:dyDescent="0.2">
      <c r="A5367" t="e">
        <f t="shared" si="83"/>
        <v>#N/A</v>
      </c>
      <c r="Y5367" s="1"/>
      <c r="Z5367" s="1"/>
    </row>
    <row r="5368" spans="1:26" x14ac:dyDescent="0.2">
      <c r="A5368" t="e">
        <f t="shared" si="83"/>
        <v>#N/A</v>
      </c>
      <c r="Y5368" s="1"/>
      <c r="Z5368" s="1"/>
    </row>
    <row r="5369" spans="1:26" x14ac:dyDescent="0.2">
      <c r="A5369" t="e">
        <f t="shared" si="83"/>
        <v>#N/A</v>
      </c>
      <c r="Y5369" s="1"/>
      <c r="Z5369" s="1"/>
    </row>
    <row r="5370" spans="1:26" x14ac:dyDescent="0.2">
      <c r="A5370" t="e">
        <f t="shared" si="83"/>
        <v>#N/A</v>
      </c>
      <c r="Y5370" s="1"/>
      <c r="Z5370" s="1"/>
    </row>
    <row r="5371" spans="1:26" x14ac:dyDescent="0.2">
      <c r="A5371" t="e">
        <f t="shared" si="83"/>
        <v>#N/A</v>
      </c>
      <c r="Y5371" s="1"/>
      <c r="Z5371" s="1"/>
    </row>
    <row r="5372" spans="1:26" x14ac:dyDescent="0.2">
      <c r="A5372" t="e">
        <f t="shared" si="83"/>
        <v>#N/A</v>
      </c>
      <c r="Y5372" s="1"/>
      <c r="Z5372" s="1"/>
    </row>
    <row r="5373" spans="1:26" x14ac:dyDescent="0.2">
      <c r="A5373" t="e">
        <f t="shared" si="83"/>
        <v>#N/A</v>
      </c>
      <c r="Y5373" s="1"/>
      <c r="Z5373" s="1"/>
    </row>
    <row r="5374" spans="1:26" x14ac:dyDescent="0.2">
      <c r="A5374" t="e">
        <f t="shared" si="83"/>
        <v>#N/A</v>
      </c>
      <c r="Y5374" s="1"/>
      <c r="Z5374" s="1"/>
    </row>
    <row r="5375" spans="1:26" x14ac:dyDescent="0.2">
      <c r="A5375" t="e">
        <f t="shared" si="83"/>
        <v>#N/A</v>
      </c>
      <c r="Y5375" s="1"/>
      <c r="Z5375" s="1"/>
    </row>
    <row r="5376" spans="1:26" x14ac:dyDescent="0.2">
      <c r="A5376" t="e">
        <f t="shared" si="83"/>
        <v>#N/A</v>
      </c>
      <c r="Y5376" s="1"/>
      <c r="Z5376" s="1"/>
    </row>
    <row r="5377" spans="1:26" x14ac:dyDescent="0.2">
      <c r="A5377" t="e">
        <f t="shared" si="83"/>
        <v>#N/A</v>
      </c>
      <c r="Y5377" s="1"/>
      <c r="Z5377" s="1"/>
    </row>
    <row r="5378" spans="1:26" x14ac:dyDescent="0.2">
      <c r="A5378" t="e">
        <f t="shared" si="83"/>
        <v>#N/A</v>
      </c>
      <c r="Y5378" s="1"/>
      <c r="Z5378" s="1"/>
    </row>
    <row r="5379" spans="1:26" x14ac:dyDescent="0.2">
      <c r="A5379" t="e">
        <f t="shared" si="83"/>
        <v>#N/A</v>
      </c>
      <c r="Y5379" s="1"/>
      <c r="Z5379" s="1"/>
    </row>
    <row r="5380" spans="1:26" x14ac:dyDescent="0.2">
      <c r="A5380" t="e">
        <f t="shared" si="83"/>
        <v>#N/A</v>
      </c>
      <c r="Y5380" s="1"/>
      <c r="Z5380" s="1"/>
    </row>
    <row r="5381" spans="1:26" x14ac:dyDescent="0.2">
      <c r="A5381" t="e">
        <f t="shared" ref="A5381:A5444" si="84">INDEX(BucketTable,MATCH(B5381,SumMonths,0),1)</f>
        <v>#N/A</v>
      </c>
      <c r="Y5381" s="1"/>
      <c r="Z5381" s="1"/>
    </row>
    <row r="5382" spans="1:26" x14ac:dyDescent="0.2">
      <c r="A5382" t="e">
        <f t="shared" si="84"/>
        <v>#N/A</v>
      </c>
      <c r="Y5382" s="1"/>
      <c r="Z5382" s="1"/>
    </row>
    <row r="5383" spans="1:26" x14ac:dyDescent="0.2">
      <c r="A5383" t="e">
        <f t="shared" si="84"/>
        <v>#N/A</v>
      </c>
      <c r="Y5383" s="1"/>
      <c r="Z5383" s="1"/>
    </row>
    <row r="5384" spans="1:26" x14ac:dyDescent="0.2">
      <c r="A5384" t="e">
        <f t="shared" si="84"/>
        <v>#N/A</v>
      </c>
      <c r="Y5384" s="1"/>
      <c r="Z5384" s="1"/>
    </row>
    <row r="5385" spans="1:26" x14ac:dyDescent="0.2">
      <c r="A5385" t="e">
        <f t="shared" si="84"/>
        <v>#N/A</v>
      </c>
      <c r="Y5385" s="1"/>
      <c r="Z5385" s="1"/>
    </row>
    <row r="5386" spans="1:26" x14ac:dyDescent="0.2">
      <c r="A5386" t="e">
        <f t="shared" si="84"/>
        <v>#N/A</v>
      </c>
      <c r="Y5386" s="1"/>
      <c r="Z5386" s="1"/>
    </row>
    <row r="5387" spans="1:26" x14ac:dyDescent="0.2">
      <c r="A5387" t="e">
        <f t="shared" si="84"/>
        <v>#N/A</v>
      </c>
      <c r="Y5387" s="1"/>
      <c r="Z5387" s="1"/>
    </row>
    <row r="5388" spans="1:26" x14ac:dyDescent="0.2">
      <c r="A5388" t="e">
        <f t="shared" si="84"/>
        <v>#N/A</v>
      </c>
      <c r="Y5388" s="1"/>
      <c r="Z5388" s="1"/>
    </row>
    <row r="5389" spans="1:26" x14ac:dyDescent="0.2">
      <c r="A5389" t="e">
        <f t="shared" si="84"/>
        <v>#N/A</v>
      </c>
      <c r="Y5389" s="1"/>
      <c r="Z5389" s="1"/>
    </row>
    <row r="5390" spans="1:26" x14ac:dyDescent="0.2">
      <c r="A5390" t="e">
        <f t="shared" si="84"/>
        <v>#N/A</v>
      </c>
      <c r="Y5390" s="1"/>
      <c r="Z5390" s="1"/>
    </row>
    <row r="5391" spans="1:26" x14ac:dyDescent="0.2">
      <c r="A5391" t="e">
        <f t="shared" si="84"/>
        <v>#N/A</v>
      </c>
      <c r="Y5391" s="1"/>
      <c r="Z5391" s="1"/>
    </row>
    <row r="5392" spans="1:26" x14ac:dyDescent="0.2">
      <c r="A5392" t="e">
        <f t="shared" si="84"/>
        <v>#N/A</v>
      </c>
      <c r="Y5392" s="1"/>
      <c r="Z5392" s="1"/>
    </row>
    <row r="5393" spans="1:26" x14ac:dyDescent="0.2">
      <c r="A5393" t="e">
        <f t="shared" si="84"/>
        <v>#N/A</v>
      </c>
      <c r="Y5393" s="1"/>
      <c r="Z5393" s="1"/>
    </row>
    <row r="5394" spans="1:26" x14ac:dyDescent="0.2">
      <c r="A5394" t="e">
        <f t="shared" si="84"/>
        <v>#N/A</v>
      </c>
      <c r="Y5394" s="1"/>
      <c r="Z5394" s="1"/>
    </row>
    <row r="5395" spans="1:26" x14ac:dyDescent="0.2">
      <c r="A5395" t="e">
        <f t="shared" si="84"/>
        <v>#N/A</v>
      </c>
      <c r="Y5395" s="1"/>
      <c r="Z5395" s="1"/>
    </row>
    <row r="5396" spans="1:26" x14ac:dyDescent="0.2">
      <c r="A5396" t="e">
        <f t="shared" si="84"/>
        <v>#N/A</v>
      </c>
      <c r="Y5396" s="1"/>
      <c r="Z5396" s="1"/>
    </row>
    <row r="5397" spans="1:26" x14ac:dyDescent="0.2">
      <c r="A5397" t="e">
        <f t="shared" si="84"/>
        <v>#N/A</v>
      </c>
      <c r="Y5397" s="1"/>
      <c r="Z5397" s="1"/>
    </row>
    <row r="5398" spans="1:26" x14ac:dyDescent="0.2">
      <c r="A5398" t="e">
        <f t="shared" si="84"/>
        <v>#N/A</v>
      </c>
      <c r="Y5398" s="1"/>
      <c r="Z5398" s="1"/>
    </row>
    <row r="5399" spans="1:26" x14ac:dyDescent="0.2">
      <c r="A5399" t="e">
        <f t="shared" si="84"/>
        <v>#N/A</v>
      </c>
      <c r="Y5399" s="1"/>
      <c r="Z5399" s="1"/>
    </row>
    <row r="5400" spans="1:26" x14ac:dyDescent="0.2">
      <c r="A5400" t="e">
        <f t="shared" si="84"/>
        <v>#N/A</v>
      </c>
      <c r="Y5400" s="1"/>
      <c r="Z5400" s="1"/>
    </row>
    <row r="5401" spans="1:26" x14ac:dyDescent="0.2">
      <c r="A5401" t="e">
        <f t="shared" si="84"/>
        <v>#N/A</v>
      </c>
      <c r="Y5401" s="1"/>
      <c r="Z5401" s="1"/>
    </row>
    <row r="5402" spans="1:26" x14ac:dyDescent="0.2">
      <c r="A5402" t="e">
        <f t="shared" si="84"/>
        <v>#N/A</v>
      </c>
      <c r="Y5402" s="1"/>
      <c r="Z5402" s="1"/>
    </row>
    <row r="5403" spans="1:26" x14ac:dyDescent="0.2">
      <c r="A5403" t="e">
        <f t="shared" si="84"/>
        <v>#N/A</v>
      </c>
      <c r="Y5403" s="1"/>
      <c r="Z5403" s="1"/>
    </row>
    <row r="5404" spans="1:26" x14ac:dyDescent="0.2">
      <c r="A5404" t="e">
        <f t="shared" si="84"/>
        <v>#N/A</v>
      </c>
      <c r="Y5404" s="1"/>
      <c r="Z5404" s="1"/>
    </row>
    <row r="5405" spans="1:26" x14ac:dyDescent="0.2">
      <c r="A5405" t="e">
        <f t="shared" si="84"/>
        <v>#N/A</v>
      </c>
      <c r="Y5405" s="1"/>
      <c r="Z5405" s="1"/>
    </row>
    <row r="5406" spans="1:26" x14ac:dyDescent="0.2">
      <c r="A5406" t="e">
        <f t="shared" si="84"/>
        <v>#N/A</v>
      </c>
      <c r="Y5406" s="1"/>
      <c r="Z5406" s="1"/>
    </row>
    <row r="5407" spans="1:26" x14ac:dyDescent="0.2">
      <c r="A5407" t="e">
        <f t="shared" si="84"/>
        <v>#N/A</v>
      </c>
      <c r="Y5407" s="1"/>
      <c r="Z5407" s="1"/>
    </row>
    <row r="5408" spans="1:26" x14ac:dyDescent="0.2">
      <c r="A5408" t="e">
        <f t="shared" si="84"/>
        <v>#N/A</v>
      </c>
      <c r="Y5408" s="1"/>
      <c r="Z5408" s="1"/>
    </row>
    <row r="5409" spans="1:26" x14ac:dyDescent="0.2">
      <c r="A5409" t="e">
        <f t="shared" si="84"/>
        <v>#N/A</v>
      </c>
      <c r="Y5409" s="1"/>
      <c r="Z5409" s="1"/>
    </row>
    <row r="5410" spans="1:26" x14ac:dyDescent="0.2">
      <c r="A5410" t="e">
        <f t="shared" si="84"/>
        <v>#N/A</v>
      </c>
      <c r="Y5410" s="1"/>
      <c r="Z5410" s="1"/>
    </row>
    <row r="5411" spans="1:26" x14ac:dyDescent="0.2">
      <c r="A5411" t="e">
        <f t="shared" si="84"/>
        <v>#N/A</v>
      </c>
      <c r="Y5411" s="1"/>
      <c r="Z5411" s="1"/>
    </row>
    <row r="5412" spans="1:26" x14ac:dyDescent="0.2">
      <c r="A5412" t="e">
        <f t="shared" si="84"/>
        <v>#N/A</v>
      </c>
      <c r="Y5412" s="1"/>
      <c r="Z5412" s="1"/>
    </row>
    <row r="5413" spans="1:26" x14ac:dyDescent="0.2">
      <c r="A5413" t="e">
        <f t="shared" si="84"/>
        <v>#N/A</v>
      </c>
      <c r="Y5413" s="1"/>
      <c r="Z5413" s="1"/>
    </row>
    <row r="5414" spans="1:26" x14ac:dyDescent="0.2">
      <c r="A5414" t="e">
        <f t="shared" si="84"/>
        <v>#N/A</v>
      </c>
      <c r="Y5414" s="1"/>
      <c r="Z5414" s="1"/>
    </row>
    <row r="5415" spans="1:26" x14ac:dyDescent="0.2">
      <c r="A5415" t="e">
        <f t="shared" si="84"/>
        <v>#N/A</v>
      </c>
      <c r="Y5415" s="1"/>
      <c r="Z5415" s="1"/>
    </row>
    <row r="5416" spans="1:26" x14ac:dyDescent="0.2">
      <c r="A5416" t="e">
        <f t="shared" si="84"/>
        <v>#N/A</v>
      </c>
      <c r="Y5416" s="1"/>
      <c r="Z5416" s="1"/>
    </row>
    <row r="5417" spans="1:26" x14ac:dyDescent="0.2">
      <c r="A5417" t="e">
        <f t="shared" si="84"/>
        <v>#N/A</v>
      </c>
      <c r="Y5417" s="1"/>
      <c r="Z5417" s="1"/>
    </row>
    <row r="5418" spans="1:26" x14ac:dyDescent="0.2">
      <c r="A5418" t="e">
        <f t="shared" si="84"/>
        <v>#N/A</v>
      </c>
      <c r="Y5418" s="1"/>
      <c r="Z5418" s="1"/>
    </row>
    <row r="5419" spans="1:26" x14ac:dyDescent="0.2">
      <c r="A5419" t="e">
        <f t="shared" si="84"/>
        <v>#N/A</v>
      </c>
      <c r="Y5419" s="1"/>
      <c r="Z5419" s="1"/>
    </row>
    <row r="5420" spans="1:26" x14ac:dyDescent="0.2">
      <c r="A5420" t="e">
        <f t="shared" si="84"/>
        <v>#N/A</v>
      </c>
      <c r="Y5420" s="1"/>
      <c r="Z5420" s="1"/>
    </row>
    <row r="5421" spans="1:26" x14ac:dyDescent="0.2">
      <c r="A5421" t="e">
        <f t="shared" si="84"/>
        <v>#N/A</v>
      </c>
      <c r="Y5421" s="1"/>
      <c r="Z5421" s="1"/>
    </row>
    <row r="5422" spans="1:26" x14ac:dyDescent="0.2">
      <c r="A5422" t="e">
        <f t="shared" si="84"/>
        <v>#N/A</v>
      </c>
      <c r="Y5422" s="1"/>
      <c r="Z5422" s="1"/>
    </row>
    <row r="5423" spans="1:26" x14ac:dyDescent="0.2">
      <c r="A5423" t="e">
        <f t="shared" si="84"/>
        <v>#N/A</v>
      </c>
      <c r="Y5423" s="1"/>
      <c r="Z5423" s="1"/>
    </row>
    <row r="5424" spans="1:26" x14ac:dyDescent="0.2">
      <c r="A5424" t="e">
        <f t="shared" si="84"/>
        <v>#N/A</v>
      </c>
      <c r="Y5424" s="1"/>
      <c r="Z5424" s="1"/>
    </row>
    <row r="5425" spans="1:26" x14ac:dyDescent="0.2">
      <c r="A5425" t="e">
        <f t="shared" si="84"/>
        <v>#N/A</v>
      </c>
      <c r="Y5425" s="1"/>
      <c r="Z5425" s="1"/>
    </row>
    <row r="5426" spans="1:26" x14ac:dyDescent="0.2">
      <c r="A5426" t="e">
        <f t="shared" si="84"/>
        <v>#N/A</v>
      </c>
      <c r="Y5426" s="1"/>
      <c r="Z5426" s="1"/>
    </row>
    <row r="5427" spans="1:26" x14ac:dyDescent="0.2">
      <c r="A5427" t="e">
        <f t="shared" si="84"/>
        <v>#N/A</v>
      </c>
      <c r="Y5427" s="1"/>
      <c r="Z5427" s="1"/>
    </row>
    <row r="5428" spans="1:26" x14ac:dyDescent="0.2">
      <c r="A5428" t="e">
        <f t="shared" si="84"/>
        <v>#N/A</v>
      </c>
      <c r="Y5428" s="1"/>
      <c r="Z5428" s="1"/>
    </row>
    <row r="5429" spans="1:26" x14ac:dyDescent="0.2">
      <c r="A5429" t="e">
        <f t="shared" si="84"/>
        <v>#N/A</v>
      </c>
      <c r="Y5429" s="1"/>
      <c r="Z5429" s="1"/>
    </row>
    <row r="5430" spans="1:26" x14ac:dyDescent="0.2">
      <c r="A5430" t="e">
        <f t="shared" si="84"/>
        <v>#N/A</v>
      </c>
      <c r="Y5430" s="1"/>
      <c r="Z5430" s="1"/>
    </row>
    <row r="5431" spans="1:26" x14ac:dyDescent="0.2">
      <c r="A5431" t="e">
        <f t="shared" si="84"/>
        <v>#N/A</v>
      </c>
      <c r="Y5431" s="1"/>
      <c r="Z5431" s="1"/>
    </row>
    <row r="5432" spans="1:26" x14ac:dyDescent="0.2">
      <c r="A5432" t="e">
        <f t="shared" si="84"/>
        <v>#N/A</v>
      </c>
      <c r="Y5432" s="1"/>
      <c r="Z5432" s="1"/>
    </row>
    <row r="5433" spans="1:26" x14ac:dyDescent="0.2">
      <c r="A5433" t="e">
        <f t="shared" si="84"/>
        <v>#N/A</v>
      </c>
      <c r="Y5433" s="1"/>
      <c r="Z5433" s="1"/>
    </row>
    <row r="5434" spans="1:26" x14ac:dyDescent="0.2">
      <c r="A5434" t="e">
        <f t="shared" si="84"/>
        <v>#N/A</v>
      </c>
      <c r="Y5434" s="1"/>
      <c r="Z5434" s="1"/>
    </row>
    <row r="5435" spans="1:26" x14ac:dyDescent="0.2">
      <c r="A5435" t="e">
        <f t="shared" si="84"/>
        <v>#N/A</v>
      </c>
      <c r="Y5435" s="1"/>
      <c r="Z5435" s="1"/>
    </row>
    <row r="5436" spans="1:26" x14ac:dyDescent="0.2">
      <c r="A5436" t="e">
        <f t="shared" si="84"/>
        <v>#N/A</v>
      </c>
      <c r="Y5436" s="1"/>
      <c r="Z5436" s="1"/>
    </row>
    <row r="5437" spans="1:26" x14ac:dyDescent="0.2">
      <c r="A5437" t="e">
        <f t="shared" si="84"/>
        <v>#N/A</v>
      </c>
      <c r="Y5437" s="1"/>
      <c r="Z5437" s="1"/>
    </row>
    <row r="5438" spans="1:26" x14ac:dyDescent="0.2">
      <c r="A5438" t="e">
        <f t="shared" si="84"/>
        <v>#N/A</v>
      </c>
      <c r="Y5438" s="1"/>
      <c r="Z5438" s="1"/>
    </row>
    <row r="5439" spans="1:26" x14ac:dyDescent="0.2">
      <c r="A5439" t="e">
        <f t="shared" si="84"/>
        <v>#N/A</v>
      </c>
      <c r="Y5439" s="1"/>
      <c r="Z5439" s="1"/>
    </row>
    <row r="5440" spans="1:26" x14ac:dyDescent="0.2">
      <c r="A5440" t="e">
        <f t="shared" si="84"/>
        <v>#N/A</v>
      </c>
      <c r="Y5440" s="1"/>
      <c r="Z5440" s="1"/>
    </row>
    <row r="5441" spans="1:26" x14ac:dyDescent="0.2">
      <c r="A5441" t="e">
        <f t="shared" si="84"/>
        <v>#N/A</v>
      </c>
      <c r="Y5441" s="1"/>
      <c r="Z5441" s="1"/>
    </row>
    <row r="5442" spans="1:26" x14ac:dyDescent="0.2">
      <c r="A5442" t="e">
        <f t="shared" si="84"/>
        <v>#N/A</v>
      </c>
      <c r="Y5442" s="1"/>
      <c r="Z5442" s="1"/>
    </row>
    <row r="5443" spans="1:26" x14ac:dyDescent="0.2">
      <c r="A5443" t="e">
        <f t="shared" si="84"/>
        <v>#N/A</v>
      </c>
      <c r="Y5443" s="1"/>
      <c r="Z5443" s="1"/>
    </row>
    <row r="5444" spans="1:26" x14ac:dyDescent="0.2">
      <c r="A5444" t="e">
        <f t="shared" si="84"/>
        <v>#N/A</v>
      </c>
      <c r="Y5444" s="1"/>
      <c r="Z5444" s="1"/>
    </row>
    <row r="5445" spans="1:26" x14ac:dyDescent="0.2">
      <c r="A5445" t="e">
        <f t="shared" ref="A5445:A5508" si="85">INDEX(BucketTable,MATCH(B5445,SumMonths,0),1)</f>
        <v>#N/A</v>
      </c>
      <c r="Y5445" s="1"/>
      <c r="Z5445" s="1"/>
    </row>
    <row r="5446" spans="1:26" x14ac:dyDescent="0.2">
      <c r="A5446" t="e">
        <f t="shared" si="85"/>
        <v>#N/A</v>
      </c>
      <c r="Y5446" s="1"/>
      <c r="Z5446" s="1"/>
    </row>
    <row r="5447" spans="1:26" x14ac:dyDescent="0.2">
      <c r="A5447" t="e">
        <f t="shared" si="85"/>
        <v>#N/A</v>
      </c>
      <c r="Y5447" s="1"/>
      <c r="Z5447" s="1"/>
    </row>
    <row r="5448" spans="1:26" x14ac:dyDescent="0.2">
      <c r="A5448" t="e">
        <f t="shared" si="85"/>
        <v>#N/A</v>
      </c>
      <c r="Y5448" s="1"/>
      <c r="Z5448" s="1"/>
    </row>
    <row r="5449" spans="1:26" x14ac:dyDescent="0.2">
      <c r="A5449" t="e">
        <f t="shared" si="85"/>
        <v>#N/A</v>
      </c>
      <c r="Y5449" s="1"/>
      <c r="Z5449" s="1"/>
    </row>
    <row r="5450" spans="1:26" x14ac:dyDescent="0.2">
      <c r="A5450" t="e">
        <f t="shared" si="85"/>
        <v>#N/A</v>
      </c>
      <c r="Y5450" s="1"/>
      <c r="Z5450" s="1"/>
    </row>
    <row r="5451" spans="1:26" x14ac:dyDescent="0.2">
      <c r="A5451" t="e">
        <f t="shared" si="85"/>
        <v>#N/A</v>
      </c>
      <c r="Y5451" s="1"/>
      <c r="Z5451" s="1"/>
    </row>
    <row r="5452" spans="1:26" x14ac:dyDescent="0.2">
      <c r="A5452" t="e">
        <f t="shared" si="85"/>
        <v>#N/A</v>
      </c>
      <c r="Y5452" s="1"/>
      <c r="Z5452" s="1"/>
    </row>
    <row r="5453" spans="1:26" x14ac:dyDescent="0.2">
      <c r="A5453" t="e">
        <f t="shared" si="85"/>
        <v>#N/A</v>
      </c>
      <c r="Y5453" s="1"/>
      <c r="Z5453" s="1"/>
    </row>
    <row r="5454" spans="1:26" x14ac:dyDescent="0.2">
      <c r="A5454" t="e">
        <f t="shared" si="85"/>
        <v>#N/A</v>
      </c>
      <c r="Y5454" s="1"/>
      <c r="Z5454" s="1"/>
    </row>
    <row r="5455" spans="1:26" x14ac:dyDescent="0.2">
      <c r="A5455" t="e">
        <f t="shared" si="85"/>
        <v>#N/A</v>
      </c>
      <c r="Y5455" s="1"/>
      <c r="Z5455" s="1"/>
    </row>
    <row r="5456" spans="1:26" x14ac:dyDescent="0.2">
      <c r="A5456" t="e">
        <f t="shared" si="85"/>
        <v>#N/A</v>
      </c>
      <c r="Y5456" s="1"/>
      <c r="Z5456" s="1"/>
    </row>
    <row r="5457" spans="1:26" x14ac:dyDescent="0.2">
      <c r="A5457" t="e">
        <f t="shared" si="85"/>
        <v>#N/A</v>
      </c>
      <c r="Y5457" s="1"/>
      <c r="Z5457" s="1"/>
    </row>
    <row r="5458" spans="1:26" x14ac:dyDescent="0.2">
      <c r="A5458" t="e">
        <f t="shared" si="85"/>
        <v>#N/A</v>
      </c>
      <c r="Y5458" s="1"/>
      <c r="Z5458" s="1"/>
    </row>
    <row r="5459" spans="1:26" x14ac:dyDescent="0.2">
      <c r="A5459" t="e">
        <f t="shared" si="85"/>
        <v>#N/A</v>
      </c>
      <c r="Y5459" s="1"/>
      <c r="Z5459" s="1"/>
    </row>
    <row r="5460" spans="1:26" x14ac:dyDescent="0.2">
      <c r="A5460" t="e">
        <f t="shared" si="85"/>
        <v>#N/A</v>
      </c>
      <c r="Y5460" s="1"/>
      <c r="Z5460" s="1"/>
    </row>
    <row r="5461" spans="1:26" x14ac:dyDescent="0.2">
      <c r="A5461" t="e">
        <f t="shared" si="85"/>
        <v>#N/A</v>
      </c>
      <c r="Y5461" s="1"/>
      <c r="Z5461" s="1"/>
    </row>
    <row r="5462" spans="1:26" x14ac:dyDescent="0.2">
      <c r="A5462" t="e">
        <f t="shared" si="85"/>
        <v>#N/A</v>
      </c>
      <c r="Y5462" s="1"/>
      <c r="Z5462" s="1"/>
    </row>
    <row r="5463" spans="1:26" x14ac:dyDescent="0.2">
      <c r="A5463" t="e">
        <f t="shared" si="85"/>
        <v>#N/A</v>
      </c>
      <c r="Y5463" s="1"/>
      <c r="Z5463" s="1"/>
    </row>
    <row r="5464" spans="1:26" x14ac:dyDescent="0.2">
      <c r="A5464" t="e">
        <f t="shared" si="85"/>
        <v>#N/A</v>
      </c>
      <c r="Y5464" s="1"/>
      <c r="Z5464" s="1"/>
    </row>
    <row r="5465" spans="1:26" x14ac:dyDescent="0.2">
      <c r="A5465" t="e">
        <f t="shared" si="85"/>
        <v>#N/A</v>
      </c>
      <c r="Y5465" s="1"/>
      <c r="Z5465" s="1"/>
    </row>
    <row r="5466" spans="1:26" x14ac:dyDescent="0.2">
      <c r="A5466" t="e">
        <f t="shared" si="85"/>
        <v>#N/A</v>
      </c>
      <c r="Y5466" s="1"/>
      <c r="Z5466" s="1"/>
    </row>
    <row r="5467" spans="1:26" x14ac:dyDescent="0.2">
      <c r="A5467" t="e">
        <f t="shared" si="85"/>
        <v>#N/A</v>
      </c>
      <c r="Y5467" s="1"/>
      <c r="Z5467" s="1"/>
    </row>
    <row r="5468" spans="1:26" x14ac:dyDescent="0.2">
      <c r="A5468" t="e">
        <f t="shared" si="85"/>
        <v>#N/A</v>
      </c>
      <c r="Y5468" s="1"/>
      <c r="Z5468" s="1"/>
    </row>
    <row r="5469" spans="1:26" x14ac:dyDescent="0.2">
      <c r="A5469" t="e">
        <f t="shared" si="85"/>
        <v>#N/A</v>
      </c>
      <c r="Y5469" s="1"/>
      <c r="Z5469" s="1"/>
    </row>
    <row r="5470" spans="1:26" x14ac:dyDescent="0.2">
      <c r="A5470" t="e">
        <f t="shared" si="85"/>
        <v>#N/A</v>
      </c>
      <c r="Y5470" s="1"/>
      <c r="Z5470" s="1"/>
    </row>
    <row r="5471" spans="1:26" x14ac:dyDescent="0.2">
      <c r="A5471" t="e">
        <f t="shared" si="85"/>
        <v>#N/A</v>
      </c>
      <c r="Y5471" s="1"/>
      <c r="Z5471" s="1"/>
    </row>
    <row r="5472" spans="1:26" x14ac:dyDescent="0.2">
      <c r="A5472" t="e">
        <f t="shared" si="85"/>
        <v>#N/A</v>
      </c>
      <c r="Y5472" s="1"/>
      <c r="Z5472" s="1"/>
    </row>
    <row r="5473" spans="1:26" x14ac:dyDescent="0.2">
      <c r="A5473" t="e">
        <f t="shared" si="85"/>
        <v>#N/A</v>
      </c>
      <c r="Y5473" s="1"/>
      <c r="Z5473" s="1"/>
    </row>
    <row r="5474" spans="1:26" x14ac:dyDescent="0.2">
      <c r="A5474" t="e">
        <f t="shared" si="85"/>
        <v>#N/A</v>
      </c>
      <c r="Y5474" s="1"/>
      <c r="Z5474" s="1"/>
    </row>
    <row r="5475" spans="1:26" x14ac:dyDescent="0.2">
      <c r="A5475" t="e">
        <f t="shared" si="85"/>
        <v>#N/A</v>
      </c>
      <c r="Y5475" s="1"/>
      <c r="Z5475" s="1"/>
    </row>
    <row r="5476" spans="1:26" x14ac:dyDescent="0.2">
      <c r="A5476" t="e">
        <f t="shared" si="85"/>
        <v>#N/A</v>
      </c>
      <c r="Y5476" s="1"/>
      <c r="Z5476" s="1"/>
    </row>
    <row r="5477" spans="1:26" x14ac:dyDescent="0.2">
      <c r="A5477" t="e">
        <f t="shared" si="85"/>
        <v>#N/A</v>
      </c>
      <c r="Y5477" s="1"/>
      <c r="Z5477" s="1"/>
    </row>
    <row r="5478" spans="1:26" x14ac:dyDescent="0.2">
      <c r="A5478" t="e">
        <f t="shared" si="85"/>
        <v>#N/A</v>
      </c>
      <c r="Y5478" s="1"/>
      <c r="Z5478" s="1"/>
    </row>
    <row r="5479" spans="1:26" x14ac:dyDescent="0.2">
      <c r="A5479" t="e">
        <f t="shared" si="85"/>
        <v>#N/A</v>
      </c>
      <c r="Y5479" s="1"/>
      <c r="Z5479" s="1"/>
    </row>
    <row r="5480" spans="1:26" x14ac:dyDescent="0.2">
      <c r="A5480" t="e">
        <f t="shared" si="85"/>
        <v>#N/A</v>
      </c>
      <c r="Y5480" s="1"/>
      <c r="Z5480" s="1"/>
    </row>
    <row r="5481" spans="1:26" x14ac:dyDescent="0.2">
      <c r="A5481" t="e">
        <f t="shared" si="85"/>
        <v>#N/A</v>
      </c>
      <c r="Y5481" s="1"/>
      <c r="Z5481" s="1"/>
    </row>
    <row r="5482" spans="1:26" x14ac:dyDescent="0.2">
      <c r="A5482" t="e">
        <f t="shared" si="85"/>
        <v>#N/A</v>
      </c>
      <c r="Y5482" s="1"/>
      <c r="Z5482" s="1"/>
    </row>
    <row r="5483" spans="1:26" x14ac:dyDescent="0.2">
      <c r="A5483" t="e">
        <f t="shared" si="85"/>
        <v>#N/A</v>
      </c>
      <c r="Y5483" s="1"/>
      <c r="Z5483" s="1"/>
    </row>
    <row r="5484" spans="1:26" x14ac:dyDescent="0.2">
      <c r="A5484" t="e">
        <f t="shared" si="85"/>
        <v>#N/A</v>
      </c>
      <c r="Y5484" s="1"/>
      <c r="Z5484" s="1"/>
    </row>
    <row r="5485" spans="1:26" x14ac:dyDescent="0.2">
      <c r="A5485" t="e">
        <f t="shared" si="85"/>
        <v>#N/A</v>
      </c>
      <c r="Y5485" s="1"/>
      <c r="Z5485" s="1"/>
    </row>
    <row r="5486" spans="1:26" x14ac:dyDescent="0.2">
      <c r="A5486" t="e">
        <f t="shared" si="85"/>
        <v>#N/A</v>
      </c>
      <c r="Y5486" s="1"/>
      <c r="Z5486" s="1"/>
    </row>
    <row r="5487" spans="1:26" x14ac:dyDescent="0.2">
      <c r="A5487" t="e">
        <f t="shared" si="85"/>
        <v>#N/A</v>
      </c>
      <c r="Y5487" s="1"/>
      <c r="Z5487" s="1"/>
    </row>
    <row r="5488" spans="1:26" x14ac:dyDescent="0.2">
      <c r="A5488" t="e">
        <f t="shared" si="85"/>
        <v>#N/A</v>
      </c>
      <c r="Y5488" s="1"/>
      <c r="Z5488" s="1"/>
    </row>
    <row r="5489" spans="1:26" x14ac:dyDescent="0.2">
      <c r="A5489" t="e">
        <f t="shared" si="85"/>
        <v>#N/A</v>
      </c>
      <c r="Y5489" s="1"/>
      <c r="Z5489" s="1"/>
    </row>
    <row r="5490" spans="1:26" x14ac:dyDescent="0.2">
      <c r="A5490" t="e">
        <f t="shared" si="85"/>
        <v>#N/A</v>
      </c>
      <c r="Y5490" s="1"/>
      <c r="Z5490" s="1"/>
    </row>
    <row r="5491" spans="1:26" x14ac:dyDescent="0.2">
      <c r="A5491" t="e">
        <f t="shared" si="85"/>
        <v>#N/A</v>
      </c>
      <c r="Y5491" s="1"/>
      <c r="Z5491" s="1"/>
    </row>
    <row r="5492" spans="1:26" x14ac:dyDescent="0.2">
      <c r="A5492" t="e">
        <f t="shared" si="85"/>
        <v>#N/A</v>
      </c>
      <c r="Y5492" s="1"/>
      <c r="Z5492" s="1"/>
    </row>
    <row r="5493" spans="1:26" x14ac:dyDescent="0.2">
      <c r="A5493" t="e">
        <f t="shared" si="85"/>
        <v>#N/A</v>
      </c>
      <c r="Y5493" s="1"/>
      <c r="Z5493" s="1"/>
    </row>
    <row r="5494" spans="1:26" x14ac:dyDescent="0.2">
      <c r="A5494" t="e">
        <f t="shared" si="85"/>
        <v>#N/A</v>
      </c>
      <c r="Y5494" s="1"/>
      <c r="Z5494" s="1"/>
    </row>
    <row r="5495" spans="1:26" x14ac:dyDescent="0.2">
      <c r="A5495" t="e">
        <f t="shared" si="85"/>
        <v>#N/A</v>
      </c>
      <c r="Y5495" s="1"/>
      <c r="Z5495" s="1"/>
    </row>
    <row r="5496" spans="1:26" x14ac:dyDescent="0.2">
      <c r="A5496" t="e">
        <f t="shared" si="85"/>
        <v>#N/A</v>
      </c>
      <c r="Y5496" s="1"/>
      <c r="Z5496" s="1"/>
    </row>
    <row r="5497" spans="1:26" x14ac:dyDescent="0.2">
      <c r="A5497" t="e">
        <f t="shared" si="85"/>
        <v>#N/A</v>
      </c>
      <c r="Y5497" s="1"/>
      <c r="Z5497" s="1"/>
    </row>
    <row r="5498" spans="1:26" x14ac:dyDescent="0.2">
      <c r="A5498" t="e">
        <f t="shared" si="85"/>
        <v>#N/A</v>
      </c>
      <c r="Y5498" s="1"/>
      <c r="Z5498" s="1"/>
    </row>
    <row r="5499" spans="1:26" x14ac:dyDescent="0.2">
      <c r="A5499" t="e">
        <f t="shared" si="85"/>
        <v>#N/A</v>
      </c>
      <c r="Y5499" s="1"/>
      <c r="Z5499" s="1"/>
    </row>
    <row r="5500" spans="1:26" x14ac:dyDescent="0.2">
      <c r="A5500" t="e">
        <f t="shared" si="85"/>
        <v>#N/A</v>
      </c>
      <c r="Y5500" s="1"/>
      <c r="Z5500" s="1"/>
    </row>
    <row r="5501" spans="1:26" x14ac:dyDescent="0.2">
      <c r="A5501" t="e">
        <f t="shared" si="85"/>
        <v>#N/A</v>
      </c>
      <c r="Y5501" s="1"/>
      <c r="Z5501" s="1"/>
    </row>
    <row r="5502" spans="1:26" x14ac:dyDescent="0.2">
      <c r="A5502" t="e">
        <f t="shared" si="85"/>
        <v>#N/A</v>
      </c>
      <c r="Y5502" s="1"/>
      <c r="Z5502" s="1"/>
    </row>
    <row r="5503" spans="1:26" x14ac:dyDescent="0.2">
      <c r="A5503" t="e">
        <f t="shared" si="85"/>
        <v>#N/A</v>
      </c>
      <c r="Y5503" s="1"/>
      <c r="Z5503" s="1"/>
    </row>
    <row r="5504" spans="1:26" x14ac:dyDescent="0.2">
      <c r="A5504" t="e">
        <f t="shared" si="85"/>
        <v>#N/A</v>
      </c>
      <c r="Y5504" s="1"/>
      <c r="Z5504" s="1"/>
    </row>
    <row r="5505" spans="1:26" x14ac:dyDescent="0.2">
      <c r="A5505" t="e">
        <f t="shared" si="85"/>
        <v>#N/A</v>
      </c>
      <c r="Y5505" s="1"/>
      <c r="Z5505" s="1"/>
    </row>
    <row r="5506" spans="1:26" x14ac:dyDescent="0.2">
      <c r="A5506" t="e">
        <f t="shared" si="85"/>
        <v>#N/A</v>
      </c>
      <c r="Y5506" s="1"/>
      <c r="Z5506" s="1"/>
    </row>
    <row r="5507" spans="1:26" x14ac:dyDescent="0.2">
      <c r="A5507" t="e">
        <f t="shared" si="85"/>
        <v>#N/A</v>
      </c>
      <c r="Y5507" s="1"/>
      <c r="Z5507" s="1"/>
    </row>
    <row r="5508" spans="1:26" x14ac:dyDescent="0.2">
      <c r="A5508" t="e">
        <f t="shared" si="85"/>
        <v>#N/A</v>
      </c>
      <c r="Y5508" s="1"/>
      <c r="Z5508" s="1"/>
    </row>
    <row r="5509" spans="1:26" x14ac:dyDescent="0.2">
      <c r="A5509" t="e">
        <f t="shared" ref="A5509:A5572" si="86">INDEX(BucketTable,MATCH(B5509,SumMonths,0),1)</f>
        <v>#N/A</v>
      </c>
      <c r="Y5509" s="1"/>
      <c r="Z5509" s="1"/>
    </row>
    <row r="5510" spans="1:26" x14ac:dyDescent="0.2">
      <c r="A5510" t="e">
        <f t="shared" si="86"/>
        <v>#N/A</v>
      </c>
      <c r="Y5510" s="1"/>
      <c r="Z5510" s="1"/>
    </row>
    <row r="5511" spans="1:26" x14ac:dyDescent="0.2">
      <c r="A5511" t="e">
        <f t="shared" si="86"/>
        <v>#N/A</v>
      </c>
      <c r="Y5511" s="1"/>
      <c r="Z5511" s="1"/>
    </row>
    <row r="5512" spans="1:26" x14ac:dyDescent="0.2">
      <c r="A5512" t="e">
        <f t="shared" si="86"/>
        <v>#N/A</v>
      </c>
      <c r="Y5512" s="1"/>
      <c r="Z5512" s="1"/>
    </row>
    <row r="5513" spans="1:26" x14ac:dyDescent="0.2">
      <c r="A5513" t="e">
        <f t="shared" si="86"/>
        <v>#N/A</v>
      </c>
      <c r="Y5513" s="1"/>
      <c r="Z5513" s="1"/>
    </row>
    <row r="5514" spans="1:26" x14ac:dyDescent="0.2">
      <c r="A5514" t="e">
        <f t="shared" si="86"/>
        <v>#N/A</v>
      </c>
      <c r="Y5514" s="1"/>
      <c r="Z5514" s="1"/>
    </row>
    <row r="5515" spans="1:26" x14ac:dyDescent="0.2">
      <c r="A5515" t="e">
        <f t="shared" si="86"/>
        <v>#N/A</v>
      </c>
      <c r="Y5515" s="1"/>
      <c r="Z5515" s="1"/>
    </row>
    <row r="5516" spans="1:26" x14ac:dyDescent="0.2">
      <c r="A5516" t="e">
        <f t="shared" si="86"/>
        <v>#N/A</v>
      </c>
      <c r="Y5516" s="1"/>
      <c r="Z5516" s="1"/>
    </row>
    <row r="5517" spans="1:26" x14ac:dyDescent="0.2">
      <c r="A5517" t="e">
        <f t="shared" si="86"/>
        <v>#N/A</v>
      </c>
      <c r="Y5517" s="1"/>
      <c r="Z5517" s="1"/>
    </row>
    <row r="5518" spans="1:26" x14ac:dyDescent="0.2">
      <c r="A5518" t="e">
        <f t="shared" si="86"/>
        <v>#N/A</v>
      </c>
      <c r="Y5518" s="1"/>
      <c r="Z5518" s="1"/>
    </row>
    <row r="5519" spans="1:26" x14ac:dyDescent="0.2">
      <c r="A5519" t="e">
        <f t="shared" si="86"/>
        <v>#N/A</v>
      </c>
      <c r="Y5519" s="1"/>
      <c r="Z5519" s="1"/>
    </row>
    <row r="5520" spans="1:26" x14ac:dyDescent="0.2">
      <c r="A5520" t="e">
        <f t="shared" si="86"/>
        <v>#N/A</v>
      </c>
      <c r="Y5520" s="1"/>
      <c r="Z5520" s="1"/>
    </row>
    <row r="5521" spans="1:26" x14ac:dyDescent="0.2">
      <c r="A5521" t="e">
        <f t="shared" si="86"/>
        <v>#N/A</v>
      </c>
      <c r="Y5521" s="1"/>
      <c r="Z5521" s="1"/>
    </row>
    <row r="5522" spans="1:26" x14ac:dyDescent="0.2">
      <c r="A5522" t="e">
        <f t="shared" si="86"/>
        <v>#N/A</v>
      </c>
      <c r="Y5522" s="1"/>
      <c r="Z5522" s="1"/>
    </row>
    <row r="5523" spans="1:26" x14ac:dyDescent="0.2">
      <c r="A5523" t="e">
        <f t="shared" si="86"/>
        <v>#N/A</v>
      </c>
      <c r="Y5523" s="1"/>
      <c r="Z5523" s="1"/>
    </row>
    <row r="5524" spans="1:26" x14ac:dyDescent="0.2">
      <c r="A5524" t="e">
        <f t="shared" si="86"/>
        <v>#N/A</v>
      </c>
      <c r="Y5524" s="1"/>
      <c r="Z5524" s="1"/>
    </row>
    <row r="5525" spans="1:26" x14ac:dyDescent="0.2">
      <c r="A5525" t="e">
        <f t="shared" si="86"/>
        <v>#N/A</v>
      </c>
      <c r="Y5525" s="1"/>
      <c r="Z5525" s="1"/>
    </row>
    <row r="5526" spans="1:26" x14ac:dyDescent="0.2">
      <c r="A5526" t="e">
        <f t="shared" si="86"/>
        <v>#N/A</v>
      </c>
      <c r="Y5526" s="1"/>
      <c r="Z5526" s="1"/>
    </row>
    <row r="5527" spans="1:26" x14ac:dyDescent="0.2">
      <c r="A5527" t="e">
        <f t="shared" si="86"/>
        <v>#N/A</v>
      </c>
      <c r="Y5527" s="1"/>
      <c r="Z5527" s="1"/>
    </row>
    <row r="5528" spans="1:26" x14ac:dyDescent="0.2">
      <c r="A5528" t="e">
        <f t="shared" si="86"/>
        <v>#N/A</v>
      </c>
      <c r="Y5528" s="1"/>
      <c r="Z5528" s="1"/>
    </row>
    <row r="5529" spans="1:26" x14ac:dyDescent="0.2">
      <c r="A5529" t="e">
        <f t="shared" si="86"/>
        <v>#N/A</v>
      </c>
      <c r="Y5529" s="1"/>
      <c r="Z5529" s="1"/>
    </row>
    <row r="5530" spans="1:26" x14ac:dyDescent="0.2">
      <c r="A5530" t="e">
        <f t="shared" si="86"/>
        <v>#N/A</v>
      </c>
      <c r="Y5530" s="1"/>
      <c r="Z5530" s="1"/>
    </row>
    <row r="5531" spans="1:26" x14ac:dyDescent="0.2">
      <c r="A5531" t="e">
        <f t="shared" si="86"/>
        <v>#N/A</v>
      </c>
      <c r="Y5531" s="1"/>
      <c r="Z5531" s="1"/>
    </row>
    <row r="5532" spans="1:26" x14ac:dyDescent="0.2">
      <c r="A5532" t="e">
        <f t="shared" si="86"/>
        <v>#N/A</v>
      </c>
      <c r="Y5532" s="1"/>
      <c r="Z5532" s="1"/>
    </row>
    <row r="5533" spans="1:26" x14ac:dyDescent="0.2">
      <c r="A5533" t="e">
        <f t="shared" si="86"/>
        <v>#N/A</v>
      </c>
      <c r="Y5533" s="1"/>
      <c r="Z5533" s="1"/>
    </row>
    <row r="5534" spans="1:26" x14ac:dyDescent="0.2">
      <c r="A5534" t="e">
        <f t="shared" si="86"/>
        <v>#N/A</v>
      </c>
      <c r="Y5534" s="1"/>
      <c r="Z5534" s="1"/>
    </row>
    <row r="5535" spans="1:26" x14ac:dyDescent="0.2">
      <c r="A5535" t="e">
        <f t="shared" si="86"/>
        <v>#N/A</v>
      </c>
      <c r="Y5535" s="1"/>
      <c r="Z5535" s="1"/>
    </row>
    <row r="5536" spans="1:26" x14ac:dyDescent="0.2">
      <c r="A5536" t="e">
        <f t="shared" si="86"/>
        <v>#N/A</v>
      </c>
      <c r="Y5536" s="1"/>
      <c r="Z5536" s="1"/>
    </row>
    <row r="5537" spans="1:26" x14ac:dyDescent="0.2">
      <c r="A5537" t="e">
        <f t="shared" si="86"/>
        <v>#N/A</v>
      </c>
      <c r="Y5537" s="1"/>
      <c r="Z5537" s="1"/>
    </row>
    <row r="5538" spans="1:26" x14ac:dyDescent="0.2">
      <c r="A5538" t="e">
        <f t="shared" si="86"/>
        <v>#N/A</v>
      </c>
      <c r="Y5538" s="1"/>
      <c r="Z5538" s="1"/>
    </row>
    <row r="5539" spans="1:26" x14ac:dyDescent="0.2">
      <c r="A5539" t="e">
        <f t="shared" si="86"/>
        <v>#N/A</v>
      </c>
      <c r="Y5539" s="1"/>
      <c r="Z5539" s="1"/>
    </row>
    <row r="5540" spans="1:26" x14ac:dyDescent="0.2">
      <c r="A5540" t="e">
        <f t="shared" si="86"/>
        <v>#N/A</v>
      </c>
      <c r="Y5540" s="1"/>
      <c r="Z5540" s="1"/>
    </row>
    <row r="5541" spans="1:26" x14ac:dyDescent="0.2">
      <c r="A5541" t="e">
        <f t="shared" si="86"/>
        <v>#N/A</v>
      </c>
      <c r="Y5541" s="1"/>
      <c r="Z5541" s="1"/>
    </row>
    <row r="5542" spans="1:26" x14ac:dyDescent="0.2">
      <c r="A5542" t="e">
        <f t="shared" si="86"/>
        <v>#N/A</v>
      </c>
      <c r="Y5542" s="1"/>
      <c r="Z5542" s="1"/>
    </row>
    <row r="5543" spans="1:26" x14ac:dyDescent="0.2">
      <c r="A5543" t="e">
        <f t="shared" si="86"/>
        <v>#N/A</v>
      </c>
      <c r="Y5543" s="1"/>
      <c r="Z5543" s="1"/>
    </row>
    <row r="5544" spans="1:26" x14ac:dyDescent="0.2">
      <c r="A5544" t="e">
        <f t="shared" si="86"/>
        <v>#N/A</v>
      </c>
      <c r="Y5544" s="1"/>
      <c r="Z5544" s="1"/>
    </row>
    <row r="5545" spans="1:26" x14ac:dyDescent="0.2">
      <c r="A5545" t="e">
        <f t="shared" si="86"/>
        <v>#N/A</v>
      </c>
      <c r="Y5545" s="1"/>
      <c r="Z5545" s="1"/>
    </row>
    <row r="5546" spans="1:26" x14ac:dyDescent="0.2">
      <c r="A5546" t="e">
        <f t="shared" si="86"/>
        <v>#N/A</v>
      </c>
      <c r="Y5546" s="1"/>
      <c r="Z5546" s="1"/>
    </row>
    <row r="5547" spans="1:26" x14ac:dyDescent="0.2">
      <c r="A5547" t="e">
        <f t="shared" si="86"/>
        <v>#N/A</v>
      </c>
      <c r="Y5547" s="1"/>
      <c r="Z5547" s="1"/>
    </row>
    <row r="5548" spans="1:26" x14ac:dyDescent="0.2">
      <c r="A5548" t="e">
        <f t="shared" si="86"/>
        <v>#N/A</v>
      </c>
      <c r="Y5548" s="1"/>
      <c r="Z5548" s="1"/>
    </row>
    <row r="5549" spans="1:26" x14ac:dyDescent="0.2">
      <c r="A5549" t="e">
        <f t="shared" si="86"/>
        <v>#N/A</v>
      </c>
      <c r="Y5549" s="1"/>
      <c r="Z5549" s="1"/>
    </row>
    <row r="5550" spans="1:26" x14ac:dyDescent="0.2">
      <c r="A5550" t="e">
        <f t="shared" si="86"/>
        <v>#N/A</v>
      </c>
      <c r="Y5550" s="1"/>
      <c r="Z5550" s="1"/>
    </row>
    <row r="5551" spans="1:26" x14ac:dyDescent="0.2">
      <c r="A5551" t="e">
        <f t="shared" si="86"/>
        <v>#N/A</v>
      </c>
      <c r="Y5551" s="1"/>
      <c r="Z5551" s="1"/>
    </row>
    <row r="5552" spans="1:26" x14ac:dyDescent="0.2">
      <c r="A5552" t="e">
        <f t="shared" si="86"/>
        <v>#N/A</v>
      </c>
      <c r="Y5552" s="1"/>
      <c r="Z5552" s="1"/>
    </row>
    <row r="5553" spans="1:26" x14ac:dyDescent="0.2">
      <c r="A5553" t="e">
        <f t="shared" si="86"/>
        <v>#N/A</v>
      </c>
      <c r="Y5553" s="1"/>
      <c r="Z5553" s="1"/>
    </row>
    <row r="5554" spans="1:26" x14ac:dyDescent="0.2">
      <c r="A5554" t="e">
        <f t="shared" si="86"/>
        <v>#N/A</v>
      </c>
      <c r="Y5554" s="1"/>
      <c r="Z5554" s="1"/>
    </row>
    <row r="5555" spans="1:26" x14ac:dyDescent="0.2">
      <c r="A5555" t="e">
        <f t="shared" si="86"/>
        <v>#N/A</v>
      </c>
      <c r="Y5555" s="1"/>
      <c r="Z5555" s="1"/>
    </row>
    <row r="5556" spans="1:26" x14ac:dyDescent="0.2">
      <c r="A5556" t="e">
        <f t="shared" si="86"/>
        <v>#N/A</v>
      </c>
      <c r="Y5556" s="1"/>
      <c r="Z5556" s="1"/>
    </row>
    <row r="5557" spans="1:26" x14ac:dyDescent="0.2">
      <c r="A5557" t="e">
        <f t="shared" si="86"/>
        <v>#N/A</v>
      </c>
      <c r="Y5557" s="1"/>
      <c r="Z5557" s="1"/>
    </row>
    <row r="5558" spans="1:26" x14ac:dyDescent="0.2">
      <c r="A5558" t="e">
        <f t="shared" si="86"/>
        <v>#N/A</v>
      </c>
      <c r="Y5558" s="1"/>
      <c r="Z5558" s="1"/>
    </row>
    <row r="5559" spans="1:26" x14ac:dyDescent="0.2">
      <c r="A5559" t="e">
        <f t="shared" si="86"/>
        <v>#N/A</v>
      </c>
      <c r="Y5559" s="1"/>
      <c r="Z5559" s="1"/>
    </row>
    <row r="5560" spans="1:26" x14ac:dyDescent="0.2">
      <c r="A5560" t="e">
        <f t="shared" si="86"/>
        <v>#N/A</v>
      </c>
      <c r="Y5560" s="1"/>
      <c r="Z5560" s="1"/>
    </row>
    <row r="5561" spans="1:26" x14ac:dyDescent="0.2">
      <c r="A5561" t="e">
        <f t="shared" si="86"/>
        <v>#N/A</v>
      </c>
      <c r="Y5561" s="1"/>
      <c r="Z5561" s="1"/>
    </row>
    <row r="5562" spans="1:26" x14ac:dyDescent="0.2">
      <c r="A5562" t="e">
        <f t="shared" si="86"/>
        <v>#N/A</v>
      </c>
      <c r="Y5562" s="1"/>
      <c r="Z5562" s="1"/>
    </row>
    <row r="5563" spans="1:26" x14ac:dyDescent="0.2">
      <c r="A5563" t="e">
        <f t="shared" si="86"/>
        <v>#N/A</v>
      </c>
      <c r="Y5563" s="1"/>
      <c r="Z5563" s="1"/>
    </row>
    <row r="5564" spans="1:26" x14ac:dyDescent="0.2">
      <c r="A5564" t="e">
        <f t="shared" si="86"/>
        <v>#N/A</v>
      </c>
      <c r="Y5564" s="1"/>
      <c r="Z5564" s="1"/>
    </row>
    <row r="5565" spans="1:26" x14ac:dyDescent="0.2">
      <c r="A5565" t="e">
        <f t="shared" si="86"/>
        <v>#N/A</v>
      </c>
      <c r="Y5565" s="1"/>
      <c r="Z5565" s="1"/>
    </row>
    <row r="5566" spans="1:26" x14ac:dyDescent="0.2">
      <c r="A5566" t="e">
        <f t="shared" si="86"/>
        <v>#N/A</v>
      </c>
      <c r="Y5566" s="1"/>
      <c r="Z5566" s="1"/>
    </row>
    <row r="5567" spans="1:26" x14ac:dyDescent="0.2">
      <c r="A5567" t="e">
        <f t="shared" si="86"/>
        <v>#N/A</v>
      </c>
      <c r="Y5567" s="1"/>
      <c r="Z5567" s="1"/>
    </row>
    <row r="5568" spans="1:26" x14ac:dyDescent="0.2">
      <c r="A5568" t="e">
        <f t="shared" si="86"/>
        <v>#N/A</v>
      </c>
      <c r="Y5568" s="1"/>
      <c r="Z5568" s="1"/>
    </row>
    <row r="5569" spans="1:26" x14ac:dyDescent="0.2">
      <c r="A5569" t="e">
        <f t="shared" si="86"/>
        <v>#N/A</v>
      </c>
      <c r="Y5569" s="1"/>
      <c r="Z5569" s="1"/>
    </row>
    <row r="5570" spans="1:26" x14ac:dyDescent="0.2">
      <c r="A5570" t="e">
        <f t="shared" si="86"/>
        <v>#N/A</v>
      </c>
      <c r="Y5570" s="1"/>
      <c r="Z5570" s="1"/>
    </row>
    <row r="5571" spans="1:26" x14ac:dyDescent="0.2">
      <c r="A5571" t="e">
        <f t="shared" si="86"/>
        <v>#N/A</v>
      </c>
      <c r="Y5571" s="1"/>
      <c r="Z5571" s="1"/>
    </row>
    <row r="5572" spans="1:26" x14ac:dyDescent="0.2">
      <c r="A5572" t="e">
        <f t="shared" si="86"/>
        <v>#N/A</v>
      </c>
      <c r="Y5572" s="1"/>
      <c r="Z5572" s="1"/>
    </row>
    <row r="5573" spans="1:26" x14ac:dyDescent="0.2">
      <c r="A5573" t="e">
        <f t="shared" ref="A5573:A5636" si="87">INDEX(BucketTable,MATCH(B5573,SumMonths,0),1)</f>
        <v>#N/A</v>
      </c>
      <c r="Y5573" s="1"/>
      <c r="Z5573" s="1"/>
    </row>
    <row r="5574" spans="1:26" x14ac:dyDescent="0.2">
      <c r="A5574" t="e">
        <f t="shared" si="87"/>
        <v>#N/A</v>
      </c>
      <c r="Y5574" s="1"/>
      <c r="Z5574" s="1"/>
    </row>
    <row r="5575" spans="1:26" x14ac:dyDescent="0.2">
      <c r="A5575" t="e">
        <f t="shared" si="87"/>
        <v>#N/A</v>
      </c>
      <c r="Y5575" s="1"/>
      <c r="Z5575" s="1"/>
    </row>
    <row r="5576" spans="1:26" x14ac:dyDescent="0.2">
      <c r="A5576" t="e">
        <f t="shared" si="87"/>
        <v>#N/A</v>
      </c>
      <c r="Y5576" s="1"/>
      <c r="Z5576" s="1"/>
    </row>
    <row r="5577" spans="1:26" x14ac:dyDescent="0.2">
      <c r="A5577" t="e">
        <f t="shared" si="87"/>
        <v>#N/A</v>
      </c>
      <c r="Y5577" s="1"/>
      <c r="Z5577" s="1"/>
    </row>
    <row r="5578" spans="1:26" x14ac:dyDescent="0.2">
      <c r="A5578" t="e">
        <f t="shared" si="87"/>
        <v>#N/A</v>
      </c>
      <c r="Y5578" s="1"/>
      <c r="Z5578" s="1"/>
    </row>
    <row r="5579" spans="1:26" x14ac:dyDescent="0.2">
      <c r="A5579" t="e">
        <f t="shared" si="87"/>
        <v>#N/A</v>
      </c>
      <c r="Y5579" s="1"/>
      <c r="Z5579" s="1"/>
    </row>
    <row r="5580" spans="1:26" x14ac:dyDescent="0.2">
      <c r="A5580" t="e">
        <f t="shared" si="87"/>
        <v>#N/A</v>
      </c>
      <c r="Y5580" s="1"/>
      <c r="Z5580" s="1"/>
    </row>
    <row r="5581" spans="1:26" x14ac:dyDescent="0.2">
      <c r="A5581" t="e">
        <f t="shared" si="87"/>
        <v>#N/A</v>
      </c>
      <c r="Y5581" s="1"/>
      <c r="Z5581" s="1"/>
    </row>
    <row r="5582" spans="1:26" x14ac:dyDescent="0.2">
      <c r="A5582" t="e">
        <f t="shared" si="87"/>
        <v>#N/A</v>
      </c>
      <c r="Y5582" s="1"/>
      <c r="Z5582" s="1"/>
    </row>
    <row r="5583" spans="1:26" x14ac:dyDescent="0.2">
      <c r="A5583" t="e">
        <f t="shared" si="87"/>
        <v>#N/A</v>
      </c>
      <c r="Y5583" s="1"/>
      <c r="Z5583" s="1"/>
    </row>
    <row r="5584" spans="1:26" x14ac:dyDescent="0.2">
      <c r="A5584" t="e">
        <f t="shared" si="87"/>
        <v>#N/A</v>
      </c>
      <c r="Y5584" s="1"/>
      <c r="Z5584" s="1"/>
    </row>
    <row r="5585" spans="1:26" x14ac:dyDescent="0.2">
      <c r="A5585" t="e">
        <f t="shared" si="87"/>
        <v>#N/A</v>
      </c>
      <c r="Y5585" s="1"/>
      <c r="Z5585" s="1"/>
    </row>
    <row r="5586" spans="1:26" x14ac:dyDescent="0.2">
      <c r="A5586" t="e">
        <f t="shared" si="87"/>
        <v>#N/A</v>
      </c>
      <c r="Y5586" s="1"/>
      <c r="Z5586" s="1"/>
    </row>
    <row r="5587" spans="1:26" x14ac:dyDescent="0.2">
      <c r="A5587" t="e">
        <f t="shared" si="87"/>
        <v>#N/A</v>
      </c>
      <c r="Y5587" s="1"/>
      <c r="Z5587" s="1"/>
    </row>
    <row r="5588" spans="1:26" x14ac:dyDescent="0.2">
      <c r="A5588" t="e">
        <f t="shared" si="87"/>
        <v>#N/A</v>
      </c>
      <c r="Y5588" s="1"/>
      <c r="Z5588" s="1"/>
    </row>
    <row r="5589" spans="1:26" x14ac:dyDescent="0.2">
      <c r="A5589" t="e">
        <f t="shared" si="87"/>
        <v>#N/A</v>
      </c>
      <c r="Y5589" s="1"/>
      <c r="Z5589" s="1"/>
    </row>
    <row r="5590" spans="1:26" x14ac:dyDescent="0.2">
      <c r="A5590" t="e">
        <f t="shared" si="87"/>
        <v>#N/A</v>
      </c>
      <c r="Y5590" s="1"/>
      <c r="Z5590" s="1"/>
    </row>
    <row r="5591" spans="1:26" x14ac:dyDescent="0.2">
      <c r="A5591" t="e">
        <f t="shared" si="87"/>
        <v>#N/A</v>
      </c>
      <c r="Y5591" s="1"/>
      <c r="Z5591" s="1"/>
    </row>
    <row r="5592" spans="1:26" x14ac:dyDescent="0.2">
      <c r="A5592" t="e">
        <f t="shared" si="87"/>
        <v>#N/A</v>
      </c>
      <c r="Y5592" s="1"/>
      <c r="Z5592" s="1"/>
    </row>
    <row r="5593" spans="1:26" x14ac:dyDescent="0.2">
      <c r="A5593" t="e">
        <f t="shared" si="87"/>
        <v>#N/A</v>
      </c>
      <c r="Y5593" s="1"/>
      <c r="Z5593" s="1"/>
    </row>
    <row r="5594" spans="1:26" x14ac:dyDescent="0.2">
      <c r="A5594" t="e">
        <f t="shared" si="87"/>
        <v>#N/A</v>
      </c>
      <c r="Y5594" s="1"/>
      <c r="Z5594" s="1"/>
    </row>
    <row r="5595" spans="1:26" x14ac:dyDescent="0.2">
      <c r="A5595" t="e">
        <f t="shared" si="87"/>
        <v>#N/A</v>
      </c>
      <c r="Y5595" s="1"/>
      <c r="Z5595" s="1"/>
    </row>
    <row r="5596" spans="1:26" x14ac:dyDescent="0.2">
      <c r="A5596" t="e">
        <f t="shared" si="87"/>
        <v>#N/A</v>
      </c>
      <c r="Y5596" s="1"/>
      <c r="Z5596" s="1"/>
    </row>
    <row r="5597" spans="1:26" x14ac:dyDescent="0.2">
      <c r="A5597" t="e">
        <f t="shared" si="87"/>
        <v>#N/A</v>
      </c>
      <c r="Y5597" s="1"/>
      <c r="Z5597" s="1"/>
    </row>
    <row r="5598" spans="1:26" x14ac:dyDescent="0.2">
      <c r="A5598" t="e">
        <f t="shared" si="87"/>
        <v>#N/A</v>
      </c>
      <c r="Y5598" s="1"/>
      <c r="Z5598" s="1"/>
    </row>
    <row r="5599" spans="1:26" x14ac:dyDescent="0.2">
      <c r="A5599" t="e">
        <f t="shared" si="87"/>
        <v>#N/A</v>
      </c>
      <c r="Y5599" s="1"/>
      <c r="Z5599" s="1"/>
    </row>
    <row r="5600" spans="1:26" x14ac:dyDescent="0.2">
      <c r="A5600" t="e">
        <f t="shared" si="87"/>
        <v>#N/A</v>
      </c>
      <c r="Y5600" s="1"/>
      <c r="Z5600" s="1"/>
    </row>
    <row r="5601" spans="1:26" x14ac:dyDescent="0.2">
      <c r="A5601" t="e">
        <f t="shared" si="87"/>
        <v>#N/A</v>
      </c>
      <c r="Y5601" s="1"/>
      <c r="Z5601" s="1"/>
    </row>
    <row r="5602" spans="1:26" x14ac:dyDescent="0.2">
      <c r="A5602" t="e">
        <f t="shared" si="87"/>
        <v>#N/A</v>
      </c>
      <c r="Y5602" s="1"/>
      <c r="Z5602" s="1"/>
    </row>
    <row r="5603" spans="1:26" x14ac:dyDescent="0.2">
      <c r="A5603" t="e">
        <f t="shared" si="87"/>
        <v>#N/A</v>
      </c>
      <c r="Y5603" s="1"/>
      <c r="Z5603" s="1"/>
    </row>
    <row r="5604" spans="1:26" x14ac:dyDescent="0.2">
      <c r="A5604" t="e">
        <f t="shared" si="87"/>
        <v>#N/A</v>
      </c>
      <c r="Y5604" s="1"/>
      <c r="Z5604" s="1"/>
    </row>
    <row r="5605" spans="1:26" x14ac:dyDescent="0.2">
      <c r="A5605" t="e">
        <f t="shared" si="87"/>
        <v>#N/A</v>
      </c>
      <c r="Y5605" s="1"/>
      <c r="Z5605" s="1"/>
    </row>
    <row r="5606" spans="1:26" x14ac:dyDescent="0.2">
      <c r="A5606" t="e">
        <f t="shared" si="87"/>
        <v>#N/A</v>
      </c>
      <c r="Y5606" s="1"/>
      <c r="Z5606" s="1"/>
    </row>
    <row r="5607" spans="1:26" x14ac:dyDescent="0.2">
      <c r="A5607" t="e">
        <f t="shared" si="87"/>
        <v>#N/A</v>
      </c>
      <c r="Y5607" s="1"/>
      <c r="Z5607" s="1"/>
    </row>
    <row r="5608" spans="1:26" x14ac:dyDescent="0.2">
      <c r="A5608" t="e">
        <f t="shared" si="87"/>
        <v>#N/A</v>
      </c>
      <c r="Y5608" s="1"/>
      <c r="Z5608" s="1"/>
    </row>
    <row r="5609" spans="1:26" x14ac:dyDescent="0.2">
      <c r="A5609" t="e">
        <f t="shared" si="87"/>
        <v>#N/A</v>
      </c>
      <c r="Y5609" s="1"/>
      <c r="Z5609" s="1"/>
    </row>
    <row r="5610" spans="1:26" x14ac:dyDescent="0.2">
      <c r="A5610" t="e">
        <f t="shared" si="87"/>
        <v>#N/A</v>
      </c>
      <c r="Y5610" s="1"/>
      <c r="Z5610" s="1"/>
    </row>
    <row r="5611" spans="1:26" x14ac:dyDescent="0.2">
      <c r="A5611" t="e">
        <f t="shared" si="87"/>
        <v>#N/A</v>
      </c>
      <c r="Y5611" s="1"/>
      <c r="Z5611" s="1"/>
    </row>
    <row r="5612" spans="1:26" x14ac:dyDescent="0.2">
      <c r="A5612" t="e">
        <f t="shared" si="87"/>
        <v>#N/A</v>
      </c>
      <c r="Y5612" s="1"/>
      <c r="Z5612" s="1"/>
    </row>
    <row r="5613" spans="1:26" x14ac:dyDescent="0.2">
      <c r="A5613" t="e">
        <f t="shared" si="87"/>
        <v>#N/A</v>
      </c>
      <c r="Y5613" s="1"/>
      <c r="Z5613" s="1"/>
    </row>
    <row r="5614" spans="1:26" x14ac:dyDescent="0.2">
      <c r="A5614" t="e">
        <f t="shared" si="87"/>
        <v>#N/A</v>
      </c>
      <c r="Y5614" s="1"/>
      <c r="Z5614" s="1"/>
    </row>
    <row r="5615" spans="1:26" x14ac:dyDescent="0.2">
      <c r="A5615" t="e">
        <f t="shared" si="87"/>
        <v>#N/A</v>
      </c>
      <c r="Y5615" s="1"/>
      <c r="Z5615" s="1"/>
    </row>
    <row r="5616" spans="1:26" x14ac:dyDescent="0.2">
      <c r="A5616" t="e">
        <f t="shared" si="87"/>
        <v>#N/A</v>
      </c>
      <c r="Y5616" s="1"/>
      <c r="Z5616" s="1"/>
    </row>
    <row r="5617" spans="1:26" x14ac:dyDescent="0.2">
      <c r="A5617" t="e">
        <f t="shared" si="87"/>
        <v>#N/A</v>
      </c>
      <c r="Y5617" s="1"/>
      <c r="Z5617" s="1"/>
    </row>
    <row r="5618" spans="1:26" x14ac:dyDescent="0.2">
      <c r="A5618" t="e">
        <f t="shared" si="87"/>
        <v>#N/A</v>
      </c>
      <c r="Y5618" s="1"/>
      <c r="Z5618" s="1"/>
    </row>
    <row r="5619" spans="1:26" x14ac:dyDescent="0.2">
      <c r="A5619" t="e">
        <f t="shared" si="87"/>
        <v>#N/A</v>
      </c>
      <c r="Y5619" s="1"/>
      <c r="Z5619" s="1"/>
    </row>
    <row r="5620" spans="1:26" x14ac:dyDescent="0.2">
      <c r="A5620" t="e">
        <f t="shared" si="87"/>
        <v>#N/A</v>
      </c>
      <c r="Y5620" s="1"/>
      <c r="Z5620" s="1"/>
    </row>
    <row r="5621" spans="1:26" x14ac:dyDescent="0.2">
      <c r="A5621" t="e">
        <f t="shared" si="87"/>
        <v>#N/A</v>
      </c>
      <c r="Y5621" s="1"/>
      <c r="Z5621" s="1"/>
    </row>
    <row r="5622" spans="1:26" x14ac:dyDescent="0.2">
      <c r="A5622" t="e">
        <f t="shared" si="87"/>
        <v>#N/A</v>
      </c>
      <c r="Y5622" s="1"/>
      <c r="Z5622" s="1"/>
    </row>
    <row r="5623" spans="1:26" x14ac:dyDescent="0.2">
      <c r="A5623" t="e">
        <f t="shared" si="87"/>
        <v>#N/A</v>
      </c>
      <c r="Y5623" s="1"/>
      <c r="Z5623" s="1"/>
    </row>
    <row r="5624" spans="1:26" x14ac:dyDescent="0.2">
      <c r="A5624" t="e">
        <f t="shared" si="87"/>
        <v>#N/A</v>
      </c>
      <c r="Y5624" s="1"/>
      <c r="Z5624" s="1"/>
    </row>
    <row r="5625" spans="1:26" x14ac:dyDescent="0.2">
      <c r="A5625" t="e">
        <f t="shared" si="87"/>
        <v>#N/A</v>
      </c>
      <c r="Y5625" s="1"/>
      <c r="Z5625" s="1"/>
    </row>
    <row r="5626" spans="1:26" x14ac:dyDescent="0.2">
      <c r="A5626" t="e">
        <f t="shared" si="87"/>
        <v>#N/A</v>
      </c>
      <c r="Y5626" s="1"/>
      <c r="Z5626" s="1"/>
    </row>
    <row r="5627" spans="1:26" x14ac:dyDescent="0.2">
      <c r="A5627" t="e">
        <f t="shared" si="87"/>
        <v>#N/A</v>
      </c>
      <c r="Y5627" s="1"/>
      <c r="Z5627" s="1"/>
    </row>
    <row r="5628" spans="1:26" x14ac:dyDescent="0.2">
      <c r="A5628" t="e">
        <f t="shared" si="87"/>
        <v>#N/A</v>
      </c>
      <c r="Y5628" s="1"/>
      <c r="Z5628" s="1"/>
    </row>
    <row r="5629" spans="1:26" x14ac:dyDescent="0.2">
      <c r="A5629" t="e">
        <f t="shared" si="87"/>
        <v>#N/A</v>
      </c>
      <c r="Y5629" s="1"/>
      <c r="Z5629" s="1"/>
    </row>
    <row r="5630" spans="1:26" x14ac:dyDescent="0.2">
      <c r="A5630" t="e">
        <f t="shared" si="87"/>
        <v>#N/A</v>
      </c>
      <c r="Y5630" s="1"/>
      <c r="Z5630" s="1"/>
    </row>
    <row r="5631" spans="1:26" x14ac:dyDescent="0.2">
      <c r="A5631" t="e">
        <f t="shared" si="87"/>
        <v>#N/A</v>
      </c>
      <c r="Y5631" s="1"/>
      <c r="Z5631" s="1"/>
    </row>
    <row r="5632" spans="1:26" x14ac:dyDescent="0.2">
      <c r="A5632" t="e">
        <f t="shared" si="87"/>
        <v>#N/A</v>
      </c>
      <c r="Y5632" s="1"/>
      <c r="Z5632" s="1"/>
    </row>
    <row r="5633" spans="1:26" x14ac:dyDescent="0.2">
      <c r="A5633" t="e">
        <f t="shared" si="87"/>
        <v>#N/A</v>
      </c>
      <c r="Y5633" s="1"/>
      <c r="Z5633" s="1"/>
    </row>
    <row r="5634" spans="1:26" x14ac:dyDescent="0.2">
      <c r="A5634" t="e">
        <f t="shared" si="87"/>
        <v>#N/A</v>
      </c>
      <c r="Y5634" s="1"/>
      <c r="Z5634" s="1"/>
    </row>
    <row r="5635" spans="1:26" x14ac:dyDescent="0.2">
      <c r="A5635" t="e">
        <f t="shared" si="87"/>
        <v>#N/A</v>
      </c>
      <c r="Y5635" s="1"/>
      <c r="Z5635" s="1"/>
    </row>
    <row r="5636" spans="1:26" x14ac:dyDescent="0.2">
      <c r="A5636" t="e">
        <f t="shared" si="87"/>
        <v>#N/A</v>
      </c>
      <c r="Y5636" s="1"/>
      <c r="Z5636" s="1"/>
    </row>
    <row r="5637" spans="1:26" x14ac:dyDescent="0.2">
      <c r="A5637" t="e">
        <f t="shared" ref="A5637:A5700" si="88">INDEX(BucketTable,MATCH(B5637,SumMonths,0),1)</f>
        <v>#N/A</v>
      </c>
      <c r="Y5637" s="1"/>
      <c r="Z5637" s="1"/>
    </row>
    <row r="5638" spans="1:26" x14ac:dyDescent="0.2">
      <c r="A5638" t="e">
        <f t="shared" si="88"/>
        <v>#N/A</v>
      </c>
      <c r="Y5638" s="1"/>
      <c r="Z5638" s="1"/>
    </row>
    <row r="5639" spans="1:26" x14ac:dyDescent="0.2">
      <c r="A5639" t="e">
        <f t="shared" si="88"/>
        <v>#N/A</v>
      </c>
      <c r="Y5639" s="1"/>
      <c r="Z5639" s="1"/>
    </row>
    <row r="5640" spans="1:26" x14ac:dyDescent="0.2">
      <c r="A5640" t="e">
        <f t="shared" si="88"/>
        <v>#N/A</v>
      </c>
      <c r="Y5640" s="1"/>
      <c r="Z5640" s="1"/>
    </row>
    <row r="5641" spans="1:26" x14ac:dyDescent="0.2">
      <c r="A5641" t="e">
        <f t="shared" si="88"/>
        <v>#N/A</v>
      </c>
      <c r="Y5641" s="1"/>
      <c r="Z5641" s="1"/>
    </row>
    <row r="5642" spans="1:26" x14ac:dyDescent="0.2">
      <c r="A5642" t="e">
        <f t="shared" si="88"/>
        <v>#N/A</v>
      </c>
      <c r="Y5642" s="1"/>
      <c r="Z5642" s="1"/>
    </row>
    <row r="5643" spans="1:26" x14ac:dyDescent="0.2">
      <c r="A5643" t="e">
        <f t="shared" si="88"/>
        <v>#N/A</v>
      </c>
      <c r="Y5643" s="1"/>
      <c r="Z5643" s="1"/>
    </row>
    <row r="5644" spans="1:26" x14ac:dyDescent="0.2">
      <c r="A5644" t="e">
        <f t="shared" si="88"/>
        <v>#N/A</v>
      </c>
      <c r="Y5644" s="1"/>
      <c r="Z5644" s="1"/>
    </row>
    <row r="5645" spans="1:26" x14ac:dyDescent="0.2">
      <c r="A5645" t="e">
        <f t="shared" si="88"/>
        <v>#N/A</v>
      </c>
      <c r="Y5645" s="1"/>
      <c r="Z5645" s="1"/>
    </row>
    <row r="5646" spans="1:26" x14ac:dyDescent="0.2">
      <c r="A5646" t="e">
        <f t="shared" si="88"/>
        <v>#N/A</v>
      </c>
      <c r="Y5646" s="1"/>
      <c r="Z5646" s="1"/>
    </row>
    <row r="5647" spans="1:26" x14ac:dyDescent="0.2">
      <c r="A5647" t="e">
        <f t="shared" si="88"/>
        <v>#N/A</v>
      </c>
      <c r="Y5647" s="1"/>
      <c r="Z5647" s="1"/>
    </row>
    <row r="5648" spans="1:26" x14ac:dyDescent="0.2">
      <c r="A5648" t="e">
        <f t="shared" si="88"/>
        <v>#N/A</v>
      </c>
      <c r="Y5648" s="1"/>
      <c r="Z5648" s="1"/>
    </row>
    <row r="5649" spans="1:26" x14ac:dyDescent="0.2">
      <c r="A5649" t="e">
        <f t="shared" si="88"/>
        <v>#N/A</v>
      </c>
      <c r="Y5649" s="1"/>
      <c r="Z5649" s="1"/>
    </row>
    <row r="5650" spans="1:26" x14ac:dyDescent="0.2">
      <c r="A5650" t="e">
        <f t="shared" si="88"/>
        <v>#N/A</v>
      </c>
      <c r="Y5650" s="1"/>
      <c r="Z5650" s="1"/>
    </row>
    <row r="5651" spans="1:26" x14ac:dyDescent="0.2">
      <c r="A5651" t="e">
        <f t="shared" si="88"/>
        <v>#N/A</v>
      </c>
      <c r="Y5651" s="1"/>
      <c r="Z5651" s="1"/>
    </row>
    <row r="5652" spans="1:26" x14ac:dyDescent="0.2">
      <c r="A5652" t="e">
        <f t="shared" si="88"/>
        <v>#N/A</v>
      </c>
      <c r="Y5652" s="1"/>
      <c r="Z5652" s="1"/>
    </row>
    <row r="5653" spans="1:26" x14ac:dyDescent="0.2">
      <c r="A5653" t="e">
        <f t="shared" si="88"/>
        <v>#N/A</v>
      </c>
      <c r="Y5653" s="1"/>
      <c r="Z5653" s="1"/>
    </row>
    <row r="5654" spans="1:26" x14ac:dyDescent="0.2">
      <c r="A5654" t="e">
        <f t="shared" si="88"/>
        <v>#N/A</v>
      </c>
      <c r="Y5654" s="1"/>
      <c r="Z5654" s="1"/>
    </row>
    <row r="5655" spans="1:26" x14ac:dyDescent="0.2">
      <c r="A5655" t="e">
        <f t="shared" si="88"/>
        <v>#N/A</v>
      </c>
      <c r="Y5655" s="1"/>
      <c r="Z5655" s="1"/>
    </row>
    <row r="5656" spans="1:26" x14ac:dyDescent="0.2">
      <c r="A5656" t="e">
        <f t="shared" si="88"/>
        <v>#N/A</v>
      </c>
      <c r="Y5656" s="1"/>
      <c r="Z5656" s="1"/>
    </row>
    <row r="5657" spans="1:26" x14ac:dyDescent="0.2">
      <c r="A5657" t="e">
        <f t="shared" si="88"/>
        <v>#N/A</v>
      </c>
      <c r="Y5657" s="1"/>
      <c r="Z5657" s="1"/>
    </row>
    <row r="5658" spans="1:26" x14ac:dyDescent="0.2">
      <c r="A5658" t="e">
        <f t="shared" si="88"/>
        <v>#N/A</v>
      </c>
      <c r="Y5658" s="1"/>
      <c r="Z5658" s="1"/>
    </row>
    <row r="5659" spans="1:26" x14ac:dyDescent="0.2">
      <c r="A5659" t="e">
        <f t="shared" si="88"/>
        <v>#N/A</v>
      </c>
      <c r="Y5659" s="1"/>
      <c r="Z5659" s="1"/>
    </row>
    <row r="5660" spans="1:26" x14ac:dyDescent="0.2">
      <c r="A5660" t="e">
        <f t="shared" si="88"/>
        <v>#N/A</v>
      </c>
      <c r="Y5660" s="1"/>
      <c r="Z5660" s="1"/>
    </row>
    <row r="5661" spans="1:26" x14ac:dyDescent="0.2">
      <c r="A5661" t="e">
        <f t="shared" si="88"/>
        <v>#N/A</v>
      </c>
      <c r="Y5661" s="1"/>
      <c r="Z5661" s="1"/>
    </row>
    <row r="5662" spans="1:26" x14ac:dyDescent="0.2">
      <c r="A5662" t="e">
        <f t="shared" si="88"/>
        <v>#N/A</v>
      </c>
      <c r="Y5662" s="1"/>
      <c r="Z5662" s="1"/>
    </row>
    <row r="5663" spans="1:26" x14ac:dyDescent="0.2">
      <c r="A5663" t="e">
        <f t="shared" si="88"/>
        <v>#N/A</v>
      </c>
      <c r="Y5663" s="1"/>
      <c r="Z5663" s="1"/>
    </row>
    <row r="5664" spans="1:26" x14ac:dyDescent="0.2">
      <c r="A5664" t="e">
        <f t="shared" si="88"/>
        <v>#N/A</v>
      </c>
      <c r="Y5664" s="1"/>
      <c r="Z5664" s="1"/>
    </row>
    <row r="5665" spans="1:26" x14ac:dyDescent="0.2">
      <c r="A5665" t="e">
        <f t="shared" si="88"/>
        <v>#N/A</v>
      </c>
      <c r="Y5665" s="1"/>
      <c r="Z5665" s="1"/>
    </row>
    <row r="5666" spans="1:26" x14ac:dyDescent="0.2">
      <c r="A5666" t="e">
        <f t="shared" si="88"/>
        <v>#N/A</v>
      </c>
      <c r="Y5666" s="1"/>
      <c r="Z5666" s="1"/>
    </row>
    <row r="5667" spans="1:26" x14ac:dyDescent="0.2">
      <c r="A5667" t="e">
        <f t="shared" si="88"/>
        <v>#N/A</v>
      </c>
      <c r="Y5667" s="1"/>
      <c r="Z5667" s="1"/>
    </row>
    <row r="5668" spans="1:26" x14ac:dyDescent="0.2">
      <c r="A5668" t="e">
        <f t="shared" si="88"/>
        <v>#N/A</v>
      </c>
      <c r="Y5668" s="1"/>
      <c r="Z5668" s="1"/>
    </row>
    <row r="5669" spans="1:26" x14ac:dyDescent="0.2">
      <c r="A5669" t="e">
        <f t="shared" si="88"/>
        <v>#N/A</v>
      </c>
      <c r="Y5669" s="1"/>
      <c r="Z5669" s="1"/>
    </row>
    <row r="5670" spans="1:26" x14ac:dyDescent="0.2">
      <c r="A5670" t="e">
        <f t="shared" si="88"/>
        <v>#N/A</v>
      </c>
      <c r="Y5670" s="1"/>
      <c r="Z5670" s="1"/>
    </row>
    <row r="5671" spans="1:26" x14ac:dyDescent="0.2">
      <c r="A5671" t="e">
        <f t="shared" si="88"/>
        <v>#N/A</v>
      </c>
      <c r="Y5671" s="1"/>
      <c r="Z5671" s="1"/>
    </row>
    <row r="5672" spans="1:26" x14ac:dyDescent="0.2">
      <c r="A5672" t="e">
        <f t="shared" si="88"/>
        <v>#N/A</v>
      </c>
      <c r="Y5672" s="1"/>
      <c r="Z5672" s="1"/>
    </row>
    <row r="5673" spans="1:26" x14ac:dyDescent="0.2">
      <c r="A5673" t="e">
        <f t="shared" si="88"/>
        <v>#N/A</v>
      </c>
      <c r="Y5673" s="1"/>
      <c r="Z5673" s="1"/>
    </row>
    <row r="5674" spans="1:26" x14ac:dyDescent="0.2">
      <c r="A5674" t="e">
        <f t="shared" si="88"/>
        <v>#N/A</v>
      </c>
      <c r="Y5674" s="1"/>
      <c r="Z5674" s="1"/>
    </row>
    <row r="5675" spans="1:26" x14ac:dyDescent="0.2">
      <c r="A5675" t="e">
        <f t="shared" si="88"/>
        <v>#N/A</v>
      </c>
      <c r="Y5675" s="1"/>
      <c r="Z5675" s="1"/>
    </row>
    <row r="5676" spans="1:26" x14ac:dyDescent="0.2">
      <c r="A5676" t="e">
        <f t="shared" si="88"/>
        <v>#N/A</v>
      </c>
      <c r="Y5676" s="1"/>
      <c r="Z5676" s="1"/>
    </row>
    <row r="5677" spans="1:26" x14ac:dyDescent="0.2">
      <c r="A5677" t="e">
        <f t="shared" si="88"/>
        <v>#N/A</v>
      </c>
      <c r="Y5677" s="1"/>
      <c r="Z5677" s="1"/>
    </row>
    <row r="5678" spans="1:26" x14ac:dyDescent="0.2">
      <c r="A5678" t="e">
        <f t="shared" si="88"/>
        <v>#N/A</v>
      </c>
      <c r="Y5678" s="1"/>
      <c r="Z5678" s="1"/>
    </row>
    <row r="5679" spans="1:26" x14ac:dyDescent="0.2">
      <c r="A5679" t="e">
        <f t="shared" si="88"/>
        <v>#N/A</v>
      </c>
      <c r="Y5679" s="1"/>
      <c r="Z5679" s="1"/>
    </row>
    <row r="5680" spans="1:26" x14ac:dyDescent="0.2">
      <c r="A5680" t="e">
        <f t="shared" si="88"/>
        <v>#N/A</v>
      </c>
      <c r="Y5680" s="1"/>
      <c r="Z5680" s="1"/>
    </row>
    <row r="5681" spans="1:26" x14ac:dyDescent="0.2">
      <c r="A5681" t="e">
        <f t="shared" si="88"/>
        <v>#N/A</v>
      </c>
      <c r="Y5681" s="1"/>
      <c r="Z5681" s="1"/>
    </row>
    <row r="5682" spans="1:26" x14ac:dyDescent="0.2">
      <c r="A5682" t="e">
        <f t="shared" si="88"/>
        <v>#N/A</v>
      </c>
      <c r="Y5682" s="1"/>
      <c r="Z5682" s="1"/>
    </row>
    <row r="5683" spans="1:26" x14ac:dyDescent="0.2">
      <c r="A5683" t="e">
        <f t="shared" si="88"/>
        <v>#N/A</v>
      </c>
      <c r="Y5683" s="1"/>
      <c r="Z5683" s="1"/>
    </row>
    <row r="5684" spans="1:26" x14ac:dyDescent="0.2">
      <c r="A5684" t="e">
        <f t="shared" si="88"/>
        <v>#N/A</v>
      </c>
      <c r="Y5684" s="1"/>
      <c r="Z5684" s="1"/>
    </row>
    <row r="5685" spans="1:26" x14ac:dyDescent="0.2">
      <c r="A5685" t="e">
        <f t="shared" si="88"/>
        <v>#N/A</v>
      </c>
      <c r="Y5685" s="1"/>
      <c r="Z5685" s="1"/>
    </row>
    <row r="5686" spans="1:26" x14ac:dyDescent="0.2">
      <c r="A5686" t="e">
        <f t="shared" si="88"/>
        <v>#N/A</v>
      </c>
      <c r="Y5686" s="1"/>
      <c r="Z5686" s="1"/>
    </row>
    <row r="5687" spans="1:26" x14ac:dyDescent="0.2">
      <c r="A5687" t="e">
        <f t="shared" si="88"/>
        <v>#N/A</v>
      </c>
      <c r="Y5687" s="1"/>
      <c r="Z5687" s="1"/>
    </row>
    <row r="5688" spans="1:26" x14ac:dyDescent="0.2">
      <c r="A5688" t="e">
        <f t="shared" si="88"/>
        <v>#N/A</v>
      </c>
      <c r="Y5688" s="1"/>
      <c r="Z5688" s="1"/>
    </row>
    <row r="5689" spans="1:26" x14ac:dyDescent="0.2">
      <c r="A5689" t="e">
        <f t="shared" si="88"/>
        <v>#N/A</v>
      </c>
      <c r="Y5689" s="1"/>
      <c r="Z5689" s="1"/>
    </row>
    <row r="5690" spans="1:26" x14ac:dyDescent="0.2">
      <c r="A5690" t="e">
        <f t="shared" si="88"/>
        <v>#N/A</v>
      </c>
      <c r="Y5690" s="1"/>
      <c r="Z5690" s="1"/>
    </row>
    <row r="5691" spans="1:26" x14ac:dyDescent="0.2">
      <c r="A5691" t="e">
        <f t="shared" si="88"/>
        <v>#N/A</v>
      </c>
      <c r="Y5691" s="1"/>
      <c r="Z5691" s="1"/>
    </row>
    <row r="5692" spans="1:26" x14ac:dyDescent="0.2">
      <c r="A5692" t="e">
        <f t="shared" si="88"/>
        <v>#N/A</v>
      </c>
      <c r="Y5692" s="1"/>
      <c r="Z5692" s="1"/>
    </row>
    <row r="5693" spans="1:26" x14ac:dyDescent="0.2">
      <c r="A5693" t="e">
        <f t="shared" si="88"/>
        <v>#N/A</v>
      </c>
      <c r="Y5693" s="1"/>
      <c r="Z5693" s="1"/>
    </row>
    <row r="5694" spans="1:26" x14ac:dyDescent="0.2">
      <c r="A5694" t="e">
        <f t="shared" si="88"/>
        <v>#N/A</v>
      </c>
      <c r="Y5694" s="1"/>
      <c r="Z5694" s="1"/>
    </row>
    <row r="5695" spans="1:26" x14ac:dyDescent="0.2">
      <c r="A5695" t="e">
        <f t="shared" si="88"/>
        <v>#N/A</v>
      </c>
      <c r="Y5695" s="1"/>
      <c r="Z5695" s="1"/>
    </row>
    <row r="5696" spans="1:26" x14ac:dyDescent="0.2">
      <c r="A5696" t="e">
        <f t="shared" si="88"/>
        <v>#N/A</v>
      </c>
      <c r="Y5696" s="1"/>
      <c r="Z5696" s="1"/>
    </row>
    <row r="5697" spans="1:26" x14ac:dyDescent="0.2">
      <c r="A5697" t="e">
        <f t="shared" si="88"/>
        <v>#N/A</v>
      </c>
      <c r="Y5697" s="1"/>
      <c r="Z5697" s="1"/>
    </row>
    <row r="5698" spans="1:26" x14ac:dyDescent="0.2">
      <c r="A5698" t="e">
        <f t="shared" si="88"/>
        <v>#N/A</v>
      </c>
      <c r="Y5698" s="1"/>
      <c r="Z5698" s="1"/>
    </row>
    <row r="5699" spans="1:26" x14ac:dyDescent="0.2">
      <c r="A5699" t="e">
        <f t="shared" si="88"/>
        <v>#N/A</v>
      </c>
      <c r="Y5699" s="1"/>
      <c r="Z5699" s="1"/>
    </row>
    <row r="5700" spans="1:26" x14ac:dyDescent="0.2">
      <c r="A5700" t="e">
        <f t="shared" si="88"/>
        <v>#N/A</v>
      </c>
      <c r="Y5700" s="1"/>
      <c r="Z5700" s="1"/>
    </row>
    <row r="5701" spans="1:26" x14ac:dyDescent="0.2">
      <c r="A5701" t="e">
        <f t="shared" ref="A5701:A5764" si="89">INDEX(BucketTable,MATCH(B5701,SumMonths,0),1)</f>
        <v>#N/A</v>
      </c>
      <c r="Y5701" s="1"/>
      <c r="Z5701" s="1"/>
    </row>
    <row r="5702" spans="1:26" x14ac:dyDescent="0.2">
      <c r="A5702" t="e">
        <f t="shared" si="89"/>
        <v>#N/A</v>
      </c>
      <c r="Y5702" s="1"/>
      <c r="Z5702" s="1"/>
    </row>
    <row r="5703" spans="1:26" x14ac:dyDescent="0.2">
      <c r="A5703" t="e">
        <f t="shared" si="89"/>
        <v>#N/A</v>
      </c>
      <c r="Y5703" s="1"/>
      <c r="Z5703" s="1"/>
    </row>
    <row r="5704" spans="1:26" x14ac:dyDescent="0.2">
      <c r="A5704" t="e">
        <f t="shared" si="89"/>
        <v>#N/A</v>
      </c>
      <c r="Y5704" s="1"/>
      <c r="Z5704" s="1"/>
    </row>
    <row r="5705" spans="1:26" x14ac:dyDescent="0.2">
      <c r="A5705" t="e">
        <f t="shared" si="89"/>
        <v>#N/A</v>
      </c>
      <c r="Y5705" s="1"/>
      <c r="Z5705" s="1"/>
    </row>
    <row r="5706" spans="1:26" x14ac:dyDescent="0.2">
      <c r="A5706" t="e">
        <f t="shared" si="89"/>
        <v>#N/A</v>
      </c>
      <c r="Y5706" s="1"/>
      <c r="Z5706" s="1"/>
    </row>
    <row r="5707" spans="1:26" x14ac:dyDescent="0.2">
      <c r="A5707" t="e">
        <f t="shared" si="89"/>
        <v>#N/A</v>
      </c>
      <c r="Y5707" s="1"/>
      <c r="Z5707" s="1"/>
    </row>
    <row r="5708" spans="1:26" x14ac:dyDescent="0.2">
      <c r="A5708" t="e">
        <f t="shared" si="89"/>
        <v>#N/A</v>
      </c>
      <c r="Y5708" s="1"/>
      <c r="Z5708" s="1"/>
    </row>
    <row r="5709" spans="1:26" x14ac:dyDescent="0.2">
      <c r="A5709" t="e">
        <f t="shared" si="89"/>
        <v>#N/A</v>
      </c>
      <c r="Y5709" s="1"/>
      <c r="Z5709" s="1"/>
    </row>
    <row r="5710" spans="1:26" x14ac:dyDescent="0.2">
      <c r="A5710" t="e">
        <f t="shared" si="89"/>
        <v>#N/A</v>
      </c>
      <c r="Y5710" s="1"/>
      <c r="Z5710" s="1"/>
    </row>
    <row r="5711" spans="1:26" x14ac:dyDescent="0.2">
      <c r="A5711" t="e">
        <f t="shared" si="89"/>
        <v>#N/A</v>
      </c>
      <c r="Y5711" s="1"/>
      <c r="Z5711" s="1"/>
    </row>
    <row r="5712" spans="1:26" x14ac:dyDescent="0.2">
      <c r="A5712" t="e">
        <f t="shared" si="89"/>
        <v>#N/A</v>
      </c>
      <c r="Y5712" s="1"/>
      <c r="Z5712" s="1"/>
    </row>
    <row r="5713" spans="1:26" x14ac:dyDescent="0.2">
      <c r="A5713" t="e">
        <f t="shared" si="89"/>
        <v>#N/A</v>
      </c>
      <c r="Y5713" s="1"/>
      <c r="Z5713" s="1"/>
    </row>
    <row r="5714" spans="1:26" x14ac:dyDescent="0.2">
      <c r="A5714" t="e">
        <f t="shared" si="89"/>
        <v>#N/A</v>
      </c>
      <c r="Y5714" s="1"/>
      <c r="Z5714" s="1"/>
    </row>
    <row r="5715" spans="1:26" x14ac:dyDescent="0.2">
      <c r="A5715" t="e">
        <f t="shared" si="89"/>
        <v>#N/A</v>
      </c>
      <c r="Y5715" s="1"/>
      <c r="Z5715" s="1"/>
    </row>
    <row r="5716" spans="1:26" x14ac:dyDescent="0.2">
      <c r="A5716" t="e">
        <f t="shared" si="89"/>
        <v>#N/A</v>
      </c>
      <c r="Y5716" s="1"/>
      <c r="Z5716" s="1"/>
    </row>
    <row r="5717" spans="1:26" x14ac:dyDescent="0.2">
      <c r="A5717" t="e">
        <f t="shared" si="89"/>
        <v>#N/A</v>
      </c>
      <c r="Y5717" s="1"/>
      <c r="Z5717" s="1"/>
    </row>
    <row r="5718" spans="1:26" x14ac:dyDescent="0.2">
      <c r="A5718" t="e">
        <f t="shared" si="89"/>
        <v>#N/A</v>
      </c>
      <c r="Y5718" s="1"/>
      <c r="Z5718" s="1"/>
    </row>
    <row r="5719" spans="1:26" x14ac:dyDescent="0.2">
      <c r="A5719" t="e">
        <f t="shared" si="89"/>
        <v>#N/A</v>
      </c>
      <c r="Y5719" s="1"/>
      <c r="Z5719" s="1"/>
    </row>
    <row r="5720" spans="1:26" x14ac:dyDescent="0.2">
      <c r="A5720" t="e">
        <f t="shared" si="89"/>
        <v>#N/A</v>
      </c>
      <c r="Y5720" s="1"/>
      <c r="Z5720" s="1"/>
    </row>
    <row r="5721" spans="1:26" x14ac:dyDescent="0.2">
      <c r="A5721" t="e">
        <f t="shared" si="89"/>
        <v>#N/A</v>
      </c>
      <c r="Y5721" s="1"/>
      <c r="Z5721" s="1"/>
    </row>
    <row r="5722" spans="1:26" x14ac:dyDescent="0.2">
      <c r="A5722" t="e">
        <f t="shared" si="89"/>
        <v>#N/A</v>
      </c>
      <c r="Y5722" s="1"/>
      <c r="Z5722" s="1"/>
    </row>
    <row r="5723" spans="1:26" x14ac:dyDescent="0.2">
      <c r="A5723" t="e">
        <f t="shared" si="89"/>
        <v>#N/A</v>
      </c>
      <c r="Y5723" s="1"/>
      <c r="Z5723" s="1"/>
    </row>
    <row r="5724" spans="1:26" x14ac:dyDescent="0.2">
      <c r="A5724" t="e">
        <f t="shared" si="89"/>
        <v>#N/A</v>
      </c>
      <c r="Y5724" s="1"/>
      <c r="Z5724" s="1"/>
    </row>
    <row r="5725" spans="1:26" x14ac:dyDescent="0.2">
      <c r="A5725" t="e">
        <f t="shared" si="89"/>
        <v>#N/A</v>
      </c>
      <c r="Y5725" s="1"/>
      <c r="Z5725" s="1"/>
    </row>
    <row r="5726" spans="1:26" x14ac:dyDescent="0.2">
      <c r="A5726" t="e">
        <f t="shared" si="89"/>
        <v>#N/A</v>
      </c>
      <c r="Y5726" s="1"/>
      <c r="Z5726" s="1"/>
    </row>
    <row r="5727" spans="1:26" x14ac:dyDescent="0.2">
      <c r="A5727" t="e">
        <f t="shared" si="89"/>
        <v>#N/A</v>
      </c>
      <c r="Y5727" s="1"/>
      <c r="Z5727" s="1"/>
    </row>
    <row r="5728" spans="1:26" x14ac:dyDescent="0.2">
      <c r="A5728" t="e">
        <f t="shared" si="89"/>
        <v>#N/A</v>
      </c>
      <c r="Y5728" s="1"/>
      <c r="Z5728" s="1"/>
    </row>
    <row r="5729" spans="1:26" x14ac:dyDescent="0.2">
      <c r="A5729" t="e">
        <f t="shared" si="89"/>
        <v>#N/A</v>
      </c>
      <c r="Y5729" s="1"/>
      <c r="Z5729" s="1"/>
    </row>
    <row r="5730" spans="1:26" x14ac:dyDescent="0.2">
      <c r="A5730" t="e">
        <f t="shared" si="89"/>
        <v>#N/A</v>
      </c>
      <c r="Y5730" s="1"/>
      <c r="Z5730" s="1"/>
    </row>
    <row r="5731" spans="1:26" x14ac:dyDescent="0.2">
      <c r="A5731" t="e">
        <f t="shared" si="89"/>
        <v>#N/A</v>
      </c>
      <c r="Y5731" s="1"/>
      <c r="Z5731" s="1"/>
    </row>
    <row r="5732" spans="1:26" x14ac:dyDescent="0.2">
      <c r="A5732" t="e">
        <f t="shared" si="89"/>
        <v>#N/A</v>
      </c>
      <c r="Y5732" s="1"/>
      <c r="Z5732" s="1"/>
    </row>
    <row r="5733" spans="1:26" x14ac:dyDescent="0.2">
      <c r="A5733" t="e">
        <f t="shared" si="89"/>
        <v>#N/A</v>
      </c>
      <c r="Y5733" s="1"/>
      <c r="Z5733" s="1"/>
    </row>
    <row r="5734" spans="1:26" x14ac:dyDescent="0.2">
      <c r="A5734" t="e">
        <f t="shared" si="89"/>
        <v>#N/A</v>
      </c>
      <c r="Y5734" s="1"/>
      <c r="Z5734" s="1"/>
    </row>
    <row r="5735" spans="1:26" x14ac:dyDescent="0.2">
      <c r="A5735" t="e">
        <f t="shared" si="89"/>
        <v>#N/A</v>
      </c>
      <c r="Y5735" s="1"/>
      <c r="Z5735" s="1"/>
    </row>
    <row r="5736" spans="1:26" x14ac:dyDescent="0.2">
      <c r="A5736" t="e">
        <f t="shared" si="89"/>
        <v>#N/A</v>
      </c>
      <c r="Y5736" s="1"/>
      <c r="Z5736" s="1"/>
    </row>
    <row r="5737" spans="1:26" x14ac:dyDescent="0.2">
      <c r="A5737" t="e">
        <f t="shared" si="89"/>
        <v>#N/A</v>
      </c>
      <c r="Y5737" s="1"/>
      <c r="Z5737" s="1"/>
    </row>
    <row r="5738" spans="1:26" x14ac:dyDescent="0.2">
      <c r="A5738" t="e">
        <f t="shared" si="89"/>
        <v>#N/A</v>
      </c>
      <c r="Y5738" s="1"/>
      <c r="Z5738" s="1"/>
    </row>
    <row r="5739" spans="1:26" x14ac:dyDescent="0.2">
      <c r="A5739" t="e">
        <f t="shared" si="89"/>
        <v>#N/A</v>
      </c>
      <c r="Y5739" s="1"/>
      <c r="Z5739" s="1"/>
    </row>
    <row r="5740" spans="1:26" x14ac:dyDescent="0.2">
      <c r="A5740" t="e">
        <f t="shared" si="89"/>
        <v>#N/A</v>
      </c>
      <c r="Y5740" s="1"/>
      <c r="Z5740" s="1"/>
    </row>
    <row r="5741" spans="1:26" x14ac:dyDescent="0.2">
      <c r="A5741" t="e">
        <f t="shared" si="89"/>
        <v>#N/A</v>
      </c>
      <c r="Y5741" s="1"/>
      <c r="Z5741" s="1"/>
    </row>
    <row r="5742" spans="1:26" x14ac:dyDescent="0.2">
      <c r="A5742" t="e">
        <f t="shared" si="89"/>
        <v>#N/A</v>
      </c>
      <c r="Y5742" s="1"/>
      <c r="Z5742" s="1"/>
    </row>
    <row r="5743" spans="1:26" x14ac:dyDescent="0.2">
      <c r="A5743" t="e">
        <f t="shared" si="89"/>
        <v>#N/A</v>
      </c>
      <c r="Y5743" s="1"/>
      <c r="Z5743" s="1"/>
    </row>
    <row r="5744" spans="1:26" x14ac:dyDescent="0.2">
      <c r="A5744" t="e">
        <f t="shared" si="89"/>
        <v>#N/A</v>
      </c>
      <c r="Y5744" s="1"/>
      <c r="Z5744" s="1"/>
    </row>
    <row r="5745" spans="1:26" x14ac:dyDescent="0.2">
      <c r="A5745" t="e">
        <f t="shared" si="89"/>
        <v>#N/A</v>
      </c>
      <c r="Y5745" s="1"/>
      <c r="Z5745" s="1"/>
    </row>
    <row r="5746" spans="1:26" x14ac:dyDescent="0.2">
      <c r="A5746" t="e">
        <f t="shared" si="89"/>
        <v>#N/A</v>
      </c>
      <c r="Y5746" s="1"/>
      <c r="Z5746" s="1"/>
    </row>
    <row r="5747" spans="1:26" x14ac:dyDescent="0.2">
      <c r="A5747" t="e">
        <f t="shared" si="89"/>
        <v>#N/A</v>
      </c>
      <c r="Y5747" s="1"/>
      <c r="Z5747" s="1"/>
    </row>
    <row r="5748" spans="1:26" x14ac:dyDescent="0.2">
      <c r="A5748" t="e">
        <f t="shared" si="89"/>
        <v>#N/A</v>
      </c>
      <c r="Y5748" s="1"/>
      <c r="Z5748" s="1"/>
    </row>
    <row r="5749" spans="1:26" x14ac:dyDescent="0.2">
      <c r="A5749" t="e">
        <f t="shared" si="89"/>
        <v>#N/A</v>
      </c>
      <c r="Y5749" s="1"/>
      <c r="Z5749" s="1"/>
    </row>
    <row r="5750" spans="1:26" x14ac:dyDescent="0.2">
      <c r="A5750" t="e">
        <f t="shared" si="89"/>
        <v>#N/A</v>
      </c>
      <c r="Y5750" s="1"/>
      <c r="Z5750" s="1"/>
    </row>
    <row r="5751" spans="1:26" x14ac:dyDescent="0.2">
      <c r="A5751" t="e">
        <f t="shared" si="89"/>
        <v>#N/A</v>
      </c>
      <c r="Y5751" s="1"/>
      <c r="Z5751" s="1"/>
    </row>
    <row r="5752" spans="1:26" x14ac:dyDescent="0.2">
      <c r="A5752" t="e">
        <f t="shared" si="89"/>
        <v>#N/A</v>
      </c>
      <c r="Y5752" s="1"/>
      <c r="Z5752" s="1"/>
    </row>
    <row r="5753" spans="1:26" x14ac:dyDescent="0.2">
      <c r="A5753" t="e">
        <f t="shared" si="89"/>
        <v>#N/A</v>
      </c>
      <c r="Y5753" s="1"/>
      <c r="Z5753" s="1"/>
    </row>
    <row r="5754" spans="1:26" x14ac:dyDescent="0.2">
      <c r="A5754" t="e">
        <f t="shared" si="89"/>
        <v>#N/A</v>
      </c>
      <c r="Y5754" s="1"/>
      <c r="Z5754" s="1"/>
    </row>
    <row r="5755" spans="1:26" x14ac:dyDescent="0.2">
      <c r="A5755" t="e">
        <f t="shared" si="89"/>
        <v>#N/A</v>
      </c>
      <c r="Y5755" s="1"/>
      <c r="Z5755" s="1"/>
    </row>
    <row r="5756" spans="1:26" x14ac:dyDescent="0.2">
      <c r="A5756" t="e">
        <f t="shared" si="89"/>
        <v>#N/A</v>
      </c>
      <c r="Y5756" s="1"/>
      <c r="Z5756" s="1"/>
    </row>
    <row r="5757" spans="1:26" x14ac:dyDescent="0.2">
      <c r="A5757" t="e">
        <f t="shared" si="89"/>
        <v>#N/A</v>
      </c>
      <c r="Y5757" s="1"/>
      <c r="Z5757" s="1"/>
    </row>
    <row r="5758" spans="1:26" x14ac:dyDescent="0.2">
      <c r="A5758" t="e">
        <f t="shared" si="89"/>
        <v>#N/A</v>
      </c>
      <c r="Y5758" s="1"/>
      <c r="Z5758" s="1"/>
    </row>
    <row r="5759" spans="1:26" x14ac:dyDescent="0.2">
      <c r="A5759" t="e">
        <f t="shared" si="89"/>
        <v>#N/A</v>
      </c>
      <c r="Y5759" s="1"/>
      <c r="Z5759" s="1"/>
    </row>
    <row r="5760" spans="1:26" x14ac:dyDescent="0.2">
      <c r="A5760" t="e">
        <f t="shared" si="89"/>
        <v>#N/A</v>
      </c>
      <c r="Y5760" s="1"/>
      <c r="Z5760" s="1"/>
    </row>
    <row r="5761" spans="1:26" x14ac:dyDescent="0.2">
      <c r="A5761" t="e">
        <f t="shared" si="89"/>
        <v>#N/A</v>
      </c>
      <c r="Y5761" s="1"/>
      <c r="Z5761" s="1"/>
    </row>
    <row r="5762" spans="1:26" x14ac:dyDescent="0.2">
      <c r="A5762" t="e">
        <f t="shared" si="89"/>
        <v>#N/A</v>
      </c>
      <c r="Y5762" s="1"/>
      <c r="Z5762" s="1"/>
    </row>
    <row r="5763" spans="1:26" x14ac:dyDescent="0.2">
      <c r="A5763" t="e">
        <f t="shared" si="89"/>
        <v>#N/A</v>
      </c>
      <c r="Y5763" s="1"/>
      <c r="Z5763" s="1"/>
    </row>
    <row r="5764" spans="1:26" x14ac:dyDescent="0.2">
      <c r="A5764" t="e">
        <f t="shared" si="89"/>
        <v>#N/A</v>
      </c>
      <c r="Y5764" s="1"/>
      <c r="Z5764" s="1"/>
    </row>
    <row r="5765" spans="1:26" x14ac:dyDescent="0.2">
      <c r="A5765" t="e">
        <f t="shared" ref="A5765:A5828" si="90">INDEX(BucketTable,MATCH(B5765,SumMonths,0),1)</f>
        <v>#N/A</v>
      </c>
      <c r="Y5765" s="1"/>
      <c r="Z5765" s="1"/>
    </row>
    <row r="5766" spans="1:26" x14ac:dyDescent="0.2">
      <c r="A5766" t="e">
        <f t="shared" si="90"/>
        <v>#N/A</v>
      </c>
      <c r="Y5766" s="1"/>
      <c r="Z5766" s="1"/>
    </row>
    <row r="5767" spans="1:26" x14ac:dyDescent="0.2">
      <c r="A5767" t="e">
        <f t="shared" si="90"/>
        <v>#N/A</v>
      </c>
      <c r="Y5767" s="1"/>
      <c r="Z5767" s="1"/>
    </row>
    <row r="5768" spans="1:26" x14ac:dyDescent="0.2">
      <c r="A5768" t="e">
        <f t="shared" si="90"/>
        <v>#N/A</v>
      </c>
      <c r="Y5768" s="1"/>
      <c r="Z5768" s="1"/>
    </row>
    <row r="5769" spans="1:26" x14ac:dyDescent="0.2">
      <c r="A5769" t="e">
        <f t="shared" si="90"/>
        <v>#N/A</v>
      </c>
      <c r="Y5769" s="1"/>
      <c r="Z5769" s="1"/>
    </row>
    <row r="5770" spans="1:26" x14ac:dyDescent="0.2">
      <c r="A5770" t="e">
        <f t="shared" si="90"/>
        <v>#N/A</v>
      </c>
      <c r="Y5770" s="1"/>
      <c r="Z5770" s="1"/>
    </row>
    <row r="5771" spans="1:26" x14ac:dyDescent="0.2">
      <c r="A5771" t="e">
        <f t="shared" si="90"/>
        <v>#N/A</v>
      </c>
      <c r="Y5771" s="1"/>
      <c r="Z5771" s="1"/>
    </row>
    <row r="5772" spans="1:26" x14ac:dyDescent="0.2">
      <c r="A5772" t="e">
        <f t="shared" si="90"/>
        <v>#N/A</v>
      </c>
      <c r="Y5772" s="1"/>
      <c r="Z5772" s="1"/>
    </row>
    <row r="5773" spans="1:26" x14ac:dyDescent="0.2">
      <c r="A5773" t="e">
        <f t="shared" si="90"/>
        <v>#N/A</v>
      </c>
      <c r="Y5773" s="1"/>
      <c r="Z5773" s="1"/>
    </row>
    <row r="5774" spans="1:26" x14ac:dyDescent="0.2">
      <c r="A5774" t="e">
        <f t="shared" si="90"/>
        <v>#N/A</v>
      </c>
      <c r="Y5774" s="1"/>
      <c r="Z5774" s="1"/>
    </row>
    <row r="5775" spans="1:26" x14ac:dyDescent="0.2">
      <c r="A5775" t="e">
        <f t="shared" si="90"/>
        <v>#N/A</v>
      </c>
      <c r="Y5775" s="1"/>
      <c r="Z5775" s="1"/>
    </row>
    <row r="5776" spans="1:26" x14ac:dyDescent="0.2">
      <c r="A5776" t="e">
        <f t="shared" si="90"/>
        <v>#N/A</v>
      </c>
      <c r="Y5776" s="1"/>
      <c r="Z5776" s="1"/>
    </row>
    <row r="5777" spans="1:26" x14ac:dyDescent="0.2">
      <c r="A5777" t="e">
        <f t="shared" si="90"/>
        <v>#N/A</v>
      </c>
      <c r="Y5777" s="1"/>
      <c r="Z5777" s="1"/>
    </row>
    <row r="5778" spans="1:26" x14ac:dyDescent="0.2">
      <c r="A5778" t="e">
        <f t="shared" si="90"/>
        <v>#N/A</v>
      </c>
      <c r="Y5778" s="1"/>
      <c r="Z5778" s="1"/>
    </row>
    <row r="5779" spans="1:26" x14ac:dyDescent="0.2">
      <c r="A5779" t="e">
        <f t="shared" si="90"/>
        <v>#N/A</v>
      </c>
      <c r="Y5779" s="1"/>
      <c r="Z5779" s="1"/>
    </row>
    <row r="5780" spans="1:26" x14ac:dyDescent="0.2">
      <c r="A5780" t="e">
        <f t="shared" si="90"/>
        <v>#N/A</v>
      </c>
      <c r="Y5780" s="1"/>
      <c r="Z5780" s="1"/>
    </row>
    <row r="5781" spans="1:26" x14ac:dyDescent="0.2">
      <c r="A5781" t="e">
        <f t="shared" si="90"/>
        <v>#N/A</v>
      </c>
      <c r="Y5781" s="1"/>
      <c r="Z5781" s="1"/>
    </row>
    <row r="5782" spans="1:26" x14ac:dyDescent="0.2">
      <c r="A5782" t="e">
        <f t="shared" si="90"/>
        <v>#N/A</v>
      </c>
      <c r="Y5782" s="1"/>
      <c r="Z5782" s="1"/>
    </row>
    <row r="5783" spans="1:26" x14ac:dyDescent="0.2">
      <c r="A5783" t="e">
        <f t="shared" si="90"/>
        <v>#N/A</v>
      </c>
      <c r="Y5783" s="1"/>
      <c r="Z5783" s="1"/>
    </row>
    <row r="5784" spans="1:26" x14ac:dyDescent="0.2">
      <c r="A5784" t="e">
        <f t="shared" si="90"/>
        <v>#N/A</v>
      </c>
      <c r="Y5784" s="1"/>
      <c r="Z5784" s="1"/>
    </row>
    <row r="5785" spans="1:26" x14ac:dyDescent="0.2">
      <c r="A5785" t="e">
        <f t="shared" si="90"/>
        <v>#N/A</v>
      </c>
      <c r="Y5785" s="1"/>
      <c r="Z5785" s="1"/>
    </row>
    <row r="5786" spans="1:26" x14ac:dyDescent="0.2">
      <c r="A5786" t="e">
        <f t="shared" si="90"/>
        <v>#N/A</v>
      </c>
      <c r="Y5786" s="1"/>
      <c r="Z5786" s="1"/>
    </row>
    <row r="5787" spans="1:26" x14ac:dyDescent="0.2">
      <c r="A5787" t="e">
        <f t="shared" si="90"/>
        <v>#N/A</v>
      </c>
      <c r="Y5787" s="1"/>
      <c r="Z5787" s="1"/>
    </row>
    <row r="5788" spans="1:26" x14ac:dyDescent="0.2">
      <c r="A5788" t="e">
        <f t="shared" si="90"/>
        <v>#N/A</v>
      </c>
      <c r="Y5788" s="1"/>
      <c r="Z5788" s="1"/>
    </row>
    <row r="5789" spans="1:26" x14ac:dyDescent="0.2">
      <c r="A5789" t="e">
        <f t="shared" si="90"/>
        <v>#N/A</v>
      </c>
      <c r="Y5789" s="1"/>
      <c r="Z5789" s="1"/>
    </row>
    <row r="5790" spans="1:26" x14ac:dyDescent="0.2">
      <c r="A5790" t="e">
        <f t="shared" si="90"/>
        <v>#N/A</v>
      </c>
      <c r="Y5790" s="1"/>
      <c r="Z5790" s="1"/>
    </row>
    <row r="5791" spans="1:26" x14ac:dyDescent="0.2">
      <c r="A5791" t="e">
        <f t="shared" si="90"/>
        <v>#N/A</v>
      </c>
      <c r="Y5791" s="1"/>
      <c r="Z5791" s="1"/>
    </row>
    <row r="5792" spans="1:26" x14ac:dyDescent="0.2">
      <c r="A5792" t="e">
        <f t="shared" si="90"/>
        <v>#N/A</v>
      </c>
      <c r="Y5792" s="1"/>
      <c r="Z5792" s="1"/>
    </row>
    <row r="5793" spans="1:26" x14ac:dyDescent="0.2">
      <c r="A5793" t="e">
        <f t="shared" si="90"/>
        <v>#N/A</v>
      </c>
      <c r="Y5793" s="1"/>
      <c r="Z5793" s="1"/>
    </row>
    <row r="5794" spans="1:26" x14ac:dyDescent="0.2">
      <c r="A5794" t="e">
        <f t="shared" si="90"/>
        <v>#N/A</v>
      </c>
      <c r="Y5794" s="1"/>
      <c r="Z5794" s="1"/>
    </row>
    <row r="5795" spans="1:26" x14ac:dyDescent="0.2">
      <c r="A5795" t="e">
        <f t="shared" si="90"/>
        <v>#N/A</v>
      </c>
      <c r="Y5795" s="1"/>
      <c r="Z5795" s="1"/>
    </row>
    <row r="5796" spans="1:26" x14ac:dyDescent="0.2">
      <c r="A5796" t="e">
        <f t="shared" si="90"/>
        <v>#N/A</v>
      </c>
      <c r="Y5796" s="1"/>
      <c r="Z5796" s="1"/>
    </row>
    <row r="5797" spans="1:26" x14ac:dyDescent="0.2">
      <c r="A5797" t="e">
        <f t="shared" si="90"/>
        <v>#N/A</v>
      </c>
      <c r="Y5797" s="1"/>
      <c r="Z5797" s="1"/>
    </row>
    <row r="5798" spans="1:26" x14ac:dyDescent="0.2">
      <c r="A5798" t="e">
        <f t="shared" si="90"/>
        <v>#N/A</v>
      </c>
      <c r="Y5798" s="1"/>
      <c r="Z5798" s="1"/>
    </row>
    <row r="5799" spans="1:26" x14ac:dyDescent="0.2">
      <c r="A5799" t="e">
        <f t="shared" si="90"/>
        <v>#N/A</v>
      </c>
      <c r="Y5799" s="1"/>
      <c r="Z5799" s="1"/>
    </row>
    <row r="5800" spans="1:26" x14ac:dyDescent="0.2">
      <c r="A5800" t="e">
        <f t="shared" si="90"/>
        <v>#N/A</v>
      </c>
      <c r="Y5800" s="1"/>
      <c r="Z5800" s="1"/>
    </row>
    <row r="5801" spans="1:26" x14ac:dyDescent="0.2">
      <c r="A5801" t="e">
        <f t="shared" si="90"/>
        <v>#N/A</v>
      </c>
      <c r="Y5801" s="1"/>
      <c r="Z5801" s="1"/>
    </row>
    <row r="5802" spans="1:26" x14ac:dyDescent="0.2">
      <c r="A5802" t="e">
        <f t="shared" si="90"/>
        <v>#N/A</v>
      </c>
      <c r="Y5802" s="1"/>
      <c r="Z5802" s="1"/>
    </row>
    <row r="5803" spans="1:26" x14ac:dyDescent="0.2">
      <c r="A5803" t="e">
        <f t="shared" si="90"/>
        <v>#N/A</v>
      </c>
      <c r="Y5803" s="1"/>
      <c r="Z5803" s="1"/>
    </row>
    <row r="5804" spans="1:26" x14ac:dyDescent="0.2">
      <c r="A5804" t="e">
        <f t="shared" si="90"/>
        <v>#N/A</v>
      </c>
      <c r="Y5804" s="1"/>
      <c r="Z5804" s="1"/>
    </row>
    <row r="5805" spans="1:26" x14ac:dyDescent="0.2">
      <c r="A5805" t="e">
        <f t="shared" si="90"/>
        <v>#N/A</v>
      </c>
      <c r="Y5805" s="1"/>
      <c r="Z5805" s="1"/>
    </row>
    <row r="5806" spans="1:26" x14ac:dyDescent="0.2">
      <c r="A5806" t="e">
        <f t="shared" si="90"/>
        <v>#N/A</v>
      </c>
      <c r="Y5806" s="1"/>
      <c r="Z5806" s="1"/>
    </row>
    <row r="5807" spans="1:26" x14ac:dyDescent="0.2">
      <c r="A5807" t="e">
        <f t="shared" si="90"/>
        <v>#N/A</v>
      </c>
      <c r="Y5807" s="1"/>
      <c r="Z5807" s="1"/>
    </row>
    <row r="5808" spans="1:26" x14ac:dyDescent="0.2">
      <c r="A5808" t="e">
        <f t="shared" si="90"/>
        <v>#N/A</v>
      </c>
      <c r="Y5808" s="1"/>
      <c r="Z5808" s="1"/>
    </row>
    <row r="5809" spans="1:26" x14ac:dyDescent="0.2">
      <c r="A5809" t="e">
        <f t="shared" si="90"/>
        <v>#N/A</v>
      </c>
      <c r="Y5809" s="1"/>
      <c r="Z5809" s="1"/>
    </row>
    <row r="5810" spans="1:26" x14ac:dyDescent="0.2">
      <c r="A5810" t="e">
        <f t="shared" si="90"/>
        <v>#N/A</v>
      </c>
      <c r="Y5810" s="1"/>
      <c r="Z5810" s="1"/>
    </row>
    <row r="5811" spans="1:26" x14ac:dyDescent="0.2">
      <c r="A5811" t="e">
        <f t="shared" si="90"/>
        <v>#N/A</v>
      </c>
      <c r="Y5811" s="1"/>
      <c r="Z5811" s="1"/>
    </row>
    <row r="5812" spans="1:26" x14ac:dyDescent="0.2">
      <c r="A5812" t="e">
        <f t="shared" si="90"/>
        <v>#N/A</v>
      </c>
      <c r="Y5812" s="1"/>
      <c r="Z5812" s="1"/>
    </row>
    <row r="5813" spans="1:26" x14ac:dyDescent="0.2">
      <c r="A5813" t="e">
        <f t="shared" si="90"/>
        <v>#N/A</v>
      </c>
      <c r="Y5813" s="1"/>
      <c r="Z5813" s="1"/>
    </row>
    <row r="5814" spans="1:26" x14ac:dyDescent="0.2">
      <c r="A5814" t="e">
        <f t="shared" si="90"/>
        <v>#N/A</v>
      </c>
      <c r="Y5814" s="1"/>
      <c r="Z5814" s="1"/>
    </row>
    <row r="5815" spans="1:26" x14ac:dyDescent="0.2">
      <c r="A5815" t="e">
        <f t="shared" si="90"/>
        <v>#N/A</v>
      </c>
      <c r="Y5815" s="1"/>
      <c r="Z5815" s="1"/>
    </row>
    <row r="5816" spans="1:26" x14ac:dyDescent="0.2">
      <c r="A5816" t="e">
        <f t="shared" si="90"/>
        <v>#N/A</v>
      </c>
      <c r="Y5816" s="1"/>
      <c r="Z5816" s="1"/>
    </row>
    <row r="5817" spans="1:26" x14ac:dyDescent="0.2">
      <c r="A5817" t="e">
        <f t="shared" si="90"/>
        <v>#N/A</v>
      </c>
      <c r="Y5817" s="1"/>
      <c r="Z5817" s="1"/>
    </row>
    <row r="5818" spans="1:26" x14ac:dyDescent="0.2">
      <c r="A5818" t="e">
        <f t="shared" si="90"/>
        <v>#N/A</v>
      </c>
      <c r="Y5818" s="1"/>
      <c r="Z5818" s="1"/>
    </row>
    <row r="5819" spans="1:26" x14ac:dyDescent="0.2">
      <c r="A5819" t="e">
        <f t="shared" si="90"/>
        <v>#N/A</v>
      </c>
      <c r="Y5819" s="1"/>
      <c r="Z5819" s="1"/>
    </row>
    <row r="5820" spans="1:26" x14ac:dyDescent="0.2">
      <c r="A5820" t="e">
        <f t="shared" si="90"/>
        <v>#N/A</v>
      </c>
      <c r="Y5820" s="1"/>
      <c r="Z5820" s="1"/>
    </row>
    <row r="5821" spans="1:26" x14ac:dyDescent="0.2">
      <c r="A5821" t="e">
        <f t="shared" si="90"/>
        <v>#N/A</v>
      </c>
      <c r="Y5821" s="1"/>
      <c r="Z5821" s="1"/>
    </row>
    <row r="5822" spans="1:26" x14ac:dyDescent="0.2">
      <c r="A5822" t="e">
        <f t="shared" si="90"/>
        <v>#N/A</v>
      </c>
      <c r="Y5822" s="1"/>
      <c r="Z5822" s="1"/>
    </row>
    <row r="5823" spans="1:26" x14ac:dyDescent="0.2">
      <c r="A5823" t="e">
        <f t="shared" si="90"/>
        <v>#N/A</v>
      </c>
      <c r="Y5823" s="1"/>
      <c r="Z5823" s="1"/>
    </row>
    <row r="5824" spans="1:26" x14ac:dyDescent="0.2">
      <c r="A5824" t="e">
        <f t="shared" si="90"/>
        <v>#N/A</v>
      </c>
      <c r="Y5824" s="1"/>
      <c r="Z5824" s="1"/>
    </row>
    <row r="5825" spans="1:26" x14ac:dyDescent="0.2">
      <c r="A5825" t="e">
        <f t="shared" si="90"/>
        <v>#N/A</v>
      </c>
      <c r="Y5825" s="1"/>
      <c r="Z5825" s="1"/>
    </row>
    <row r="5826" spans="1:26" x14ac:dyDescent="0.2">
      <c r="A5826" t="e">
        <f t="shared" si="90"/>
        <v>#N/A</v>
      </c>
      <c r="Y5826" s="1"/>
      <c r="Z5826" s="1"/>
    </row>
    <row r="5827" spans="1:26" x14ac:dyDescent="0.2">
      <c r="A5827" t="e">
        <f t="shared" si="90"/>
        <v>#N/A</v>
      </c>
      <c r="Y5827" s="1"/>
      <c r="Z5827" s="1"/>
    </row>
    <row r="5828" spans="1:26" x14ac:dyDescent="0.2">
      <c r="A5828" t="e">
        <f t="shared" si="90"/>
        <v>#N/A</v>
      </c>
      <c r="Y5828" s="1"/>
      <c r="Z5828" s="1"/>
    </row>
    <row r="5829" spans="1:26" x14ac:dyDescent="0.2">
      <c r="A5829" t="e">
        <f t="shared" ref="A5829:A5892" si="91">INDEX(BucketTable,MATCH(B5829,SumMonths,0),1)</f>
        <v>#N/A</v>
      </c>
      <c r="Y5829" s="1"/>
      <c r="Z5829" s="1"/>
    </row>
    <row r="5830" spans="1:26" x14ac:dyDescent="0.2">
      <c r="A5830" t="e">
        <f t="shared" si="91"/>
        <v>#N/A</v>
      </c>
      <c r="Y5830" s="1"/>
      <c r="Z5830" s="1"/>
    </row>
    <row r="5831" spans="1:26" x14ac:dyDescent="0.2">
      <c r="A5831" t="e">
        <f t="shared" si="91"/>
        <v>#N/A</v>
      </c>
      <c r="Y5831" s="1"/>
      <c r="Z5831" s="1"/>
    </row>
    <row r="5832" spans="1:26" x14ac:dyDescent="0.2">
      <c r="A5832" t="e">
        <f t="shared" si="91"/>
        <v>#N/A</v>
      </c>
      <c r="Y5832" s="1"/>
      <c r="Z5832" s="1"/>
    </row>
    <row r="5833" spans="1:26" x14ac:dyDescent="0.2">
      <c r="A5833" t="e">
        <f t="shared" si="91"/>
        <v>#N/A</v>
      </c>
      <c r="Y5833" s="1"/>
      <c r="Z5833" s="1"/>
    </row>
    <row r="5834" spans="1:26" x14ac:dyDescent="0.2">
      <c r="A5834" t="e">
        <f t="shared" si="91"/>
        <v>#N/A</v>
      </c>
      <c r="Y5834" s="1"/>
      <c r="Z5834" s="1"/>
    </row>
    <row r="5835" spans="1:26" x14ac:dyDescent="0.2">
      <c r="A5835" t="e">
        <f t="shared" si="91"/>
        <v>#N/A</v>
      </c>
      <c r="Y5835" s="1"/>
      <c r="Z5835" s="1"/>
    </row>
    <row r="5836" spans="1:26" x14ac:dyDescent="0.2">
      <c r="A5836" t="e">
        <f t="shared" si="91"/>
        <v>#N/A</v>
      </c>
      <c r="Y5836" s="1"/>
      <c r="Z5836" s="1"/>
    </row>
    <row r="5837" spans="1:26" x14ac:dyDescent="0.2">
      <c r="A5837" t="e">
        <f t="shared" si="91"/>
        <v>#N/A</v>
      </c>
      <c r="Y5837" s="1"/>
      <c r="Z5837" s="1"/>
    </row>
    <row r="5838" spans="1:26" x14ac:dyDescent="0.2">
      <c r="A5838" t="e">
        <f t="shared" si="91"/>
        <v>#N/A</v>
      </c>
      <c r="Y5838" s="1"/>
      <c r="Z5838" s="1"/>
    </row>
    <row r="5839" spans="1:26" x14ac:dyDescent="0.2">
      <c r="A5839" t="e">
        <f t="shared" si="91"/>
        <v>#N/A</v>
      </c>
      <c r="Y5839" s="1"/>
      <c r="Z5839" s="1"/>
    </row>
    <row r="5840" spans="1:26" x14ac:dyDescent="0.2">
      <c r="A5840" t="e">
        <f t="shared" si="91"/>
        <v>#N/A</v>
      </c>
      <c r="Y5840" s="1"/>
      <c r="Z5840" s="1"/>
    </row>
    <row r="5841" spans="1:26" x14ac:dyDescent="0.2">
      <c r="A5841" t="e">
        <f t="shared" si="91"/>
        <v>#N/A</v>
      </c>
      <c r="Y5841" s="1"/>
      <c r="Z5841" s="1"/>
    </row>
    <row r="5842" spans="1:26" x14ac:dyDescent="0.2">
      <c r="A5842" t="e">
        <f t="shared" si="91"/>
        <v>#N/A</v>
      </c>
      <c r="Y5842" s="1"/>
      <c r="Z5842" s="1"/>
    </row>
    <row r="5843" spans="1:26" x14ac:dyDescent="0.2">
      <c r="A5843" t="e">
        <f t="shared" si="91"/>
        <v>#N/A</v>
      </c>
      <c r="Y5843" s="1"/>
      <c r="Z5843" s="1"/>
    </row>
    <row r="5844" spans="1:26" x14ac:dyDescent="0.2">
      <c r="A5844" t="e">
        <f t="shared" si="91"/>
        <v>#N/A</v>
      </c>
      <c r="Y5844" s="1"/>
      <c r="Z5844" s="1"/>
    </row>
    <row r="5845" spans="1:26" x14ac:dyDescent="0.2">
      <c r="A5845" t="e">
        <f t="shared" si="91"/>
        <v>#N/A</v>
      </c>
      <c r="Y5845" s="1"/>
      <c r="Z5845" s="1"/>
    </row>
    <row r="5846" spans="1:26" x14ac:dyDescent="0.2">
      <c r="A5846" t="e">
        <f t="shared" si="91"/>
        <v>#N/A</v>
      </c>
      <c r="Y5846" s="1"/>
      <c r="Z5846" s="1"/>
    </row>
    <row r="5847" spans="1:26" x14ac:dyDescent="0.2">
      <c r="A5847" t="e">
        <f t="shared" si="91"/>
        <v>#N/A</v>
      </c>
      <c r="Y5847" s="1"/>
      <c r="Z5847" s="1"/>
    </row>
    <row r="5848" spans="1:26" x14ac:dyDescent="0.2">
      <c r="A5848" t="e">
        <f t="shared" si="91"/>
        <v>#N/A</v>
      </c>
      <c r="Y5848" s="1"/>
      <c r="Z5848" s="1"/>
    </row>
    <row r="5849" spans="1:26" x14ac:dyDescent="0.2">
      <c r="A5849" t="e">
        <f t="shared" si="91"/>
        <v>#N/A</v>
      </c>
      <c r="Y5849" s="1"/>
      <c r="Z5849" s="1"/>
    </row>
    <row r="5850" spans="1:26" x14ac:dyDescent="0.2">
      <c r="A5850" t="e">
        <f t="shared" si="91"/>
        <v>#N/A</v>
      </c>
      <c r="Y5850" s="1"/>
      <c r="Z5850" s="1"/>
    </row>
    <row r="5851" spans="1:26" x14ac:dyDescent="0.2">
      <c r="A5851" t="e">
        <f t="shared" si="91"/>
        <v>#N/A</v>
      </c>
      <c r="Y5851" s="1"/>
      <c r="Z5851" s="1"/>
    </row>
    <row r="5852" spans="1:26" x14ac:dyDescent="0.2">
      <c r="A5852" t="e">
        <f t="shared" si="91"/>
        <v>#N/A</v>
      </c>
      <c r="Y5852" s="1"/>
      <c r="Z5852" s="1"/>
    </row>
    <row r="5853" spans="1:26" x14ac:dyDescent="0.2">
      <c r="A5853" t="e">
        <f t="shared" si="91"/>
        <v>#N/A</v>
      </c>
      <c r="Y5853" s="1"/>
      <c r="Z5853" s="1"/>
    </row>
    <row r="5854" spans="1:26" x14ac:dyDescent="0.2">
      <c r="A5854" t="e">
        <f t="shared" si="91"/>
        <v>#N/A</v>
      </c>
      <c r="Y5854" s="1"/>
      <c r="Z5854" s="1"/>
    </row>
    <row r="5855" spans="1:26" x14ac:dyDescent="0.2">
      <c r="A5855" t="e">
        <f t="shared" si="91"/>
        <v>#N/A</v>
      </c>
      <c r="Y5855" s="1"/>
      <c r="Z5855" s="1"/>
    </row>
    <row r="5856" spans="1:26" x14ac:dyDescent="0.2">
      <c r="A5856" t="e">
        <f t="shared" si="91"/>
        <v>#N/A</v>
      </c>
      <c r="Y5856" s="1"/>
      <c r="Z5856" s="1"/>
    </row>
    <row r="5857" spans="1:26" x14ac:dyDescent="0.2">
      <c r="A5857" t="e">
        <f t="shared" si="91"/>
        <v>#N/A</v>
      </c>
      <c r="Y5857" s="1"/>
      <c r="Z5857" s="1"/>
    </row>
    <row r="5858" spans="1:26" x14ac:dyDescent="0.2">
      <c r="A5858" t="e">
        <f t="shared" si="91"/>
        <v>#N/A</v>
      </c>
      <c r="Y5858" s="1"/>
      <c r="Z5858" s="1"/>
    </row>
    <row r="5859" spans="1:26" x14ac:dyDescent="0.2">
      <c r="A5859" t="e">
        <f t="shared" si="91"/>
        <v>#N/A</v>
      </c>
      <c r="Y5859" s="1"/>
      <c r="Z5859" s="1"/>
    </row>
    <row r="5860" spans="1:26" x14ac:dyDescent="0.2">
      <c r="A5860" t="e">
        <f t="shared" si="91"/>
        <v>#N/A</v>
      </c>
      <c r="Y5860" s="1"/>
      <c r="Z5860" s="1"/>
    </row>
    <row r="5861" spans="1:26" x14ac:dyDescent="0.2">
      <c r="A5861" t="e">
        <f t="shared" si="91"/>
        <v>#N/A</v>
      </c>
      <c r="Y5861" s="1"/>
      <c r="Z5861" s="1"/>
    </row>
    <row r="5862" spans="1:26" x14ac:dyDescent="0.2">
      <c r="A5862" t="e">
        <f t="shared" si="91"/>
        <v>#N/A</v>
      </c>
      <c r="Y5862" s="1"/>
      <c r="Z5862" s="1"/>
    </row>
    <row r="5863" spans="1:26" x14ac:dyDescent="0.2">
      <c r="A5863" t="e">
        <f t="shared" si="91"/>
        <v>#N/A</v>
      </c>
      <c r="Y5863" s="1"/>
      <c r="Z5863" s="1"/>
    </row>
    <row r="5864" spans="1:26" x14ac:dyDescent="0.2">
      <c r="A5864" t="e">
        <f t="shared" si="91"/>
        <v>#N/A</v>
      </c>
      <c r="Y5864" s="1"/>
      <c r="Z5864" s="1"/>
    </row>
    <row r="5865" spans="1:26" x14ac:dyDescent="0.2">
      <c r="A5865" t="e">
        <f t="shared" si="91"/>
        <v>#N/A</v>
      </c>
      <c r="Y5865" s="1"/>
      <c r="Z5865" s="1"/>
    </row>
    <row r="5866" spans="1:26" x14ac:dyDescent="0.2">
      <c r="A5866" t="e">
        <f t="shared" si="91"/>
        <v>#N/A</v>
      </c>
      <c r="Y5866" s="1"/>
      <c r="Z5866" s="1"/>
    </row>
    <row r="5867" spans="1:26" x14ac:dyDescent="0.2">
      <c r="A5867" t="e">
        <f t="shared" si="91"/>
        <v>#N/A</v>
      </c>
      <c r="Y5867" s="1"/>
      <c r="Z5867" s="1"/>
    </row>
    <row r="5868" spans="1:26" x14ac:dyDescent="0.2">
      <c r="A5868" t="e">
        <f t="shared" si="91"/>
        <v>#N/A</v>
      </c>
      <c r="Y5868" s="1"/>
      <c r="Z5868" s="1"/>
    </row>
    <row r="5869" spans="1:26" x14ac:dyDescent="0.2">
      <c r="A5869" t="e">
        <f t="shared" si="91"/>
        <v>#N/A</v>
      </c>
      <c r="Y5869" s="1"/>
      <c r="Z5869" s="1"/>
    </row>
    <row r="5870" spans="1:26" x14ac:dyDescent="0.2">
      <c r="A5870" t="e">
        <f t="shared" si="91"/>
        <v>#N/A</v>
      </c>
      <c r="Y5870" s="1"/>
      <c r="Z5870" s="1"/>
    </row>
    <row r="5871" spans="1:26" x14ac:dyDescent="0.2">
      <c r="A5871" t="e">
        <f t="shared" si="91"/>
        <v>#N/A</v>
      </c>
      <c r="Y5871" s="1"/>
      <c r="Z5871" s="1"/>
    </row>
    <row r="5872" spans="1:26" x14ac:dyDescent="0.2">
      <c r="A5872" t="e">
        <f t="shared" si="91"/>
        <v>#N/A</v>
      </c>
      <c r="Y5872" s="1"/>
      <c r="Z5872" s="1"/>
    </row>
    <row r="5873" spans="1:26" x14ac:dyDescent="0.2">
      <c r="A5873" t="e">
        <f t="shared" si="91"/>
        <v>#N/A</v>
      </c>
      <c r="Y5873" s="1"/>
      <c r="Z5873" s="1"/>
    </row>
    <row r="5874" spans="1:26" x14ac:dyDescent="0.2">
      <c r="A5874" t="e">
        <f t="shared" si="91"/>
        <v>#N/A</v>
      </c>
      <c r="Y5874" s="1"/>
      <c r="Z5874" s="1"/>
    </row>
    <row r="5875" spans="1:26" x14ac:dyDescent="0.2">
      <c r="A5875" t="e">
        <f t="shared" si="91"/>
        <v>#N/A</v>
      </c>
      <c r="Y5875" s="1"/>
      <c r="Z5875" s="1"/>
    </row>
    <row r="5876" spans="1:26" x14ac:dyDescent="0.2">
      <c r="A5876" t="e">
        <f t="shared" si="91"/>
        <v>#N/A</v>
      </c>
      <c r="Y5876" s="1"/>
      <c r="Z5876" s="1"/>
    </row>
    <row r="5877" spans="1:26" x14ac:dyDescent="0.2">
      <c r="A5877" t="e">
        <f t="shared" si="91"/>
        <v>#N/A</v>
      </c>
      <c r="Y5877" s="1"/>
      <c r="Z5877" s="1"/>
    </row>
    <row r="5878" spans="1:26" x14ac:dyDescent="0.2">
      <c r="A5878" t="e">
        <f t="shared" si="91"/>
        <v>#N/A</v>
      </c>
      <c r="Y5878" s="1"/>
      <c r="Z5878" s="1"/>
    </row>
    <row r="5879" spans="1:26" x14ac:dyDescent="0.2">
      <c r="A5879" t="e">
        <f t="shared" si="91"/>
        <v>#N/A</v>
      </c>
      <c r="Y5879" s="1"/>
      <c r="Z5879" s="1"/>
    </row>
    <row r="5880" spans="1:26" x14ac:dyDescent="0.2">
      <c r="A5880" t="e">
        <f t="shared" si="91"/>
        <v>#N/A</v>
      </c>
      <c r="Y5880" s="1"/>
      <c r="Z5880" s="1"/>
    </row>
    <row r="5881" spans="1:26" x14ac:dyDescent="0.2">
      <c r="A5881" t="e">
        <f t="shared" si="91"/>
        <v>#N/A</v>
      </c>
      <c r="Y5881" s="1"/>
      <c r="Z5881" s="1"/>
    </row>
    <row r="5882" spans="1:26" x14ac:dyDescent="0.2">
      <c r="A5882" t="e">
        <f t="shared" si="91"/>
        <v>#N/A</v>
      </c>
      <c r="Y5882" s="1"/>
      <c r="Z5882" s="1"/>
    </row>
    <row r="5883" spans="1:26" x14ac:dyDescent="0.2">
      <c r="A5883" t="e">
        <f t="shared" si="91"/>
        <v>#N/A</v>
      </c>
      <c r="Y5883" s="1"/>
      <c r="Z5883" s="1"/>
    </row>
    <row r="5884" spans="1:26" x14ac:dyDescent="0.2">
      <c r="A5884" t="e">
        <f t="shared" si="91"/>
        <v>#N/A</v>
      </c>
      <c r="Y5884" s="1"/>
      <c r="Z5884" s="1"/>
    </row>
    <row r="5885" spans="1:26" x14ac:dyDescent="0.2">
      <c r="A5885" t="e">
        <f t="shared" si="91"/>
        <v>#N/A</v>
      </c>
      <c r="Y5885" s="1"/>
      <c r="Z5885" s="1"/>
    </row>
    <row r="5886" spans="1:26" x14ac:dyDescent="0.2">
      <c r="A5886" t="e">
        <f t="shared" si="91"/>
        <v>#N/A</v>
      </c>
      <c r="Y5886" s="1"/>
      <c r="Z5886" s="1"/>
    </row>
    <row r="5887" spans="1:26" x14ac:dyDescent="0.2">
      <c r="A5887" t="e">
        <f t="shared" si="91"/>
        <v>#N/A</v>
      </c>
      <c r="Y5887" s="1"/>
      <c r="Z5887" s="1"/>
    </row>
    <row r="5888" spans="1:26" x14ac:dyDescent="0.2">
      <c r="A5888" t="e">
        <f t="shared" si="91"/>
        <v>#N/A</v>
      </c>
      <c r="Y5888" s="1"/>
      <c r="Z5888" s="1"/>
    </row>
    <row r="5889" spans="1:26" x14ac:dyDescent="0.2">
      <c r="A5889" t="e">
        <f t="shared" si="91"/>
        <v>#N/A</v>
      </c>
      <c r="Y5889" s="1"/>
      <c r="Z5889" s="1"/>
    </row>
    <row r="5890" spans="1:26" x14ac:dyDescent="0.2">
      <c r="A5890" t="e">
        <f t="shared" si="91"/>
        <v>#N/A</v>
      </c>
      <c r="Y5890" s="1"/>
      <c r="Z5890" s="1"/>
    </row>
    <row r="5891" spans="1:26" x14ac:dyDescent="0.2">
      <c r="A5891" t="e">
        <f t="shared" si="91"/>
        <v>#N/A</v>
      </c>
      <c r="Y5891" s="1"/>
      <c r="Z5891" s="1"/>
    </row>
    <row r="5892" spans="1:26" x14ac:dyDescent="0.2">
      <c r="A5892" t="e">
        <f t="shared" si="91"/>
        <v>#N/A</v>
      </c>
      <c r="Y5892" s="1"/>
      <c r="Z5892" s="1"/>
    </row>
    <row r="5893" spans="1:26" x14ac:dyDescent="0.2">
      <c r="A5893" t="e">
        <f t="shared" ref="A5893:A5956" si="92">INDEX(BucketTable,MATCH(B5893,SumMonths,0),1)</f>
        <v>#N/A</v>
      </c>
      <c r="Y5893" s="1"/>
      <c r="Z5893" s="1"/>
    </row>
    <row r="5894" spans="1:26" x14ac:dyDescent="0.2">
      <c r="A5894" t="e">
        <f t="shared" si="92"/>
        <v>#N/A</v>
      </c>
      <c r="Y5894" s="1"/>
      <c r="Z5894" s="1"/>
    </row>
    <row r="5895" spans="1:26" x14ac:dyDescent="0.2">
      <c r="A5895" t="e">
        <f t="shared" si="92"/>
        <v>#N/A</v>
      </c>
      <c r="Y5895" s="1"/>
      <c r="Z5895" s="1"/>
    </row>
    <row r="5896" spans="1:26" x14ac:dyDescent="0.2">
      <c r="A5896" t="e">
        <f t="shared" si="92"/>
        <v>#N/A</v>
      </c>
      <c r="Y5896" s="1"/>
      <c r="Z5896" s="1"/>
    </row>
    <row r="5897" spans="1:26" x14ac:dyDescent="0.2">
      <c r="A5897" t="e">
        <f t="shared" si="92"/>
        <v>#N/A</v>
      </c>
      <c r="Y5897" s="1"/>
      <c r="Z5897" s="1"/>
    </row>
    <row r="5898" spans="1:26" x14ac:dyDescent="0.2">
      <c r="A5898" t="e">
        <f t="shared" si="92"/>
        <v>#N/A</v>
      </c>
      <c r="Y5898" s="1"/>
      <c r="Z5898" s="1"/>
    </row>
    <row r="5899" spans="1:26" x14ac:dyDescent="0.2">
      <c r="A5899" t="e">
        <f t="shared" si="92"/>
        <v>#N/A</v>
      </c>
      <c r="Y5899" s="1"/>
      <c r="Z5899" s="1"/>
    </row>
    <row r="5900" spans="1:26" x14ac:dyDescent="0.2">
      <c r="A5900" t="e">
        <f t="shared" si="92"/>
        <v>#N/A</v>
      </c>
      <c r="Y5900" s="1"/>
      <c r="Z5900" s="1"/>
    </row>
    <row r="5901" spans="1:26" x14ac:dyDescent="0.2">
      <c r="A5901" t="e">
        <f t="shared" si="92"/>
        <v>#N/A</v>
      </c>
      <c r="Y5901" s="1"/>
      <c r="Z5901" s="1"/>
    </row>
    <row r="5902" spans="1:26" x14ac:dyDescent="0.2">
      <c r="A5902" t="e">
        <f t="shared" si="92"/>
        <v>#N/A</v>
      </c>
      <c r="Y5902" s="1"/>
      <c r="Z5902" s="1"/>
    </row>
    <row r="5903" spans="1:26" x14ac:dyDescent="0.2">
      <c r="A5903" t="e">
        <f t="shared" si="92"/>
        <v>#N/A</v>
      </c>
      <c r="Y5903" s="1"/>
      <c r="Z5903" s="1"/>
    </row>
    <row r="5904" spans="1:26" x14ac:dyDescent="0.2">
      <c r="A5904" t="e">
        <f t="shared" si="92"/>
        <v>#N/A</v>
      </c>
      <c r="Y5904" s="1"/>
      <c r="Z5904" s="1"/>
    </row>
    <row r="5905" spans="1:26" x14ac:dyDescent="0.2">
      <c r="A5905" t="e">
        <f t="shared" si="92"/>
        <v>#N/A</v>
      </c>
      <c r="Y5905" s="1"/>
      <c r="Z5905" s="1"/>
    </row>
    <row r="5906" spans="1:26" x14ac:dyDescent="0.2">
      <c r="A5906" t="e">
        <f t="shared" si="92"/>
        <v>#N/A</v>
      </c>
      <c r="Y5906" s="1"/>
      <c r="Z5906" s="1"/>
    </row>
    <row r="5907" spans="1:26" x14ac:dyDescent="0.2">
      <c r="A5907" t="e">
        <f t="shared" si="92"/>
        <v>#N/A</v>
      </c>
      <c r="Y5907" s="1"/>
      <c r="Z5907" s="1"/>
    </row>
    <row r="5908" spans="1:26" x14ac:dyDescent="0.2">
      <c r="A5908" t="e">
        <f t="shared" si="92"/>
        <v>#N/A</v>
      </c>
      <c r="Y5908" s="1"/>
      <c r="Z5908" s="1"/>
    </row>
    <row r="5909" spans="1:26" x14ac:dyDescent="0.2">
      <c r="A5909" t="e">
        <f t="shared" si="92"/>
        <v>#N/A</v>
      </c>
      <c r="Y5909" s="1"/>
      <c r="Z5909" s="1"/>
    </row>
    <row r="5910" spans="1:26" x14ac:dyDescent="0.2">
      <c r="A5910" t="e">
        <f t="shared" si="92"/>
        <v>#N/A</v>
      </c>
      <c r="Y5910" s="1"/>
      <c r="Z5910" s="1"/>
    </row>
    <row r="5911" spans="1:26" x14ac:dyDescent="0.2">
      <c r="A5911" t="e">
        <f t="shared" si="92"/>
        <v>#N/A</v>
      </c>
      <c r="Y5911" s="1"/>
      <c r="Z5911" s="1"/>
    </row>
    <row r="5912" spans="1:26" x14ac:dyDescent="0.2">
      <c r="A5912" t="e">
        <f t="shared" si="92"/>
        <v>#N/A</v>
      </c>
      <c r="Y5912" s="1"/>
      <c r="Z5912" s="1"/>
    </row>
    <row r="5913" spans="1:26" x14ac:dyDescent="0.2">
      <c r="A5913" t="e">
        <f t="shared" si="92"/>
        <v>#N/A</v>
      </c>
      <c r="Y5913" s="1"/>
      <c r="Z5913" s="1"/>
    </row>
    <row r="5914" spans="1:26" x14ac:dyDescent="0.2">
      <c r="A5914" t="e">
        <f t="shared" si="92"/>
        <v>#N/A</v>
      </c>
      <c r="Y5914" s="1"/>
      <c r="Z5914" s="1"/>
    </row>
    <row r="5915" spans="1:26" x14ac:dyDescent="0.2">
      <c r="A5915" t="e">
        <f t="shared" si="92"/>
        <v>#N/A</v>
      </c>
      <c r="Y5915" s="1"/>
      <c r="Z5915" s="1"/>
    </row>
    <row r="5916" spans="1:26" x14ac:dyDescent="0.2">
      <c r="A5916" t="e">
        <f t="shared" si="92"/>
        <v>#N/A</v>
      </c>
      <c r="Y5916" s="1"/>
      <c r="Z5916" s="1"/>
    </row>
    <row r="5917" spans="1:26" x14ac:dyDescent="0.2">
      <c r="A5917" t="e">
        <f t="shared" si="92"/>
        <v>#N/A</v>
      </c>
      <c r="Y5917" s="1"/>
      <c r="Z5917" s="1"/>
    </row>
    <row r="5918" spans="1:26" x14ac:dyDescent="0.2">
      <c r="A5918" t="e">
        <f t="shared" si="92"/>
        <v>#N/A</v>
      </c>
      <c r="Y5918" s="1"/>
      <c r="Z5918" s="1"/>
    </row>
    <row r="5919" spans="1:26" x14ac:dyDescent="0.2">
      <c r="A5919" t="e">
        <f t="shared" si="92"/>
        <v>#N/A</v>
      </c>
      <c r="Y5919" s="1"/>
      <c r="Z5919" s="1"/>
    </row>
    <row r="5920" spans="1:26" x14ac:dyDescent="0.2">
      <c r="A5920" t="e">
        <f t="shared" si="92"/>
        <v>#N/A</v>
      </c>
      <c r="Y5920" s="1"/>
      <c r="Z5920" s="1"/>
    </row>
    <row r="5921" spans="1:26" x14ac:dyDescent="0.2">
      <c r="A5921" t="e">
        <f t="shared" si="92"/>
        <v>#N/A</v>
      </c>
      <c r="Y5921" s="1"/>
      <c r="Z5921" s="1"/>
    </row>
    <row r="5922" spans="1:26" x14ac:dyDescent="0.2">
      <c r="A5922" t="e">
        <f t="shared" si="92"/>
        <v>#N/A</v>
      </c>
      <c r="Y5922" s="1"/>
      <c r="Z5922" s="1"/>
    </row>
    <row r="5923" spans="1:26" x14ac:dyDescent="0.2">
      <c r="A5923" t="e">
        <f t="shared" si="92"/>
        <v>#N/A</v>
      </c>
      <c r="Y5923" s="1"/>
      <c r="Z5923" s="1"/>
    </row>
    <row r="5924" spans="1:26" x14ac:dyDescent="0.2">
      <c r="A5924" t="e">
        <f t="shared" si="92"/>
        <v>#N/A</v>
      </c>
      <c r="Y5924" s="1"/>
      <c r="Z5924" s="1"/>
    </row>
    <row r="5925" spans="1:26" x14ac:dyDescent="0.2">
      <c r="A5925" t="e">
        <f t="shared" si="92"/>
        <v>#N/A</v>
      </c>
      <c r="Y5925" s="1"/>
      <c r="Z5925" s="1"/>
    </row>
    <row r="5926" spans="1:26" x14ac:dyDescent="0.2">
      <c r="A5926" t="e">
        <f t="shared" si="92"/>
        <v>#N/A</v>
      </c>
      <c r="Y5926" s="1"/>
      <c r="Z5926" s="1"/>
    </row>
    <row r="5927" spans="1:26" x14ac:dyDescent="0.2">
      <c r="A5927" t="e">
        <f t="shared" si="92"/>
        <v>#N/A</v>
      </c>
      <c r="Y5927" s="1"/>
      <c r="Z5927" s="1"/>
    </row>
    <row r="5928" spans="1:26" x14ac:dyDescent="0.2">
      <c r="A5928" t="e">
        <f t="shared" si="92"/>
        <v>#N/A</v>
      </c>
      <c r="Y5928" s="1"/>
      <c r="Z5928" s="1"/>
    </row>
    <row r="5929" spans="1:26" x14ac:dyDescent="0.2">
      <c r="A5929" t="e">
        <f t="shared" si="92"/>
        <v>#N/A</v>
      </c>
      <c r="Y5929" s="1"/>
      <c r="Z5929" s="1"/>
    </row>
    <row r="5930" spans="1:26" x14ac:dyDescent="0.2">
      <c r="A5930" t="e">
        <f t="shared" si="92"/>
        <v>#N/A</v>
      </c>
      <c r="Y5930" s="1"/>
      <c r="Z5930" s="1"/>
    </row>
    <row r="5931" spans="1:26" x14ac:dyDescent="0.2">
      <c r="A5931" t="e">
        <f t="shared" si="92"/>
        <v>#N/A</v>
      </c>
      <c r="Y5931" s="1"/>
      <c r="Z5931" s="1"/>
    </row>
    <row r="5932" spans="1:26" x14ac:dyDescent="0.2">
      <c r="A5932" t="e">
        <f t="shared" si="92"/>
        <v>#N/A</v>
      </c>
      <c r="Y5932" s="1"/>
      <c r="Z5932" s="1"/>
    </row>
    <row r="5933" spans="1:26" x14ac:dyDescent="0.2">
      <c r="A5933" t="e">
        <f t="shared" si="92"/>
        <v>#N/A</v>
      </c>
      <c r="Y5933" s="1"/>
      <c r="Z5933" s="1"/>
    </row>
    <row r="5934" spans="1:26" x14ac:dyDescent="0.2">
      <c r="A5934" t="e">
        <f t="shared" si="92"/>
        <v>#N/A</v>
      </c>
      <c r="Y5934" s="1"/>
      <c r="Z5934" s="1"/>
    </row>
    <row r="5935" spans="1:26" x14ac:dyDescent="0.2">
      <c r="A5935" t="e">
        <f t="shared" si="92"/>
        <v>#N/A</v>
      </c>
      <c r="Y5935" s="1"/>
      <c r="Z5935" s="1"/>
    </row>
    <row r="5936" spans="1:26" x14ac:dyDescent="0.2">
      <c r="A5936" t="e">
        <f t="shared" si="92"/>
        <v>#N/A</v>
      </c>
      <c r="Y5936" s="1"/>
      <c r="Z5936" s="1"/>
    </row>
    <row r="5937" spans="1:26" x14ac:dyDescent="0.2">
      <c r="A5937" t="e">
        <f t="shared" si="92"/>
        <v>#N/A</v>
      </c>
      <c r="Y5937" s="1"/>
      <c r="Z5937" s="1"/>
    </row>
    <row r="5938" spans="1:26" x14ac:dyDescent="0.2">
      <c r="A5938" t="e">
        <f t="shared" si="92"/>
        <v>#N/A</v>
      </c>
      <c r="Y5938" s="1"/>
      <c r="Z5938" s="1"/>
    </row>
    <row r="5939" spans="1:26" x14ac:dyDescent="0.2">
      <c r="A5939" t="e">
        <f t="shared" si="92"/>
        <v>#N/A</v>
      </c>
      <c r="Y5939" s="1"/>
      <c r="Z5939" s="1"/>
    </row>
    <row r="5940" spans="1:26" x14ac:dyDescent="0.2">
      <c r="A5940" t="e">
        <f t="shared" si="92"/>
        <v>#N/A</v>
      </c>
      <c r="Y5940" s="1"/>
      <c r="Z5940" s="1"/>
    </row>
    <row r="5941" spans="1:26" x14ac:dyDescent="0.2">
      <c r="A5941" t="e">
        <f t="shared" si="92"/>
        <v>#N/A</v>
      </c>
      <c r="Y5941" s="1"/>
      <c r="Z5941" s="1"/>
    </row>
    <row r="5942" spans="1:26" x14ac:dyDescent="0.2">
      <c r="A5942" t="e">
        <f t="shared" si="92"/>
        <v>#N/A</v>
      </c>
      <c r="Y5942" s="1"/>
      <c r="Z5942" s="1"/>
    </row>
    <row r="5943" spans="1:26" x14ac:dyDescent="0.2">
      <c r="A5943" t="e">
        <f t="shared" si="92"/>
        <v>#N/A</v>
      </c>
      <c r="Y5943" s="1"/>
      <c r="Z5943" s="1"/>
    </row>
    <row r="5944" spans="1:26" x14ac:dyDescent="0.2">
      <c r="A5944" t="e">
        <f t="shared" si="92"/>
        <v>#N/A</v>
      </c>
      <c r="Y5944" s="1"/>
      <c r="Z5944" s="1"/>
    </row>
    <row r="5945" spans="1:26" x14ac:dyDescent="0.2">
      <c r="A5945" t="e">
        <f t="shared" si="92"/>
        <v>#N/A</v>
      </c>
      <c r="Y5945" s="1"/>
      <c r="Z5945" s="1"/>
    </row>
    <row r="5946" spans="1:26" x14ac:dyDescent="0.2">
      <c r="A5946" t="e">
        <f t="shared" si="92"/>
        <v>#N/A</v>
      </c>
      <c r="Y5946" s="1"/>
      <c r="Z5946" s="1"/>
    </row>
    <row r="5947" spans="1:26" x14ac:dyDescent="0.2">
      <c r="A5947" t="e">
        <f t="shared" si="92"/>
        <v>#N/A</v>
      </c>
      <c r="Y5947" s="1"/>
      <c r="Z5947" s="1"/>
    </row>
    <row r="5948" spans="1:26" x14ac:dyDescent="0.2">
      <c r="A5948" t="e">
        <f t="shared" si="92"/>
        <v>#N/A</v>
      </c>
      <c r="Y5948" s="1"/>
      <c r="Z5948" s="1"/>
    </row>
    <row r="5949" spans="1:26" x14ac:dyDescent="0.2">
      <c r="A5949" t="e">
        <f t="shared" si="92"/>
        <v>#N/A</v>
      </c>
      <c r="Y5949" s="1"/>
      <c r="Z5949" s="1"/>
    </row>
    <row r="5950" spans="1:26" x14ac:dyDescent="0.2">
      <c r="A5950" t="e">
        <f t="shared" si="92"/>
        <v>#N/A</v>
      </c>
      <c r="Y5950" s="1"/>
      <c r="Z5950" s="1"/>
    </row>
    <row r="5951" spans="1:26" x14ac:dyDescent="0.2">
      <c r="A5951" t="e">
        <f t="shared" si="92"/>
        <v>#N/A</v>
      </c>
      <c r="Y5951" s="1"/>
      <c r="Z5951" s="1"/>
    </row>
    <row r="5952" spans="1:26" x14ac:dyDescent="0.2">
      <c r="A5952" t="e">
        <f t="shared" si="92"/>
        <v>#N/A</v>
      </c>
      <c r="Y5952" s="1"/>
      <c r="Z5952" s="1"/>
    </row>
    <row r="5953" spans="1:26" x14ac:dyDescent="0.2">
      <c r="A5953" t="e">
        <f t="shared" si="92"/>
        <v>#N/A</v>
      </c>
      <c r="Y5953" s="1"/>
      <c r="Z5953" s="1"/>
    </row>
    <row r="5954" spans="1:26" x14ac:dyDescent="0.2">
      <c r="A5954" t="e">
        <f t="shared" si="92"/>
        <v>#N/A</v>
      </c>
      <c r="Y5954" s="1"/>
      <c r="Z5954" s="1"/>
    </row>
    <row r="5955" spans="1:26" x14ac:dyDescent="0.2">
      <c r="A5955" t="e">
        <f t="shared" si="92"/>
        <v>#N/A</v>
      </c>
      <c r="Y5955" s="1"/>
      <c r="Z5955" s="1"/>
    </row>
    <row r="5956" spans="1:26" x14ac:dyDescent="0.2">
      <c r="A5956" t="e">
        <f t="shared" si="92"/>
        <v>#N/A</v>
      </c>
      <c r="Y5956" s="1"/>
      <c r="Z5956" s="1"/>
    </row>
    <row r="5957" spans="1:26" x14ac:dyDescent="0.2">
      <c r="A5957" t="e">
        <f t="shared" ref="A5957:A6000" si="93">INDEX(BucketTable,MATCH(B5957,SumMonths,0),1)</f>
        <v>#N/A</v>
      </c>
      <c r="Y5957" s="1"/>
      <c r="Z5957" s="1"/>
    </row>
    <row r="5958" spans="1:26" x14ac:dyDescent="0.2">
      <c r="A5958" t="e">
        <f t="shared" si="93"/>
        <v>#N/A</v>
      </c>
      <c r="Y5958" s="1"/>
      <c r="Z5958" s="1"/>
    </row>
    <row r="5959" spans="1:26" x14ac:dyDescent="0.2">
      <c r="A5959" t="e">
        <f t="shared" si="93"/>
        <v>#N/A</v>
      </c>
      <c r="Y5959" s="1"/>
      <c r="Z5959" s="1"/>
    </row>
    <row r="5960" spans="1:26" x14ac:dyDescent="0.2">
      <c r="A5960" t="e">
        <f t="shared" si="93"/>
        <v>#N/A</v>
      </c>
      <c r="Y5960" s="1"/>
      <c r="Z5960" s="1"/>
    </row>
    <row r="5961" spans="1:26" x14ac:dyDescent="0.2">
      <c r="A5961" t="e">
        <f t="shared" si="93"/>
        <v>#N/A</v>
      </c>
      <c r="Y5961" s="1"/>
      <c r="Z5961" s="1"/>
    </row>
    <row r="5962" spans="1:26" x14ac:dyDescent="0.2">
      <c r="A5962" t="e">
        <f t="shared" si="93"/>
        <v>#N/A</v>
      </c>
      <c r="Y5962" s="1"/>
      <c r="Z5962" s="1"/>
    </row>
    <row r="5963" spans="1:26" x14ac:dyDescent="0.2">
      <c r="A5963" t="e">
        <f t="shared" si="93"/>
        <v>#N/A</v>
      </c>
      <c r="Y5963" s="1"/>
      <c r="Z5963" s="1"/>
    </row>
    <row r="5964" spans="1:26" x14ac:dyDescent="0.2">
      <c r="A5964" t="e">
        <f t="shared" si="93"/>
        <v>#N/A</v>
      </c>
      <c r="Y5964" s="1"/>
      <c r="Z5964" s="1"/>
    </row>
    <row r="5965" spans="1:26" x14ac:dyDescent="0.2">
      <c r="A5965" t="e">
        <f t="shared" si="93"/>
        <v>#N/A</v>
      </c>
      <c r="Y5965" s="1"/>
      <c r="Z5965" s="1"/>
    </row>
    <row r="5966" spans="1:26" x14ac:dyDescent="0.2">
      <c r="A5966" t="e">
        <f t="shared" si="93"/>
        <v>#N/A</v>
      </c>
      <c r="Y5966" s="1"/>
      <c r="Z5966" s="1"/>
    </row>
    <row r="5967" spans="1:26" x14ac:dyDescent="0.2">
      <c r="A5967" t="e">
        <f t="shared" si="93"/>
        <v>#N/A</v>
      </c>
      <c r="Y5967" s="1"/>
      <c r="Z5967" s="1"/>
    </row>
    <row r="5968" spans="1:26" x14ac:dyDescent="0.2">
      <c r="A5968" t="e">
        <f t="shared" si="93"/>
        <v>#N/A</v>
      </c>
      <c r="Y5968" s="1"/>
      <c r="Z5968" s="1"/>
    </row>
    <row r="5969" spans="1:26" x14ac:dyDescent="0.2">
      <c r="A5969" t="e">
        <f t="shared" si="93"/>
        <v>#N/A</v>
      </c>
      <c r="Y5969" s="1"/>
      <c r="Z5969" s="1"/>
    </row>
    <row r="5970" spans="1:26" x14ac:dyDescent="0.2">
      <c r="A5970" t="e">
        <f t="shared" si="93"/>
        <v>#N/A</v>
      </c>
      <c r="Y5970" s="1"/>
      <c r="Z5970" s="1"/>
    </row>
    <row r="5971" spans="1:26" x14ac:dyDescent="0.2">
      <c r="A5971" t="e">
        <f t="shared" si="93"/>
        <v>#N/A</v>
      </c>
      <c r="Y5971" s="1"/>
      <c r="Z5971" s="1"/>
    </row>
    <row r="5972" spans="1:26" x14ac:dyDescent="0.2">
      <c r="A5972" t="e">
        <f t="shared" si="93"/>
        <v>#N/A</v>
      </c>
      <c r="Y5972" s="1"/>
      <c r="Z5972" s="1"/>
    </row>
    <row r="5973" spans="1:26" x14ac:dyDescent="0.2">
      <c r="A5973" t="e">
        <f t="shared" si="93"/>
        <v>#N/A</v>
      </c>
      <c r="Y5973" s="1"/>
      <c r="Z5973" s="1"/>
    </row>
    <row r="5974" spans="1:26" x14ac:dyDescent="0.2">
      <c r="A5974" t="e">
        <f t="shared" si="93"/>
        <v>#N/A</v>
      </c>
      <c r="Y5974" s="1"/>
      <c r="Z5974" s="1"/>
    </row>
    <row r="5975" spans="1:26" x14ac:dyDescent="0.2">
      <c r="A5975" t="e">
        <f t="shared" si="93"/>
        <v>#N/A</v>
      </c>
      <c r="Y5975" s="1"/>
      <c r="Z5975" s="1"/>
    </row>
    <row r="5976" spans="1:26" x14ac:dyDescent="0.2">
      <c r="A5976" t="e">
        <f t="shared" si="93"/>
        <v>#N/A</v>
      </c>
      <c r="Y5976" s="1"/>
      <c r="Z5976" s="1"/>
    </row>
    <row r="5977" spans="1:26" x14ac:dyDescent="0.2">
      <c r="A5977" t="e">
        <f t="shared" si="93"/>
        <v>#N/A</v>
      </c>
      <c r="Y5977" s="1"/>
      <c r="Z5977" s="1"/>
    </row>
    <row r="5978" spans="1:26" x14ac:dyDescent="0.2">
      <c r="A5978" t="e">
        <f t="shared" si="93"/>
        <v>#N/A</v>
      </c>
      <c r="Y5978" s="1"/>
      <c r="Z5978" s="1"/>
    </row>
    <row r="5979" spans="1:26" x14ac:dyDescent="0.2">
      <c r="A5979" t="e">
        <f t="shared" si="93"/>
        <v>#N/A</v>
      </c>
      <c r="Y5979" s="1"/>
      <c r="Z5979" s="1"/>
    </row>
    <row r="5980" spans="1:26" x14ac:dyDescent="0.2">
      <c r="A5980" t="e">
        <f t="shared" si="93"/>
        <v>#N/A</v>
      </c>
      <c r="Y5980" s="1"/>
      <c r="Z5980" s="1"/>
    </row>
    <row r="5981" spans="1:26" x14ac:dyDescent="0.2">
      <c r="A5981" t="e">
        <f t="shared" si="93"/>
        <v>#N/A</v>
      </c>
      <c r="Y5981" s="1"/>
      <c r="Z5981" s="1"/>
    </row>
    <row r="5982" spans="1:26" x14ac:dyDescent="0.2">
      <c r="A5982" t="e">
        <f t="shared" si="93"/>
        <v>#N/A</v>
      </c>
      <c r="Y5982" s="1"/>
      <c r="Z5982" s="1"/>
    </row>
    <row r="5983" spans="1:26" x14ac:dyDescent="0.2">
      <c r="A5983" t="e">
        <f t="shared" si="93"/>
        <v>#N/A</v>
      </c>
      <c r="Y5983" s="1"/>
      <c r="Z5983" s="1"/>
    </row>
    <row r="5984" spans="1:26" x14ac:dyDescent="0.2">
      <c r="A5984" t="e">
        <f t="shared" si="93"/>
        <v>#N/A</v>
      </c>
      <c r="Y5984" s="1"/>
      <c r="Z5984" s="1"/>
    </row>
    <row r="5985" spans="1:26" x14ac:dyDescent="0.2">
      <c r="A5985" t="e">
        <f t="shared" si="93"/>
        <v>#N/A</v>
      </c>
      <c r="Y5985" s="1"/>
      <c r="Z5985" s="1"/>
    </row>
    <row r="5986" spans="1:26" x14ac:dyDescent="0.2">
      <c r="A5986" t="e">
        <f t="shared" si="93"/>
        <v>#N/A</v>
      </c>
      <c r="Y5986" s="1"/>
      <c r="Z5986" s="1"/>
    </row>
    <row r="5987" spans="1:26" x14ac:dyDescent="0.2">
      <c r="A5987" t="e">
        <f t="shared" si="93"/>
        <v>#N/A</v>
      </c>
      <c r="Y5987" s="1"/>
      <c r="Z5987" s="1"/>
    </row>
    <row r="5988" spans="1:26" x14ac:dyDescent="0.2">
      <c r="A5988" t="e">
        <f t="shared" si="93"/>
        <v>#N/A</v>
      </c>
      <c r="Y5988" s="1"/>
      <c r="Z5988" s="1"/>
    </row>
    <row r="5989" spans="1:26" x14ac:dyDescent="0.2">
      <c r="A5989" t="e">
        <f t="shared" si="93"/>
        <v>#N/A</v>
      </c>
      <c r="Y5989" s="1"/>
      <c r="Z5989" s="1"/>
    </row>
    <row r="5990" spans="1:26" x14ac:dyDescent="0.2">
      <c r="A5990" t="e">
        <f t="shared" si="93"/>
        <v>#N/A</v>
      </c>
      <c r="Y5990" s="1"/>
      <c r="Z5990" s="1"/>
    </row>
    <row r="5991" spans="1:26" x14ac:dyDescent="0.2">
      <c r="A5991" t="e">
        <f t="shared" si="93"/>
        <v>#N/A</v>
      </c>
      <c r="Y5991" s="1"/>
      <c r="Z5991" s="1"/>
    </row>
    <row r="5992" spans="1:26" x14ac:dyDescent="0.2">
      <c r="A5992" t="e">
        <f t="shared" si="93"/>
        <v>#N/A</v>
      </c>
      <c r="Y5992" s="1"/>
      <c r="Z5992" s="1"/>
    </row>
    <row r="5993" spans="1:26" x14ac:dyDescent="0.2">
      <c r="A5993" t="e">
        <f t="shared" si="93"/>
        <v>#N/A</v>
      </c>
      <c r="Y5993" s="1"/>
      <c r="Z5993" s="1"/>
    </row>
    <row r="5994" spans="1:26" x14ac:dyDescent="0.2">
      <c r="A5994" t="e">
        <f t="shared" si="93"/>
        <v>#N/A</v>
      </c>
      <c r="Y5994" s="1"/>
      <c r="Z5994" s="1"/>
    </row>
    <row r="5995" spans="1:26" x14ac:dyDescent="0.2">
      <c r="A5995" t="e">
        <f t="shared" si="93"/>
        <v>#N/A</v>
      </c>
      <c r="Y5995" s="1"/>
      <c r="Z5995" s="1"/>
    </row>
    <row r="5996" spans="1:26" x14ac:dyDescent="0.2">
      <c r="A5996" t="e">
        <f t="shared" si="93"/>
        <v>#N/A</v>
      </c>
      <c r="Y5996" s="1"/>
      <c r="Z5996" s="1"/>
    </row>
    <row r="5997" spans="1:26" x14ac:dyDescent="0.2">
      <c r="A5997" t="e">
        <f t="shared" si="93"/>
        <v>#N/A</v>
      </c>
      <c r="Y5997" s="1"/>
      <c r="Z5997" s="1"/>
    </row>
    <row r="5998" spans="1:26" x14ac:dyDescent="0.2">
      <c r="A5998" t="e">
        <f t="shared" si="93"/>
        <v>#N/A</v>
      </c>
      <c r="Y5998" s="1"/>
      <c r="Z5998" s="1"/>
    </row>
    <row r="5999" spans="1:26" x14ac:dyDescent="0.2">
      <c r="A5999" t="e">
        <f t="shared" si="93"/>
        <v>#N/A</v>
      </c>
      <c r="Y5999" s="1"/>
      <c r="Z5999" s="1"/>
    </row>
    <row r="6000" spans="1:26" x14ac:dyDescent="0.2">
      <c r="A6000" t="e">
        <f t="shared" si="93"/>
        <v>#N/A</v>
      </c>
      <c r="Y6000" s="1"/>
      <c r="Z6000" s="1"/>
    </row>
    <row r="6001" spans="25:26" x14ac:dyDescent="0.2">
      <c r="Y6001" s="1"/>
      <c r="Z6001" s="1"/>
    </row>
    <row r="6002" spans="25:26" x14ac:dyDescent="0.2">
      <c r="Y6002" s="1"/>
      <c r="Z6002" s="1"/>
    </row>
    <row r="6003" spans="25:26" x14ac:dyDescent="0.2">
      <c r="Y6003" s="1"/>
      <c r="Z6003" s="1"/>
    </row>
    <row r="6004" spans="25:26" x14ac:dyDescent="0.2">
      <c r="Y6004" s="1"/>
      <c r="Z6004" s="1"/>
    </row>
    <row r="6005" spans="25:26" x14ac:dyDescent="0.2">
      <c r="Y6005" s="1"/>
      <c r="Z6005" s="1"/>
    </row>
    <row r="6006" spans="25:26" x14ac:dyDescent="0.2">
      <c r="Y6006" s="1"/>
      <c r="Z6006" s="1"/>
    </row>
    <row r="6007" spans="25:26" x14ac:dyDescent="0.2">
      <c r="Y6007" s="1"/>
      <c r="Z6007" s="1"/>
    </row>
    <row r="6008" spans="25:26" x14ac:dyDescent="0.2">
      <c r="Y6008" s="1"/>
      <c r="Z6008" s="1"/>
    </row>
    <row r="6009" spans="25:26" x14ac:dyDescent="0.2">
      <c r="Y6009" s="1"/>
      <c r="Z6009" s="1"/>
    </row>
    <row r="6010" spans="25:26" x14ac:dyDescent="0.2">
      <c r="Y6010" s="1"/>
      <c r="Z6010" s="1"/>
    </row>
    <row r="6011" spans="25:26" x14ac:dyDescent="0.2">
      <c r="Y6011" s="1"/>
      <c r="Z6011" s="1"/>
    </row>
    <row r="6012" spans="25:26" x14ac:dyDescent="0.2">
      <c r="Y6012" s="1"/>
      <c r="Z6012" s="1"/>
    </row>
    <row r="6013" spans="25:26" x14ac:dyDescent="0.2">
      <c r="Y6013" s="1"/>
      <c r="Z6013" s="1"/>
    </row>
    <row r="6014" spans="25:26" x14ac:dyDescent="0.2">
      <c r="Y6014" s="1"/>
      <c r="Z6014" s="1"/>
    </row>
    <row r="6015" spans="25:26" x14ac:dyDescent="0.2">
      <c r="Y6015" s="1"/>
      <c r="Z6015" s="1"/>
    </row>
    <row r="6016" spans="25:26" x14ac:dyDescent="0.2">
      <c r="Y6016" s="1"/>
      <c r="Z6016" s="1"/>
    </row>
    <row r="6017" spans="25:26" x14ac:dyDescent="0.2">
      <c r="Y6017" s="1"/>
      <c r="Z6017" s="1"/>
    </row>
    <row r="6018" spans="25:26" x14ac:dyDescent="0.2">
      <c r="Y6018" s="1"/>
      <c r="Z6018" s="1"/>
    </row>
    <row r="6019" spans="25:26" x14ac:dyDescent="0.2">
      <c r="Y6019" s="1"/>
      <c r="Z6019" s="1"/>
    </row>
    <row r="6020" spans="25:26" x14ac:dyDescent="0.2">
      <c r="Y6020" s="1"/>
      <c r="Z6020" s="1"/>
    </row>
    <row r="6021" spans="25:26" x14ac:dyDescent="0.2">
      <c r="Y6021" s="1"/>
      <c r="Z6021" s="1"/>
    </row>
    <row r="6022" spans="25:26" x14ac:dyDescent="0.2">
      <c r="Y6022" s="1"/>
      <c r="Z6022" s="1"/>
    </row>
    <row r="6023" spans="25:26" x14ac:dyDescent="0.2">
      <c r="Y6023" s="1"/>
      <c r="Z6023" s="1"/>
    </row>
    <row r="6024" spans="25:26" x14ac:dyDescent="0.2">
      <c r="Y6024" s="1"/>
      <c r="Z6024" s="1"/>
    </row>
    <row r="6025" spans="25:26" x14ac:dyDescent="0.2">
      <c r="Y6025" s="1"/>
      <c r="Z6025" s="1"/>
    </row>
    <row r="6026" spans="25:26" x14ac:dyDescent="0.2">
      <c r="Y6026" s="1"/>
      <c r="Z6026" s="1"/>
    </row>
    <row r="6027" spans="25:26" x14ac:dyDescent="0.2">
      <c r="Y6027" s="1"/>
      <c r="Z6027" s="1"/>
    </row>
    <row r="6028" spans="25:26" x14ac:dyDescent="0.2">
      <c r="Y6028" s="1"/>
      <c r="Z6028" s="1"/>
    </row>
    <row r="6029" spans="25:26" x14ac:dyDescent="0.2">
      <c r="Y6029" s="1"/>
      <c r="Z6029" s="1"/>
    </row>
    <row r="6030" spans="25:26" x14ac:dyDescent="0.2">
      <c r="Y6030" s="1"/>
      <c r="Z6030" s="1"/>
    </row>
    <row r="6031" spans="25:26" x14ac:dyDescent="0.2">
      <c r="Y6031" s="1"/>
      <c r="Z6031" s="1"/>
    </row>
    <row r="6032" spans="25:26" x14ac:dyDescent="0.2">
      <c r="Y6032" s="1"/>
      <c r="Z6032" s="1"/>
    </row>
    <row r="6033" spans="25:26" x14ac:dyDescent="0.2">
      <c r="Y6033" s="1"/>
      <c r="Z6033" s="1"/>
    </row>
    <row r="6034" spans="25:26" x14ac:dyDescent="0.2">
      <c r="Y6034" s="1"/>
      <c r="Z6034" s="1"/>
    </row>
    <row r="6035" spans="25:26" x14ac:dyDescent="0.2">
      <c r="Y6035" s="1"/>
      <c r="Z6035" s="1"/>
    </row>
    <row r="6036" spans="25:26" x14ac:dyDescent="0.2">
      <c r="Y6036" s="1"/>
      <c r="Z6036" s="1"/>
    </row>
    <row r="6037" spans="25:26" x14ac:dyDescent="0.2">
      <c r="Y6037" s="1"/>
      <c r="Z6037" s="1"/>
    </row>
    <row r="6038" spans="25:26" x14ac:dyDescent="0.2">
      <c r="Y6038" s="1"/>
      <c r="Z6038" s="1"/>
    </row>
    <row r="6039" spans="25:26" x14ac:dyDescent="0.2">
      <c r="Y6039" s="1"/>
      <c r="Z6039" s="1"/>
    </row>
    <row r="6040" spans="25:26" x14ac:dyDescent="0.2">
      <c r="Y6040" s="1"/>
      <c r="Z6040" s="1"/>
    </row>
    <row r="6041" spans="25:26" x14ac:dyDescent="0.2">
      <c r="Y6041" s="1"/>
      <c r="Z6041" s="1"/>
    </row>
    <row r="6042" spans="25:26" x14ac:dyDescent="0.2">
      <c r="Y6042" s="1"/>
      <c r="Z6042" s="1"/>
    </row>
    <row r="6043" spans="25:26" x14ac:dyDescent="0.2">
      <c r="Y6043" s="1"/>
      <c r="Z6043" s="1"/>
    </row>
    <row r="6044" spans="25:26" x14ac:dyDescent="0.2">
      <c r="Y6044" s="1"/>
      <c r="Z6044" s="1"/>
    </row>
    <row r="6045" spans="25:26" x14ac:dyDescent="0.2">
      <c r="Y6045" s="1"/>
      <c r="Z6045" s="1"/>
    </row>
    <row r="6046" spans="25:26" x14ac:dyDescent="0.2">
      <c r="Y6046" s="1"/>
      <c r="Z6046" s="1"/>
    </row>
    <row r="6047" spans="25:26" x14ac:dyDescent="0.2">
      <c r="Y6047" s="1"/>
      <c r="Z6047" s="1"/>
    </row>
    <row r="6048" spans="25:26" x14ac:dyDescent="0.2">
      <c r="Y6048" s="1"/>
      <c r="Z6048" s="1"/>
    </row>
    <row r="6049" spans="25:26" x14ac:dyDescent="0.2">
      <c r="Y6049" s="1"/>
      <c r="Z6049" s="1"/>
    </row>
    <row r="6050" spans="25:26" x14ac:dyDescent="0.2">
      <c r="Y6050" s="1"/>
      <c r="Z6050" s="1"/>
    </row>
    <row r="6051" spans="25:26" x14ac:dyDescent="0.2">
      <c r="Y6051" s="1"/>
      <c r="Z6051" s="1"/>
    </row>
    <row r="6052" spans="25:26" x14ac:dyDescent="0.2">
      <c r="Y6052" s="1"/>
      <c r="Z6052" s="1"/>
    </row>
    <row r="6053" spans="25:26" x14ac:dyDescent="0.2">
      <c r="Y6053" s="1"/>
      <c r="Z6053" s="1"/>
    </row>
    <row r="6054" spans="25:26" x14ac:dyDescent="0.2">
      <c r="Y6054" s="1"/>
      <c r="Z6054" s="1"/>
    </row>
    <row r="6055" spans="25:26" x14ac:dyDescent="0.2">
      <c r="Y6055" s="1"/>
      <c r="Z6055" s="1"/>
    </row>
    <row r="6056" spans="25:26" x14ac:dyDescent="0.2">
      <c r="Y6056" s="1"/>
      <c r="Z6056" s="1"/>
    </row>
    <row r="6057" spans="25:26" x14ac:dyDescent="0.2">
      <c r="Y6057" s="1"/>
      <c r="Z6057" s="1"/>
    </row>
    <row r="6058" spans="25:26" x14ac:dyDescent="0.2">
      <c r="Y6058" s="1"/>
      <c r="Z6058" s="1"/>
    </row>
    <row r="6059" spans="25:26" x14ac:dyDescent="0.2">
      <c r="Y6059" s="1"/>
      <c r="Z6059" s="1"/>
    </row>
    <row r="6060" spans="25:26" x14ac:dyDescent="0.2">
      <c r="Y6060" s="1"/>
      <c r="Z6060" s="1"/>
    </row>
    <row r="6061" spans="25:26" x14ac:dyDescent="0.2">
      <c r="Y6061" s="1"/>
      <c r="Z6061" s="1"/>
    </row>
    <row r="6062" spans="25:26" x14ac:dyDescent="0.2">
      <c r="Y6062" s="1"/>
      <c r="Z6062" s="1"/>
    </row>
    <row r="6063" spans="25:26" x14ac:dyDescent="0.2">
      <c r="Y6063" s="1"/>
      <c r="Z6063" s="1"/>
    </row>
    <row r="6064" spans="25:26" x14ac:dyDescent="0.2">
      <c r="Y6064" s="1"/>
      <c r="Z6064" s="1"/>
    </row>
    <row r="6065" spans="25:26" x14ac:dyDescent="0.2">
      <c r="Y6065" s="1"/>
      <c r="Z6065" s="1"/>
    </row>
    <row r="6066" spans="25:26" x14ac:dyDescent="0.2">
      <c r="Y6066" s="1"/>
      <c r="Z6066" s="1"/>
    </row>
    <row r="6067" spans="25:26" x14ac:dyDescent="0.2">
      <c r="Y6067" s="1"/>
      <c r="Z6067" s="1"/>
    </row>
    <row r="6068" spans="25:26" x14ac:dyDescent="0.2">
      <c r="Y6068" s="1"/>
      <c r="Z6068" s="1"/>
    </row>
    <row r="6069" spans="25:26" x14ac:dyDescent="0.2">
      <c r="Y6069" s="1"/>
      <c r="Z6069" s="1"/>
    </row>
    <row r="6070" spans="25:26" x14ac:dyDescent="0.2">
      <c r="Y6070" s="1"/>
      <c r="Z6070" s="1"/>
    </row>
    <row r="6071" spans="25:26" x14ac:dyDescent="0.2">
      <c r="Y6071" s="1"/>
      <c r="Z6071" s="1"/>
    </row>
    <row r="6072" spans="25:26" x14ac:dyDescent="0.2">
      <c r="Y6072" s="1"/>
      <c r="Z6072" s="1"/>
    </row>
    <row r="6073" spans="25:26" x14ac:dyDescent="0.2">
      <c r="Y6073" s="1"/>
      <c r="Z6073" s="1"/>
    </row>
    <row r="6074" spans="25:26" x14ac:dyDescent="0.2">
      <c r="Y6074" s="1"/>
      <c r="Z6074" s="1"/>
    </row>
    <row r="6075" spans="25:26" x14ac:dyDescent="0.2">
      <c r="Y6075" s="1"/>
      <c r="Z6075" s="1"/>
    </row>
    <row r="6076" spans="25:26" x14ac:dyDescent="0.2">
      <c r="Y6076" s="1"/>
      <c r="Z6076" s="1"/>
    </row>
    <row r="6077" spans="25:26" x14ac:dyDescent="0.2">
      <c r="Y6077" s="1"/>
      <c r="Z6077" s="1"/>
    </row>
    <row r="6078" spans="25:26" x14ac:dyDescent="0.2">
      <c r="Y6078" s="1"/>
      <c r="Z6078" s="1"/>
    </row>
    <row r="6079" spans="25:26" x14ac:dyDescent="0.2">
      <c r="Y6079" s="1"/>
      <c r="Z6079" s="1"/>
    </row>
    <row r="6080" spans="25:26" x14ac:dyDescent="0.2">
      <c r="Y6080" s="1"/>
      <c r="Z6080" s="1"/>
    </row>
    <row r="6081" spans="25:26" x14ac:dyDescent="0.2">
      <c r="Y6081" s="1"/>
      <c r="Z6081" s="1"/>
    </row>
    <row r="6082" spans="25:26" x14ac:dyDescent="0.2">
      <c r="Y6082" s="1"/>
      <c r="Z6082" s="1"/>
    </row>
    <row r="6083" spans="25:26" x14ac:dyDescent="0.2">
      <c r="Y6083" s="1"/>
      <c r="Z6083" s="1"/>
    </row>
    <row r="6084" spans="25:26" x14ac:dyDescent="0.2">
      <c r="Y6084" s="1"/>
      <c r="Z6084" s="1"/>
    </row>
    <row r="6085" spans="25:26" x14ac:dyDescent="0.2">
      <c r="Y6085" s="1"/>
      <c r="Z6085" s="1"/>
    </row>
    <row r="6086" spans="25:26" x14ac:dyDescent="0.2">
      <c r="Y6086" s="1"/>
      <c r="Z6086" s="1"/>
    </row>
    <row r="6087" spans="25:26" x14ac:dyDescent="0.2">
      <c r="Y6087" s="1"/>
      <c r="Z6087" s="1"/>
    </row>
    <row r="6088" spans="25:26" x14ac:dyDescent="0.2">
      <c r="Y6088" s="1"/>
      <c r="Z6088" s="1"/>
    </row>
    <row r="6089" spans="25:26" x14ac:dyDescent="0.2">
      <c r="Y6089" s="1"/>
      <c r="Z6089" s="1"/>
    </row>
    <row r="6090" spans="25:26" x14ac:dyDescent="0.2">
      <c r="Y6090" s="1"/>
      <c r="Z6090" s="1"/>
    </row>
    <row r="6091" spans="25:26" x14ac:dyDescent="0.2">
      <c r="Y6091" s="1"/>
      <c r="Z6091" s="1"/>
    </row>
    <row r="6092" spans="25:26" x14ac:dyDescent="0.2">
      <c r="Y6092" s="1"/>
      <c r="Z6092" s="1"/>
    </row>
    <row r="6093" spans="25:26" x14ac:dyDescent="0.2">
      <c r="Y6093" s="1"/>
      <c r="Z6093" s="1"/>
    </row>
    <row r="6094" spans="25:26" x14ac:dyDescent="0.2">
      <c r="Y6094" s="1"/>
      <c r="Z6094" s="1"/>
    </row>
    <row r="6095" spans="25:26" x14ac:dyDescent="0.2">
      <c r="Y6095" s="1"/>
      <c r="Z6095" s="1"/>
    </row>
    <row r="6096" spans="25:26" x14ac:dyDescent="0.2">
      <c r="Y6096" s="1"/>
      <c r="Z6096" s="1"/>
    </row>
    <row r="6097" spans="25:26" x14ac:dyDescent="0.2">
      <c r="Y6097" s="1"/>
      <c r="Z6097" s="1"/>
    </row>
    <row r="6098" spans="25:26" x14ac:dyDescent="0.2">
      <c r="Y6098" s="1"/>
      <c r="Z6098" s="1"/>
    </row>
    <row r="6099" spans="25:26" x14ac:dyDescent="0.2">
      <c r="Y6099" s="1"/>
      <c r="Z6099" s="1"/>
    </row>
    <row r="6100" spans="25:26" x14ac:dyDescent="0.2">
      <c r="Y6100" s="1"/>
      <c r="Z6100" s="1"/>
    </row>
    <row r="6101" spans="25:26" x14ac:dyDescent="0.2">
      <c r="Y6101" s="1"/>
      <c r="Z6101" s="1"/>
    </row>
    <row r="6102" spans="25:26" x14ac:dyDescent="0.2">
      <c r="Y6102" s="1"/>
      <c r="Z6102" s="1"/>
    </row>
    <row r="6103" spans="25:26" x14ac:dyDescent="0.2">
      <c r="Y6103" s="1"/>
      <c r="Z6103" s="1"/>
    </row>
    <row r="6104" spans="25:26" x14ac:dyDescent="0.2">
      <c r="Y6104" s="1"/>
      <c r="Z6104" s="1"/>
    </row>
    <row r="6105" spans="25:26" x14ac:dyDescent="0.2">
      <c r="Y6105" s="1"/>
      <c r="Z6105" s="1"/>
    </row>
    <row r="6106" spans="25:26" x14ac:dyDescent="0.2">
      <c r="Y6106" s="1"/>
      <c r="Z6106" s="1"/>
    </row>
    <row r="6107" spans="25:26" x14ac:dyDescent="0.2">
      <c r="Y6107" s="1"/>
      <c r="Z6107" s="1"/>
    </row>
    <row r="6108" spans="25:26" x14ac:dyDescent="0.2">
      <c r="Y6108" s="1"/>
      <c r="Z6108" s="1"/>
    </row>
    <row r="6109" spans="25:26" x14ac:dyDescent="0.2">
      <c r="Y6109" s="1"/>
      <c r="Z6109" s="1"/>
    </row>
    <row r="6110" spans="25:26" x14ac:dyDescent="0.2">
      <c r="Y6110" s="1"/>
      <c r="Z6110" s="1"/>
    </row>
    <row r="6111" spans="25:26" x14ac:dyDescent="0.2">
      <c r="Y6111" s="1"/>
      <c r="Z6111" s="1"/>
    </row>
    <row r="6112" spans="25:26" x14ac:dyDescent="0.2">
      <c r="Y6112" s="1"/>
      <c r="Z6112" s="1"/>
    </row>
    <row r="6113" spans="25:26" x14ac:dyDescent="0.2">
      <c r="Y6113" s="1"/>
      <c r="Z6113" s="1"/>
    </row>
    <row r="6114" spans="25:26" x14ac:dyDescent="0.2">
      <c r="Y6114" s="1"/>
      <c r="Z6114" s="1"/>
    </row>
    <row r="6115" spans="25:26" x14ac:dyDescent="0.2">
      <c r="Y6115" s="1"/>
      <c r="Z6115" s="1"/>
    </row>
    <row r="6116" spans="25:26" x14ac:dyDescent="0.2">
      <c r="Y6116" s="1"/>
      <c r="Z6116" s="1"/>
    </row>
    <row r="6117" spans="25:26" x14ac:dyDescent="0.2">
      <c r="Y6117" s="1"/>
      <c r="Z6117" s="1"/>
    </row>
    <row r="6118" spans="25:26" x14ac:dyDescent="0.2">
      <c r="Y6118" s="1"/>
      <c r="Z6118" s="1"/>
    </row>
    <row r="6119" spans="25:26" x14ac:dyDescent="0.2">
      <c r="Y6119" s="1"/>
      <c r="Z6119" s="1"/>
    </row>
    <row r="6120" spans="25:26" x14ac:dyDescent="0.2">
      <c r="Y6120" s="1"/>
      <c r="Z6120" s="1"/>
    </row>
    <row r="6121" spans="25:26" x14ac:dyDescent="0.2">
      <c r="Y6121" s="1"/>
      <c r="Z6121" s="1"/>
    </row>
    <row r="6122" spans="25:26" x14ac:dyDescent="0.2">
      <c r="Y6122" s="1"/>
      <c r="Z6122" s="1"/>
    </row>
    <row r="6123" spans="25:26" x14ac:dyDescent="0.2">
      <c r="Y6123" s="1"/>
      <c r="Z6123" s="1"/>
    </row>
    <row r="6124" spans="25:26" x14ac:dyDescent="0.2">
      <c r="Y6124" s="1"/>
      <c r="Z6124" s="1"/>
    </row>
    <row r="6125" spans="25:26" x14ac:dyDescent="0.2">
      <c r="Y6125" s="1"/>
      <c r="Z6125" s="1"/>
    </row>
    <row r="6126" spans="25:26" x14ac:dyDescent="0.2">
      <c r="Y6126" s="1"/>
      <c r="Z6126" s="1"/>
    </row>
    <row r="6127" spans="25:26" x14ac:dyDescent="0.2">
      <c r="Y6127" s="1"/>
      <c r="Z6127" s="1"/>
    </row>
    <row r="6128" spans="25:26" x14ac:dyDescent="0.2">
      <c r="Y6128" s="1"/>
      <c r="Z6128" s="1"/>
    </row>
    <row r="6129" spans="25:26" x14ac:dyDescent="0.2">
      <c r="Y6129" s="1"/>
      <c r="Z6129" s="1"/>
    </row>
    <row r="6130" spans="25:26" x14ac:dyDescent="0.2">
      <c r="Y6130" s="1"/>
      <c r="Z6130" s="1"/>
    </row>
    <row r="6131" spans="25:26" x14ac:dyDescent="0.2">
      <c r="Y6131" s="1"/>
      <c r="Z6131" s="1"/>
    </row>
    <row r="6132" spans="25:26" x14ac:dyDescent="0.2">
      <c r="Y6132" s="1"/>
      <c r="Z6132" s="1"/>
    </row>
    <row r="6133" spans="25:26" x14ac:dyDescent="0.2">
      <c r="Y6133" s="1"/>
      <c r="Z6133" s="1"/>
    </row>
    <row r="6134" spans="25:26" x14ac:dyDescent="0.2">
      <c r="Y6134" s="1"/>
      <c r="Z6134" s="1"/>
    </row>
    <row r="6135" spans="25:26" x14ac:dyDescent="0.2">
      <c r="Y6135" s="1"/>
      <c r="Z6135" s="1"/>
    </row>
    <row r="6136" spans="25:26" x14ac:dyDescent="0.2">
      <c r="Y6136" s="1"/>
      <c r="Z6136" s="1"/>
    </row>
    <row r="6137" spans="25:26" x14ac:dyDescent="0.2">
      <c r="Y6137" s="1"/>
      <c r="Z6137" s="1"/>
    </row>
    <row r="6138" spans="25:26" x14ac:dyDescent="0.2">
      <c r="Y6138" s="1"/>
      <c r="Z6138" s="1"/>
    </row>
    <row r="6139" spans="25:26" x14ac:dyDescent="0.2">
      <c r="Y6139" s="1"/>
      <c r="Z6139" s="1"/>
    </row>
    <row r="6140" spans="25:26" x14ac:dyDescent="0.2">
      <c r="Y6140" s="1"/>
      <c r="Z6140" s="1"/>
    </row>
    <row r="6141" spans="25:26" x14ac:dyDescent="0.2">
      <c r="Y6141" s="1"/>
      <c r="Z6141" s="1"/>
    </row>
    <row r="6142" spans="25:26" x14ac:dyDescent="0.2">
      <c r="Y6142" s="1"/>
      <c r="Z6142" s="1"/>
    </row>
    <row r="6143" spans="25:26" x14ac:dyDescent="0.2">
      <c r="Y6143" s="1"/>
      <c r="Z6143" s="1"/>
    </row>
    <row r="6144" spans="25:26" x14ac:dyDescent="0.2">
      <c r="Y6144" s="1"/>
      <c r="Z6144" s="1"/>
    </row>
    <row r="6145" spans="25:26" x14ac:dyDescent="0.2">
      <c r="Y6145" s="1"/>
      <c r="Z6145" s="1"/>
    </row>
    <row r="6146" spans="25:26" x14ac:dyDescent="0.2">
      <c r="Y6146" s="1"/>
      <c r="Z6146" s="1"/>
    </row>
    <row r="6147" spans="25:26" x14ac:dyDescent="0.2">
      <c r="Y6147" s="1"/>
      <c r="Z6147" s="1"/>
    </row>
    <row r="6148" spans="25:26" x14ac:dyDescent="0.2">
      <c r="Y6148" s="1"/>
      <c r="Z6148" s="1"/>
    </row>
    <row r="6149" spans="25:26" x14ac:dyDescent="0.2">
      <c r="Y6149" s="1"/>
      <c r="Z6149" s="1"/>
    </row>
    <row r="6150" spans="25:26" x14ac:dyDescent="0.2">
      <c r="Y6150" s="1"/>
      <c r="Z6150" s="1"/>
    </row>
    <row r="6151" spans="25:26" x14ac:dyDescent="0.2">
      <c r="Y6151" s="1"/>
      <c r="Z6151" s="1"/>
    </row>
    <row r="6152" spans="25:26" x14ac:dyDescent="0.2">
      <c r="Y6152" s="1"/>
      <c r="Z6152" s="1"/>
    </row>
    <row r="6153" spans="25:26" x14ac:dyDescent="0.2">
      <c r="Y6153" s="1"/>
      <c r="Z6153" s="1"/>
    </row>
    <row r="6154" spans="25:26" x14ac:dyDescent="0.2">
      <c r="Y6154" s="1"/>
      <c r="Z6154" s="1"/>
    </row>
    <row r="6155" spans="25:26" x14ac:dyDescent="0.2">
      <c r="Y6155" s="1"/>
      <c r="Z6155" s="1"/>
    </row>
    <row r="6156" spans="25:26" x14ac:dyDescent="0.2">
      <c r="Y6156" s="1"/>
      <c r="Z6156" s="1"/>
    </row>
    <row r="6157" spans="25:26" x14ac:dyDescent="0.2">
      <c r="Y6157" s="1"/>
      <c r="Z6157" s="1"/>
    </row>
    <row r="6158" spans="25:26" x14ac:dyDescent="0.2">
      <c r="Y6158" s="1"/>
      <c r="Z6158" s="1"/>
    </row>
    <row r="6159" spans="25:26" x14ac:dyDescent="0.2">
      <c r="Y6159" s="1"/>
      <c r="Z6159" s="1"/>
    </row>
    <row r="6160" spans="25:26" x14ac:dyDescent="0.2">
      <c r="Y6160" s="1"/>
      <c r="Z6160" s="1"/>
    </row>
    <row r="6161" spans="25:26" x14ac:dyDescent="0.2">
      <c r="Y6161" s="1"/>
      <c r="Z6161" s="1"/>
    </row>
    <row r="6162" spans="25:26" x14ac:dyDescent="0.2">
      <c r="Y6162" s="1"/>
      <c r="Z6162" s="1"/>
    </row>
    <row r="6163" spans="25:26" x14ac:dyDescent="0.2">
      <c r="Y6163" s="1"/>
      <c r="Z6163" s="1"/>
    </row>
    <row r="6164" spans="25:26" x14ac:dyDescent="0.2">
      <c r="Y6164" s="1"/>
      <c r="Z6164" s="1"/>
    </row>
    <row r="6165" spans="25:26" x14ac:dyDescent="0.2">
      <c r="Y6165" s="1"/>
      <c r="Z6165" s="1"/>
    </row>
    <row r="6166" spans="25:26" x14ac:dyDescent="0.2">
      <c r="Y6166" s="1"/>
      <c r="Z6166" s="1"/>
    </row>
    <row r="6167" spans="25:26" x14ac:dyDescent="0.2">
      <c r="Y6167" s="1"/>
      <c r="Z6167" s="1"/>
    </row>
    <row r="6168" spans="25:26" x14ac:dyDescent="0.2">
      <c r="Y6168" s="1"/>
      <c r="Z6168" s="1"/>
    </row>
    <row r="6169" spans="25:26" x14ac:dyDescent="0.2">
      <c r="Y6169" s="1"/>
      <c r="Z6169" s="1"/>
    </row>
    <row r="6170" spans="25:26" x14ac:dyDescent="0.2">
      <c r="Y6170" s="1"/>
      <c r="Z6170" s="1"/>
    </row>
    <row r="6171" spans="25:26" x14ac:dyDescent="0.2">
      <c r="Y6171" s="1"/>
      <c r="Z6171" s="1"/>
    </row>
    <row r="6172" spans="25:26" x14ac:dyDescent="0.2">
      <c r="Y6172" s="1"/>
      <c r="Z6172" s="1"/>
    </row>
    <row r="6173" spans="25:26" x14ac:dyDescent="0.2">
      <c r="Y6173" s="1"/>
      <c r="Z6173" s="1"/>
    </row>
    <row r="6174" spans="25:26" x14ac:dyDescent="0.2">
      <c r="Y6174" s="1"/>
      <c r="Z6174" s="1"/>
    </row>
    <row r="6175" spans="25:26" x14ac:dyDescent="0.2">
      <c r="Y6175" s="1"/>
      <c r="Z6175" s="1"/>
    </row>
    <row r="6176" spans="25:26" x14ac:dyDescent="0.2">
      <c r="Y6176" s="1"/>
      <c r="Z6176" s="1"/>
    </row>
    <row r="6177" spans="25:26" x14ac:dyDescent="0.2">
      <c r="Y6177" s="1"/>
      <c r="Z6177" s="1"/>
    </row>
    <row r="6178" spans="25:26" x14ac:dyDescent="0.2">
      <c r="Y6178" s="1"/>
      <c r="Z6178" s="1"/>
    </row>
    <row r="6179" spans="25:26" x14ac:dyDescent="0.2">
      <c r="Y6179" s="1"/>
      <c r="Z6179" s="1"/>
    </row>
    <row r="6180" spans="25:26" x14ac:dyDescent="0.2">
      <c r="Y6180" s="1"/>
      <c r="Z6180" s="1"/>
    </row>
    <row r="6181" spans="25:26" x14ac:dyDescent="0.2">
      <c r="Y6181" s="1"/>
      <c r="Z6181" s="1"/>
    </row>
    <row r="6182" spans="25:26" x14ac:dyDescent="0.2">
      <c r="Y6182" s="1"/>
      <c r="Z6182" s="1"/>
    </row>
    <row r="6183" spans="25:26" x14ac:dyDescent="0.2">
      <c r="Y6183" s="1"/>
      <c r="Z6183" s="1"/>
    </row>
    <row r="6184" spans="25:26" x14ac:dyDescent="0.2">
      <c r="Y6184" s="1"/>
      <c r="Z6184" s="1"/>
    </row>
    <row r="6185" spans="25:26" x14ac:dyDescent="0.2">
      <c r="Y6185" s="1"/>
      <c r="Z6185" s="1"/>
    </row>
    <row r="6186" spans="25:26" x14ac:dyDescent="0.2">
      <c r="Y6186" s="1"/>
      <c r="Z6186" s="1"/>
    </row>
    <row r="6187" spans="25:26" x14ac:dyDescent="0.2">
      <c r="Y6187" s="1"/>
      <c r="Z6187" s="1"/>
    </row>
    <row r="6188" spans="25:26" x14ac:dyDescent="0.2">
      <c r="Y6188" s="1"/>
      <c r="Z6188" s="1"/>
    </row>
    <row r="6189" spans="25:26" x14ac:dyDescent="0.2">
      <c r="Y6189" s="1"/>
      <c r="Z6189" s="1"/>
    </row>
    <row r="6190" spans="25:26" x14ac:dyDescent="0.2">
      <c r="Y6190" s="1"/>
      <c r="Z6190" s="1"/>
    </row>
    <row r="6191" spans="25:26" x14ac:dyDescent="0.2">
      <c r="Y6191" s="1"/>
      <c r="Z6191" s="1"/>
    </row>
    <row r="6192" spans="25:26" x14ac:dyDescent="0.2">
      <c r="Y6192" s="1"/>
      <c r="Z6192" s="1"/>
    </row>
    <row r="6193" spans="25:26" x14ac:dyDescent="0.2">
      <c r="Y6193" s="1"/>
      <c r="Z6193" s="1"/>
    </row>
    <row r="6194" spans="25:26" x14ac:dyDescent="0.2">
      <c r="Y6194" s="1"/>
      <c r="Z6194" s="1"/>
    </row>
    <row r="6195" spans="25:26" x14ac:dyDescent="0.2">
      <c r="Y6195" s="1"/>
      <c r="Z6195" s="1"/>
    </row>
    <row r="6196" spans="25:26" x14ac:dyDescent="0.2">
      <c r="Y6196" s="1"/>
      <c r="Z6196" s="1"/>
    </row>
    <row r="6197" spans="25:26" x14ac:dyDescent="0.2">
      <c r="Y6197" s="1"/>
      <c r="Z6197" s="1"/>
    </row>
    <row r="6198" spans="25:26" x14ac:dyDescent="0.2">
      <c r="Y6198" s="1"/>
      <c r="Z6198" s="1"/>
    </row>
    <row r="6199" spans="25:26" x14ac:dyDescent="0.2">
      <c r="Y6199" s="1"/>
      <c r="Z6199" s="1"/>
    </row>
    <row r="6200" spans="25:26" x14ac:dyDescent="0.2">
      <c r="Y6200" s="1"/>
      <c r="Z6200" s="1"/>
    </row>
    <row r="6201" spans="25:26" x14ac:dyDescent="0.2">
      <c r="Y6201" s="1"/>
      <c r="Z6201" s="1"/>
    </row>
    <row r="6202" spans="25:26" x14ac:dyDescent="0.2">
      <c r="Y6202" s="1"/>
      <c r="Z6202" s="1"/>
    </row>
    <row r="6203" spans="25:26" x14ac:dyDescent="0.2">
      <c r="Y6203" s="1"/>
      <c r="Z6203" s="1"/>
    </row>
    <row r="6204" spans="25:26" x14ac:dyDescent="0.2">
      <c r="Y6204" s="1"/>
      <c r="Z6204" s="1"/>
    </row>
    <row r="6205" spans="25:26" x14ac:dyDescent="0.2">
      <c r="Y6205" s="1"/>
      <c r="Z6205" s="1"/>
    </row>
    <row r="6206" spans="25:26" x14ac:dyDescent="0.2">
      <c r="Y6206" s="1"/>
      <c r="Z6206" s="1"/>
    </row>
    <row r="6207" spans="25:26" x14ac:dyDescent="0.2">
      <c r="Y6207" s="1"/>
      <c r="Z6207" s="1"/>
    </row>
    <row r="6208" spans="25:26" x14ac:dyDescent="0.2">
      <c r="Y6208" s="1"/>
      <c r="Z6208" s="1"/>
    </row>
    <row r="6209" spans="25:26" x14ac:dyDescent="0.2">
      <c r="Y6209" s="1"/>
      <c r="Z6209" s="1"/>
    </row>
    <row r="6210" spans="25:26" x14ac:dyDescent="0.2">
      <c r="Y6210" s="1"/>
      <c r="Z6210" s="1"/>
    </row>
    <row r="6211" spans="25:26" x14ac:dyDescent="0.2">
      <c r="Y6211" s="1"/>
      <c r="Z6211" s="1"/>
    </row>
    <row r="6212" spans="25:26" x14ac:dyDescent="0.2">
      <c r="Y6212" s="1"/>
      <c r="Z6212" s="1"/>
    </row>
    <row r="6213" spans="25:26" x14ac:dyDescent="0.2">
      <c r="Y6213" s="1"/>
      <c r="Z6213" s="1"/>
    </row>
    <row r="6214" spans="25:26" x14ac:dyDescent="0.2">
      <c r="Y6214" s="1"/>
      <c r="Z6214" s="1"/>
    </row>
    <row r="6215" spans="25:26" x14ac:dyDescent="0.2">
      <c r="Y6215" s="1"/>
      <c r="Z6215" s="1"/>
    </row>
    <row r="6216" spans="25:26" x14ac:dyDescent="0.2">
      <c r="Y6216" s="1"/>
      <c r="Z6216" s="1"/>
    </row>
    <row r="6217" spans="25:26" x14ac:dyDescent="0.2">
      <c r="Y6217" s="1"/>
      <c r="Z6217" s="1"/>
    </row>
    <row r="6218" spans="25:26" x14ac:dyDescent="0.2">
      <c r="Y6218" s="1"/>
      <c r="Z6218" s="1"/>
    </row>
    <row r="6219" spans="25:26" x14ac:dyDescent="0.2">
      <c r="Y6219" s="1"/>
      <c r="Z6219" s="1"/>
    </row>
    <row r="6220" spans="25:26" x14ac:dyDescent="0.2">
      <c r="Y6220" s="1"/>
      <c r="Z6220" s="1"/>
    </row>
    <row r="6221" spans="25:26" x14ac:dyDescent="0.2">
      <c r="Y6221" s="1"/>
      <c r="Z6221" s="1"/>
    </row>
    <row r="6222" spans="25:26" x14ac:dyDescent="0.2">
      <c r="Y6222" s="1"/>
      <c r="Z6222" s="1"/>
    </row>
    <row r="6223" spans="25:26" x14ac:dyDescent="0.2">
      <c r="Y6223" s="1"/>
      <c r="Z6223" s="1"/>
    </row>
    <row r="6224" spans="25:26" x14ac:dyDescent="0.2">
      <c r="Y6224" s="1"/>
      <c r="Z6224" s="1"/>
    </row>
    <row r="6225" spans="25:26" x14ac:dyDescent="0.2">
      <c r="Y6225" s="1"/>
      <c r="Z6225" s="1"/>
    </row>
    <row r="6226" spans="25:26" x14ac:dyDescent="0.2">
      <c r="Y6226" s="1"/>
      <c r="Z6226" s="1"/>
    </row>
    <row r="6227" spans="25:26" x14ac:dyDescent="0.2">
      <c r="Y6227" s="1"/>
      <c r="Z6227" s="1"/>
    </row>
    <row r="6228" spans="25:26" x14ac:dyDescent="0.2">
      <c r="Y6228" s="1"/>
      <c r="Z6228" s="1"/>
    </row>
    <row r="6229" spans="25:26" x14ac:dyDescent="0.2">
      <c r="Y6229" s="1"/>
      <c r="Z6229" s="1"/>
    </row>
    <row r="6230" spans="25:26" x14ac:dyDescent="0.2">
      <c r="Y6230" s="1"/>
      <c r="Z6230" s="1"/>
    </row>
    <row r="6231" spans="25:26" x14ac:dyDescent="0.2">
      <c r="Y6231" s="1"/>
      <c r="Z6231" s="1"/>
    </row>
    <row r="6232" spans="25:26" x14ac:dyDescent="0.2">
      <c r="Y6232" s="1"/>
      <c r="Z6232" s="1"/>
    </row>
    <row r="6233" spans="25:26" x14ac:dyDescent="0.2">
      <c r="Y6233" s="1"/>
      <c r="Z6233" s="1"/>
    </row>
    <row r="6234" spans="25:26" x14ac:dyDescent="0.2">
      <c r="Y6234" s="1"/>
      <c r="Z6234" s="1"/>
    </row>
    <row r="6235" spans="25:26" x14ac:dyDescent="0.2">
      <c r="Y6235" s="1"/>
      <c r="Z6235" s="1"/>
    </row>
    <row r="6236" spans="25:26" x14ac:dyDescent="0.2">
      <c r="Y6236" s="1"/>
      <c r="Z6236" s="1"/>
    </row>
    <row r="6237" spans="25:26" x14ac:dyDescent="0.2">
      <c r="Y6237" s="1"/>
      <c r="Z6237" s="1"/>
    </row>
    <row r="6238" spans="25:26" x14ac:dyDescent="0.2">
      <c r="Y6238" s="1"/>
      <c r="Z6238" s="1"/>
    </row>
    <row r="6239" spans="25:26" x14ac:dyDescent="0.2">
      <c r="Y6239" s="1"/>
      <c r="Z6239" s="1"/>
    </row>
    <row r="6240" spans="25:26" x14ac:dyDescent="0.2">
      <c r="Y6240" s="1"/>
      <c r="Z6240" s="1"/>
    </row>
    <row r="6241" spans="25:26" x14ac:dyDescent="0.2">
      <c r="Y6241" s="1"/>
      <c r="Z6241" s="1"/>
    </row>
    <row r="6242" spans="25:26" x14ac:dyDescent="0.2">
      <c r="Y6242" s="1"/>
      <c r="Z6242" s="1"/>
    </row>
    <row r="6243" spans="25:26" x14ac:dyDescent="0.2">
      <c r="Y6243" s="1"/>
      <c r="Z6243" s="1"/>
    </row>
    <row r="6244" spans="25:26" x14ac:dyDescent="0.2">
      <c r="Y6244" s="1"/>
      <c r="Z6244" s="1"/>
    </row>
    <row r="6245" spans="25:26" x14ac:dyDescent="0.2">
      <c r="Y6245" s="1"/>
      <c r="Z6245" s="1"/>
    </row>
    <row r="6246" spans="25:26" x14ac:dyDescent="0.2">
      <c r="Y6246" s="1"/>
      <c r="Z6246" s="1"/>
    </row>
    <row r="6247" spans="25:26" x14ac:dyDescent="0.2">
      <c r="Y6247" s="1"/>
      <c r="Z6247" s="1"/>
    </row>
    <row r="6248" spans="25:26" x14ac:dyDescent="0.2">
      <c r="Y6248" s="1"/>
      <c r="Z6248" s="1"/>
    </row>
    <row r="6249" spans="25:26" x14ac:dyDescent="0.2">
      <c r="Y6249" s="1"/>
      <c r="Z6249" s="1"/>
    </row>
    <row r="6250" spans="25:26" x14ac:dyDescent="0.2">
      <c r="Y6250" s="1"/>
      <c r="Z6250" s="1"/>
    </row>
    <row r="6251" spans="25:26" x14ac:dyDescent="0.2">
      <c r="Y6251" s="1"/>
      <c r="Z6251" s="1"/>
    </row>
    <row r="6252" spans="25:26" x14ac:dyDescent="0.2">
      <c r="Y6252" s="1"/>
      <c r="Z6252" s="1"/>
    </row>
    <row r="6253" spans="25:26" x14ac:dyDescent="0.2">
      <c r="Y6253" s="1"/>
      <c r="Z6253" s="1"/>
    </row>
    <row r="6254" spans="25:26" x14ac:dyDescent="0.2">
      <c r="Y6254" s="1"/>
      <c r="Z6254" s="1"/>
    </row>
    <row r="6255" spans="25:26" x14ac:dyDescent="0.2">
      <c r="Y6255" s="1"/>
      <c r="Z6255" s="1"/>
    </row>
    <row r="6256" spans="25:26" x14ac:dyDescent="0.2">
      <c r="Y6256" s="1"/>
      <c r="Z6256" s="1"/>
    </row>
    <row r="6257" spans="25:26" x14ac:dyDescent="0.2">
      <c r="Y6257" s="1"/>
      <c r="Z6257" s="1"/>
    </row>
    <row r="6258" spans="25:26" x14ac:dyDescent="0.2">
      <c r="Y6258" s="1"/>
      <c r="Z6258" s="1"/>
    </row>
    <row r="6259" spans="25:26" x14ac:dyDescent="0.2">
      <c r="Y6259" s="1"/>
      <c r="Z6259" s="1"/>
    </row>
    <row r="6260" spans="25:26" x14ac:dyDescent="0.2">
      <c r="Y6260" s="1"/>
      <c r="Z6260" s="1"/>
    </row>
    <row r="6261" spans="25:26" x14ac:dyDescent="0.2">
      <c r="Y6261" s="1"/>
      <c r="Z6261" s="1"/>
    </row>
    <row r="6262" spans="25:26" x14ac:dyDescent="0.2">
      <c r="Y6262" s="1"/>
      <c r="Z6262" s="1"/>
    </row>
    <row r="6263" spans="25:26" x14ac:dyDescent="0.2">
      <c r="Y6263" s="1"/>
      <c r="Z6263" s="1"/>
    </row>
    <row r="6264" spans="25:26" x14ac:dyDescent="0.2">
      <c r="Y6264" s="1"/>
      <c r="Z6264" s="1"/>
    </row>
    <row r="6265" spans="25:26" x14ac:dyDescent="0.2">
      <c r="Y6265" s="1"/>
      <c r="Z6265" s="1"/>
    </row>
    <row r="6266" spans="25:26" x14ac:dyDescent="0.2">
      <c r="Y6266" s="1"/>
      <c r="Z6266" s="1"/>
    </row>
    <row r="6267" spans="25:26" x14ac:dyDescent="0.2">
      <c r="Y6267" s="1"/>
      <c r="Z6267" s="1"/>
    </row>
    <row r="6268" spans="25:26" x14ac:dyDescent="0.2">
      <c r="Y6268" s="1"/>
      <c r="Z6268" s="1"/>
    </row>
    <row r="6269" spans="25:26" x14ac:dyDescent="0.2">
      <c r="Y6269" s="1"/>
      <c r="Z6269" s="1"/>
    </row>
    <row r="6270" spans="25:26" x14ac:dyDescent="0.2">
      <c r="Y6270" s="1"/>
      <c r="Z6270" s="1"/>
    </row>
    <row r="6271" spans="25:26" x14ac:dyDescent="0.2">
      <c r="Y6271" s="1"/>
      <c r="Z6271" s="1"/>
    </row>
    <row r="6272" spans="25:26" x14ac:dyDescent="0.2">
      <c r="Y6272" s="1"/>
      <c r="Z6272" s="1"/>
    </row>
    <row r="6273" spans="25:26" x14ac:dyDescent="0.2">
      <c r="Y6273" s="1"/>
      <c r="Z6273" s="1"/>
    </row>
    <row r="6274" spans="25:26" x14ac:dyDescent="0.2">
      <c r="Y6274" s="1"/>
      <c r="Z6274" s="1"/>
    </row>
    <row r="6275" spans="25:26" x14ac:dyDescent="0.2">
      <c r="Y6275" s="1"/>
      <c r="Z6275" s="1"/>
    </row>
    <row r="6276" spans="25:26" x14ac:dyDescent="0.2">
      <c r="Y6276" s="1"/>
      <c r="Z6276" s="1"/>
    </row>
    <row r="6277" spans="25:26" x14ac:dyDescent="0.2">
      <c r="Y6277" s="1"/>
      <c r="Z6277" s="1"/>
    </row>
    <row r="6278" spans="25:26" x14ac:dyDescent="0.2">
      <c r="Y6278" s="1"/>
      <c r="Z6278" s="1"/>
    </row>
    <row r="6279" spans="25:26" x14ac:dyDescent="0.2">
      <c r="Y6279" s="1"/>
      <c r="Z6279" s="1"/>
    </row>
    <row r="6280" spans="25:26" x14ac:dyDescent="0.2">
      <c r="Y6280" s="1"/>
      <c r="Z6280" s="1"/>
    </row>
    <row r="6281" spans="25:26" x14ac:dyDescent="0.2">
      <c r="Y6281" s="1"/>
      <c r="Z6281" s="1"/>
    </row>
    <row r="6282" spans="25:26" x14ac:dyDescent="0.2">
      <c r="Y6282" s="1"/>
      <c r="Z6282" s="1"/>
    </row>
    <row r="6283" spans="25:26" x14ac:dyDescent="0.2">
      <c r="Y6283" s="1"/>
      <c r="Z6283" s="1"/>
    </row>
    <row r="6284" spans="25:26" x14ac:dyDescent="0.2">
      <c r="Y6284" s="1"/>
      <c r="Z6284" s="1"/>
    </row>
    <row r="6285" spans="25:26" x14ac:dyDescent="0.2">
      <c r="Y6285" s="1"/>
      <c r="Z6285" s="1"/>
    </row>
    <row r="6286" spans="25:26" x14ac:dyDescent="0.2">
      <c r="Y6286" s="1"/>
      <c r="Z6286" s="1"/>
    </row>
    <row r="6287" spans="25:26" x14ac:dyDescent="0.2">
      <c r="Y6287" s="1"/>
      <c r="Z6287" s="1"/>
    </row>
    <row r="6288" spans="25:26" x14ac:dyDescent="0.2">
      <c r="Y6288" s="1"/>
      <c r="Z6288" s="1"/>
    </row>
    <row r="6289" spans="25:26" x14ac:dyDescent="0.2">
      <c r="Y6289" s="1"/>
      <c r="Z6289" s="1"/>
    </row>
    <row r="6290" spans="25:26" x14ac:dyDescent="0.2">
      <c r="Y6290" s="1"/>
      <c r="Z6290" s="1"/>
    </row>
    <row r="6291" spans="25:26" x14ac:dyDescent="0.2">
      <c r="Y6291" s="1"/>
      <c r="Z6291" s="1"/>
    </row>
    <row r="6292" spans="25:26" x14ac:dyDescent="0.2">
      <c r="Y6292" s="1"/>
      <c r="Z6292" s="1"/>
    </row>
    <row r="6293" spans="25:26" x14ac:dyDescent="0.2">
      <c r="Y6293" s="1"/>
      <c r="Z6293" s="1"/>
    </row>
    <row r="6294" spans="25:26" x14ac:dyDescent="0.2">
      <c r="Y6294" s="1"/>
      <c r="Z6294" s="1"/>
    </row>
    <row r="6295" spans="25:26" x14ac:dyDescent="0.2">
      <c r="Y6295" s="1"/>
      <c r="Z6295" s="1"/>
    </row>
    <row r="6296" spans="25:26" x14ac:dyDescent="0.2">
      <c r="Y6296" s="1"/>
      <c r="Z6296" s="1"/>
    </row>
    <row r="6297" spans="25:26" x14ac:dyDescent="0.2">
      <c r="Y6297" s="1"/>
      <c r="Z6297" s="1"/>
    </row>
    <row r="6298" spans="25:26" x14ac:dyDescent="0.2">
      <c r="Y6298" s="1"/>
      <c r="Z6298" s="1"/>
    </row>
    <row r="6299" spans="25:26" x14ac:dyDescent="0.2">
      <c r="Y6299" s="1"/>
      <c r="Z6299" s="1"/>
    </row>
    <row r="6300" spans="25:26" x14ac:dyDescent="0.2">
      <c r="Y6300" s="1"/>
      <c r="Z6300" s="1"/>
    </row>
    <row r="6301" spans="25:26" x14ac:dyDescent="0.2">
      <c r="Y6301" s="1"/>
      <c r="Z6301" s="1"/>
    </row>
    <row r="6302" spans="25:26" x14ac:dyDescent="0.2">
      <c r="Y6302" s="1"/>
      <c r="Z6302" s="1"/>
    </row>
    <row r="6303" spans="25:26" x14ac:dyDescent="0.2">
      <c r="Y6303" s="1"/>
      <c r="Z6303" s="1"/>
    </row>
    <row r="6304" spans="25:26" x14ac:dyDescent="0.2">
      <c r="Y6304" s="1"/>
      <c r="Z6304" s="1"/>
    </row>
    <row r="6305" spans="25:26" x14ac:dyDescent="0.2">
      <c r="Y6305" s="1"/>
      <c r="Z6305" s="1"/>
    </row>
    <row r="6306" spans="25:26" x14ac:dyDescent="0.2">
      <c r="Y6306" s="1"/>
      <c r="Z6306" s="1"/>
    </row>
    <row r="6307" spans="25:26" x14ac:dyDescent="0.2">
      <c r="Y6307" s="1"/>
      <c r="Z6307" s="1"/>
    </row>
    <row r="6308" spans="25:26" x14ac:dyDescent="0.2">
      <c r="Y6308" s="1"/>
      <c r="Z6308" s="1"/>
    </row>
    <row r="6309" spans="25:26" x14ac:dyDescent="0.2">
      <c r="Y6309" s="1"/>
      <c r="Z6309" s="1"/>
    </row>
    <row r="6310" spans="25:26" x14ac:dyDescent="0.2">
      <c r="Y6310" s="1"/>
      <c r="Z6310" s="1"/>
    </row>
    <row r="6311" spans="25:26" x14ac:dyDescent="0.2">
      <c r="Y6311" s="1"/>
      <c r="Z6311" s="1"/>
    </row>
    <row r="6312" spans="25:26" x14ac:dyDescent="0.2">
      <c r="Y6312" s="1"/>
      <c r="Z6312" s="1"/>
    </row>
    <row r="6313" spans="25:26" x14ac:dyDescent="0.2">
      <c r="Y6313" s="1"/>
      <c r="Z6313" s="1"/>
    </row>
    <row r="6314" spans="25:26" x14ac:dyDescent="0.2">
      <c r="Y6314" s="1"/>
      <c r="Z6314" s="1"/>
    </row>
    <row r="6315" spans="25:26" x14ac:dyDescent="0.2">
      <c r="Y6315" s="1"/>
      <c r="Z6315" s="1"/>
    </row>
    <row r="6316" spans="25:26" x14ac:dyDescent="0.2">
      <c r="Y6316" s="1"/>
      <c r="Z6316" s="1"/>
    </row>
    <row r="6317" spans="25:26" x14ac:dyDescent="0.2">
      <c r="Y6317" s="1"/>
      <c r="Z6317" s="1"/>
    </row>
    <row r="6318" spans="25:26" x14ac:dyDescent="0.2">
      <c r="Y6318" s="1"/>
      <c r="Z6318" s="1"/>
    </row>
    <row r="6319" spans="25:26" x14ac:dyDescent="0.2">
      <c r="Y6319" s="1"/>
      <c r="Z6319" s="1"/>
    </row>
    <row r="6320" spans="25:26" x14ac:dyDescent="0.2">
      <c r="Y6320" s="1"/>
      <c r="Z6320" s="1"/>
    </row>
    <row r="6321" spans="25:26" x14ac:dyDescent="0.2">
      <c r="Y6321" s="1"/>
      <c r="Z6321" s="1"/>
    </row>
    <row r="6322" spans="25:26" x14ac:dyDescent="0.2">
      <c r="Y6322" s="1"/>
      <c r="Z6322" s="1"/>
    </row>
    <row r="6323" spans="25:26" x14ac:dyDescent="0.2">
      <c r="Y6323" s="1"/>
      <c r="Z6323" s="1"/>
    </row>
    <row r="6324" spans="25:26" x14ac:dyDescent="0.2">
      <c r="Y6324" s="1"/>
      <c r="Z6324" s="1"/>
    </row>
    <row r="6325" spans="25:26" x14ac:dyDescent="0.2">
      <c r="Y6325" s="1"/>
      <c r="Z6325" s="1"/>
    </row>
    <row r="6326" spans="25:26" x14ac:dyDescent="0.2">
      <c r="Y6326" s="1"/>
      <c r="Z6326" s="1"/>
    </row>
    <row r="6327" spans="25:26" x14ac:dyDescent="0.2">
      <c r="Y6327" s="1"/>
      <c r="Z6327" s="1"/>
    </row>
    <row r="6328" spans="25:26" x14ac:dyDescent="0.2">
      <c r="Y6328" s="1"/>
      <c r="Z6328" s="1"/>
    </row>
    <row r="6329" spans="25:26" x14ac:dyDescent="0.2">
      <c r="Y6329" s="1"/>
      <c r="Z6329" s="1"/>
    </row>
    <row r="6330" spans="25:26" x14ac:dyDescent="0.2">
      <c r="Y6330" s="1"/>
      <c r="Z6330" s="1"/>
    </row>
    <row r="6331" spans="25:26" x14ac:dyDescent="0.2">
      <c r="Y6331" s="1"/>
      <c r="Z6331" s="1"/>
    </row>
    <row r="6332" spans="25:26" x14ac:dyDescent="0.2">
      <c r="Y6332" s="1"/>
      <c r="Z6332" s="1"/>
    </row>
    <row r="6333" spans="25:26" x14ac:dyDescent="0.2">
      <c r="Y6333" s="1"/>
      <c r="Z6333" s="1"/>
    </row>
    <row r="6334" spans="25:26" x14ac:dyDescent="0.2">
      <c r="Y6334" s="1"/>
      <c r="Z6334" s="1"/>
    </row>
    <row r="6335" spans="25:26" x14ac:dyDescent="0.2">
      <c r="Y6335" s="1"/>
      <c r="Z6335" s="1"/>
    </row>
    <row r="6336" spans="25:26" x14ac:dyDescent="0.2">
      <c r="Y6336" s="1"/>
      <c r="Z6336" s="1"/>
    </row>
    <row r="6337" spans="25:26" x14ac:dyDescent="0.2">
      <c r="Y6337" s="1"/>
      <c r="Z6337" s="1"/>
    </row>
    <row r="6338" spans="25:26" x14ac:dyDescent="0.2">
      <c r="Y6338" s="1"/>
      <c r="Z6338" s="1"/>
    </row>
    <row r="6339" spans="25:26" x14ac:dyDescent="0.2">
      <c r="Y6339" s="1"/>
      <c r="Z6339" s="1"/>
    </row>
    <row r="6340" spans="25:26" x14ac:dyDescent="0.2">
      <c r="Y6340" s="1"/>
      <c r="Z6340" s="1"/>
    </row>
    <row r="6341" spans="25:26" x14ac:dyDescent="0.2">
      <c r="Y6341" s="1"/>
      <c r="Z6341" s="1"/>
    </row>
    <row r="6342" spans="25:26" x14ac:dyDescent="0.2">
      <c r="Y6342" s="1"/>
      <c r="Z6342" s="1"/>
    </row>
    <row r="6343" spans="25:26" x14ac:dyDescent="0.2">
      <c r="Y6343" s="1"/>
      <c r="Z6343" s="1"/>
    </row>
    <row r="6344" spans="25:26" x14ac:dyDescent="0.2">
      <c r="Y6344" s="1"/>
      <c r="Z6344" s="1"/>
    </row>
    <row r="6345" spans="25:26" x14ac:dyDescent="0.2">
      <c r="Y6345" s="1"/>
      <c r="Z6345" s="1"/>
    </row>
    <row r="6346" spans="25:26" x14ac:dyDescent="0.2">
      <c r="Y6346" s="1"/>
      <c r="Z6346" s="1"/>
    </row>
    <row r="6347" spans="25:26" x14ac:dyDescent="0.2">
      <c r="Y6347" s="1"/>
      <c r="Z6347" s="1"/>
    </row>
    <row r="6348" spans="25:26" x14ac:dyDescent="0.2">
      <c r="Y6348" s="1"/>
      <c r="Z6348" s="1"/>
    </row>
    <row r="6349" spans="25:26" x14ac:dyDescent="0.2">
      <c r="Y6349" s="1"/>
      <c r="Z6349" s="1"/>
    </row>
    <row r="6350" spans="25:26" x14ac:dyDescent="0.2">
      <c r="Y6350" s="1"/>
      <c r="Z6350" s="1"/>
    </row>
    <row r="6351" spans="25:26" x14ac:dyDescent="0.2">
      <c r="Y6351" s="1"/>
      <c r="Z6351" s="1"/>
    </row>
    <row r="6352" spans="25:26" x14ac:dyDescent="0.2">
      <c r="Y6352" s="1"/>
      <c r="Z6352" s="1"/>
    </row>
    <row r="6353" spans="25:26" x14ac:dyDescent="0.2">
      <c r="Y6353" s="1"/>
      <c r="Z6353" s="1"/>
    </row>
    <row r="6354" spans="25:26" x14ac:dyDescent="0.2">
      <c r="Y6354" s="1"/>
      <c r="Z6354" s="1"/>
    </row>
    <row r="6355" spans="25:26" x14ac:dyDescent="0.2">
      <c r="Y6355" s="1"/>
      <c r="Z6355" s="1"/>
    </row>
    <row r="6356" spans="25:26" x14ac:dyDescent="0.2">
      <c r="Y6356" s="1"/>
      <c r="Z6356" s="1"/>
    </row>
    <row r="6357" spans="25:26" x14ac:dyDescent="0.2">
      <c r="Y6357" s="1"/>
      <c r="Z6357" s="1"/>
    </row>
    <row r="6358" spans="25:26" x14ac:dyDescent="0.2">
      <c r="Y6358" s="1"/>
      <c r="Z6358" s="1"/>
    </row>
    <row r="6359" spans="25:26" x14ac:dyDescent="0.2">
      <c r="Y6359" s="1"/>
      <c r="Z6359" s="1"/>
    </row>
    <row r="6360" spans="25:26" x14ac:dyDescent="0.2">
      <c r="Y6360" s="1"/>
      <c r="Z6360" s="1"/>
    </row>
    <row r="6361" spans="25:26" x14ac:dyDescent="0.2">
      <c r="Y6361" s="1"/>
      <c r="Z6361" s="1"/>
    </row>
    <row r="6362" spans="25:26" x14ac:dyDescent="0.2">
      <c r="Y6362" s="1"/>
      <c r="Z6362" s="1"/>
    </row>
    <row r="6363" spans="25:26" x14ac:dyDescent="0.2">
      <c r="Y6363" s="1"/>
      <c r="Z6363" s="1"/>
    </row>
    <row r="6364" spans="25:26" x14ac:dyDescent="0.2">
      <c r="Y6364" s="1"/>
      <c r="Z6364" s="1"/>
    </row>
    <row r="6365" spans="25:26" x14ac:dyDescent="0.2">
      <c r="Y6365" s="1"/>
      <c r="Z6365" s="1"/>
    </row>
    <row r="6366" spans="25:26" x14ac:dyDescent="0.2">
      <c r="Y6366" s="1"/>
      <c r="Z6366" s="1"/>
    </row>
    <row r="6367" spans="25:26" x14ac:dyDescent="0.2">
      <c r="Y6367" s="1"/>
      <c r="Z6367" s="1"/>
    </row>
    <row r="6368" spans="25:26" x14ac:dyDescent="0.2">
      <c r="Y6368" s="1"/>
      <c r="Z6368" s="1"/>
    </row>
    <row r="6369" spans="25:26" x14ac:dyDescent="0.2">
      <c r="Y6369" s="1"/>
      <c r="Z6369" s="1"/>
    </row>
    <row r="6370" spans="25:26" x14ac:dyDescent="0.2">
      <c r="Y6370" s="1"/>
      <c r="Z6370" s="1"/>
    </row>
    <row r="6371" spans="25:26" x14ac:dyDescent="0.2">
      <c r="Y6371" s="1"/>
      <c r="Z6371" s="1"/>
    </row>
    <row r="6372" spans="25:26" x14ac:dyDescent="0.2">
      <c r="Y6372" s="1"/>
      <c r="Z6372" s="1"/>
    </row>
    <row r="6373" spans="25:26" x14ac:dyDescent="0.2">
      <c r="Y6373" s="1"/>
      <c r="Z6373" s="1"/>
    </row>
    <row r="6374" spans="25:26" x14ac:dyDescent="0.2">
      <c r="Y6374" s="1"/>
      <c r="Z6374" s="1"/>
    </row>
    <row r="6375" spans="25:26" x14ac:dyDescent="0.2">
      <c r="Y6375" s="1"/>
      <c r="Z6375" s="1"/>
    </row>
    <row r="6376" spans="25:26" x14ac:dyDescent="0.2">
      <c r="Y6376" s="1"/>
      <c r="Z6376" s="1"/>
    </row>
    <row r="6377" spans="25:26" x14ac:dyDescent="0.2">
      <c r="Y6377" s="1"/>
      <c r="Z6377" s="1"/>
    </row>
    <row r="6378" spans="25:26" x14ac:dyDescent="0.2">
      <c r="Y6378" s="1"/>
      <c r="Z6378" s="1"/>
    </row>
    <row r="6379" spans="25:26" x14ac:dyDescent="0.2">
      <c r="Y6379" s="1"/>
      <c r="Z6379" s="1"/>
    </row>
    <row r="6380" spans="25:26" x14ac:dyDescent="0.2">
      <c r="Y6380" s="1"/>
      <c r="Z6380" s="1"/>
    </row>
    <row r="6381" spans="25:26" x14ac:dyDescent="0.2">
      <c r="Y6381" s="1"/>
      <c r="Z6381" s="1"/>
    </row>
    <row r="6382" spans="25:26" x14ac:dyDescent="0.2">
      <c r="Y6382" s="1"/>
      <c r="Z6382" s="1"/>
    </row>
    <row r="6383" spans="25:26" x14ac:dyDescent="0.2">
      <c r="Y6383" s="1"/>
      <c r="Z6383" s="1"/>
    </row>
    <row r="6384" spans="25:26" x14ac:dyDescent="0.2">
      <c r="Y6384" s="1"/>
      <c r="Z6384" s="1"/>
    </row>
    <row r="6385" spans="25:26" x14ac:dyDescent="0.2">
      <c r="Y6385" s="1"/>
      <c r="Z6385" s="1"/>
    </row>
    <row r="6386" spans="25:26" x14ac:dyDescent="0.2">
      <c r="Y6386" s="1"/>
      <c r="Z6386" s="1"/>
    </row>
    <row r="6387" spans="25:26" x14ac:dyDescent="0.2">
      <c r="Y6387" s="1"/>
      <c r="Z6387" s="1"/>
    </row>
    <row r="6388" spans="25:26" x14ac:dyDescent="0.2">
      <c r="Y6388" s="1"/>
      <c r="Z6388" s="1"/>
    </row>
    <row r="6389" spans="25:26" x14ac:dyDescent="0.2">
      <c r="Y6389" s="1"/>
      <c r="Z6389" s="1"/>
    </row>
    <row r="6390" spans="25:26" x14ac:dyDescent="0.2">
      <c r="Y6390" s="1"/>
      <c r="Z6390" s="1"/>
    </row>
    <row r="6391" spans="25:26" x14ac:dyDescent="0.2">
      <c r="Y6391" s="1"/>
      <c r="Z6391" s="1"/>
    </row>
    <row r="6392" spans="25:26" x14ac:dyDescent="0.2">
      <c r="Y6392" s="1"/>
      <c r="Z6392" s="1"/>
    </row>
    <row r="6393" spans="25:26" x14ac:dyDescent="0.2">
      <c r="Y6393" s="1"/>
      <c r="Z6393" s="1"/>
    </row>
    <row r="6394" spans="25:26" x14ac:dyDescent="0.2">
      <c r="Y6394" s="1"/>
      <c r="Z6394" s="1"/>
    </row>
    <row r="6395" spans="25:26" x14ac:dyDescent="0.2">
      <c r="Y6395" s="1"/>
      <c r="Z6395" s="1"/>
    </row>
    <row r="6396" spans="25:26" x14ac:dyDescent="0.2">
      <c r="Y6396" s="1"/>
      <c r="Z6396" s="1"/>
    </row>
    <row r="6397" spans="25:26" x14ac:dyDescent="0.2">
      <c r="Y6397" s="1"/>
      <c r="Z6397" s="1"/>
    </row>
    <row r="6398" spans="25:26" x14ac:dyDescent="0.2">
      <c r="Y6398" s="1"/>
      <c r="Z6398" s="1"/>
    </row>
    <row r="6399" spans="25:26" x14ac:dyDescent="0.2">
      <c r="Y6399" s="1"/>
      <c r="Z6399" s="1"/>
    </row>
    <row r="6400" spans="25:26" x14ac:dyDescent="0.2">
      <c r="Y6400" s="1"/>
      <c r="Z6400" s="1"/>
    </row>
    <row r="6401" spans="25:26" x14ac:dyDescent="0.2">
      <c r="Y6401" s="1"/>
      <c r="Z6401" s="1"/>
    </row>
    <row r="6402" spans="25:26" x14ac:dyDescent="0.2">
      <c r="Y6402" s="1"/>
      <c r="Z6402" s="1"/>
    </row>
    <row r="6403" spans="25:26" x14ac:dyDescent="0.2">
      <c r="Y6403" s="1"/>
      <c r="Z6403" s="1"/>
    </row>
    <row r="6404" spans="25:26" x14ac:dyDescent="0.2">
      <c r="Y6404" s="1"/>
      <c r="Z6404" s="1"/>
    </row>
    <row r="6405" spans="25:26" x14ac:dyDescent="0.2">
      <c r="Y6405" s="1"/>
      <c r="Z6405" s="1"/>
    </row>
    <row r="6406" spans="25:26" x14ac:dyDescent="0.2">
      <c r="Y6406" s="1"/>
      <c r="Z6406" s="1"/>
    </row>
    <row r="6407" spans="25:26" x14ac:dyDescent="0.2">
      <c r="Y6407" s="1"/>
      <c r="Z6407" s="1"/>
    </row>
    <row r="6408" spans="25:26" x14ac:dyDescent="0.2">
      <c r="Y6408" s="1"/>
      <c r="Z6408" s="1"/>
    </row>
    <row r="6409" spans="25:26" x14ac:dyDescent="0.2">
      <c r="Y6409" s="1"/>
      <c r="Z6409" s="1"/>
    </row>
    <row r="6410" spans="25:26" x14ac:dyDescent="0.2">
      <c r="Y6410" s="1"/>
      <c r="Z6410" s="1"/>
    </row>
    <row r="6411" spans="25:26" x14ac:dyDescent="0.2">
      <c r="Y6411" s="1"/>
      <c r="Z6411" s="1"/>
    </row>
    <row r="6412" spans="25:26" x14ac:dyDescent="0.2">
      <c r="Y6412" s="1"/>
      <c r="Z6412" s="1"/>
    </row>
    <row r="6413" spans="25:26" x14ac:dyDescent="0.2">
      <c r="Y6413" s="1"/>
      <c r="Z6413" s="1"/>
    </row>
    <row r="6414" spans="25:26" x14ac:dyDescent="0.2">
      <c r="Y6414" s="1"/>
      <c r="Z6414" s="1"/>
    </row>
    <row r="6415" spans="25:26" x14ac:dyDescent="0.2">
      <c r="Y6415" s="1"/>
      <c r="Z6415" s="1"/>
    </row>
    <row r="6416" spans="25:26" x14ac:dyDescent="0.2">
      <c r="Y6416" s="1"/>
      <c r="Z6416" s="1"/>
    </row>
    <row r="6417" spans="25:26" x14ac:dyDescent="0.2">
      <c r="Y6417" s="1"/>
      <c r="Z6417" s="1"/>
    </row>
    <row r="6418" spans="25:26" x14ac:dyDescent="0.2">
      <c r="Y6418" s="1"/>
      <c r="Z6418" s="1"/>
    </row>
    <row r="6419" spans="25:26" x14ac:dyDescent="0.2">
      <c r="Y6419" s="1"/>
      <c r="Z6419" s="1"/>
    </row>
    <row r="6420" spans="25:26" x14ac:dyDescent="0.2">
      <c r="Y6420" s="1"/>
      <c r="Z6420" s="1"/>
    </row>
    <row r="6421" spans="25:26" x14ac:dyDescent="0.2">
      <c r="Y6421" s="1"/>
      <c r="Z6421" s="1"/>
    </row>
    <row r="6422" spans="25:26" x14ac:dyDescent="0.2">
      <c r="Y6422" s="1"/>
      <c r="Z6422" s="1"/>
    </row>
    <row r="6423" spans="25:26" x14ac:dyDescent="0.2">
      <c r="Y6423" s="1"/>
      <c r="Z6423" s="1"/>
    </row>
    <row r="6424" spans="25:26" x14ac:dyDescent="0.2">
      <c r="Y6424" s="1"/>
      <c r="Z6424" s="1"/>
    </row>
    <row r="6425" spans="25:26" x14ac:dyDescent="0.2">
      <c r="Y6425" s="1"/>
      <c r="Z6425" s="1"/>
    </row>
    <row r="6426" spans="25:26" x14ac:dyDescent="0.2">
      <c r="Y6426" s="1"/>
      <c r="Z6426" s="1"/>
    </row>
    <row r="6427" spans="25:26" x14ac:dyDescent="0.2">
      <c r="Y6427" s="1"/>
      <c r="Z6427" s="1"/>
    </row>
    <row r="6428" spans="25:26" x14ac:dyDescent="0.2">
      <c r="Y6428" s="1"/>
      <c r="Z6428" s="1"/>
    </row>
    <row r="6429" spans="25:26" x14ac:dyDescent="0.2">
      <c r="Y6429" s="1"/>
      <c r="Z6429" s="1"/>
    </row>
    <row r="6430" spans="25:26" x14ac:dyDescent="0.2">
      <c r="Y6430" s="1"/>
      <c r="Z6430" s="1"/>
    </row>
    <row r="6431" spans="25:26" x14ac:dyDescent="0.2">
      <c r="Y6431" s="1"/>
      <c r="Z6431" s="1"/>
    </row>
    <row r="6432" spans="25:26" x14ac:dyDescent="0.2">
      <c r="Y6432" s="1"/>
      <c r="Z6432" s="1"/>
    </row>
    <row r="6433" spans="25:26" x14ac:dyDescent="0.2">
      <c r="Y6433" s="1"/>
      <c r="Z6433" s="1"/>
    </row>
    <row r="6434" spans="25:26" x14ac:dyDescent="0.2">
      <c r="Y6434" s="1"/>
      <c r="Z6434" s="1"/>
    </row>
    <row r="6435" spans="25:26" x14ac:dyDescent="0.2">
      <c r="Y6435" s="1"/>
      <c r="Z6435" s="1"/>
    </row>
    <row r="6436" spans="25:26" x14ac:dyDescent="0.2">
      <c r="Y6436" s="1"/>
      <c r="Z6436" s="1"/>
    </row>
    <row r="6437" spans="25:26" x14ac:dyDescent="0.2">
      <c r="Y6437" s="1"/>
      <c r="Z6437" s="1"/>
    </row>
    <row r="6438" spans="25:26" x14ac:dyDescent="0.2">
      <c r="Y6438" s="1"/>
      <c r="Z6438" s="1"/>
    </row>
    <row r="6439" spans="25:26" x14ac:dyDescent="0.2">
      <c r="Y6439" s="1"/>
      <c r="Z6439" s="1"/>
    </row>
    <row r="6440" spans="25:26" x14ac:dyDescent="0.2">
      <c r="Y6440" s="1"/>
      <c r="Z6440" s="1"/>
    </row>
    <row r="6441" spans="25:26" x14ac:dyDescent="0.2">
      <c r="Y6441" s="1"/>
      <c r="Z6441" s="1"/>
    </row>
    <row r="6442" spans="25:26" x14ac:dyDescent="0.2">
      <c r="Y6442" s="1"/>
      <c r="Z6442" s="1"/>
    </row>
    <row r="6443" spans="25:26" x14ac:dyDescent="0.2">
      <c r="Y6443" s="1"/>
      <c r="Z6443" s="1"/>
    </row>
    <row r="6444" spans="25:26" x14ac:dyDescent="0.2">
      <c r="Y6444" s="1"/>
      <c r="Z6444" s="1"/>
    </row>
    <row r="6445" spans="25:26" x14ac:dyDescent="0.2">
      <c r="Y6445" s="1"/>
      <c r="Z6445" s="1"/>
    </row>
    <row r="6446" spans="25:26" x14ac:dyDescent="0.2">
      <c r="Y6446" s="1"/>
      <c r="Z6446" s="1"/>
    </row>
    <row r="6447" spans="25:26" x14ac:dyDescent="0.2">
      <c r="Y6447" s="1"/>
      <c r="Z6447" s="1"/>
    </row>
    <row r="6448" spans="25:26" x14ac:dyDescent="0.2">
      <c r="Y6448" s="1"/>
      <c r="Z6448" s="1"/>
    </row>
    <row r="6449" spans="25:26" x14ac:dyDescent="0.2">
      <c r="Y6449" s="1"/>
      <c r="Z6449" s="1"/>
    </row>
    <row r="6450" spans="25:26" x14ac:dyDescent="0.2">
      <c r="Y6450" s="1"/>
      <c r="Z6450" s="1"/>
    </row>
    <row r="6451" spans="25:26" x14ac:dyDescent="0.2">
      <c r="Y6451" s="1"/>
      <c r="Z6451" s="1"/>
    </row>
    <row r="6452" spans="25:26" x14ac:dyDescent="0.2">
      <c r="Y6452" s="1"/>
      <c r="Z6452" s="1"/>
    </row>
    <row r="6453" spans="25:26" x14ac:dyDescent="0.2">
      <c r="Y6453" s="1"/>
      <c r="Z6453" s="1"/>
    </row>
    <row r="6454" spans="25:26" x14ac:dyDescent="0.2">
      <c r="Y6454" s="1"/>
      <c r="Z6454" s="1"/>
    </row>
    <row r="6455" spans="25:26" x14ac:dyDescent="0.2">
      <c r="Y6455" s="1"/>
      <c r="Z6455" s="1"/>
    </row>
    <row r="6456" spans="25:26" x14ac:dyDescent="0.2">
      <c r="Y6456" s="1"/>
      <c r="Z6456" s="1"/>
    </row>
    <row r="6457" spans="25:26" x14ac:dyDescent="0.2">
      <c r="Y6457" s="1"/>
      <c r="Z6457" s="1"/>
    </row>
    <row r="6458" spans="25:26" x14ac:dyDescent="0.2">
      <c r="Y6458" s="1"/>
      <c r="Z6458" s="1"/>
    </row>
    <row r="6459" spans="25:26" x14ac:dyDescent="0.2">
      <c r="Y6459" s="1"/>
      <c r="Z6459" s="1"/>
    </row>
    <row r="6460" spans="25:26" x14ac:dyDescent="0.2">
      <c r="Y6460" s="1"/>
      <c r="Z6460" s="1"/>
    </row>
    <row r="6461" spans="25:26" x14ac:dyDescent="0.2">
      <c r="Y6461" s="1"/>
      <c r="Z6461" s="1"/>
    </row>
    <row r="6462" spans="25:26" x14ac:dyDescent="0.2">
      <c r="Y6462" s="1"/>
      <c r="Z6462" s="1"/>
    </row>
    <row r="6463" spans="25:26" x14ac:dyDescent="0.2">
      <c r="Y6463" s="1"/>
      <c r="Z6463" s="1"/>
    </row>
    <row r="6464" spans="25:26" x14ac:dyDescent="0.2">
      <c r="Y6464" s="1"/>
      <c r="Z6464" s="1"/>
    </row>
    <row r="6465" spans="25:26" x14ac:dyDescent="0.2">
      <c r="Y6465" s="1"/>
      <c r="Z6465" s="1"/>
    </row>
    <row r="6466" spans="25:26" x14ac:dyDescent="0.2">
      <c r="Y6466" s="1"/>
      <c r="Z6466" s="1"/>
    </row>
    <row r="6467" spans="25:26" x14ac:dyDescent="0.2">
      <c r="Y6467" s="1"/>
      <c r="Z6467" s="1"/>
    </row>
    <row r="6468" spans="25:26" x14ac:dyDescent="0.2">
      <c r="Y6468" s="1"/>
      <c r="Z6468" s="1"/>
    </row>
    <row r="6469" spans="25:26" x14ac:dyDescent="0.2">
      <c r="Y6469" s="1"/>
      <c r="Z6469" s="1"/>
    </row>
    <row r="6470" spans="25:26" x14ac:dyDescent="0.2">
      <c r="Y6470" s="1"/>
      <c r="Z6470" s="1"/>
    </row>
    <row r="6471" spans="25:26" x14ac:dyDescent="0.2">
      <c r="Y6471" s="1"/>
      <c r="Z6471" s="1"/>
    </row>
    <row r="6472" spans="25:26" x14ac:dyDescent="0.2">
      <c r="Y6472" s="1"/>
      <c r="Z6472" s="1"/>
    </row>
    <row r="6473" spans="25:26" x14ac:dyDescent="0.2">
      <c r="Y6473" s="1"/>
      <c r="Z6473" s="1"/>
    </row>
    <row r="6474" spans="25:26" x14ac:dyDescent="0.2">
      <c r="Y6474" s="1"/>
      <c r="Z6474" s="1"/>
    </row>
    <row r="6475" spans="25:26" x14ac:dyDescent="0.2">
      <c r="Y6475" s="1"/>
      <c r="Z6475" s="1"/>
    </row>
    <row r="6476" spans="25:26" x14ac:dyDescent="0.2">
      <c r="Y6476" s="1"/>
      <c r="Z6476" s="1"/>
    </row>
    <row r="6477" spans="25:26" x14ac:dyDescent="0.2">
      <c r="Y6477" s="1"/>
      <c r="Z6477" s="1"/>
    </row>
    <row r="6478" spans="25:26" x14ac:dyDescent="0.2">
      <c r="Y6478" s="1"/>
      <c r="Z6478" s="1"/>
    </row>
    <row r="6479" spans="25:26" x14ac:dyDescent="0.2">
      <c r="Y6479" s="1"/>
      <c r="Z6479" s="1"/>
    </row>
    <row r="6480" spans="25:26" x14ac:dyDescent="0.2">
      <c r="Y6480" s="1"/>
      <c r="Z6480" s="1"/>
    </row>
    <row r="6481" spans="25:26" x14ac:dyDescent="0.2">
      <c r="Y6481" s="1"/>
      <c r="Z6481" s="1"/>
    </row>
    <row r="6482" spans="25:26" x14ac:dyDescent="0.2">
      <c r="Y6482" s="1"/>
      <c r="Z6482" s="1"/>
    </row>
    <row r="6483" spans="25:26" x14ac:dyDescent="0.2">
      <c r="Y6483" s="1"/>
      <c r="Z6483" s="1"/>
    </row>
    <row r="6484" spans="25:26" x14ac:dyDescent="0.2">
      <c r="Y6484" s="1"/>
      <c r="Z6484" s="1"/>
    </row>
    <row r="6485" spans="25:26" x14ac:dyDescent="0.2">
      <c r="Y6485" s="1"/>
      <c r="Z6485" s="1"/>
    </row>
    <row r="6486" spans="25:26" x14ac:dyDescent="0.2">
      <c r="Y6486" s="1"/>
      <c r="Z6486" s="1"/>
    </row>
    <row r="6487" spans="25:26" x14ac:dyDescent="0.2">
      <c r="Y6487" s="1"/>
      <c r="Z6487" s="1"/>
    </row>
    <row r="6488" spans="25:26" x14ac:dyDescent="0.2">
      <c r="Y6488" s="1"/>
      <c r="Z6488" s="1"/>
    </row>
    <row r="6489" spans="25:26" x14ac:dyDescent="0.2">
      <c r="Y6489" s="1"/>
      <c r="Z6489" s="1"/>
    </row>
    <row r="6490" spans="25:26" x14ac:dyDescent="0.2">
      <c r="Y6490" s="1"/>
      <c r="Z6490" s="1"/>
    </row>
    <row r="6491" spans="25:26" x14ac:dyDescent="0.2">
      <c r="Y6491" s="1"/>
      <c r="Z6491" s="1"/>
    </row>
    <row r="6492" spans="25:26" x14ac:dyDescent="0.2">
      <c r="Y6492" s="1"/>
      <c r="Z6492" s="1"/>
    </row>
    <row r="6493" spans="25:26" x14ac:dyDescent="0.2">
      <c r="Y6493" s="1"/>
      <c r="Z6493" s="1"/>
    </row>
    <row r="6494" spans="25:26" x14ac:dyDescent="0.2">
      <c r="Y6494" s="1"/>
      <c r="Z6494" s="1"/>
    </row>
    <row r="6495" spans="25:26" x14ac:dyDescent="0.2">
      <c r="Y6495" s="1"/>
      <c r="Z6495" s="1"/>
    </row>
    <row r="6496" spans="25:26" x14ac:dyDescent="0.2">
      <c r="Y6496" s="1"/>
      <c r="Z6496" s="1"/>
    </row>
    <row r="6497" spans="25:26" x14ac:dyDescent="0.2">
      <c r="Y6497" s="1"/>
      <c r="Z6497" s="1"/>
    </row>
    <row r="6498" spans="25:26" x14ac:dyDescent="0.2">
      <c r="Y6498" s="1"/>
      <c r="Z6498" s="1"/>
    </row>
    <row r="6499" spans="25:26" x14ac:dyDescent="0.2">
      <c r="Y6499" s="1"/>
      <c r="Z6499" s="1"/>
    </row>
    <row r="6500" spans="25:26" x14ac:dyDescent="0.2">
      <c r="Y6500" s="1"/>
      <c r="Z6500" s="1"/>
    </row>
    <row r="6501" spans="25:26" x14ac:dyDescent="0.2">
      <c r="Y6501" s="1"/>
      <c r="Z6501" s="1"/>
    </row>
    <row r="6502" spans="25:26" x14ac:dyDescent="0.2">
      <c r="Y6502" s="1"/>
      <c r="Z6502" s="1"/>
    </row>
    <row r="6503" spans="25:26" x14ac:dyDescent="0.2">
      <c r="Y6503" s="1"/>
      <c r="Z6503" s="1"/>
    </row>
    <row r="6504" spans="25:26" x14ac:dyDescent="0.2">
      <c r="Y6504" s="1"/>
      <c r="Z6504" s="1"/>
    </row>
    <row r="6505" spans="25:26" x14ac:dyDescent="0.2">
      <c r="Y6505" s="1"/>
      <c r="Z6505" s="1"/>
    </row>
    <row r="6506" spans="25:26" x14ac:dyDescent="0.2">
      <c r="Y6506" s="1"/>
      <c r="Z6506" s="1"/>
    </row>
    <row r="6507" spans="25:26" x14ac:dyDescent="0.2">
      <c r="Y6507" s="1"/>
      <c r="Z6507" s="1"/>
    </row>
    <row r="6508" spans="25:26" x14ac:dyDescent="0.2">
      <c r="Y6508" s="1"/>
      <c r="Z6508" s="1"/>
    </row>
    <row r="6509" spans="25:26" x14ac:dyDescent="0.2">
      <c r="Y6509" s="1"/>
      <c r="Z6509" s="1"/>
    </row>
    <row r="6510" spans="25:26" x14ac:dyDescent="0.2">
      <c r="Y6510" s="1"/>
      <c r="Z6510" s="1"/>
    </row>
    <row r="6511" spans="25:26" x14ac:dyDescent="0.2">
      <c r="Y6511" s="1"/>
      <c r="Z6511" s="1"/>
    </row>
    <row r="6512" spans="25:26" x14ac:dyDescent="0.2">
      <c r="Y6512" s="1"/>
      <c r="Z6512" s="1"/>
    </row>
    <row r="6513" spans="25:26" x14ac:dyDescent="0.2">
      <c r="Y6513" s="1"/>
      <c r="Z6513" s="1"/>
    </row>
    <row r="6514" spans="25:26" x14ac:dyDescent="0.2">
      <c r="Y6514" s="1"/>
      <c r="Z6514" s="1"/>
    </row>
    <row r="6515" spans="25:26" x14ac:dyDescent="0.2">
      <c r="Y6515" s="1"/>
      <c r="Z6515" s="1"/>
    </row>
    <row r="6516" spans="25:26" x14ac:dyDescent="0.2">
      <c r="Y6516" s="1"/>
      <c r="Z6516" s="1"/>
    </row>
    <row r="6517" spans="25:26" x14ac:dyDescent="0.2">
      <c r="Y6517" s="1"/>
      <c r="Z6517" s="1"/>
    </row>
    <row r="6518" spans="25:26" x14ac:dyDescent="0.2">
      <c r="Y6518" s="1"/>
      <c r="Z6518" s="1"/>
    </row>
    <row r="6519" spans="25:26" x14ac:dyDescent="0.2">
      <c r="Y6519" s="1"/>
      <c r="Z6519" s="1"/>
    </row>
    <row r="6520" spans="25:26" x14ac:dyDescent="0.2">
      <c r="Y6520" s="1"/>
      <c r="Z6520" s="1"/>
    </row>
    <row r="6521" spans="25:26" x14ac:dyDescent="0.2">
      <c r="Y6521" s="1"/>
      <c r="Z6521" s="1"/>
    </row>
    <row r="6522" spans="25:26" x14ac:dyDescent="0.2">
      <c r="Y6522" s="1"/>
      <c r="Z6522" s="1"/>
    </row>
    <row r="6523" spans="25:26" x14ac:dyDescent="0.2">
      <c r="Y6523" s="1"/>
      <c r="Z6523" s="1"/>
    </row>
    <row r="6524" spans="25:26" x14ac:dyDescent="0.2">
      <c r="Y6524" s="1"/>
      <c r="Z6524" s="1"/>
    </row>
    <row r="6525" spans="25:26" x14ac:dyDescent="0.2">
      <c r="Y6525" s="1"/>
      <c r="Z6525" s="1"/>
    </row>
    <row r="6526" spans="25:26" x14ac:dyDescent="0.2">
      <c r="Y6526" s="1"/>
      <c r="Z6526" s="1"/>
    </row>
    <row r="6527" spans="25:26" x14ac:dyDescent="0.2">
      <c r="Y6527" s="1"/>
      <c r="Z6527" s="1"/>
    </row>
    <row r="6528" spans="25:26" x14ac:dyDescent="0.2">
      <c r="Y6528" s="1"/>
      <c r="Z6528" s="1"/>
    </row>
    <row r="6529" spans="25:26" x14ac:dyDescent="0.2">
      <c r="Y6529" s="1"/>
      <c r="Z6529" s="1"/>
    </row>
    <row r="6530" spans="25:26" x14ac:dyDescent="0.2">
      <c r="Y6530" s="1"/>
      <c r="Z6530" s="1"/>
    </row>
    <row r="6531" spans="25:26" x14ac:dyDescent="0.2">
      <c r="Y6531" s="1"/>
      <c r="Z6531" s="1"/>
    </row>
    <row r="6532" spans="25:26" x14ac:dyDescent="0.2">
      <c r="Y6532" s="1"/>
      <c r="Z6532" s="1"/>
    </row>
    <row r="6533" spans="25:26" x14ac:dyDescent="0.2">
      <c r="Y6533" s="1"/>
      <c r="Z6533" s="1"/>
    </row>
    <row r="6534" spans="25:26" x14ac:dyDescent="0.2">
      <c r="Y6534" s="1"/>
      <c r="Z6534" s="1"/>
    </row>
    <row r="6535" spans="25:26" x14ac:dyDescent="0.2">
      <c r="Y6535" s="1"/>
      <c r="Z6535" s="1"/>
    </row>
    <row r="6536" spans="25:26" x14ac:dyDescent="0.2">
      <c r="Y6536" s="1"/>
      <c r="Z6536" s="1"/>
    </row>
    <row r="6537" spans="25:26" x14ac:dyDescent="0.2">
      <c r="Y6537" s="1"/>
      <c r="Z6537" s="1"/>
    </row>
    <row r="6538" spans="25:26" x14ac:dyDescent="0.2">
      <c r="Y6538" s="1"/>
      <c r="Z6538" s="1"/>
    </row>
    <row r="6539" spans="25:26" x14ac:dyDescent="0.2">
      <c r="Y6539" s="1"/>
      <c r="Z6539" s="1"/>
    </row>
    <row r="6540" spans="25:26" x14ac:dyDescent="0.2">
      <c r="Y6540" s="1"/>
      <c r="Z6540" s="1"/>
    </row>
    <row r="6541" spans="25:26" x14ac:dyDescent="0.2">
      <c r="Y6541" s="1"/>
      <c r="Z6541" s="1"/>
    </row>
    <row r="6542" spans="25:26" x14ac:dyDescent="0.2">
      <c r="Y6542" s="1"/>
      <c r="Z6542" s="1"/>
    </row>
    <row r="6543" spans="25:26" x14ac:dyDescent="0.2">
      <c r="Y6543" s="1"/>
      <c r="Z6543" s="1"/>
    </row>
    <row r="6544" spans="25:26" x14ac:dyDescent="0.2">
      <c r="Y6544" s="1"/>
      <c r="Z6544" s="1"/>
    </row>
    <row r="6545" spans="25:26" x14ac:dyDescent="0.2">
      <c r="Y6545" s="1"/>
      <c r="Z6545" s="1"/>
    </row>
    <row r="6546" spans="25:26" x14ac:dyDescent="0.2">
      <c r="Y6546" s="1"/>
      <c r="Z6546" s="1"/>
    </row>
    <row r="6547" spans="25:26" x14ac:dyDescent="0.2">
      <c r="Y6547" s="1"/>
      <c r="Z6547" s="1"/>
    </row>
    <row r="6548" spans="25:26" x14ac:dyDescent="0.2">
      <c r="Y6548" s="1"/>
      <c r="Z6548" s="1"/>
    </row>
    <row r="6549" spans="25:26" x14ac:dyDescent="0.2">
      <c r="Y6549" s="1"/>
      <c r="Z6549" s="1"/>
    </row>
    <row r="6550" spans="25:26" x14ac:dyDescent="0.2">
      <c r="Y6550" s="1"/>
      <c r="Z6550" s="1"/>
    </row>
    <row r="6551" spans="25:26" x14ac:dyDescent="0.2">
      <c r="Y6551" s="1"/>
      <c r="Z6551" s="1"/>
    </row>
    <row r="6552" spans="25:26" x14ac:dyDescent="0.2">
      <c r="Y6552" s="1"/>
      <c r="Z6552" s="1"/>
    </row>
    <row r="6553" spans="25:26" x14ac:dyDescent="0.2">
      <c r="Y6553" s="1"/>
      <c r="Z6553" s="1"/>
    </row>
    <row r="6554" spans="25:26" x14ac:dyDescent="0.2">
      <c r="Y6554" s="1"/>
      <c r="Z6554" s="1"/>
    </row>
    <row r="6555" spans="25:26" x14ac:dyDescent="0.2">
      <c r="Y6555" s="1"/>
      <c r="Z6555" s="1"/>
    </row>
    <row r="6556" spans="25:26" x14ac:dyDescent="0.2">
      <c r="Y6556" s="1"/>
      <c r="Z6556" s="1"/>
    </row>
    <row r="6557" spans="25:26" x14ac:dyDescent="0.2">
      <c r="Y6557" s="1"/>
      <c r="Z6557" s="1"/>
    </row>
    <row r="6558" spans="25:26" x14ac:dyDescent="0.2">
      <c r="Y6558" s="1"/>
      <c r="Z6558" s="1"/>
    </row>
    <row r="6559" spans="25:26" x14ac:dyDescent="0.2">
      <c r="Y6559" s="1"/>
      <c r="Z6559" s="1"/>
    </row>
    <row r="6560" spans="25:26" x14ac:dyDescent="0.2">
      <c r="Y6560" s="1"/>
      <c r="Z6560" s="1"/>
    </row>
    <row r="6561" spans="25:26" x14ac:dyDescent="0.2">
      <c r="Y6561" s="1"/>
      <c r="Z6561" s="1"/>
    </row>
    <row r="6562" spans="25:26" x14ac:dyDescent="0.2">
      <c r="Y6562" s="1"/>
      <c r="Z6562" s="1"/>
    </row>
    <row r="6563" spans="25:26" x14ac:dyDescent="0.2">
      <c r="Y6563" s="1"/>
      <c r="Z6563" s="1"/>
    </row>
    <row r="6564" spans="25:26" x14ac:dyDescent="0.2">
      <c r="Y6564" s="1"/>
      <c r="Z6564" s="1"/>
    </row>
    <row r="6565" spans="25:26" x14ac:dyDescent="0.2">
      <c r="Y6565" s="1"/>
      <c r="Z6565" s="1"/>
    </row>
    <row r="6566" spans="25:26" x14ac:dyDescent="0.2">
      <c r="Y6566" s="1"/>
      <c r="Z6566" s="1"/>
    </row>
    <row r="6567" spans="25:26" x14ac:dyDescent="0.2">
      <c r="Y6567" s="1"/>
      <c r="Z6567" s="1"/>
    </row>
    <row r="6568" spans="25:26" x14ac:dyDescent="0.2">
      <c r="Y6568" s="1"/>
      <c r="Z6568" s="1"/>
    </row>
    <row r="6569" spans="25:26" x14ac:dyDescent="0.2">
      <c r="Y6569" s="1"/>
      <c r="Z6569" s="1"/>
    </row>
    <row r="6570" spans="25:26" x14ac:dyDescent="0.2">
      <c r="Y6570" s="1"/>
      <c r="Z6570" s="1"/>
    </row>
    <row r="6571" spans="25:26" x14ac:dyDescent="0.2">
      <c r="Y6571" s="1"/>
      <c r="Z6571" s="1"/>
    </row>
    <row r="6572" spans="25:26" x14ac:dyDescent="0.2">
      <c r="Y6572" s="1"/>
      <c r="Z6572" s="1"/>
    </row>
    <row r="6573" spans="25:26" x14ac:dyDescent="0.2">
      <c r="Y6573" s="1"/>
      <c r="Z6573" s="1"/>
    </row>
    <row r="6574" spans="25:26" x14ac:dyDescent="0.2">
      <c r="Y6574" s="1"/>
      <c r="Z6574" s="1"/>
    </row>
    <row r="6575" spans="25:26" x14ac:dyDescent="0.2">
      <c r="Y6575" s="1"/>
      <c r="Z6575" s="1"/>
    </row>
    <row r="6576" spans="25:26" x14ac:dyDescent="0.2">
      <c r="Y6576" s="1"/>
      <c r="Z6576" s="1"/>
    </row>
    <row r="6577" spans="25:26" x14ac:dyDescent="0.2">
      <c r="Y6577" s="1"/>
      <c r="Z6577" s="1"/>
    </row>
    <row r="6578" spans="25:26" x14ac:dyDescent="0.2">
      <c r="Y6578" s="1"/>
      <c r="Z6578" s="1"/>
    </row>
    <row r="6579" spans="25:26" x14ac:dyDescent="0.2">
      <c r="Y6579" s="1"/>
      <c r="Z6579" s="1"/>
    </row>
    <row r="6580" spans="25:26" x14ac:dyDescent="0.2">
      <c r="Y6580" s="1"/>
      <c r="Z6580" s="1"/>
    </row>
    <row r="6581" spans="25:26" x14ac:dyDescent="0.2">
      <c r="Y6581" s="1"/>
      <c r="Z6581" s="1"/>
    </row>
    <row r="6582" spans="25:26" x14ac:dyDescent="0.2">
      <c r="Y6582" s="1"/>
      <c r="Z6582" s="1"/>
    </row>
    <row r="6583" spans="25:26" x14ac:dyDescent="0.2">
      <c r="Y6583" s="1"/>
      <c r="Z6583" s="1"/>
    </row>
    <row r="6584" spans="25:26" x14ac:dyDescent="0.2">
      <c r="Y6584" s="1"/>
      <c r="Z6584" s="1"/>
    </row>
    <row r="6585" spans="25:26" x14ac:dyDescent="0.2">
      <c r="Y6585" s="1"/>
      <c r="Z6585" s="1"/>
    </row>
    <row r="6586" spans="25:26" x14ac:dyDescent="0.2">
      <c r="Y6586" s="1"/>
      <c r="Z6586" s="1"/>
    </row>
    <row r="6587" spans="25:26" x14ac:dyDescent="0.2">
      <c r="Y6587" s="1"/>
      <c r="Z6587" s="1"/>
    </row>
    <row r="6588" spans="25:26" x14ac:dyDescent="0.2">
      <c r="Y6588" s="1"/>
      <c r="Z6588" s="1"/>
    </row>
    <row r="6589" spans="25:26" x14ac:dyDescent="0.2">
      <c r="Y6589" s="1"/>
      <c r="Z6589" s="1"/>
    </row>
    <row r="6590" spans="25:26" x14ac:dyDescent="0.2">
      <c r="Y6590" s="1"/>
      <c r="Z6590" s="1"/>
    </row>
    <row r="6591" spans="25:26" x14ac:dyDescent="0.2">
      <c r="Y6591" s="1"/>
      <c r="Z6591" s="1"/>
    </row>
    <row r="6592" spans="25:26" x14ac:dyDescent="0.2">
      <c r="Y6592" s="1"/>
      <c r="Z6592" s="1"/>
    </row>
    <row r="6593" spans="25:26" x14ac:dyDescent="0.2">
      <c r="Y6593" s="1"/>
      <c r="Z6593" s="1"/>
    </row>
    <row r="6594" spans="25:26" x14ac:dyDescent="0.2">
      <c r="Y6594" s="1"/>
      <c r="Z6594" s="1"/>
    </row>
    <row r="6595" spans="25:26" x14ac:dyDescent="0.2">
      <c r="Y6595" s="1"/>
      <c r="Z6595" s="1"/>
    </row>
    <row r="6596" spans="25:26" x14ac:dyDescent="0.2">
      <c r="Y6596" s="1"/>
      <c r="Z6596" s="1"/>
    </row>
    <row r="6597" spans="25:26" x14ac:dyDescent="0.2">
      <c r="Y6597" s="1"/>
      <c r="Z6597" s="1"/>
    </row>
    <row r="6598" spans="25:26" x14ac:dyDescent="0.2">
      <c r="Y6598" s="1"/>
      <c r="Z6598" s="1"/>
    </row>
    <row r="6599" spans="25:26" x14ac:dyDescent="0.2">
      <c r="Y6599" s="1"/>
      <c r="Z6599" s="1"/>
    </row>
    <row r="6600" spans="25:26" x14ac:dyDescent="0.2">
      <c r="Y6600" s="1"/>
      <c r="Z6600" s="1"/>
    </row>
    <row r="6601" spans="25:26" x14ac:dyDescent="0.2">
      <c r="Y6601" s="1"/>
      <c r="Z6601" s="1"/>
    </row>
    <row r="6602" spans="25:26" x14ac:dyDescent="0.2">
      <c r="Y6602" s="1"/>
      <c r="Z6602" s="1"/>
    </row>
    <row r="6603" spans="25:26" x14ac:dyDescent="0.2">
      <c r="Y6603" s="1"/>
      <c r="Z6603" s="1"/>
    </row>
    <row r="6604" spans="25:26" x14ac:dyDescent="0.2">
      <c r="Y6604" s="1"/>
      <c r="Z6604" s="1"/>
    </row>
    <row r="6605" spans="25:26" x14ac:dyDescent="0.2">
      <c r="Y6605" s="1"/>
      <c r="Z6605" s="1"/>
    </row>
    <row r="6606" spans="25:26" x14ac:dyDescent="0.2">
      <c r="Y6606" s="1"/>
      <c r="Z6606" s="1"/>
    </row>
    <row r="6607" spans="25:26" x14ac:dyDescent="0.2">
      <c r="Y6607" s="1"/>
      <c r="Z6607" s="1"/>
    </row>
    <row r="6608" spans="25:26" x14ac:dyDescent="0.2">
      <c r="Y6608" s="1"/>
      <c r="Z6608" s="1"/>
    </row>
    <row r="6609" spans="25:26" x14ac:dyDescent="0.2">
      <c r="Y6609" s="1"/>
      <c r="Z6609" s="1"/>
    </row>
    <row r="6610" spans="25:26" x14ac:dyDescent="0.2">
      <c r="Y6610" s="1"/>
      <c r="Z6610" s="1"/>
    </row>
    <row r="6611" spans="25:26" x14ac:dyDescent="0.2">
      <c r="Y6611" s="1"/>
      <c r="Z6611" s="1"/>
    </row>
    <row r="6612" spans="25:26" x14ac:dyDescent="0.2">
      <c r="Y6612" s="1"/>
      <c r="Z6612" s="1"/>
    </row>
    <row r="6613" spans="25:26" x14ac:dyDescent="0.2">
      <c r="Y6613" s="1"/>
      <c r="Z6613" s="1"/>
    </row>
    <row r="6614" spans="25:26" x14ac:dyDescent="0.2">
      <c r="Y6614" s="1"/>
      <c r="Z6614" s="1"/>
    </row>
    <row r="6615" spans="25:26" x14ac:dyDescent="0.2">
      <c r="Y6615" s="1"/>
      <c r="Z6615" s="1"/>
    </row>
    <row r="6616" spans="25:26" x14ac:dyDescent="0.2">
      <c r="Y6616" s="1"/>
      <c r="Z6616" s="1"/>
    </row>
    <row r="6617" spans="25:26" x14ac:dyDescent="0.2">
      <c r="Y6617" s="1"/>
      <c r="Z6617" s="1"/>
    </row>
    <row r="6618" spans="25:26" x14ac:dyDescent="0.2">
      <c r="Y6618" s="1"/>
      <c r="Z6618" s="1"/>
    </row>
    <row r="6619" spans="25:26" x14ac:dyDescent="0.2">
      <c r="Y6619" s="1"/>
      <c r="Z6619" s="1"/>
    </row>
    <row r="6620" spans="25:26" x14ac:dyDescent="0.2">
      <c r="Y6620" s="1"/>
      <c r="Z6620" s="1"/>
    </row>
    <row r="6621" spans="25:26" x14ac:dyDescent="0.2">
      <c r="Y6621" s="1"/>
      <c r="Z6621" s="1"/>
    </row>
    <row r="6622" spans="25:26" x14ac:dyDescent="0.2">
      <c r="Y6622" s="1"/>
      <c r="Z6622" s="1"/>
    </row>
    <row r="6623" spans="25:26" x14ac:dyDescent="0.2">
      <c r="Y6623" s="1"/>
      <c r="Z6623" s="1"/>
    </row>
    <row r="6624" spans="25:26" x14ac:dyDescent="0.2">
      <c r="Y6624" s="1"/>
      <c r="Z6624" s="1"/>
    </row>
    <row r="6625" spans="25:26" x14ac:dyDescent="0.2">
      <c r="Y6625" s="1"/>
      <c r="Z6625" s="1"/>
    </row>
    <row r="6626" spans="25:26" x14ac:dyDescent="0.2">
      <c r="Y6626" s="1"/>
      <c r="Z6626" s="1"/>
    </row>
    <row r="6627" spans="25:26" x14ac:dyDescent="0.2">
      <c r="Y6627" s="1"/>
      <c r="Z6627" s="1"/>
    </row>
    <row r="6628" spans="25:26" x14ac:dyDescent="0.2">
      <c r="Y6628" s="1"/>
      <c r="Z6628" s="1"/>
    </row>
    <row r="6629" spans="25:26" x14ac:dyDescent="0.2">
      <c r="Y6629" s="1"/>
      <c r="Z6629" s="1"/>
    </row>
    <row r="6630" spans="25:26" x14ac:dyDescent="0.2">
      <c r="Y6630" s="1"/>
      <c r="Z6630" s="1"/>
    </row>
    <row r="6631" spans="25:26" x14ac:dyDescent="0.2">
      <c r="Y6631" s="1"/>
      <c r="Z6631" s="1"/>
    </row>
    <row r="6632" spans="25:26" x14ac:dyDescent="0.2">
      <c r="Y6632" s="1"/>
      <c r="Z6632" s="1"/>
    </row>
    <row r="6633" spans="25:26" x14ac:dyDescent="0.2">
      <c r="Y6633" s="1"/>
      <c r="Z6633" s="1"/>
    </row>
    <row r="6634" spans="25:26" x14ac:dyDescent="0.2">
      <c r="Y6634" s="1"/>
      <c r="Z6634" s="1"/>
    </row>
    <row r="6635" spans="25:26" x14ac:dyDescent="0.2">
      <c r="Y6635" s="1"/>
      <c r="Z6635" s="1"/>
    </row>
    <row r="6636" spans="25:26" x14ac:dyDescent="0.2">
      <c r="Y6636" s="1"/>
      <c r="Z6636" s="1"/>
    </row>
    <row r="6637" spans="25:26" x14ac:dyDescent="0.2">
      <c r="Y6637" s="1"/>
      <c r="Z6637" s="1"/>
    </row>
    <row r="6638" spans="25:26" x14ac:dyDescent="0.2">
      <c r="Y6638" s="1"/>
      <c r="Z6638" s="1"/>
    </row>
    <row r="6639" spans="25:26" x14ac:dyDescent="0.2">
      <c r="Y6639" s="1"/>
      <c r="Z6639" s="1"/>
    </row>
    <row r="6640" spans="25:26" x14ac:dyDescent="0.2">
      <c r="Y6640" s="1"/>
      <c r="Z6640" s="1"/>
    </row>
    <row r="6641" spans="25:26" x14ac:dyDescent="0.2">
      <c r="Y6641" s="1"/>
      <c r="Z6641" s="1"/>
    </row>
    <row r="6642" spans="25:26" x14ac:dyDescent="0.2">
      <c r="Y6642" s="1"/>
      <c r="Z6642" s="1"/>
    </row>
    <row r="6643" spans="25:26" x14ac:dyDescent="0.2">
      <c r="Y6643" s="1"/>
      <c r="Z6643" s="1"/>
    </row>
    <row r="6644" spans="25:26" x14ac:dyDescent="0.2">
      <c r="Y6644" s="1"/>
      <c r="Z6644" s="1"/>
    </row>
    <row r="6645" spans="25:26" x14ac:dyDescent="0.2">
      <c r="Y6645" s="1"/>
      <c r="Z6645" s="1"/>
    </row>
    <row r="6646" spans="25:26" x14ac:dyDescent="0.2">
      <c r="Y6646" s="1"/>
      <c r="Z6646" s="1"/>
    </row>
    <row r="6647" spans="25:26" x14ac:dyDescent="0.2">
      <c r="Y6647" s="1"/>
      <c r="Z6647" s="1"/>
    </row>
    <row r="6648" spans="25:26" x14ac:dyDescent="0.2">
      <c r="Y6648" s="1"/>
      <c r="Z6648" s="1"/>
    </row>
    <row r="6649" spans="25:26" x14ac:dyDescent="0.2">
      <c r="Y6649" s="1"/>
      <c r="Z6649" s="1"/>
    </row>
    <row r="6650" spans="25:26" x14ac:dyDescent="0.2">
      <c r="Y6650" s="1"/>
      <c r="Z6650" s="1"/>
    </row>
    <row r="6651" spans="25:26" x14ac:dyDescent="0.2">
      <c r="Y6651" s="1"/>
      <c r="Z6651" s="1"/>
    </row>
    <row r="6652" spans="25:26" x14ac:dyDescent="0.2">
      <c r="Y6652" s="1"/>
      <c r="Z6652" s="1"/>
    </row>
    <row r="6653" spans="25:26" x14ac:dyDescent="0.2">
      <c r="Y6653" s="1"/>
      <c r="Z6653" s="1"/>
    </row>
    <row r="6654" spans="25:26" x14ac:dyDescent="0.2">
      <c r="Y6654" s="1"/>
      <c r="Z6654" s="1"/>
    </row>
    <row r="6655" spans="25:26" x14ac:dyDescent="0.2">
      <c r="Y6655" s="1"/>
      <c r="Z6655" s="1"/>
    </row>
    <row r="6656" spans="25:26" x14ac:dyDescent="0.2">
      <c r="Y6656" s="1"/>
      <c r="Z6656" s="1"/>
    </row>
    <row r="6657" spans="25:26" x14ac:dyDescent="0.2">
      <c r="Y6657" s="1"/>
      <c r="Z6657" s="1"/>
    </row>
    <row r="6658" spans="25:26" x14ac:dyDescent="0.2">
      <c r="Y6658" s="1"/>
      <c r="Z6658" s="1"/>
    </row>
    <row r="6659" spans="25:26" x14ac:dyDescent="0.2">
      <c r="Y6659" s="1"/>
      <c r="Z6659" s="1"/>
    </row>
    <row r="6660" spans="25:26" x14ac:dyDescent="0.2">
      <c r="Y6660" s="1"/>
      <c r="Z6660" s="1"/>
    </row>
    <row r="6661" spans="25:26" x14ac:dyDescent="0.2">
      <c r="Y6661" s="1"/>
      <c r="Z6661" s="1"/>
    </row>
    <row r="6662" spans="25:26" x14ac:dyDescent="0.2">
      <c r="Y6662" s="1"/>
      <c r="Z6662" s="1"/>
    </row>
    <row r="6663" spans="25:26" x14ac:dyDescent="0.2">
      <c r="Y6663" s="1"/>
      <c r="Z6663" s="1"/>
    </row>
    <row r="6664" spans="25:26" x14ac:dyDescent="0.2">
      <c r="Y6664" s="1"/>
      <c r="Z6664" s="1"/>
    </row>
    <row r="6665" spans="25:26" x14ac:dyDescent="0.2">
      <c r="Y6665" s="1"/>
      <c r="Z6665" s="1"/>
    </row>
    <row r="6666" spans="25:26" x14ac:dyDescent="0.2">
      <c r="Y6666" s="1"/>
      <c r="Z6666" s="1"/>
    </row>
    <row r="6667" spans="25:26" x14ac:dyDescent="0.2">
      <c r="Y6667" s="1"/>
      <c r="Z6667" s="1"/>
    </row>
    <row r="6668" spans="25:26" x14ac:dyDescent="0.2">
      <c r="Y6668" s="1"/>
      <c r="Z6668" s="1"/>
    </row>
    <row r="6669" spans="25:26" x14ac:dyDescent="0.2">
      <c r="Y6669" s="1"/>
      <c r="Z6669" s="1"/>
    </row>
    <row r="6670" spans="25:26" x14ac:dyDescent="0.2">
      <c r="Y6670" s="1"/>
      <c r="Z6670" s="1"/>
    </row>
    <row r="6671" spans="25:26" x14ac:dyDescent="0.2">
      <c r="Y6671" s="1"/>
      <c r="Z6671" s="1"/>
    </row>
    <row r="6672" spans="25:26" x14ac:dyDescent="0.2">
      <c r="Y6672" s="1"/>
      <c r="Z6672" s="1"/>
    </row>
    <row r="6673" spans="25:26" x14ac:dyDescent="0.2">
      <c r="Y6673" s="1"/>
      <c r="Z6673" s="1"/>
    </row>
    <row r="6674" spans="25:26" x14ac:dyDescent="0.2">
      <c r="Y6674" s="1"/>
      <c r="Z6674" s="1"/>
    </row>
    <row r="6675" spans="25:26" x14ac:dyDescent="0.2">
      <c r="Y6675" s="1"/>
      <c r="Z6675" s="1"/>
    </row>
    <row r="6676" spans="25:26" x14ac:dyDescent="0.2">
      <c r="Y6676" s="1"/>
      <c r="Z6676" s="1"/>
    </row>
    <row r="6677" spans="25:26" x14ac:dyDescent="0.2">
      <c r="Y6677" s="1"/>
      <c r="Z6677" s="1"/>
    </row>
    <row r="6678" spans="25:26" x14ac:dyDescent="0.2">
      <c r="Y6678" s="1"/>
      <c r="Z6678" s="1"/>
    </row>
    <row r="6679" spans="25:26" x14ac:dyDescent="0.2">
      <c r="Y6679" s="1"/>
      <c r="Z6679" s="1"/>
    </row>
    <row r="6680" spans="25:26" x14ac:dyDescent="0.2">
      <c r="Y6680" s="1"/>
      <c r="Z6680" s="1"/>
    </row>
    <row r="6681" spans="25:26" x14ac:dyDescent="0.2">
      <c r="Y6681" s="1"/>
      <c r="Z6681" s="1"/>
    </row>
    <row r="6682" spans="25:26" x14ac:dyDescent="0.2">
      <c r="Y6682" s="1"/>
      <c r="Z6682" s="1"/>
    </row>
    <row r="6683" spans="25:26" x14ac:dyDescent="0.2">
      <c r="Y6683" s="1"/>
      <c r="Z6683" s="1"/>
    </row>
    <row r="6684" spans="25:26" x14ac:dyDescent="0.2">
      <c r="Y6684" s="1"/>
      <c r="Z6684" s="1"/>
    </row>
    <row r="6685" spans="25:26" x14ac:dyDescent="0.2">
      <c r="Y6685" s="1"/>
      <c r="Z6685" s="1"/>
    </row>
    <row r="6686" spans="25:26" x14ac:dyDescent="0.2">
      <c r="Y6686" s="1"/>
      <c r="Z6686" s="1"/>
    </row>
    <row r="6687" spans="25:26" x14ac:dyDescent="0.2">
      <c r="Y6687" s="1"/>
      <c r="Z6687" s="1"/>
    </row>
    <row r="6688" spans="25:26" x14ac:dyDescent="0.2">
      <c r="Y6688" s="1"/>
      <c r="Z6688" s="1"/>
    </row>
    <row r="6689" spans="25:26" x14ac:dyDescent="0.2">
      <c r="Y6689" s="1"/>
      <c r="Z6689" s="1"/>
    </row>
    <row r="6690" spans="25:26" x14ac:dyDescent="0.2">
      <c r="Y6690" s="1"/>
      <c r="Z6690" s="1"/>
    </row>
    <row r="6691" spans="25:26" x14ac:dyDescent="0.2">
      <c r="Y6691" s="1"/>
      <c r="Z6691" s="1"/>
    </row>
    <row r="6692" spans="25:26" x14ac:dyDescent="0.2">
      <c r="Y6692" s="1"/>
      <c r="Z6692" s="1"/>
    </row>
    <row r="6693" spans="25:26" x14ac:dyDescent="0.2">
      <c r="Y6693" s="1"/>
      <c r="Z6693" s="1"/>
    </row>
    <row r="6694" spans="25:26" x14ac:dyDescent="0.2">
      <c r="Y6694" s="1"/>
      <c r="Z6694" s="1"/>
    </row>
    <row r="6695" spans="25:26" x14ac:dyDescent="0.2">
      <c r="Y6695" s="1"/>
      <c r="Z6695" s="1"/>
    </row>
    <row r="6696" spans="25:26" x14ac:dyDescent="0.2">
      <c r="Y6696" s="1"/>
      <c r="Z6696" s="1"/>
    </row>
    <row r="6697" spans="25:26" x14ac:dyDescent="0.2">
      <c r="Y6697" s="1"/>
      <c r="Z6697" s="1"/>
    </row>
    <row r="6698" spans="25:26" x14ac:dyDescent="0.2">
      <c r="Y6698" s="1"/>
      <c r="Z6698" s="1"/>
    </row>
    <row r="6699" spans="25:26" x14ac:dyDescent="0.2">
      <c r="Y6699" s="1"/>
      <c r="Z6699" s="1"/>
    </row>
    <row r="6700" spans="25:26" x14ac:dyDescent="0.2">
      <c r="Y6700" s="1"/>
      <c r="Z6700" s="1"/>
    </row>
    <row r="6701" spans="25:26" x14ac:dyDescent="0.2">
      <c r="Y6701" s="1"/>
      <c r="Z6701" s="1"/>
    </row>
    <row r="6702" spans="25:26" x14ac:dyDescent="0.2">
      <c r="Y6702" s="1"/>
      <c r="Z6702" s="1"/>
    </row>
    <row r="6703" spans="25:26" x14ac:dyDescent="0.2">
      <c r="Y6703" s="1"/>
      <c r="Z6703" s="1"/>
    </row>
    <row r="6704" spans="25:26" x14ac:dyDescent="0.2">
      <c r="Y6704" s="1"/>
      <c r="Z6704" s="1"/>
    </row>
    <row r="6705" spans="25:26" x14ac:dyDescent="0.2">
      <c r="Y6705" s="1"/>
      <c r="Z6705" s="1"/>
    </row>
    <row r="6706" spans="25:26" x14ac:dyDescent="0.2">
      <c r="Y6706" s="1"/>
      <c r="Z6706" s="1"/>
    </row>
    <row r="6707" spans="25:26" x14ac:dyDescent="0.2">
      <c r="Y6707" s="1"/>
      <c r="Z6707" s="1"/>
    </row>
    <row r="6708" spans="25:26" x14ac:dyDescent="0.2">
      <c r="Y6708" s="1"/>
      <c r="Z6708" s="1"/>
    </row>
    <row r="6709" spans="25:26" x14ac:dyDescent="0.2">
      <c r="Y6709" s="1"/>
      <c r="Z6709" s="1"/>
    </row>
    <row r="6710" spans="25:26" x14ac:dyDescent="0.2">
      <c r="Y6710" s="1"/>
      <c r="Z6710" s="1"/>
    </row>
    <row r="6711" spans="25:26" x14ac:dyDescent="0.2">
      <c r="Y6711" s="1"/>
      <c r="Z6711" s="1"/>
    </row>
    <row r="6712" spans="25:26" x14ac:dyDescent="0.2">
      <c r="Y6712" s="1"/>
      <c r="Z6712" s="1"/>
    </row>
    <row r="6713" spans="25:26" x14ac:dyDescent="0.2">
      <c r="Y6713" s="1"/>
      <c r="Z6713" s="1"/>
    </row>
    <row r="6714" spans="25:26" x14ac:dyDescent="0.2">
      <c r="Y6714" s="1"/>
      <c r="Z6714" s="1"/>
    </row>
    <row r="6715" spans="25:26" x14ac:dyDescent="0.2">
      <c r="Y6715" s="1"/>
      <c r="Z6715" s="1"/>
    </row>
    <row r="6716" spans="25:26" x14ac:dyDescent="0.2">
      <c r="Y6716" s="1"/>
      <c r="Z6716" s="1"/>
    </row>
    <row r="6717" spans="25:26" x14ac:dyDescent="0.2">
      <c r="Y6717" s="1"/>
      <c r="Z6717" s="1"/>
    </row>
    <row r="6718" spans="25:26" x14ac:dyDescent="0.2">
      <c r="Y6718" s="1"/>
      <c r="Z6718" s="1"/>
    </row>
    <row r="6719" spans="25:26" x14ac:dyDescent="0.2">
      <c r="Y6719" s="1"/>
      <c r="Z6719" s="1"/>
    </row>
    <row r="6720" spans="25:26" x14ac:dyDescent="0.2">
      <c r="Y6720" s="1"/>
      <c r="Z6720" s="1"/>
    </row>
    <row r="6721" spans="25:26" x14ac:dyDescent="0.2">
      <c r="Y6721" s="1"/>
      <c r="Z6721" s="1"/>
    </row>
    <row r="6722" spans="25:26" x14ac:dyDescent="0.2">
      <c r="Y6722" s="1"/>
      <c r="Z6722" s="1"/>
    </row>
    <row r="6723" spans="25:26" x14ac:dyDescent="0.2">
      <c r="Y6723" s="1"/>
      <c r="Z6723" s="1"/>
    </row>
    <row r="6724" spans="25:26" x14ac:dyDescent="0.2">
      <c r="Y6724" s="1"/>
      <c r="Z6724" s="1"/>
    </row>
    <row r="6725" spans="25:26" x14ac:dyDescent="0.2">
      <c r="Y6725" s="1"/>
      <c r="Z6725" s="1"/>
    </row>
    <row r="6726" spans="25:26" x14ac:dyDescent="0.2">
      <c r="Y6726" s="1"/>
      <c r="Z6726" s="1"/>
    </row>
    <row r="6727" spans="25:26" x14ac:dyDescent="0.2">
      <c r="Y6727" s="1"/>
      <c r="Z6727" s="1"/>
    </row>
    <row r="6728" spans="25:26" x14ac:dyDescent="0.2">
      <c r="Y6728" s="1"/>
      <c r="Z6728" s="1"/>
    </row>
    <row r="6729" spans="25:26" x14ac:dyDescent="0.2">
      <c r="Y6729" s="1"/>
      <c r="Z6729" s="1"/>
    </row>
    <row r="6730" spans="25:26" x14ac:dyDescent="0.2">
      <c r="Y6730" s="1"/>
      <c r="Z6730" s="1"/>
    </row>
    <row r="6731" spans="25:26" x14ac:dyDescent="0.2">
      <c r="Y6731" s="1"/>
      <c r="Z6731" s="1"/>
    </row>
    <row r="6732" spans="25:26" x14ac:dyDescent="0.2">
      <c r="Y6732" s="1"/>
      <c r="Z6732" s="1"/>
    </row>
    <row r="6733" spans="25:26" x14ac:dyDescent="0.2">
      <c r="Y6733" s="1"/>
      <c r="Z6733" s="1"/>
    </row>
    <row r="6734" spans="25:26" x14ac:dyDescent="0.2">
      <c r="Y6734" s="1"/>
      <c r="Z6734" s="1"/>
    </row>
    <row r="6735" spans="25:26" x14ac:dyDescent="0.2">
      <c r="Y6735" s="1"/>
      <c r="Z6735" s="1"/>
    </row>
    <row r="6736" spans="25:26" x14ac:dyDescent="0.2">
      <c r="Y6736" s="1"/>
      <c r="Z6736" s="1"/>
    </row>
    <row r="6737" spans="25:26" x14ac:dyDescent="0.2">
      <c r="Y6737" s="1"/>
      <c r="Z6737" s="1"/>
    </row>
    <row r="6738" spans="25:26" x14ac:dyDescent="0.2">
      <c r="Y6738" s="1"/>
      <c r="Z6738" s="1"/>
    </row>
    <row r="6739" spans="25:26" x14ac:dyDescent="0.2">
      <c r="Y6739" s="1"/>
      <c r="Z6739" s="1"/>
    </row>
    <row r="6740" spans="25:26" x14ac:dyDescent="0.2">
      <c r="Y6740" s="1"/>
      <c r="Z6740" s="1"/>
    </row>
    <row r="6741" spans="25:26" x14ac:dyDescent="0.2">
      <c r="Y6741" s="1"/>
      <c r="Z6741" s="1"/>
    </row>
    <row r="6742" spans="25:26" x14ac:dyDescent="0.2">
      <c r="Y6742" s="1"/>
      <c r="Z6742" s="1"/>
    </row>
    <row r="6743" spans="25:26" x14ac:dyDescent="0.2">
      <c r="Y6743" s="1"/>
      <c r="Z6743" s="1"/>
    </row>
    <row r="6744" spans="25:26" x14ac:dyDescent="0.2">
      <c r="Y6744" s="1"/>
      <c r="Z6744" s="1"/>
    </row>
    <row r="6745" spans="25:26" x14ac:dyDescent="0.2">
      <c r="Y6745" s="1"/>
      <c r="Z6745" s="1"/>
    </row>
    <row r="6746" spans="25:26" x14ac:dyDescent="0.2">
      <c r="Y6746" s="1"/>
      <c r="Z6746" s="1"/>
    </row>
    <row r="6747" spans="25:26" x14ac:dyDescent="0.2">
      <c r="Y6747" s="1"/>
      <c r="Z6747" s="1"/>
    </row>
    <row r="6748" spans="25:26" x14ac:dyDescent="0.2">
      <c r="Y6748" s="1"/>
      <c r="Z6748" s="1"/>
    </row>
    <row r="6749" spans="25:26" x14ac:dyDescent="0.2">
      <c r="Y6749" s="1"/>
      <c r="Z6749" s="1"/>
    </row>
    <row r="6750" spans="25:26" x14ac:dyDescent="0.2">
      <c r="Y6750" s="1"/>
      <c r="Z6750" s="1"/>
    </row>
    <row r="6751" spans="25:26" x14ac:dyDescent="0.2">
      <c r="Y6751" s="1"/>
      <c r="Z6751" s="1"/>
    </row>
    <row r="6752" spans="25:26" x14ac:dyDescent="0.2">
      <c r="Y6752" s="1"/>
      <c r="Z6752" s="1"/>
    </row>
    <row r="6753" spans="25:26" x14ac:dyDescent="0.2">
      <c r="Y6753" s="1"/>
      <c r="Z6753" s="1"/>
    </row>
    <row r="6754" spans="25:26" x14ac:dyDescent="0.2">
      <c r="Y6754" s="1"/>
      <c r="Z6754" s="1"/>
    </row>
    <row r="6755" spans="25:26" x14ac:dyDescent="0.2">
      <c r="Y6755" s="1"/>
      <c r="Z6755" s="1"/>
    </row>
    <row r="6756" spans="25:26" x14ac:dyDescent="0.2">
      <c r="Y6756" s="1"/>
      <c r="Z6756" s="1"/>
    </row>
    <row r="6757" spans="25:26" x14ac:dyDescent="0.2">
      <c r="Y6757" s="1"/>
      <c r="Z6757" s="1"/>
    </row>
    <row r="6758" spans="25:26" x14ac:dyDescent="0.2">
      <c r="Y6758" s="1"/>
      <c r="Z6758" s="1"/>
    </row>
    <row r="6759" spans="25:26" x14ac:dyDescent="0.2">
      <c r="Y6759" s="1"/>
      <c r="Z6759" s="1"/>
    </row>
    <row r="6760" spans="25:26" x14ac:dyDescent="0.2">
      <c r="Y6760" s="1"/>
      <c r="Z6760" s="1"/>
    </row>
    <row r="6761" spans="25:26" x14ac:dyDescent="0.2">
      <c r="Y6761" s="1"/>
      <c r="Z6761" s="1"/>
    </row>
    <row r="6762" spans="25:26" x14ac:dyDescent="0.2">
      <c r="Y6762" s="1"/>
      <c r="Z6762" s="1"/>
    </row>
    <row r="6763" spans="25:26" x14ac:dyDescent="0.2">
      <c r="Y6763" s="1"/>
      <c r="Z6763" s="1"/>
    </row>
    <row r="6764" spans="25:26" x14ac:dyDescent="0.2">
      <c r="Y6764" s="1"/>
      <c r="Z6764" s="1"/>
    </row>
    <row r="6765" spans="25:26" x14ac:dyDescent="0.2">
      <c r="Y6765" s="1"/>
      <c r="Z6765" s="1"/>
    </row>
    <row r="6766" spans="25:26" x14ac:dyDescent="0.2">
      <c r="Y6766" s="1"/>
      <c r="Z6766" s="1"/>
    </row>
    <row r="6767" spans="25:26" x14ac:dyDescent="0.2">
      <c r="Y6767" s="1"/>
      <c r="Z6767" s="1"/>
    </row>
    <row r="6768" spans="25:26" x14ac:dyDescent="0.2">
      <c r="Y6768" s="1"/>
      <c r="Z6768" s="1"/>
    </row>
    <row r="6769" spans="25:26" x14ac:dyDescent="0.2">
      <c r="Y6769" s="1"/>
      <c r="Z6769" s="1"/>
    </row>
    <row r="6770" spans="25:26" x14ac:dyDescent="0.2">
      <c r="Y6770" s="1"/>
      <c r="Z6770" s="1"/>
    </row>
    <row r="6771" spans="25:26" x14ac:dyDescent="0.2">
      <c r="Y6771" s="1"/>
      <c r="Z6771" s="1"/>
    </row>
    <row r="6772" spans="25:26" x14ac:dyDescent="0.2">
      <c r="Y6772" s="1"/>
      <c r="Z6772" s="1"/>
    </row>
    <row r="6773" spans="25:26" x14ac:dyDescent="0.2">
      <c r="Y6773" s="1"/>
      <c r="Z6773" s="1"/>
    </row>
    <row r="6774" spans="25:26" x14ac:dyDescent="0.2">
      <c r="Y6774" s="1"/>
      <c r="Z6774" s="1"/>
    </row>
    <row r="6775" spans="25:26" x14ac:dyDescent="0.2">
      <c r="Y6775" s="1"/>
      <c r="Z6775" s="1"/>
    </row>
    <row r="6776" spans="25:26" x14ac:dyDescent="0.2">
      <c r="Y6776" s="1"/>
      <c r="Z6776" s="1"/>
    </row>
    <row r="6777" spans="25:26" x14ac:dyDescent="0.2">
      <c r="Y6777" s="1"/>
      <c r="Z6777" s="1"/>
    </row>
    <row r="6778" spans="25:26" x14ac:dyDescent="0.2">
      <c r="Y6778" s="1"/>
      <c r="Z6778" s="1"/>
    </row>
    <row r="6779" spans="25:26" x14ac:dyDescent="0.2">
      <c r="Y6779" s="1"/>
      <c r="Z6779" s="1"/>
    </row>
    <row r="6780" spans="25:26" x14ac:dyDescent="0.2">
      <c r="Y6780" s="1"/>
      <c r="Z6780" s="1"/>
    </row>
    <row r="6781" spans="25:26" x14ac:dyDescent="0.2">
      <c r="Y6781" s="1"/>
      <c r="Z6781" s="1"/>
    </row>
    <row r="6782" spans="25:26" x14ac:dyDescent="0.2">
      <c r="Y6782" s="1"/>
      <c r="Z6782" s="1"/>
    </row>
    <row r="6783" spans="25:26" x14ac:dyDescent="0.2">
      <c r="Y6783" s="1"/>
      <c r="Z6783" s="1"/>
    </row>
    <row r="6784" spans="25:26" x14ac:dyDescent="0.2">
      <c r="Y6784" s="1"/>
      <c r="Z6784" s="1"/>
    </row>
    <row r="6785" spans="25:26" x14ac:dyDescent="0.2">
      <c r="Y6785" s="1"/>
      <c r="Z6785" s="1"/>
    </row>
    <row r="6786" spans="25:26" x14ac:dyDescent="0.2">
      <c r="Y6786" s="1"/>
      <c r="Z6786" s="1"/>
    </row>
    <row r="6787" spans="25:26" x14ac:dyDescent="0.2">
      <c r="Y6787" s="1"/>
      <c r="Z6787" s="1"/>
    </row>
    <row r="6788" spans="25:26" x14ac:dyDescent="0.2">
      <c r="Y6788" s="1"/>
      <c r="Z6788" s="1"/>
    </row>
    <row r="6789" spans="25:26" x14ac:dyDescent="0.2">
      <c r="Y6789" s="1"/>
      <c r="Z6789" s="1"/>
    </row>
    <row r="6790" spans="25:26" x14ac:dyDescent="0.2">
      <c r="Y6790" s="1"/>
      <c r="Z6790" s="1"/>
    </row>
    <row r="6791" spans="25:26" x14ac:dyDescent="0.2">
      <c r="Y6791" s="1"/>
      <c r="Z6791" s="1"/>
    </row>
    <row r="6792" spans="25:26" x14ac:dyDescent="0.2">
      <c r="Y6792" s="1"/>
      <c r="Z6792" s="1"/>
    </row>
    <row r="6793" spans="25:26" x14ac:dyDescent="0.2">
      <c r="Y6793" s="1"/>
      <c r="Z6793" s="1"/>
    </row>
    <row r="6794" spans="25:26" x14ac:dyDescent="0.2">
      <c r="Y6794" s="1"/>
      <c r="Z6794" s="1"/>
    </row>
    <row r="6795" spans="25:26" x14ac:dyDescent="0.2">
      <c r="Y6795" s="1"/>
      <c r="Z6795" s="1"/>
    </row>
    <row r="6796" spans="25:26" x14ac:dyDescent="0.2">
      <c r="Y6796" s="1"/>
      <c r="Z6796" s="1"/>
    </row>
    <row r="6797" spans="25:26" x14ac:dyDescent="0.2">
      <c r="Y6797" s="1"/>
      <c r="Z6797" s="1"/>
    </row>
    <row r="6798" spans="25:26" x14ac:dyDescent="0.2">
      <c r="Y6798" s="1"/>
      <c r="Z6798" s="1"/>
    </row>
    <row r="6799" spans="25:26" x14ac:dyDescent="0.2">
      <c r="Y6799" s="1"/>
      <c r="Z6799" s="1"/>
    </row>
    <row r="6800" spans="25:26" x14ac:dyDescent="0.2">
      <c r="Y6800" s="1"/>
      <c r="Z6800" s="1"/>
    </row>
    <row r="6801" spans="25:26" x14ac:dyDescent="0.2">
      <c r="Y6801" s="1"/>
      <c r="Z6801" s="1"/>
    </row>
    <row r="6802" spans="25:26" x14ac:dyDescent="0.2">
      <c r="Y6802" s="1"/>
      <c r="Z6802" s="1"/>
    </row>
    <row r="6803" spans="25:26" x14ac:dyDescent="0.2">
      <c r="Y6803" s="1"/>
      <c r="Z6803" s="1"/>
    </row>
    <row r="6804" spans="25:26" x14ac:dyDescent="0.2">
      <c r="Y6804" s="1"/>
      <c r="Z6804" s="1"/>
    </row>
    <row r="6805" spans="25:26" x14ac:dyDescent="0.2">
      <c r="Y6805" s="1"/>
      <c r="Z6805" s="1"/>
    </row>
    <row r="6806" spans="25:26" x14ac:dyDescent="0.2">
      <c r="Y6806" s="1"/>
      <c r="Z6806" s="1"/>
    </row>
    <row r="6807" spans="25:26" x14ac:dyDescent="0.2">
      <c r="Y6807" s="1"/>
      <c r="Z6807" s="1"/>
    </row>
    <row r="6808" spans="25:26" x14ac:dyDescent="0.2">
      <c r="Y6808" s="1"/>
      <c r="Z6808" s="1"/>
    </row>
    <row r="6809" spans="25:26" x14ac:dyDescent="0.2">
      <c r="Y6809" s="1"/>
      <c r="Z6809" s="1"/>
    </row>
    <row r="6810" spans="25:26" x14ac:dyDescent="0.2">
      <c r="Y6810" s="1"/>
      <c r="Z6810" s="1"/>
    </row>
    <row r="6811" spans="25:26" x14ac:dyDescent="0.2">
      <c r="Y6811" s="1"/>
      <c r="Z6811" s="1"/>
    </row>
    <row r="6812" spans="25:26" x14ac:dyDescent="0.2">
      <c r="Y6812" s="1"/>
      <c r="Z6812" s="1"/>
    </row>
    <row r="6813" spans="25:26" x14ac:dyDescent="0.2">
      <c r="Y6813" s="1"/>
      <c r="Z6813" s="1"/>
    </row>
    <row r="6814" spans="25:26" x14ac:dyDescent="0.2">
      <c r="Y6814" s="1"/>
      <c r="Z6814" s="1"/>
    </row>
    <row r="6815" spans="25:26" x14ac:dyDescent="0.2">
      <c r="Y6815" s="1"/>
      <c r="Z6815" s="1"/>
    </row>
    <row r="6816" spans="25:26" x14ac:dyDescent="0.2">
      <c r="Y6816" s="1"/>
      <c r="Z6816" s="1"/>
    </row>
    <row r="6817" spans="25:26" x14ac:dyDescent="0.2">
      <c r="Y6817" s="1"/>
      <c r="Z6817" s="1"/>
    </row>
    <row r="6818" spans="25:26" x14ac:dyDescent="0.2">
      <c r="Y6818" s="1"/>
      <c r="Z6818" s="1"/>
    </row>
    <row r="6819" spans="25:26" x14ac:dyDescent="0.2">
      <c r="Y6819" s="1"/>
      <c r="Z6819" s="1"/>
    </row>
    <row r="6820" spans="25:26" x14ac:dyDescent="0.2">
      <c r="Y6820" s="1"/>
      <c r="Z6820" s="1"/>
    </row>
    <row r="6821" spans="25:26" x14ac:dyDescent="0.2">
      <c r="Y6821" s="1"/>
      <c r="Z6821" s="1"/>
    </row>
    <row r="6822" spans="25:26" x14ac:dyDescent="0.2">
      <c r="Y6822" s="1"/>
      <c r="Z6822" s="1"/>
    </row>
    <row r="6823" spans="25:26" x14ac:dyDescent="0.2">
      <c r="Y6823" s="1"/>
      <c r="Z6823" s="1"/>
    </row>
    <row r="6824" spans="25:26" x14ac:dyDescent="0.2">
      <c r="Y6824" s="1"/>
      <c r="Z6824" s="1"/>
    </row>
    <row r="6825" spans="25:26" x14ac:dyDescent="0.2">
      <c r="Y6825" s="1"/>
      <c r="Z6825" s="1"/>
    </row>
    <row r="6826" spans="25:26" x14ac:dyDescent="0.2">
      <c r="Y6826" s="1"/>
      <c r="Z6826" s="1"/>
    </row>
    <row r="6827" spans="25:26" x14ac:dyDescent="0.2">
      <c r="Y6827" s="1"/>
      <c r="Z6827" s="1"/>
    </row>
    <row r="6828" spans="25:26" x14ac:dyDescent="0.2">
      <c r="Y6828" s="1"/>
      <c r="Z6828" s="1"/>
    </row>
    <row r="6829" spans="25:26" x14ac:dyDescent="0.2">
      <c r="Y6829" s="1"/>
      <c r="Z6829" s="1"/>
    </row>
    <row r="6830" spans="25:26" x14ac:dyDescent="0.2">
      <c r="Y6830" s="1"/>
      <c r="Z6830" s="1"/>
    </row>
    <row r="6831" spans="25:26" x14ac:dyDescent="0.2">
      <c r="Y6831" s="1"/>
      <c r="Z6831" s="1"/>
    </row>
    <row r="6832" spans="25:26" x14ac:dyDescent="0.2">
      <c r="Y6832" s="1"/>
      <c r="Z6832" s="1"/>
    </row>
    <row r="6833" spans="25:26" x14ac:dyDescent="0.2">
      <c r="Y6833" s="1"/>
      <c r="Z6833" s="1"/>
    </row>
    <row r="6834" spans="25:26" x14ac:dyDescent="0.2">
      <c r="Y6834" s="1"/>
      <c r="Z6834" s="1"/>
    </row>
    <row r="6835" spans="25:26" x14ac:dyDescent="0.2">
      <c r="Y6835" s="1"/>
      <c r="Z6835" s="1"/>
    </row>
    <row r="6836" spans="25:26" x14ac:dyDescent="0.2">
      <c r="Y6836" s="1"/>
      <c r="Z6836" s="1"/>
    </row>
    <row r="6837" spans="25:26" x14ac:dyDescent="0.2">
      <c r="Y6837" s="1"/>
      <c r="Z6837" s="1"/>
    </row>
    <row r="6838" spans="25:26" x14ac:dyDescent="0.2">
      <c r="Y6838" s="1"/>
      <c r="Z6838" s="1"/>
    </row>
    <row r="6839" spans="25:26" x14ac:dyDescent="0.2">
      <c r="Y6839" s="1"/>
      <c r="Z6839" s="1"/>
    </row>
    <row r="6840" spans="25:26" x14ac:dyDescent="0.2">
      <c r="Y6840" s="1"/>
      <c r="Z6840" s="1"/>
    </row>
    <row r="6841" spans="25:26" x14ac:dyDescent="0.2">
      <c r="Y6841" s="1"/>
      <c r="Z6841" s="1"/>
    </row>
    <row r="6842" spans="25:26" x14ac:dyDescent="0.2">
      <c r="Y6842" s="1"/>
      <c r="Z6842" s="1"/>
    </row>
    <row r="6843" spans="25:26" x14ac:dyDescent="0.2">
      <c r="Y6843" s="1"/>
      <c r="Z6843" s="1"/>
    </row>
    <row r="6844" spans="25:26" x14ac:dyDescent="0.2">
      <c r="Y6844" s="1"/>
      <c r="Z6844" s="1"/>
    </row>
    <row r="6845" spans="25:26" x14ac:dyDescent="0.2">
      <c r="Y6845" s="1"/>
      <c r="Z6845" s="1"/>
    </row>
    <row r="6846" spans="25:26" x14ac:dyDescent="0.2">
      <c r="Y6846" s="1"/>
      <c r="Z6846" s="1"/>
    </row>
    <row r="6847" spans="25:26" x14ac:dyDescent="0.2">
      <c r="Y6847" s="1"/>
      <c r="Z6847" s="1"/>
    </row>
    <row r="6848" spans="25:26" x14ac:dyDescent="0.2">
      <c r="Y6848" s="1"/>
      <c r="Z6848" s="1"/>
    </row>
    <row r="6849" spans="25:26" x14ac:dyDescent="0.2">
      <c r="Y6849" s="1"/>
      <c r="Z6849" s="1"/>
    </row>
    <row r="6850" spans="25:26" x14ac:dyDescent="0.2">
      <c r="Y6850" s="1"/>
      <c r="Z6850" s="1"/>
    </row>
    <row r="6851" spans="25:26" x14ac:dyDescent="0.2">
      <c r="Y6851" s="1"/>
      <c r="Z6851" s="1"/>
    </row>
    <row r="6852" spans="25:26" x14ac:dyDescent="0.2">
      <c r="Y6852" s="1"/>
      <c r="Z6852" s="1"/>
    </row>
    <row r="6853" spans="25:26" x14ac:dyDescent="0.2">
      <c r="Y6853" s="1"/>
      <c r="Z6853" s="1"/>
    </row>
    <row r="6854" spans="25:26" x14ac:dyDescent="0.2">
      <c r="Y6854" s="1"/>
      <c r="Z6854" s="1"/>
    </row>
    <row r="6855" spans="25:26" x14ac:dyDescent="0.2">
      <c r="Y6855" s="1"/>
      <c r="Z6855" s="1"/>
    </row>
    <row r="6856" spans="25:26" x14ac:dyDescent="0.2">
      <c r="Y6856" s="1"/>
      <c r="Z6856" s="1"/>
    </row>
    <row r="6857" spans="25:26" x14ac:dyDescent="0.2">
      <c r="Y6857" s="1"/>
      <c r="Z6857" s="1"/>
    </row>
    <row r="6858" spans="25:26" x14ac:dyDescent="0.2">
      <c r="Y6858" s="1"/>
      <c r="Z6858" s="1"/>
    </row>
    <row r="6859" spans="25:26" x14ac:dyDescent="0.2">
      <c r="Y6859" s="1"/>
      <c r="Z6859" s="1"/>
    </row>
    <row r="6860" spans="25:26" x14ac:dyDescent="0.2">
      <c r="Y6860" s="1"/>
      <c r="Z6860" s="1"/>
    </row>
    <row r="6861" spans="25:26" x14ac:dyDescent="0.2">
      <c r="Y6861" s="1"/>
      <c r="Z6861" s="1"/>
    </row>
    <row r="6862" spans="25:26" x14ac:dyDescent="0.2">
      <c r="Y6862" s="1"/>
      <c r="Z6862" s="1"/>
    </row>
    <row r="6863" spans="25:26" x14ac:dyDescent="0.2">
      <c r="Y6863" s="1"/>
      <c r="Z6863" s="1"/>
    </row>
    <row r="6864" spans="25:26" x14ac:dyDescent="0.2">
      <c r="Y6864" s="1"/>
      <c r="Z6864" s="1"/>
    </row>
    <row r="6865" spans="25:26" x14ac:dyDescent="0.2">
      <c r="Y6865" s="1"/>
      <c r="Z6865" s="1"/>
    </row>
    <row r="6866" spans="25:26" x14ac:dyDescent="0.2">
      <c r="Y6866" s="1"/>
      <c r="Z6866" s="1"/>
    </row>
    <row r="6867" spans="25:26" x14ac:dyDescent="0.2">
      <c r="Y6867" s="1"/>
      <c r="Z6867" s="1"/>
    </row>
    <row r="6868" spans="25:26" x14ac:dyDescent="0.2">
      <c r="Y6868" s="1"/>
      <c r="Z6868" s="1"/>
    </row>
    <row r="6869" spans="25:26" x14ac:dyDescent="0.2">
      <c r="Y6869" s="1"/>
      <c r="Z6869" s="1"/>
    </row>
    <row r="6870" spans="25:26" x14ac:dyDescent="0.2">
      <c r="Y6870" s="1"/>
      <c r="Z6870" s="1"/>
    </row>
    <row r="6871" spans="25:26" x14ac:dyDescent="0.2">
      <c r="Y6871" s="1"/>
      <c r="Z6871" s="1"/>
    </row>
    <row r="6872" spans="25:26" x14ac:dyDescent="0.2">
      <c r="Y6872" s="1"/>
      <c r="Z6872" s="1"/>
    </row>
    <row r="6873" spans="25:26" x14ac:dyDescent="0.2">
      <c r="Y6873" s="1"/>
      <c r="Z6873" s="1"/>
    </row>
    <row r="6874" spans="25:26" x14ac:dyDescent="0.2">
      <c r="Y6874" s="1"/>
      <c r="Z6874" s="1"/>
    </row>
    <row r="6875" spans="25:26" x14ac:dyDescent="0.2">
      <c r="Y6875" s="1"/>
      <c r="Z6875" s="1"/>
    </row>
    <row r="6876" spans="25:26" x14ac:dyDescent="0.2">
      <c r="Y6876" s="1"/>
      <c r="Z6876" s="1"/>
    </row>
    <row r="6877" spans="25:26" x14ac:dyDescent="0.2">
      <c r="Y6877" s="1"/>
      <c r="Z6877" s="1"/>
    </row>
    <row r="6878" spans="25:26" x14ac:dyDescent="0.2">
      <c r="Y6878" s="1"/>
      <c r="Z6878" s="1"/>
    </row>
    <row r="6879" spans="25:26" x14ac:dyDescent="0.2">
      <c r="Y6879" s="1"/>
      <c r="Z6879" s="1"/>
    </row>
    <row r="6880" spans="25:26" x14ac:dyDescent="0.2">
      <c r="Y6880" s="1"/>
      <c r="Z6880" s="1"/>
    </row>
    <row r="6881" spans="25:26" x14ac:dyDescent="0.2">
      <c r="Y6881" s="1"/>
      <c r="Z6881" s="1"/>
    </row>
    <row r="6882" spans="25:26" x14ac:dyDescent="0.2">
      <c r="Y6882" s="1"/>
      <c r="Z6882" s="1"/>
    </row>
    <row r="6883" spans="25:26" x14ac:dyDescent="0.2">
      <c r="Y6883" s="1"/>
      <c r="Z6883" s="1"/>
    </row>
    <row r="6884" spans="25:26" x14ac:dyDescent="0.2">
      <c r="Y6884" s="1"/>
      <c r="Z6884" s="1"/>
    </row>
    <row r="6885" spans="25:26" x14ac:dyDescent="0.2">
      <c r="Y6885" s="1"/>
      <c r="Z6885" s="1"/>
    </row>
    <row r="6886" spans="25:26" x14ac:dyDescent="0.2">
      <c r="Y6886" s="1"/>
      <c r="Z6886" s="1"/>
    </row>
    <row r="6887" spans="25:26" x14ac:dyDescent="0.2">
      <c r="Y6887" s="1"/>
      <c r="Z6887" s="1"/>
    </row>
    <row r="6888" spans="25:26" x14ac:dyDescent="0.2">
      <c r="Y6888" s="1"/>
      <c r="Z6888" s="1"/>
    </row>
    <row r="6889" spans="25:26" x14ac:dyDescent="0.2">
      <c r="Y6889" s="1"/>
      <c r="Z6889" s="1"/>
    </row>
    <row r="6890" spans="25:26" x14ac:dyDescent="0.2">
      <c r="Y6890" s="1"/>
      <c r="Z6890" s="1"/>
    </row>
    <row r="6891" spans="25:26" x14ac:dyDescent="0.2">
      <c r="Y6891" s="1"/>
      <c r="Z6891" s="1"/>
    </row>
    <row r="6892" spans="25:26" x14ac:dyDescent="0.2">
      <c r="Y6892" s="1"/>
      <c r="Z6892" s="1"/>
    </row>
    <row r="6893" spans="25:26" x14ac:dyDescent="0.2">
      <c r="Y6893" s="1"/>
      <c r="Z6893" s="1"/>
    </row>
    <row r="6894" spans="25:26" x14ac:dyDescent="0.2">
      <c r="Y6894" s="1"/>
      <c r="Z6894" s="1"/>
    </row>
    <row r="6895" spans="25:26" x14ac:dyDescent="0.2">
      <c r="Y6895" s="1"/>
      <c r="Z6895" s="1"/>
    </row>
    <row r="6896" spans="25:26" x14ac:dyDescent="0.2">
      <c r="Y6896" s="1"/>
      <c r="Z6896" s="1"/>
    </row>
    <row r="6897" spans="25:26" x14ac:dyDescent="0.2">
      <c r="Y6897" s="1"/>
      <c r="Z6897" s="1"/>
    </row>
    <row r="6898" spans="25:26" x14ac:dyDescent="0.2">
      <c r="Y6898" s="1"/>
      <c r="Z6898" s="1"/>
    </row>
    <row r="6899" spans="25:26" x14ac:dyDescent="0.2">
      <c r="Y6899" s="1"/>
      <c r="Z6899" s="1"/>
    </row>
    <row r="6900" spans="25:26" x14ac:dyDescent="0.2">
      <c r="Y6900" s="1"/>
      <c r="Z6900" s="1"/>
    </row>
    <row r="6901" spans="25:26" x14ac:dyDescent="0.2">
      <c r="Y6901" s="1"/>
      <c r="Z6901" s="1"/>
    </row>
    <row r="6902" spans="25:26" x14ac:dyDescent="0.2">
      <c r="Y6902" s="1"/>
      <c r="Z6902" s="1"/>
    </row>
    <row r="6903" spans="25:26" x14ac:dyDescent="0.2">
      <c r="Y6903" s="1"/>
      <c r="Z6903" s="1"/>
    </row>
    <row r="6904" spans="25:26" x14ac:dyDescent="0.2">
      <c r="Y6904" s="1"/>
      <c r="Z6904" s="1"/>
    </row>
    <row r="6905" spans="25:26" x14ac:dyDescent="0.2">
      <c r="Y6905" s="1"/>
      <c r="Z6905" s="1"/>
    </row>
    <row r="6906" spans="25:26" x14ac:dyDescent="0.2">
      <c r="Y6906" s="1"/>
      <c r="Z6906" s="1"/>
    </row>
    <row r="6907" spans="25:26" x14ac:dyDescent="0.2">
      <c r="Y6907" s="1"/>
      <c r="Z6907" s="1"/>
    </row>
    <row r="6908" spans="25:26" x14ac:dyDescent="0.2">
      <c r="Y6908" s="1"/>
      <c r="Z6908" s="1"/>
    </row>
    <row r="6909" spans="25:26" x14ac:dyDescent="0.2">
      <c r="Y6909" s="1"/>
      <c r="Z6909" s="1"/>
    </row>
    <row r="6910" spans="25:26" x14ac:dyDescent="0.2">
      <c r="Y6910" s="1"/>
      <c r="Z6910" s="1"/>
    </row>
    <row r="6911" spans="25:26" x14ac:dyDescent="0.2">
      <c r="Y6911" s="1"/>
      <c r="Z6911" s="1"/>
    </row>
    <row r="6912" spans="25:26" x14ac:dyDescent="0.2">
      <c r="Y6912" s="1"/>
      <c r="Z6912" s="1"/>
    </row>
    <row r="6913" spans="25:26" x14ac:dyDescent="0.2">
      <c r="Y6913" s="1"/>
      <c r="Z6913" s="1"/>
    </row>
    <row r="6914" spans="25:26" x14ac:dyDescent="0.2">
      <c r="Y6914" s="1"/>
      <c r="Z6914" s="1"/>
    </row>
    <row r="6915" spans="25:26" x14ac:dyDescent="0.2">
      <c r="Y6915" s="1"/>
      <c r="Z6915" s="1"/>
    </row>
    <row r="6916" spans="25:26" x14ac:dyDescent="0.2">
      <c r="Y6916" s="1"/>
      <c r="Z6916" s="1"/>
    </row>
    <row r="6917" spans="25:26" x14ac:dyDescent="0.2">
      <c r="Y6917" s="1"/>
      <c r="Z6917" s="1"/>
    </row>
    <row r="6918" spans="25:26" x14ac:dyDescent="0.2">
      <c r="Y6918" s="1"/>
      <c r="Z6918" s="1"/>
    </row>
    <row r="6919" spans="25:26" x14ac:dyDescent="0.2">
      <c r="Y6919" s="1"/>
      <c r="Z6919" s="1"/>
    </row>
    <row r="6920" spans="25:26" x14ac:dyDescent="0.2">
      <c r="Y6920" s="1"/>
      <c r="Z6920" s="1"/>
    </row>
    <row r="6921" spans="25:26" x14ac:dyDescent="0.2">
      <c r="Y6921" s="1"/>
      <c r="Z6921" s="1"/>
    </row>
    <row r="6922" spans="25:26" x14ac:dyDescent="0.2">
      <c r="Y6922" s="1"/>
      <c r="Z6922" s="1"/>
    </row>
    <row r="6923" spans="25:26" x14ac:dyDescent="0.2">
      <c r="Y6923" s="1"/>
      <c r="Z6923" s="1"/>
    </row>
    <row r="6924" spans="25:26" x14ac:dyDescent="0.2">
      <c r="Y6924" s="1"/>
      <c r="Z6924" s="1"/>
    </row>
    <row r="6925" spans="25:26" x14ac:dyDescent="0.2">
      <c r="Y6925" s="1"/>
      <c r="Z6925" s="1"/>
    </row>
    <row r="6926" spans="25:26" x14ac:dyDescent="0.2">
      <c r="Y6926" s="1"/>
      <c r="Z6926" s="1"/>
    </row>
    <row r="6927" spans="25:26" x14ac:dyDescent="0.2">
      <c r="Y6927" s="1"/>
      <c r="Z6927" s="1"/>
    </row>
    <row r="6928" spans="25:26" x14ac:dyDescent="0.2">
      <c r="Y6928" s="1"/>
      <c r="Z6928" s="1"/>
    </row>
    <row r="6929" spans="25:26" x14ac:dyDescent="0.2">
      <c r="Y6929" s="1"/>
      <c r="Z6929" s="1"/>
    </row>
    <row r="6930" spans="25:26" x14ac:dyDescent="0.2">
      <c r="Y6930" s="1"/>
      <c r="Z6930" s="1"/>
    </row>
    <row r="6931" spans="25:26" x14ac:dyDescent="0.2">
      <c r="Y6931" s="1"/>
      <c r="Z6931" s="1"/>
    </row>
    <row r="6932" spans="25:26" x14ac:dyDescent="0.2">
      <c r="Y6932" s="1"/>
      <c r="Z6932" s="1"/>
    </row>
    <row r="6933" spans="25:26" x14ac:dyDescent="0.2">
      <c r="Y6933" s="1"/>
      <c r="Z6933" s="1"/>
    </row>
    <row r="6934" spans="25:26" x14ac:dyDescent="0.2">
      <c r="Y6934" s="1"/>
      <c r="Z6934" s="1"/>
    </row>
    <row r="6935" spans="25:26" x14ac:dyDescent="0.2">
      <c r="Y6935" s="1"/>
      <c r="Z6935" s="1"/>
    </row>
    <row r="6936" spans="25:26" x14ac:dyDescent="0.2">
      <c r="Y6936" s="1"/>
      <c r="Z6936" s="1"/>
    </row>
    <row r="6937" spans="25:26" x14ac:dyDescent="0.2">
      <c r="Y6937" s="1"/>
      <c r="Z6937" s="1"/>
    </row>
    <row r="6938" spans="25:26" x14ac:dyDescent="0.2">
      <c r="Y6938" s="1"/>
      <c r="Z6938" s="1"/>
    </row>
    <row r="6939" spans="25:26" x14ac:dyDescent="0.2">
      <c r="Y6939" s="1"/>
      <c r="Z6939" s="1"/>
    </row>
    <row r="6940" spans="25:26" x14ac:dyDescent="0.2">
      <c r="Y6940" s="1"/>
      <c r="Z6940" s="1"/>
    </row>
    <row r="6941" spans="25:26" x14ac:dyDescent="0.2">
      <c r="Y6941" s="1"/>
      <c r="Z6941" s="1"/>
    </row>
    <row r="6942" spans="25:26" x14ac:dyDescent="0.2">
      <c r="Y6942" s="1"/>
      <c r="Z6942" s="1"/>
    </row>
    <row r="6943" spans="25:26" x14ac:dyDescent="0.2">
      <c r="Y6943" s="1"/>
      <c r="Z6943" s="1"/>
    </row>
    <row r="6944" spans="25:26" x14ac:dyDescent="0.2">
      <c r="Y6944" s="1"/>
      <c r="Z6944" s="1"/>
    </row>
    <row r="6945" spans="25:26" x14ac:dyDescent="0.2">
      <c r="Y6945" s="1"/>
      <c r="Z6945" s="1"/>
    </row>
    <row r="6946" spans="25:26" x14ac:dyDescent="0.2">
      <c r="Y6946" s="1"/>
      <c r="Z6946" s="1"/>
    </row>
    <row r="6947" spans="25:26" x14ac:dyDescent="0.2">
      <c r="Y6947" s="1"/>
      <c r="Z6947" s="1"/>
    </row>
    <row r="6948" spans="25:26" x14ac:dyDescent="0.2">
      <c r="Y6948" s="1"/>
      <c r="Z6948" s="1"/>
    </row>
    <row r="6949" spans="25:26" x14ac:dyDescent="0.2">
      <c r="Y6949" s="1"/>
      <c r="Z6949" s="1"/>
    </row>
    <row r="6950" spans="25:26" x14ac:dyDescent="0.2">
      <c r="Y6950" s="1"/>
      <c r="Z6950" s="1"/>
    </row>
    <row r="6951" spans="25:26" x14ac:dyDescent="0.2">
      <c r="Y6951" s="1"/>
      <c r="Z6951" s="1"/>
    </row>
    <row r="6952" spans="25:26" x14ac:dyDescent="0.2">
      <c r="Y6952" s="1"/>
      <c r="Z6952" s="1"/>
    </row>
    <row r="6953" spans="25:26" x14ac:dyDescent="0.2">
      <c r="Y6953" s="1"/>
      <c r="Z6953" s="1"/>
    </row>
    <row r="6954" spans="25:26" x14ac:dyDescent="0.2">
      <c r="Y6954" s="1"/>
      <c r="Z6954" s="1"/>
    </row>
    <row r="6955" spans="25:26" x14ac:dyDescent="0.2">
      <c r="Y6955" s="1"/>
      <c r="Z6955" s="1"/>
    </row>
    <row r="6956" spans="25:26" x14ac:dyDescent="0.2">
      <c r="Y6956" s="1"/>
      <c r="Z6956" s="1"/>
    </row>
    <row r="6957" spans="25:26" x14ac:dyDescent="0.2">
      <c r="Y6957" s="1"/>
      <c r="Z6957" s="1"/>
    </row>
    <row r="6958" spans="25:26" x14ac:dyDescent="0.2">
      <c r="Y6958" s="1"/>
      <c r="Z6958" s="1"/>
    </row>
    <row r="6959" spans="25:26" x14ac:dyDescent="0.2">
      <c r="Y6959" s="1"/>
      <c r="Z6959" s="1"/>
    </row>
    <row r="6960" spans="25:26" x14ac:dyDescent="0.2">
      <c r="Y6960" s="1"/>
      <c r="Z6960" s="1"/>
    </row>
    <row r="6961" spans="25:26" x14ac:dyDescent="0.2">
      <c r="Y6961" s="1"/>
      <c r="Z6961" s="1"/>
    </row>
    <row r="6962" spans="25:26" x14ac:dyDescent="0.2">
      <c r="Y6962" s="1"/>
      <c r="Z6962" s="1"/>
    </row>
    <row r="6963" spans="25:26" x14ac:dyDescent="0.2">
      <c r="Y6963" s="1"/>
      <c r="Z6963" s="1"/>
    </row>
    <row r="6964" spans="25:26" x14ac:dyDescent="0.2">
      <c r="Y6964" s="1"/>
      <c r="Z6964" s="1"/>
    </row>
    <row r="6965" spans="25:26" x14ac:dyDescent="0.2">
      <c r="Y6965" s="1"/>
      <c r="Z6965" s="1"/>
    </row>
    <row r="6966" spans="25:26" x14ac:dyDescent="0.2">
      <c r="Y6966" s="1"/>
      <c r="Z6966" s="1"/>
    </row>
    <row r="6967" spans="25:26" x14ac:dyDescent="0.2">
      <c r="Y6967" s="1"/>
      <c r="Z6967" s="1"/>
    </row>
    <row r="6968" spans="25:26" x14ac:dyDescent="0.2">
      <c r="Y6968" s="1"/>
      <c r="Z6968" s="1"/>
    </row>
    <row r="6969" spans="25:26" x14ac:dyDescent="0.2">
      <c r="Y6969" s="1"/>
      <c r="Z6969" s="1"/>
    </row>
    <row r="6970" spans="25:26" x14ac:dyDescent="0.2">
      <c r="Y6970" s="1"/>
      <c r="Z6970" s="1"/>
    </row>
    <row r="6971" spans="25:26" x14ac:dyDescent="0.2">
      <c r="Y6971" s="1"/>
      <c r="Z6971" s="1"/>
    </row>
    <row r="6972" spans="25:26" x14ac:dyDescent="0.2">
      <c r="Y6972" s="1"/>
      <c r="Z6972" s="1"/>
    </row>
    <row r="6973" spans="25:26" x14ac:dyDescent="0.2">
      <c r="Y6973" s="1"/>
      <c r="Z6973" s="1"/>
    </row>
    <row r="6974" spans="25:26" x14ac:dyDescent="0.2">
      <c r="Y6974" s="1"/>
      <c r="Z6974" s="1"/>
    </row>
    <row r="6975" spans="25:26" x14ac:dyDescent="0.2">
      <c r="Y6975" s="1"/>
      <c r="Z6975" s="1"/>
    </row>
    <row r="6976" spans="25:26" x14ac:dyDescent="0.2">
      <c r="Y6976" s="1"/>
      <c r="Z6976" s="1"/>
    </row>
    <row r="6977" spans="25:26" x14ac:dyDescent="0.2">
      <c r="Y6977" s="1"/>
      <c r="Z6977" s="1"/>
    </row>
    <row r="6978" spans="25:26" x14ac:dyDescent="0.2">
      <c r="Y6978" s="1"/>
      <c r="Z6978" s="1"/>
    </row>
    <row r="6979" spans="25:26" x14ac:dyDescent="0.2">
      <c r="Y6979" s="1"/>
      <c r="Z6979" s="1"/>
    </row>
    <row r="6980" spans="25:26" x14ac:dyDescent="0.2">
      <c r="Y6980" s="1"/>
      <c r="Z6980" s="1"/>
    </row>
    <row r="6981" spans="25:26" x14ac:dyDescent="0.2">
      <c r="Y6981" s="1"/>
      <c r="Z6981" s="1"/>
    </row>
    <row r="6982" spans="25:26" x14ac:dyDescent="0.2">
      <c r="Y6982" s="1"/>
      <c r="Z6982" s="1"/>
    </row>
    <row r="6983" spans="25:26" x14ac:dyDescent="0.2">
      <c r="Y6983" s="1"/>
      <c r="Z6983" s="1"/>
    </row>
    <row r="6984" spans="25:26" x14ac:dyDescent="0.2">
      <c r="Y6984" s="1"/>
      <c r="Z6984" s="1"/>
    </row>
    <row r="6985" spans="25:26" x14ac:dyDescent="0.2">
      <c r="Y6985" s="1"/>
      <c r="Z6985" s="1"/>
    </row>
    <row r="6986" spans="25:26" x14ac:dyDescent="0.2">
      <c r="Y6986" s="1"/>
      <c r="Z6986" s="1"/>
    </row>
    <row r="6987" spans="25:26" x14ac:dyDescent="0.2">
      <c r="Y6987" s="1"/>
      <c r="Z6987" s="1"/>
    </row>
    <row r="6988" spans="25:26" x14ac:dyDescent="0.2">
      <c r="Y6988" s="1"/>
      <c r="Z6988" s="1"/>
    </row>
    <row r="6989" spans="25:26" x14ac:dyDescent="0.2">
      <c r="Y6989" s="1"/>
      <c r="Z6989" s="1"/>
    </row>
    <row r="6990" spans="25:26" x14ac:dyDescent="0.2">
      <c r="Y6990" s="1"/>
      <c r="Z6990" s="1"/>
    </row>
    <row r="6991" spans="25:26" x14ac:dyDescent="0.2">
      <c r="Y6991" s="1"/>
      <c r="Z6991" s="1"/>
    </row>
    <row r="6992" spans="25:26" x14ac:dyDescent="0.2">
      <c r="Y6992" s="1"/>
      <c r="Z6992" s="1"/>
    </row>
    <row r="6993" spans="25:26" x14ac:dyDescent="0.2">
      <c r="Y6993" s="1"/>
      <c r="Z6993" s="1"/>
    </row>
    <row r="6994" spans="25:26" x14ac:dyDescent="0.2">
      <c r="Y6994" s="1"/>
      <c r="Z6994" s="1"/>
    </row>
    <row r="6995" spans="25:26" x14ac:dyDescent="0.2">
      <c r="Y6995" s="1"/>
      <c r="Z6995" s="1"/>
    </row>
    <row r="6996" spans="25:26" x14ac:dyDescent="0.2">
      <c r="Y6996" s="1"/>
      <c r="Z6996" s="1"/>
    </row>
    <row r="6997" spans="25:26" x14ac:dyDescent="0.2">
      <c r="Y6997" s="1"/>
      <c r="Z6997" s="1"/>
    </row>
    <row r="6998" spans="25:26" x14ac:dyDescent="0.2">
      <c r="Y6998" s="1"/>
      <c r="Z6998" s="1"/>
    </row>
    <row r="6999" spans="25:26" x14ac:dyDescent="0.2">
      <c r="Y6999" s="1"/>
      <c r="Z6999" s="1"/>
    </row>
    <row r="7000" spans="25:26" x14ac:dyDescent="0.2">
      <c r="Y7000" s="1"/>
      <c r="Z7000" s="1"/>
    </row>
    <row r="7001" spans="25:26" x14ac:dyDescent="0.2">
      <c r="Y7001" s="1"/>
      <c r="Z7001" s="1"/>
    </row>
    <row r="7002" spans="25:26" x14ac:dyDescent="0.2">
      <c r="Y7002" s="1"/>
      <c r="Z7002" s="1"/>
    </row>
    <row r="7003" spans="25:26" x14ac:dyDescent="0.2">
      <c r="Y7003" s="1"/>
      <c r="Z7003" s="1"/>
    </row>
    <row r="7004" spans="25:26" x14ac:dyDescent="0.2">
      <c r="Y7004" s="1"/>
      <c r="Z7004" s="1"/>
    </row>
    <row r="7005" spans="25:26" x14ac:dyDescent="0.2">
      <c r="Y7005" s="1"/>
      <c r="Z7005" s="1"/>
    </row>
    <row r="7006" spans="25:26" x14ac:dyDescent="0.2">
      <c r="Y7006" s="1"/>
      <c r="Z7006" s="1"/>
    </row>
    <row r="7007" spans="25:26" x14ac:dyDescent="0.2">
      <c r="Y7007" s="1"/>
      <c r="Z7007" s="1"/>
    </row>
    <row r="7008" spans="25:26" x14ac:dyDescent="0.2">
      <c r="Y7008" s="1"/>
      <c r="Z7008" s="1"/>
    </row>
    <row r="7009" spans="25:26" x14ac:dyDescent="0.2">
      <c r="Y7009" s="1"/>
      <c r="Z7009" s="1"/>
    </row>
    <row r="7010" spans="25:26" x14ac:dyDescent="0.2">
      <c r="Y7010" s="1"/>
      <c r="Z7010" s="1"/>
    </row>
    <row r="7011" spans="25:26" x14ac:dyDescent="0.2">
      <c r="Y7011" s="1"/>
      <c r="Z7011" s="1"/>
    </row>
    <row r="7012" spans="25:26" x14ac:dyDescent="0.2">
      <c r="Y7012" s="1"/>
      <c r="Z7012" s="1"/>
    </row>
    <row r="7013" spans="25:26" x14ac:dyDescent="0.2">
      <c r="Y7013" s="1"/>
      <c r="Z7013" s="1"/>
    </row>
    <row r="7014" spans="25:26" x14ac:dyDescent="0.2">
      <c r="Y7014" s="1"/>
      <c r="Z7014" s="1"/>
    </row>
    <row r="7015" spans="25:26" x14ac:dyDescent="0.2">
      <c r="Y7015" s="1"/>
      <c r="Z7015" s="1"/>
    </row>
    <row r="7016" spans="25:26" x14ac:dyDescent="0.2">
      <c r="Y7016" s="1"/>
      <c r="Z7016" s="1"/>
    </row>
    <row r="7017" spans="25:26" x14ac:dyDescent="0.2">
      <c r="Y7017" s="1"/>
      <c r="Z7017" s="1"/>
    </row>
    <row r="7018" spans="25:26" x14ac:dyDescent="0.2">
      <c r="Y7018" s="1"/>
      <c r="Z7018" s="1"/>
    </row>
    <row r="7019" spans="25:26" x14ac:dyDescent="0.2">
      <c r="Y7019" s="1"/>
      <c r="Z7019" s="1"/>
    </row>
    <row r="7020" spans="25:26" x14ac:dyDescent="0.2">
      <c r="Y7020" s="1"/>
      <c r="Z7020" s="1"/>
    </row>
    <row r="7021" spans="25:26" x14ac:dyDescent="0.2">
      <c r="Y7021" s="1"/>
      <c r="Z7021" s="1"/>
    </row>
    <row r="7022" spans="25:26" x14ac:dyDescent="0.2">
      <c r="Y7022" s="1"/>
      <c r="Z7022" s="1"/>
    </row>
    <row r="7023" spans="25:26" x14ac:dyDescent="0.2">
      <c r="Y7023" s="1"/>
      <c r="Z7023" s="1"/>
    </row>
    <row r="7024" spans="25:26" x14ac:dyDescent="0.2">
      <c r="Y7024" s="1"/>
      <c r="Z7024" s="1"/>
    </row>
    <row r="7025" spans="25:26" x14ac:dyDescent="0.2">
      <c r="Y7025" s="1"/>
      <c r="Z7025" s="1"/>
    </row>
    <row r="7026" spans="25:26" x14ac:dyDescent="0.2">
      <c r="Y7026" s="1"/>
      <c r="Z7026" s="1"/>
    </row>
    <row r="7027" spans="25:26" x14ac:dyDescent="0.2">
      <c r="Y7027" s="1"/>
      <c r="Z7027" s="1"/>
    </row>
    <row r="7028" spans="25:26" x14ac:dyDescent="0.2">
      <c r="Y7028" s="1"/>
      <c r="Z7028" s="1"/>
    </row>
    <row r="7029" spans="25:26" x14ac:dyDescent="0.2">
      <c r="Y7029" s="1"/>
      <c r="Z7029" s="1"/>
    </row>
    <row r="7030" spans="25:26" x14ac:dyDescent="0.2">
      <c r="Y7030" s="1"/>
      <c r="Z7030" s="1"/>
    </row>
    <row r="7031" spans="25:26" x14ac:dyDescent="0.2">
      <c r="Y7031" s="1"/>
      <c r="Z7031" s="1"/>
    </row>
    <row r="7032" spans="25:26" x14ac:dyDescent="0.2">
      <c r="Y7032" s="1"/>
      <c r="Z7032" s="1"/>
    </row>
    <row r="7033" spans="25:26" x14ac:dyDescent="0.2">
      <c r="Y7033" s="1"/>
      <c r="Z7033" s="1"/>
    </row>
    <row r="7034" spans="25:26" x14ac:dyDescent="0.2">
      <c r="Y7034" s="1"/>
      <c r="Z7034" s="1"/>
    </row>
    <row r="7035" spans="25:26" x14ac:dyDescent="0.2">
      <c r="Y7035" s="1"/>
      <c r="Z7035" s="1"/>
    </row>
    <row r="7036" spans="25:26" x14ac:dyDescent="0.2">
      <c r="Y7036" s="1"/>
      <c r="Z7036" s="1"/>
    </row>
    <row r="7037" spans="25:26" x14ac:dyDescent="0.2">
      <c r="Y7037" s="1"/>
      <c r="Z7037" s="1"/>
    </row>
    <row r="7038" spans="25:26" x14ac:dyDescent="0.2">
      <c r="Y7038" s="1"/>
      <c r="Z7038" s="1"/>
    </row>
    <row r="7039" spans="25:26" x14ac:dyDescent="0.2">
      <c r="Y7039" s="1"/>
      <c r="Z7039" s="1"/>
    </row>
    <row r="7040" spans="25:26" x14ac:dyDescent="0.2">
      <c r="Y7040" s="1"/>
      <c r="Z7040" s="1"/>
    </row>
    <row r="7041" spans="25:26" x14ac:dyDescent="0.2">
      <c r="Y7041" s="1"/>
      <c r="Z7041" s="1"/>
    </row>
    <row r="7042" spans="25:26" x14ac:dyDescent="0.2">
      <c r="Y7042" s="1"/>
      <c r="Z7042" s="1"/>
    </row>
    <row r="7043" spans="25:26" x14ac:dyDescent="0.2">
      <c r="Y7043" s="1"/>
      <c r="Z7043" s="1"/>
    </row>
    <row r="7044" spans="25:26" x14ac:dyDescent="0.2">
      <c r="Y7044" s="1"/>
      <c r="Z7044" s="1"/>
    </row>
    <row r="7045" spans="25:26" x14ac:dyDescent="0.2">
      <c r="Y7045" s="1"/>
      <c r="Z7045" s="1"/>
    </row>
    <row r="7046" spans="25:26" x14ac:dyDescent="0.2">
      <c r="Y7046" s="1"/>
      <c r="Z7046" s="1"/>
    </row>
    <row r="7047" spans="25:26" x14ac:dyDescent="0.2">
      <c r="Y7047" s="1"/>
      <c r="Z7047" s="1"/>
    </row>
    <row r="7048" spans="25:26" x14ac:dyDescent="0.2">
      <c r="Y7048" s="1"/>
      <c r="Z7048" s="1"/>
    </row>
    <row r="7049" spans="25:26" x14ac:dyDescent="0.2">
      <c r="Y7049" s="1"/>
      <c r="Z7049" s="1"/>
    </row>
    <row r="7050" spans="25:26" x14ac:dyDescent="0.2">
      <c r="Y7050" s="1"/>
      <c r="Z7050" s="1"/>
    </row>
    <row r="7051" spans="25:26" x14ac:dyDescent="0.2">
      <c r="Y7051" s="1"/>
      <c r="Z7051" s="1"/>
    </row>
    <row r="7052" spans="25:26" x14ac:dyDescent="0.2">
      <c r="Y7052" s="1"/>
      <c r="Z7052" s="1"/>
    </row>
    <row r="7053" spans="25:26" x14ac:dyDescent="0.2">
      <c r="Y7053" s="1"/>
      <c r="Z7053" s="1"/>
    </row>
    <row r="7054" spans="25:26" x14ac:dyDescent="0.2">
      <c r="Y7054" s="1"/>
      <c r="Z7054" s="1"/>
    </row>
    <row r="7055" spans="25:26" x14ac:dyDescent="0.2">
      <c r="Y7055" s="1"/>
      <c r="Z7055" s="1"/>
    </row>
    <row r="7056" spans="25:26" x14ac:dyDescent="0.2">
      <c r="Y7056" s="1"/>
      <c r="Z7056" s="1"/>
    </row>
    <row r="7057" spans="25:26" x14ac:dyDescent="0.2">
      <c r="Y7057" s="1"/>
      <c r="Z7057" s="1"/>
    </row>
    <row r="7058" spans="25:26" x14ac:dyDescent="0.2">
      <c r="Y7058" s="1"/>
      <c r="Z7058" s="1"/>
    </row>
    <row r="7059" spans="25:26" x14ac:dyDescent="0.2">
      <c r="Y7059" s="1"/>
      <c r="Z7059" s="1"/>
    </row>
    <row r="7060" spans="25:26" x14ac:dyDescent="0.2">
      <c r="Y7060" s="1"/>
      <c r="Z7060" s="1"/>
    </row>
    <row r="7061" spans="25:26" x14ac:dyDescent="0.2">
      <c r="Y7061" s="1"/>
      <c r="Z7061" s="1"/>
    </row>
    <row r="7062" spans="25:26" x14ac:dyDescent="0.2">
      <c r="Y7062" s="1"/>
      <c r="Z7062" s="1"/>
    </row>
    <row r="7063" spans="25:26" x14ac:dyDescent="0.2">
      <c r="Y7063" s="1"/>
      <c r="Z7063" s="1"/>
    </row>
    <row r="7064" spans="25:26" x14ac:dyDescent="0.2">
      <c r="Y7064" s="1"/>
      <c r="Z7064" s="1"/>
    </row>
    <row r="7065" spans="25:26" x14ac:dyDescent="0.2">
      <c r="Y7065" s="1"/>
      <c r="Z7065" s="1"/>
    </row>
    <row r="7066" spans="25:26" x14ac:dyDescent="0.2">
      <c r="Y7066" s="1"/>
      <c r="Z7066" s="1"/>
    </row>
    <row r="7067" spans="25:26" x14ac:dyDescent="0.2">
      <c r="Y7067" s="1"/>
      <c r="Z7067" s="1"/>
    </row>
    <row r="7068" spans="25:26" x14ac:dyDescent="0.2">
      <c r="Y7068" s="1"/>
      <c r="Z7068" s="1"/>
    </row>
    <row r="7069" spans="25:26" x14ac:dyDescent="0.2">
      <c r="Y7069" s="1"/>
      <c r="Z7069" s="1"/>
    </row>
    <row r="7070" spans="25:26" x14ac:dyDescent="0.2">
      <c r="Y7070" s="1"/>
      <c r="Z7070" s="1"/>
    </row>
    <row r="7071" spans="25:26" x14ac:dyDescent="0.2">
      <c r="Y7071" s="1"/>
      <c r="Z7071" s="1"/>
    </row>
    <row r="7072" spans="25:26" x14ac:dyDescent="0.2">
      <c r="Y7072" s="1"/>
      <c r="Z7072" s="1"/>
    </row>
    <row r="7073" spans="25:26" x14ac:dyDescent="0.2">
      <c r="Y7073" s="1"/>
      <c r="Z7073" s="1"/>
    </row>
    <row r="7074" spans="25:26" x14ac:dyDescent="0.2">
      <c r="Y7074" s="1"/>
      <c r="Z7074" s="1"/>
    </row>
    <row r="7075" spans="25:26" x14ac:dyDescent="0.2">
      <c r="Y7075" s="1"/>
      <c r="Z7075" s="1"/>
    </row>
    <row r="7076" spans="25:26" x14ac:dyDescent="0.2">
      <c r="Y7076" s="1"/>
      <c r="Z7076" s="1"/>
    </row>
    <row r="7077" spans="25:26" x14ac:dyDescent="0.2">
      <c r="Y7077" s="1"/>
      <c r="Z7077" s="1"/>
    </row>
    <row r="7078" spans="25:26" x14ac:dyDescent="0.2">
      <c r="Y7078" s="1"/>
      <c r="Z7078" s="1"/>
    </row>
    <row r="7079" spans="25:26" x14ac:dyDescent="0.2">
      <c r="Y7079" s="1"/>
      <c r="Z7079" s="1"/>
    </row>
    <row r="7080" spans="25:26" x14ac:dyDescent="0.2">
      <c r="Y7080" s="1"/>
      <c r="Z7080" s="1"/>
    </row>
    <row r="7081" spans="25:26" x14ac:dyDescent="0.2">
      <c r="Y7081" s="1"/>
      <c r="Z7081" s="1"/>
    </row>
    <row r="7082" spans="25:26" x14ac:dyDescent="0.2">
      <c r="Y7082" s="1"/>
      <c r="Z7082" s="1"/>
    </row>
    <row r="7083" spans="25:26" x14ac:dyDescent="0.2">
      <c r="Y7083" s="1"/>
      <c r="Z7083" s="1"/>
    </row>
    <row r="7084" spans="25:26" x14ac:dyDescent="0.2">
      <c r="Y7084" s="1"/>
      <c r="Z7084" s="1"/>
    </row>
    <row r="7085" spans="25:26" x14ac:dyDescent="0.2">
      <c r="Y7085" s="1"/>
      <c r="Z7085" s="1"/>
    </row>
    <row r="7086" spans="25:26" x14ac:dyDescent="0.2">
      <c r="Y7086" s="1"/>
      <c r="Z7086" s="1"/>
    </row>
    <row r="7087" spans="25:26" x14ac:dyDescent="0.2">
      <c r="Y7087" s="1"/>
      <c r="Z7087" s="1"/>
    </row>
    <row r="7088" spans="25:26" x14ac:dyDescent="0.2">
      <c r="Y7088" s="1"/>
      <c r="Z7088" s="1"/>
    </row>
    <row r="7089" spans="25:26" x14ac:dyDescent="0.2">
      <c r="Y7089" s="1"/>
      <c r="Z7089" s="1"/>
    </row>
    <row r="7090" spans="25:26" x14ac:dyDescent="0.2">
      <c r="Y7090" s="1"/>
      <c r="Z7090" s="1"/>
    </row>
    <row r="7091" spans="25:26" x14ac:dyDescent="0.2">
      <c r="Y7091" s="1"/>
      <c r="Z7091" s="1"/>
    </row>
    <row r="7092" spans="25:26" x14ac:dyDescent="0.2">
      <c r="Y7092" s="1"/>
      <c r="Z7092" s="1"/>
    </row>
    <row r="7093" spans="25:26" x14ac:dyDescent="0.2">
      <c r="Y7093" s="1"/>
      <c r="Z7093" s="1"/>
    </row>
    <row r="7094" spans="25:26" x14ac:dyDescent="0.2">
      <c r="Y7094" s="1"/>
      <c r="Z7094" s="1"/>
    </row>
    <row r="7095" spans="25:26" x14ac:dyDescent="0.2">
      <c r="Y7095" s="1"/>
      <c r="Z7095" s="1"/>
    </row>
    <row r="7096" spans="25:26" x14ac:dyDescent="0.2">
      <c r="Y7096" s="1"/>
      <c r="Z7096" s="1"/>
    </row>
    <row r="7097" spans="25:26" x14ac:dyDescent="0.2">
      <c r="Y7097" s="1"/>
      <c r="Z7097" s="1"/>
    </row>
    <row r="7098" spans="25:26" x14ac:dyDescent="0.2">
      <c r="Y7098" s="1"/>
      <c r="Z7098" s="1"/>
    </row>
    <row r="7099" spans="25:26" x14ac:dyDescent="0.2">
      <c r="Y7099" s="1"/>
      <c r="Z7099" s="1"/>
    </row>
    <row r="7100" spans="25:26" x14ac:dyDescent="0.2">
      <c r="Y7100" s="1"/>
      <c r="Z7100" s="1"/>
    </row>
    <row r="7101" spans="25:26" x14ac:dyDescent="0.2">
      <c r="Y7101" s="1"/>
      <c r="Z7101" s="1"/>
    </row>
    <row r="7102" spans="25:26" x14ac:dyDescent="0.2">
      <c r="Y7102" s="1"/>
      <c r="Z7102" s="1"/>
    </row>
    <row r="7103" spans="25:26" x14ac:dyDescent="0.2">
      <c r="Y7103" s="1"/>
      <c r="Z7103" s="1"/>
    </row>
    <row r="7104" spans="25:26" x14ac:dyDescent="0.2">
      <c r="Y7104" s="1"/>
      <c r="Z7104" s="1"/>
    </row>
    <row r="7105" spans="25:26" x14ac:dyDescent="0.2">
      <c r="Y7105" s="1"/>
      <c r="Z7105" s="1"/>
    </row>
    <row r="7106" spans="25:26" x14ac:dyDescent="0.2">
      <c r="Y7106" s="1"/>
      <c r="Z7106" s="1"/>
    </row>
    <row r="7107" spans="25:26" x14ac:dyDescent="0.2">
      <c r="Y7107" s="1"/>
      <c r="Z7107" s="1"/>
    </row>
    <row r="7108" spans="25:26" x14ac:dyDescent="0.2">
      <c r="Y7108" s="1"/>
      <c r="Z7108" s="1"/>
    </row>
    <row r="7109" spans="25:26" x14ac:dyDescent="0.2">
      <c r="Y7109" s="1"/>
      <c r="Z7109" s="1"/>
    </row>
    <row r="7110" spans="25:26" x14ac:dyDescent="0.2">
      <c r="Y7110" s="1"/>
      <c r="Z7110" s="1"/>
    </row>
    <row r="7111" spans="25:26" x14ac:dyDescent="0.2">
      <c r="Y7111" s="1"/>
      <c r="Z7111" s="1"/>
    </row>
    <row r="7112" spans="25:26" x14ac:dyDescent="0.2">
      <c r="Y7112" s="1"/>
      <c r="Z7112" s="1"/>
    </row>
    <row r="7113" spans="25:26" x14ac:dyDescent="0.2">
      <c r="Y7113" s="1"/>
      <c r="Z7113" s="1"/>
    </row>
    <row r="7114" spans="25:26" x14ac:dyDescent="0.2">
      <c r="Y7114" s="1"/>
      <c r="Z7114" s="1"/>
    </row>
    <row r="7115" spans="25:26" x14ac:dyDescent="0.2">
      <c r="Y7115" s="1"/>
      <c r="Z7115" s="1"/>
    </row>
    <row r="7116" spans="25:26" x14ac:dyDescent="0.2">
      <c r="Y7116" s="1"/>
      <c r="Z7116" s="1"/>
    </row>
    <row r="7117" spans="25:26" x14ac:dyDescent="0.2">
      <c r="Y7117" s="1"/>
      <c r="Z7117" s="1"/>
    </row>
    <row r="7118" spans="25:26" x14ac:dyDescent="0.2">
      <c r="Y7118" s="1"/>
      <c r="Z7118" s="1"/>
    </row>
    <row r="7119" spans="25:26" x14ac:dyDescent="0.2">
      <c r="Y7119" s="1"/>
      <c r="Z7119" s="1"/>
    </row>
    <row r="7120" spans="25:26" x14ac:dyDescent="0.2">
      <c r="Y7120" s="1"/>
      <c r="Z7120" s="1"/>
    </row>
    <row r="7121" spans="25:26" x14ac:dyDescent="0.2">
      <c r="Y7121" s="1"/>
      <c r="Z7121" s="1"/>
    </row>
    <row r="7122" spans="25:26" x14ac:dyDescent="0.2">
      <c r="Y7122" s="1"/>
      <c r="Z7122" s="1"/>
    </row>
    <row r="7123" spans="25:26" x14ac:dyDescent="0.2">
      <c r="Y7123" s="1"/>
      <c r="Z7123" s="1"/>
    </row>
    <row r="7124" spans="25:26" x14ac:dyDescent="0.2">
      <c r="Y7124" s="1"/>
      <c r="Z7124" s="1"/>
    </row>
    <row r="7125" spans="25:26" x14ac:dyDescent="0.2">
      <c r="Y7125" s="1"/>
      <c r="Z7125" s="1"/>
    </row>
    <row r="7126" spans="25:26" x14ac:dyDescent="0.2">
      <c r="Y7126" s="1"/>
      <c r="Z7126" s="1"/>
    </row>
    <row r="7127" spans="25:26" x14ac:dyDescent="0.2">
      <c r="Y7127" s="1"/>
      <c r="Z7127" s="1"/>
    </row>
    <row r="7128" spans="25:26" x14ac:dyDescent="0.2">
      <c r="Y7128" s="1"/>
      <c r="Z7128" s="1"/>
    </row>
    <row r="7129" spans="25:26" x14ac:dyDescent="0.2">
      <c r="Y7129" s="1"/>
      <c r="Z7129" s="1"/>
    </row>
    <row r="7130" spans="25:26" x14ac:dyDescent="0.2">
      <c r="Y7130" s="1"/>
      <c r="Z7130" s="1"/>
    </row>
    <row r="7131" spans="25:26" x14ac:dyDescent="0.2">
      <c r="Y7131" s="1"/>
      <c r="Z7131" s="1"/>
    </row>
    <row r="7132" spans="25:26" x14ac:dyDescent="0.2">
      <c r="Y7132" s="1"/>
      <c r="Z7132" s="1"/>
    </row>
    <row r="7133" spans="25:26" x14ac:dyDescent="0.2">
      <c r="Y7133" s="1"/>
      <c r="Z7133" s="1"/>
    </row>
    <row r="7134" spans="25:26" x14ac:dyDescent="0.2">
      <c r="Y7134" s="1"/>
      <c r="Z7134" s="1"/>
    </row>
    <row r="7135" spans="25:26" x14ac:dyDescent="0.2">
      <c r="Y7135" s="1"/>
      <c r="Z7135" s="1"/>
    </row>
    <row r="7136" spans="25:26" x14ac:dyDescent="0.2">
      <c r="Y7136" s="1"/>
      <c r="Z7136" s="1"/>
    </row>
    <row r="7137" spans="25:26" x14ac:dyDescent="0.2">
      <c r="Y7137" s="1"/>
      <c r="Z7137" s="1"/>
    </row>
    <row r="7138" spans="25:26" x14ac:dyDescent="0.2">
      <c r="Y7138" s="1"/>
      <c r="Z7138" s="1"/>
    </row>
    <row r="7139" spans="25:26" x14ac:dyDescent="0.2">
      <c r="Y7139" s="1"/>
      <c r="Z7139" s="1"/>
    </row>
    <row r="7140" spans="25:26" x14ac:dyDescent="0.2">
      <c r="Y7140" s="1"/>
      <c r="Z7140" s="1"/>
    </row>
    <row r="7141" spans="25:26" x14ac:dyDescent="0.2">
      <c r="Y7141" s="1"/>
      <c r="Z7141" s="1"/>
    </row>
    <row r="7142" spans="25:26" x14ac:dyDescent="0.2">
      <c r="Y7142" s="1"/>
      <c r="Z7142" s="1"/>
    </row>
    <row r="7143" spans="25:26" x14ac:dyDescent="0.2">
      <c r="Y7143" s="1"/>
      <c r="Z7143" s="1"/>
    </row>
    <row r="7144" spans="25:26" x14ac:dyDescent="0.2">
      <c r="Y7144" s="1"/>
      <c r="Z7144" s="1"/>
    </row>
    <row r="7145" spans="25:26" x14ac:dyDescent="0.2">
      <c r="Y7145" s="1"/>
      <c r="Z7145" s="1"/>
    </row>
    <row r="7146" spans="25:26" x14ac:dyDescent="0.2">
      <c r="Y7146" s="1"/>
      <c r="Z7146" s="1"/>
    </row>
    <row r="7147" spans="25:26" x14ac:dyDescent="0.2">
      <c r="Y7147" s="1"/>
      <c r="Z7147" s="1"/>
    </row>
    <row r="7148" spans="25:26" x14ac:dyDescent="0.2">
      <c r="Y7148" s="1"/>
      <c r="Z7148" s="1"/>
    </row>
    <row r="7149" spans="25:26" x14ac:dyDescent="0.2">
      <c r="Y7149" s="1"/>
      <c r="Z7149" s="1"/>
    </row>
    <row r="7150" spans="25:26" x14ac:dyDescent="0.2">
      <c r="Y7150" s="1"/>
      <c r="Z7150" s="1"/>
    </row>
    <row r="7151" spans="25:26" x14ac:dyDescent="0.2">
      <c r="Y7151" s="1"/>
      <c r="Z7151" s="1"/>
    </row>
    <row r="7152" spans="25:26" x14ac:dyDescent="0.2">
      <c r="Y7152" s="1"/>
      <c r="Z7152" s="1"/>
    </row>
    <row r="7153" spans="25:26" x14ac:dyDescent="0.2">
      <c r="Y7153" s="1"/>
      <c r="Z7153" s="1"/>
    </row>
    <row r="7154" spans="25:26" x14ac:dyDescent="0.2">
      <c r="Y7154" s="1"/>
      <c r="Z7154" s="1"/>
    </row>
    <row r="7155" spans="25:26" x14ac:dyDescent="0.2">
      <c r="Y7155" s="1"/>
      <c r="Z7155" s="1"/>
    </row>
    <row r="7156" spans="25:26" x14ac:dyDescent="0.2">
      <c r="Y7156" s="1"/>
      <c r="Z7156" s="1"/>
    </row>
    <row r="7157" spans="25:26" x14ac:dyDescent="0.2">
      <c r="Y7157" s="1"/>
      <c r="Z7157" s="1"/>
    </row>
    <row r="7158" spans="25:26" x14ac:dyDescent="0.2">
      <c r="Y7158" s="1"/>
      <c r="Z7158" s="1"/>
    </row>
    <row r="7159" spans="25:26" x14ac:dyDescent="0.2">
      <c r="Y7159" s="1"/>
      <c r="Z7159" s="1"/>
    </row>
    <row r="7160" spans="25:26" x14ac:dyDescent="0.2">
      <c r="Y7160" s="1"/>
      <c r="Z7160" s="1"/>
    </row>
    <row r="7161" spans="25:26" x14ac:dyDescent="0.2">
      <c r="Y7161" s="1"/>
      <c r="Z7161" s="1"/>
    </row>
    <row r="7162" spans="25:26" x14ac:dyDescent="0.2">
      <c r="Y7162" s="1"/>
      <c r="Z7162" s="1"/>
    </row>
    <row r="7163" spans="25:26" x14ac:dyDescent="0.2">
      <c r="Y7163" s="1"/>
      <c r="Z7163" s="1"/>
    </row>
    <row r="7164" spans="25:26" x14ac:dyDescent="0.2">
      <c r="Y7164" s="1"/>
      <c r="Z7164" s="1"/>
    </row>
    <row r="7165" spans="25:26" x14ac:dyDescent="0.2">
      <c r="Y7165" s="1"/>
      <c r="Z7165" s="1"/>
    </row>
    <row r="7166" spans="25:26" x14ac:dyDescent="0.2">
      <c r="Y7166" s="1"/>
      <c r="Z7166" s="1"/>
    </row>
    <row r="7167" spans="25:26" x14ac:dyDescent="0.2">
      <c r="Y7167" s="1"/>
      <c r="Z7167" s="1"/>
    </row>
    <row r="7168" spans="25:26" x14ac:dyDescent="0.2">
      <c r="Y7168" s="1"/>
      <c r="Z7168" s="1"/>
    </row>
    <row r="7169" spans="25:26" x14ac:dyDescent="0.2">
      <c r="Y7169" s="1"/>
      <c r="Z7169" s="1"/>
    </row>
    <row r="7170" spans="25:26" x14ac:dyDescent="0.2">
      <c r="Y7170" s="1"/>
      <c r="Z7170" s="1"/>
    </row>
    <row r="7171" spans="25:26" x14ac:dyDescent="0.2">
      <c r="Y7171" s="1"/>
      <c r="Z7171" s="1"/>
    </row>
    <row r="7172" spans="25:26" x14ac:dyDescent="0.2">
      <c r="Y7172" s="1"/>
      <c r="Z7172" s="1"/>
    </row>
    <row r="7173" spans="25:26" x14ac:dyDescent="0.2">
      <c r="Y7173" s="1"/>
      <c r="Z7173" s="1"/>
    </row>
    <row r="7174" spans="25:26" x14ac:dyDescent="0.2">
      <c r="Y7174" s="1"/>
      <c r="Z7174" s="1"/>
    </row>
    <row r="7175" spans="25:26" x14ac:dyDescent="0.2">
      <c r="Y7175" s="1"/>
      <c r="Z7175" s="1"/>
    </row>
    <row r="7176" spans="25:26" x14ac:dyDescent="0.2">
      <c r="Y7176" s="1"/>
      <c r="Z7176" s="1"/>
    </row>
    <row r="7177" spans="25:26" x14ac:dyDescent="0.2">
      <c r="Y7177" s="1"/>
      <c r="Z7177" s="1"/>
    </row>
    <row r="7178" spans="25:26" x14ac:dyDescent="0.2">
      <c r="Y7178" s="1"/>
      <c r="Z7178" s="1"/>
    </row>
    <row r="7179" spans="25:26" x14ac:dyDescent="0.2">
      <c r="Y7179" s="1"/>
      <c r="Z7179" s="1"/>
    </row>
    <row r="7180" spans="25:26" x14ac:dyDescent="0.2">
      <c r="Y7180" s="1"/>
      <c r="Z7180" s="1"/>
    </row>
    <row r="7181" spans="25:26" x14ac:dyDescent="0.2">
      <c r="Y7181" s="1"/>
      <c r="Z7181" s="1"/>
    </row>
    <row r="7182" spans="25:26" x14ac:dyDescent="0.2">
      <c r="Y7182" s="1"/>
      <c r="Z7182" s="1"/>
    </row>
    <row r="7183" spans="25:26" x14ac:dyDescent="0.2">
      <c r="Y7183" s="1"/>
      <c r="Z7183" s="1"/>
    </row>
    <row r="7184" spans="25:26" x14ac:dyDescent="0.2">
      <c r="Y7184" s="1"/>
      <c r="Z7184" s="1"/>
    </row>
    <row r="7185" spans="25:26" x14ac:dyDescent="0.2">
      <c r="Y7185" s="1"/>
      <c r="Z7185" s="1"/>
    </row>
    <row r="7186" spans="25:26" x14ac:dyDescent="0.2">
      <c r="Y7186" s="1"/>
      <c r="Z7186" s="1"/>
    </row>
    <row r="7187" spans="25:26" x14ac:dyDescent="0.2">
      <c r="Y7187" s="1"/>
      <c r="Z7187" s="1"/>
    </row>
    <row r="7188" spans="25:26" x14ac:dyDescent="0.2">
      <c r="Y7188" s="1"/>
      <c r="Z7188" s="1"/>
    </row>
    <row r="7189" spans="25:26" x14ac:dyDescent="0.2">
      <c r="Y7189" s="1"/>
      <c r="Z7189" s="1"/>
    </row>
    <row r="7190" spans="25:26" x14ac:dyDescent="0.2">
      <c r="Y7190" s="1"/>
      <c r="Z7190" s="1"/>
    </row>
    <row r="7191" spans="25:26" x14ac:dyDescent="0.2">
      <c r="Y7191" s="1"/>
      <c r="Z7191" s="1"/>
    </row>
    <row r="7192" spans="25:26" x14ac:dyDescent="0.2">
      <c r="Y7192" s="1"/>
      <c r="Z7192" s="1"/>
    </row>
    <row r="7193" spans="25:26" x14ac:dyDescent="0.2">
      <c r="Y7193" s="1"/>
      <c r="Z7193" s="1"/>
    </row>
    <row r="7194" spans="25:26" x14ac:dyDescent="0.2">
      <c r="Y7194" s="1"/>
      <c r="Z7194" s="1"/>
    </row>
    <row r="7195" spans="25:26" x14ac:dyDescent="0.2">
      <c r="Y7195" s="1"/>
      <c r="Z7195" s="1"/>
    </row>
    <row r="7196" spans="25:26" x14ac:dyDescent="0.2">
      <c r="Y7196" s="1"/>
      <c r="Z7196" s="1"/>
    </row>
    <row r="7197" spans="25:26" x14ac:dyDescent="0.2">
      <c r="Y7197" s="1"/>
      <c r="Z7197" s="1"/>
    </row>
    <row r="7198" spans="25:26" x14ac:dyDescent="0.2">
      <c r="Y7198" s="1"/>
      <c r="Z7198" s="1"/>
    </row>
    <row r="7199" spans="25:26" x14ac:dyDescent="0.2">
      <c r="Y7199" s="1"/>
      <c r="Z7199" s="1"/>
    </row>
    <row r="7200" spans="25:26" x14ac:dyDescent="0.2">
      <c r="Y7200" s="1"/>
      <c r="Z7200" s="1"/>
    </row>
    <row r="7201" spans="25:26" x14ac:dyDescent="0.2">
      <c r="Y7201" s="1"/>
      <c r="Z7201" s="1"/>
    </row>
    <row r="7202" spans="25:26" x14ac:dyDescent="0.2">
      <c r="Y7202" s="1"/>
      <c r="Z7202" s="1"/>
    </row>
    <row r="7203" spans="25:26" x14ac:dyDescent="0.2">
      <c r="Y7203" s="1"/>
      <c r="Z7203" s="1"/>
    </row>
    <row r="7204" spans="25:26" x14ac:dyDescent="0.2">
      <c r="Y7204" s="1"/>
      <c r="Z7204" s="1"/>
    </row>
    <row r="7205" spans="25:26" x14ac:dyDescent="0.2">
      <c r="Y7205" s="1"/>
      <c r="Z7205" s="1"/>
    </row>
    <row r="7206" spans="25:26" x14ac:dyDescent="0.2">
      <c r="Y7206" s="1"/>
      <c r="Z7206" s="1"/>
    </row>
    <row r="7207" spans="25:26" x14ac:dyDescent="0.2">
      <c r="Y7207" s="1"/>
      <c r="Z7207" s="1"/>
    </row>
    <row r="7208" spans="25:26" x14ac:dyDescent="0.2">
      <c r="Y7208" s="1"/>
      <c r="Z7208" s="1"/>
    </row>
    <row r="7209" spans="25:26" x14ac:dyDescent="0.2">
      <c r="Y7209" s="1"/>
      <c r="Z7209" s="1"/>
    </row>
    <row r="7210" spans="25:26" x14ac:dyDescent="0.2">
      <c r="Y7210" s="1"/>
      <c r="Z7210" s="1"/>
    </row>
    <row r="7211" spans="25:26" x14ac:dyDescent="0.2">
      <c r="Y7211" s="1"/>
      <c r="Z7211" s="1"/>
    </row>
    <row r="7212" spans="25:26" x14ac:dyDescent="0.2">
      <c r="Y7212" s="1"/>
      <c r="Z7212" s="1"/>
    </row>
    <row r="7213" spans="25:26" x14ac:dyDescent="0.2">
      <c r="Y7213" s="1"/>
      <c r="Z7213" s="1"/>
    </row>
    <row r="7214" spans="25:26" x14ac:dyDescent="0.2">
      <c r="Y7214" s="1"/>
      <c r="Z7214" s="1"/>
    </row>
    <row r="7215" spans="25:26" x14ac:dyDescent="0.2">
      <c r="Y7215" s="1"/>
      <c r="Z7215" s="1"/>
    </row>
    <row r="7216" spans="25:26" x14ac:dyDescent="0.2">
      <c r="Y7216" s="1"/>
      <c r="Z7216" s="1"/>
    </row>
    <row r="7217" spans="25:26" x14ac:dyDescent="0.2">
      <c r="Y7217" s="1"/>
      <c r="Z7217" s="1"/>
    </row>
    <row r="7218" spans="25:26" x14ac:dyDescent="0.2">
      <c r="Y7218" s="1"/>
      <c r="Z7218" s="1"/>
    </row>
    <row r="7219" spans="25:26" x14ac:dyDescent="0.2">
      <c r="Y7219" s="1"/>
      <c r="Z7219" s="1"/>
    </row>
    <row r="7220" spans="25:26" x14ac:dyDescent="0.2">
      <c r="Y7220" s="1"/>
      <c r="Z7220" s="1"/>
    </row>
    <row r="7221" spans="25:26" x14ac:dyDescent="0.2">
      <c r="Y7221" s="1"/>
      <c r="Z7221" s="1"/>
    </row>
    <row r="7222" spans="25:26" x14ac:dyDescent="0.2">
      <c r="Y7222" s="1"/>
      <c r="Z7222" s="1"/>
    </row>
    <row r="7223" spans="25:26" x14ac:dyDescent="0.2">
      <c r="Y7223" s="1"/>
      <c r="Z7223" s="1"/>
    </row>
    <row r="7224" spans="25:26" x14ac:dyDescent="0.2">
      <c r="Y7224" s="1"/>
      <c r="Z7224" s="1"/>
    </row>
    <row r="7225" spans="25:26" x14ac:dyDescent="0.2">
      <c r="Y7225" s="1"/>
      <c r="Z7225" s="1"/>
    </row>
    <row r="7226" spans="25:26" x14ac:dyDescent="0.2">
      <c r="Y7226" s="1"/>
      <c r="Z7226" s="1"/>
    </row>
    <row r="7227" spans="25:26" x14ac:dyDescent="0.2">
      <c r="Y7227" s="1"/>
      <c r="Z7227" s="1"/>
    </row>
    <row r="7228" spans="25:26" x14ac:dyDescent="0.2">
      <c r="Y7228" s="1"/>
      <c r="Z7228" s="1"/>
    </row>
    <row r="7229" spans="25:26" x14ac:dyDescent="0.2">
      <c r="Y7229" s="1"/>
      <c r="Z7229" s="1"/>
    </row>
    <row r="7230" spans="25:26" x14ac:dyDescent="0.2">
      <c r="Y7230" s="1"/>
      <c r="Z7230" s="1"/>
    </row>
    <row r="7231" spans="25:26" x14ac:dyDescent="0.2">
      <c r="Y7231" s="1"/>
      <c r="Z7231" s="1"/>
    </row>
    <row r="7232" spans="25:26" x14ac:dyDescent="0.2">
      <c r="Y7232" s="1"/>
      <c r="Z7232" s="1"/>
    </row>
    <row r="7233" spans="25:26" x14ac:dyDescent="0.2">
      <c r="Y7233" s="1"/>
      <c r="Z7233" s="1"/>
    </row>
    <row r="7234" spans="25:26" x14ac:dyDescent="0.2">
      <c r="Y7234" s="1"/>
      <c r="Z7234" s="1"/>
    </row>
    <row r="7235" spans="25:26" x14ac:dyDescent="0.2">
      <c r="Y7235" s="1"/>
      <c r="Z7235" s="1"/>
    </row>
    <row r="7236" spans="25:26" x14ac:dyDescent="0.2">
      <c r="Y7236" s="1"/>
      <c r="Z7236" s="1"/>
    </row>
    <row r="7237" spans="25:26" x14ac:dyDescent="0.2">
      <c r="Y7237" s="1"/>
      <c r="Z7237" s="1"/>
    </row>
    <row r="7238" spans="25:26" x14ac:dyDescent="0.2">
      <c r="Y7238" s="1"/>
      <c r="Z7238" s="1"/>
    </row>
    <row r="7239" spans="25:26" x14ac:dyDescent="0.2">
      <c r="Y7239" s="1"/>
      <c r="Z7239" s="1"/>
    </row>
    <row r="7240" spans="25:26" x14ac:dyDescent="0.2">
      <c r="Y7240" s="1"/>
      <c r="Z7240" s="1"/>
    </row>
    <row r="7241" spans="25:26" x14ac:dyDescent="0.2">
      <c r="Y7241" s="1"/>
      <c r="Z7241" s="1"/>
    </row>
    <row r="7242" spans="25:26" x14ac:dyDescent="0.2">
      <c r="Y7242" s="1"/>
      <c r="Z7242" s="1"/>
    </row>
    <row r="7243" spans="25:26" x14ac:dyDescent="0.2">
      <c r="Y7243" s="1"/>
      <c r="Z7243" s="1"/>
    </row>
    <row r="7244" spans="25:26" x14ac:dyDescent="0.2">
      <c r="Y7244" s="1"/>
      <c r="Z7244" s="1"/>
    </row>
    <row r="7245" spans="25:26" x14ac:dyDescent="0.2">
      <c r="Y7245" s="1"/>
      <c r="Z7245" s="1"/>
    </row>
    <row r="7246" spans="25:26" x14ac:dyDescent="0.2">
      <c r="Y7246" s="1"/>
      <c r="Z7246" s="1"/>
    </row>
    <row r="7247" spans="25:26" x14ac:dyDescent="0.2">
      <c r="Y7247" s="1"/>
      <c r="Z7247" s="1"/>
    </row>
    <row r="7248" spans="25:26" x14ac:dyDescent="0.2">
      <c r="Y7248" s="1"/>
      <c r="Z7248" s="1"/>
    </row>
    <row r="7249" spans="25:26" x14ac:dyDescent="0.2">
      <c r="Y7249" s="1"/>
      <c r="Z7249" s="1"/>
    </row>
    <row r="7250" spans="25:26" x14ac:dyDescent="0.2">
      <c r="Y7250" s="1"/>
      <c r="Z7250" s="1"/>
    </row>
    <row r="7251" spans="25:26" x14ac:dyDescent="0.2">
      <c r="Y7251" s="1"/>
      <c r="Z7251" s="1"/>
    </row>
    <row r="7252" spans="25:26" x14ac:dyDescent="0.2">
      <c r="Y7252" s="1"/>
      <c r="Z7252" s="1"/>
    </row>
    <row r="7253" spans="25:26" x14ac:dyDescent="0.2">
      <c r="Y7253" s="1"/>
      <c r="Z7253" s="1"/>
    </row>
    <row r="7254" spans="25:26" x14ac:dyDescent="0.2">
      <c r="Y7254" s="1"/>
      <c r="Z7254" s="1"/>
    </row>
    <row r="7255" spans="25:26" x14ac:dyDescent="0.2">
      <c r="Y7255" s="1"/>
      <c r="Z7255" s="1"/>
    </row>
    <row r="7256" spans="25:26" x14ac:dyDescent="0.2">
      <c r="Y7256" s="1"/>
      <c r="Z7256" s="1"/>
    </row>
    <row r="7257" spans="25:26" x14ac:dyDescent="0.2">
      <c r="Y7257" s="1"/>
      <c r="Z7257" s="1"/>
    </row>
    <row r="7258" spans="25:26" x14ac:dyDescent="0.2">
      <c r="Y7258" s="1"/>
      <c r="Z7258" s="1"/>
    </row>
    <row r="7259" spans="25:26" x14ac:dyDescent="0.2">
      <c r="Y7259" s="1"/>
      <c r="Z7259" s="1"/>
    </row>
    <row r="7260" spans="25:26" x14ac:dyDescent="0.2">
      <c r="Y7260" s="1"/>
      <c r="Z7260" s="1"/>
    </row>
    <row r="7261" spans="25:26" x14ac:dyDescent="0.2">
      <c r="Y7261" s="1"/>
      <c r="Z7261" s="1"/>
    </row>
    <row r="7262" spans="25:26" x14ac:dyDescent="0.2">
      <c r="Y7262" s="1"/>
      <c r="Z7262" s="1"/>
    </row>
    <row r="7263" spans="25:26" x14ac:dyDescent="0.2">
      <c r="Y7263" s="1"/>
      <c r="Z7263" s="1"/>
    </row>
    <row r="7264" spans="25:26" x14ac:dyDescent="0.2">
      <c r="Y7264" s="1"/>
      <c r="Z7264" s="1"/>
    </row>
    <row r="7265" spans="25:26" x14ac:dyDescent="0.2">
      <c r="Y7265" s="1"/>
      <c r="Z7265" s="1"/>
    </row>
    <row r="7266" spans="25:26" x14ac:dyDescent="0.2">
      <c r="Y7266" s="1"/>
      <c r="Z7266" s="1"/>
    </row>
    <row r="7267" spans="25:26" x14ac:dyDescent="0.2">
      <c r="Y7267" s="1"/>
      <c r="Z7267" s="1"/>
    </row>
    <row r="7268" spans="25:26" x14ac:dyDescent="0.2">
      <c r="Y7268" s="1"/>
      <c r="Z7268" s="1"/>
    </row>
    <row r="7269" spans="25:26" x14ac:dyDescent="0.2">
      <c r="Y7269" s="1"/>
      <c r="Z7269" s="1"/>
    </row>
    <row r="7270" spans="25:26" x14ac:dyDescent="0.2">
      <c r="Y7270" s="1"/>
      <c r="Z7270" s="1"/>
    </row>
    <row r="7271" spans="25:26" x14ac:dyDescent="0.2">
      <c r="Y7271" s="1"/>
      <c r="Z7271" s="1"/>
    </row>
    <row r="7272" spans="25:26" x14ac:dyDescent="0.2">
      <c r="Y7272" s="1"/>
      <c r="Z7272" s="1"/>
    </row>
    <row r="7273" spans="25:26" x14ac:dyDescent="0.2">
      <c r="Y7273" s="1"/>
      <c r="Z7273" s="1"/>
    </row>
    <row r="7274" spans="25:26" x14ac:dyDescent="0.2">
      <c r="Y7274" s="1"/>
      <c r="Z7274" s="1"/>
    </row>
    <row r="7275" spans="25:26" x14ac:dyDescent="0.2">
      <c r="Y7275" s="1"/>
      <c r="Z7275" s="1"/>
    </row>
    <row r="7276" spans="25:26" x14ac:dyDescent="0.2">
      <c r="Y7276" s="1"/>
      <c r="Z7276" s="1"/>
    </row>
    <row r="7277" spans="25:26" x14ac:dyDescent="0.2">
      <c r="Y7277" s="1"/>
      <c r="Z7277" s="1"/>
    </row>
    <row r="7278" spans="25:26" x14ac:dyDescent="0.2">
      <c r="Y7278" s="1"/>
      <c r="Z7278" s="1"/>
    </row>
    <row r="7279" spans="25:26" x14ac:dyDescent="0.2">
      <c r="Y7279" s="1"/>
      <c r="Z7279" s="1"/>
    </row>
    <row r="7280" spans="25:26" x14ac:dyDescent="0.2">
      <c r="Y7280" s="1"/>
      <c r="Z7280" s="1"/>
    </row>
    <row r="7281" spans="25:26" x14ac:dyDescent="0.2">
      <c r="Y7281" s="1"/>
      <c r="Z7281" s="1"/>
    </row>
    <row r="7282" spans="25:26" x14ac:dyDescent="0.2">
      <c r="Y7282" s="1"/>
      <c r="Z7282" s="1"/>
    </row>
    <row r="7283" spans="25:26" x14ac:dyDescent="0.2">
      <c r="Y7283" s="1"/>
      <c r="Z7283" s="1"/>
    </row>
    <row r="7284" spans="25:26" x14ac:dyDescent="0.2">
      <c r="Y7284" s="1"/>
      <c r="Z7284" s="1"/>
    </row>
    <row r="7285" spans="25:26" x14ac:dyDescent="0.2">
      <c r="Y7285" s="1"/>
      <c r="Z7285" s="1"/>
    </row>
    <row r="7286" spans="25:26" x14ac:dyDescent="0.2">
      <c r="Y7286" s="1"/>
      <c r="Z7286" s="1"/>
    </row>
    <row r="7287" spans="25:26" x14ac:dyDescent="0.2">
      <c r="Y7287" s="1"/>
      <c r="Z7287" s="1"/>
    </row>
    <row r="7288" spans="25:26" x14ac:dyDescent="0.2">
      <c r="Y7288" s="1"/>
      <c r="Z7288" s="1"/>
    </row>
    <row r="7289" spans="25:26" x14ac:dyDescent="0.2">
      <c r="Y7289" s="1"/>
      <c r="Z7289" s="1"/>
    </row>
    <row r="7290" spans="25:26" x14ac:dyDescent="0.2">
      <c r="Y7290" s="1"/>
      <c r="Z7290" s="1"/>
    </row>
    <row r="7291" spans="25:26" x14ac:dyDescent="0.2">
      <c r="Y7291" s="1"/>
      <c r="Z7291" s="1"/>
    </row>
    <row r="7292" spans="25:26" x14ac:dyDescent="0.2">
      <c r="Y7292" s="1"/>
      <c r="Z7292" s="1"/>
    </row>
    <row r="7293" spans="25:26" x14ac:dyDescent="0.2">
      <c r="Y7293" s="1"/>
      <c r="Z7293" s="1"/>
    </row>
    <row r="7294" spans="25:26" x14ac:dyDescent="0.2">
      <c r="Y7294" s="1"/>
      <c r="Z7294" s="1"/>
    </row>
    <row r="7295" spans="25:26" x14ac:dyDescent="0.2">
      <c r="Y7295" s="1"/>
      <c r="Z7295" s="1"/>
    </row>
    <row r="7296" spans="25:26" x14ac:dyDescent="0.2">
      <c r="Y7296" s="1"/>
      <c r="Z7296" s="1"/>
    </row>
    <row r="7297" spans="25:26" x14ac:dyDescent="0.2">
      <c r="Y7297" s="1"/>
      <c r="Z7297" s="1"/>
    </row>
    <row r="7298" spans="25:26" x14ac:dyDescent="0.2">
      <c r="Y7298" s="1"/>
      <c r="Z7298" s="1"/>
    </row>
    <row r="7299" spans="25:26" x14ac:dyDescent="0.2">
      <c r="Y7299" s="1"/>
      <c r="Z7299" s="1"/>
    </row>
    <row r="7300" spans="25:26" x14ac:dyDescent="0.2">
      <c r="Y7300" s="1"/>
      <c r="Z7300" s="1"/>
    </row>
    <row r="7301" spans="25:26" x14ac:dyDescent="0.2">
      <c r="Y7301" s="1"/>
      <c r="Z7301" s="1"/>
    </row>
    <row r="7302" spans="25:26" x14ac:dyDescent="0.2">
      <c r="Y7302" s="1"/>
      <c r="Z7302" s="1"/>
    </row>
    <row r="7303" spans="25:26" x14ac:dyDescent="0.2">
      <c r="Y7303" s="1"/>
      <c r="Z7303" s="1"/>
    </row>
    <row r="7304" spans="25:26" x14ac:dyDescent="0.2">
      <c r="Y7304" s="1"/>
      <c r="Z7304" s="1"/>
    </row>
    <row r="7305" spans="25:26" x14ac:dyDescent="0.2">
      <c r="Y7305" s="1"/>
      <c r="Z7305" s="1"/>
    </row>
    <row r="7306" spans="25:26" x14ac:dyDescent="0.2">
      <c r="Y7306" s="1"/>
      <c r="Z7306" s="1"/>
    </row>
    <row r="7307" spans="25:26" x14ac:dyDescent="0.2">
      <c r="Y7307" s="1"/>
      <c r="Z7307" s="1"/>
    </row>
    <row r="7308" spans="25:26" x14ac:dyDescent="0.2">
      <c r="Y7308" s="1"/>
      <c r="Z7308" s="1"/>
    </row>
    <row r="7309" spans="25:26" x14ac:dyDescent="0.2">
      <c r="Y7309" s="1"/>
      <c r="Z7309" s="1"/>
    </row>
    <row r="7310" spans="25:26" x14ac:dyDescent="0.2">
      <c r="Y7310" s="1"/>
      <c r="Z7310" s="1"/>
    </row>
    <row r="7311" spans="25:26" x14ac:dyDescent="0.2">
      <c r="Y7311" s="1"/>
      <c r="Z7311" s="1"/>
    </row>
    <row r="7312" spans="25:26" x14ac:dyDescent="0.2">
      <c r="Y7312" s="1"/>
      <c r="Z7312" s="1"/>
    </row>
    <row r="7313" spans="25:26" x14ac:dyDescent="0.2">
      <c r="Y7313" s="1"/>
      <c r="Z7313" s="1"/>
    </row>
    <row r="7314" spans="25:26" x14ac:dyDescent="0.2">
      <c r="Y7314" s="1"/>
      <c r="Z7314" s="1"/>
    </row>
    <row r="7315" spans="25:26" x14ac:dyDescent="0.2">
      <c r="Y7315" s="1"/>
      <c r="Z7315" s="1"/>
    </row>
    <row r="7316" spans="25:26" x14ac:dyDescent="0.2">
      <c r="Y7316" s="1"/>
      <c r="Z7316" s="1"/>
    </row>
    <row r="7317" spans="25:26" x14ac:dyDescent="0.2">
      <c r="Y7317" s="1"/>
      <c r="Z7317" s="1"/>
    </row>
    <row r="7318" spans="25:26" x14ac:dyDescent="0.2">
      <c r="Y7318" s="1"/>
      <c r="Z7318" s="1"/>
    </row>
    <row r="7319" spans="25:26" x14ac:dyDescent="0.2">
      <c r="Y7319" s="1"/>
      <c r="Z7319" s="1"/>
    </row>
    <row r="7320" spans="25:26" x14ac:dyDescent="0.2">
      <c r="Y7320" s="1"/>
      <c r="Z7320" s="1"/>
    </row>
    <row r="7321" spans="25:26" x14ac:dyDescent="0.2">
      <c r="Y7321" s="1"/>
      <c r="Z7321" s="1"/>
    </row>
    <row r="7322" spans="25:26" x14ac:dyDescent="0.2">
      <c r="Y7322" s="1"/>
      <c r="Z7322" s="1"/>
    </row>
    <row r="7323" spans="25:26" x14ac:dyDescent="0.2">
      <c r="Y7323" s="1"/>
      <c r="Z7323" s="1"/>
    </row>
    <row r="7324" spans="25:26" x14ac:dyDescent="0.2">
      <c r="Y7324" s="1"/>
      <c r="Z7324" s="1"/>
    </row>
    <row r="7325" spans="25:26" x14ac:dyDescent="0.2">
      <c r="Y7325" s="1"/>
      <c r="Z7325" s="1"/>
    </row>
    <row r="7326" spans="25:26" x14ac:dyDescent="0.2">
      <c r="Y7326" s="1"/>
      <c r="Z7326" s="1"/>
    </row>
    <row r="7327" spans="25:26" x14ac:dyDescent="0.2">
      <c r="Y7327" s="1"/>
      <c r="Z7327" s="1"/>
    </row>
    <row r="7328" spans="25:26" x14ac:dyDescent="0.2">
      <c r="Y7328" s="1"/>
      <c r="Z7328" s="1"/>
    </row>
    <row r="7329" spans="25:26" x14ac:dyDescent="0.2">
      <c r="Y7329" s="1"/>
      <c r="Z7329" s="1"/>
    </row>
    <row r="7330" spans="25:26" x14ac:dyDescent="0.2">
      <c r="Y7330" s="1"/>
      <c r="Z7330" s="1"/>
    </row>
    <row r="7331" spans="25:26" x14ac:dyDescent="0.2">
      <c r="Y7331" s="1"/>
      <c r="Z7331" s="1"/>
    </row>
    <row r="7332" spans="25:26" x14ac:dyDescent="0.2">
      <c r="Y7332" s="1"/>
      <c r="Z7332" s="1"/>
    </row>
    <row r="7333" spans="25:26" x14ac:dyDescent="0.2">
      <c r="Y7333" s="1"/>
      <c r="Z7333" s="1"/>
    </row>
    <row r="7334" spans="25:26" x14ac:dyDescent="0.2">
      <c r="Y7334" s="1"/>
      <c r="Z7334" s="1"/>
    </row>
    <row r="7335" spans="25:26" x14ac:dyDescent="0.2">
      <c r="Y7335" s="1"/>
      <c r="Z7335" s="1"/>
    </row>
    <row r="7336" spans="25:26" x14ac:dyDescent="0.2">
      <c r="Y7336" s="1"/>
      <c r="Z7336" s="1"/>
    </row>
    <row r="7337" spans="25:26" x14ac:dyDescent="0.2">
      <c r="Y7337" s="1"/>
      <c r="Z7337" s="1"/>
    </row>
    <row r="7338" spans="25:26" x14ac:dyDescent="0.2">
      <c r="Y7338" s="1"/>
      <c r="Z7338" s="1"/>
    </row>
    <row r="7339" spans="25:26" x14ac:dyDescent="0.2">
      <c r="Y7339" s="1"/>
      <c r="Z7339" s="1"/>
    </row>
    <row r="7340" spans="25:26" x14ac:dyDescent="0.2">
      <c r="Y7340" s="1"/>
      <c r="Z7340" s="1"/>
    </row>
    <row r="7341" spans="25:26" x14ac:dyDescent="0.2">
      <c r="Y7341" s="1"/>
      <c r="Z7341" s="1"/>
    </row>
    <row r="7342" spans="25:26" x14ac:dyDescent="0.2">
      <c r="Y7342" s="1"/>
      <c r="Z7342" s="1"/>
    </row>
    <row r="7343" spans="25:26" x14ac:dyDescent="0.2">
      <c r="Y7343" s="1"/>
      <c r="Z7343" s="1"/>
    </row>
    <row r="7344" spans="25:26" x14ac:dyDescent="0.2">
      <c r="Y7344" s="1"/>
      <c r="Z7344" s="1"/>
    </row>
    <row r="7345" spans="25:26" x14ac:dyDescent="0.2">
      <c r="Y7345" s="1"/>
      <c r="Z7345" s="1"/>
    </row>
    <row r="7346" spans="25:26" x14ac:dyDescent="0.2">
      <c r="Y7346" s="1"/>
      <c r="Z7346" s="1"/>
    </row>
    <row r="7347" spans="25:26" x14ac:dyDescent="0.2">
      <c r="Y7347" s="1"/>
      <c r="Z7347" s="1"/>
    </row>
    <row r="7348" spans="25:26" x14ac:dyDescent="0.2">
      <c r="Y7348" s="1"/>
      <c r="Z7348" s="1"/>
    </row>
    <row r="7349" spans="25:26" x14ac:dyDescent="0.2">
      <c r="Y7349" s="1"/>
      <c r="Z7349" s="1"/>
    </row>
    <row r="7350" spans="25:26" x14ac:dyDescent="0.2">
      <c r="Y7350" s="1"/>
      <c r="Z7350" s="1"/>
    </row>
    <row r="7351" spans="25:26" x14ac:dyDescent="0.2">
      <c r="Y7351" s="1"/>
      <c r="Z7351" s="1"/>
    </row>
    <row r="7352" spans="25:26" x14ac:dyDescent="0.2">
      <c r="Y7352" s="1"/>
      <c r="Z7352" s="1"/>
    </row>
    <row r="7353" spans="25:26" x14ac:dyDescent="0.2">
      <c r="Y7353" s="1"/>
      <c r="Z7353" s="1"/>
    </row>
    <row r="7354" spans="25:26" x14ac:dyDescent="0.2">
      <c r="Y7354" s="1"/>
      <c r="Z7354" s="1"/>
    </row>
    <row r="7355" spans="25:26" x14ac:dyDescent="0.2">
      <c r="Y7355" s="1"/>
      <c r="Z7355" s="1"/>
    </row>
    <row r="7356" spans="25:26" x14ac:dyDescent="0.2">
      <c r="Y7356" s="1"/>
      <c r="Z7356" s="1"/>
    </row>
    <row r="7357" spans="25:26" x14ac:dyDescent="0.2">
      <c r="Y7357" s="1"/>
      <c r="Z7357" s="1"/>
    </row>
    <row r="7358" spans="25:26" x14ac:dyDescent="0.2">
      <c r="Y7358" s="1"/>
      <c r="Z7358" s="1"/>
    </row>
    <row r="7359" spans="25:26" x14ac:dyDescent="0.2">
      <c r="Y7359" s="1"/>
      <c r="Z7359" s="1"/>
    </row>
    <row r="7360" spans="25:26" x14ac:dyDescent="0.2">
      <c r="Y7360" s="1"/>
      <c r="Z7360" s="1"/>
    </row>
    <row r="7361" spans="25:26" x14ac:dyDescent="0.2">
      <c r="Y7361" s="1"/>
      <c r="Z7361" s="1"/>
    </row>
    <row r="7362" spans="25:26" x14ac:dyDescent="0.2">
      <c r="Y7362" s="1"/>
      <c r="Z7362" s="1"/>
    </row>
    <row r="7363" spans="25:26" x14ac:dyDescent="0.2">
      <c r="Y7363" s="1"/>
      <c r="Z7363" s="1"/>
    </row>
    <row r="7364" spans="25:26" x14ac:dyDescent="0.2">
      <c r="Y7364" s="1"/>
      <c r="Z7364" s="1"/>
    </row>
    <row r="7365" spans="25:26" x14ac:dyDescent="0.2">
      <c r="Y7365" s="1"/>
      <c r="Z7365" s="1"/>
    </row>
    <row r="7366" spans="25:26" x14ac:dyDescent="0.2">
      <c r="Y7366" s="1"/>
      <c r="Z7366" s="1"/>
    </row>
    <row r="7367" spans="25:26" x14ac:dyDescent="0.2">
      <c r="Y7367" s="1"/>
      <c r="Z7367" s="1"/>
    </row>
    <row r="7368" spans="25:26" x14ac:dyDescent="0.2">
      <c r="Y7368" s="1"/>
      <c r="Z7368" s="1"/>
    </row>
    <row r="7369" spans="25:26" x14ac:dyDescent="0.2">
      <c r="Y7369" s="1"/>
      <c r="Z7369" s="1"/>
    </row>
    <row r="7370" spans="25:26" x14ac:dyDescent="0.2">
      <c r="Y7370" s="1"/>
      <c r="Z7370" s="1"/>
    </row>
    <row r="7371" spans="25:26" x14ac:dyDescent="0.2">
      <c r="Y7371" s="1"/>
      <c r="Z7371" s="1"/>
    </row>
    <row r="7372" spans="25:26" x14ac:dyDescent="0.2">
      <c r="Y7372" s="1"/>
      <c r="Z7372" s="1"/>
    </row>
    <row r="7373" spans="25:26" x14ac:dyDescent="0.2">
      <c r="Y7373" s="1"/>
      <c r="Z7373" s="1"/>
    </row>
    <row r="7374" spans="25:26" x14ac:dyDescent="0.2">
      <c r="Y7374" s="1"/>
      <c r="Z7374" s="1"/>
    </row>
    <row r="7375" spans="25:26" x14ac:dyDescent="0.2">
      <c r="Y7375" s="1"/>
      <c r="Z7375" s="1"/>
    </row>
    <row r="7376" spans="25:26" x14ac:dyDescent="0.2">
      <c r="Y7376" s="1"/>
      <c r="Z7376" s="1"/>
    </row>
    <row r="7377" spans="25:26" x14ac:dyDescent="0.2">
      <c r="Y7377" s="1"/>
      <c r="Z7377" s="1"/>
    </row>
    <row r="7378" spans="25:26" x14ac:dyDescent="0.2">
      <c r="Y7378" s="1"/>
      <c r="Z7378" s="1"/>
    </row>
    <row r="7379" spans="25:26" x14ac:dyDescent="0.2">
      <c r="Y7379" s="1"/>
      <c r="Z7379" s="1"/>
    </row>
    <row r="7380" spans="25:26" x14ac:dyDescent="0.2">
      <c r="Y7380" s="1"/>
      <c r="Z7380" s="1"/>
    </row>
    <row r="7381" spans="25:26" x14ac:dyDescent="0.2">
      <c r="Y7381" s="1"/>
      <c r="Z7381" s="1"/>
    </row>
    <row r="7382" spans="25:26" x14ac:dyDescent="0.2">
      <c r="Y7382" s="1"/>
      <c r="Z7382" s="1"/>
    </row>
    <row r="7383" spans="25:26" x14ac:dyDescent="0.2">
      <c r="Y7383" s="1"/>
      <c r="Z7383" s="1"/>
    </row>
    <row r="7384" spans="25:26" x14ac:dyDescent="0.2">
      <c r="Y7384" s="1"/>
      <c r="Z7384" s="1"/>
    </row>
    <row r="7385" spans="25:26" x14ac:dyDescent="0.2">
      <c r="Y7385" s="1"/>
      <c r="Z7385" s="1"/>
    </row>
    <row r="7386" spans="25:26" x14ac:dyDescent="0.2">
      <c r="Y7386" s="1"/>
      <c r="Z7386" s="1"/>
    </row>
    <row r="7387" spans="25:26" x14ac:dyDescent="0.2">
      <c r="Y7387" s="1"/>
      <c r="Z7387" s="1"/>
    </row>
    <row r="7388" spans="25:26" x14ac:dyDescent="0.2">
      <c r="Y7388" s="1"/>
      <c r="Z7388" s="1"/>
    </row>
    <row r="7389" spans="25:26" x14ac:dyDescent="0.2">
      <c r="Y7389" s="1"/>
      <c r="Z7389" s="1"/>
    </row>
    <row r="7390" spans="25:26" x14ac:dyDescent="0.2">
      <c r="Y7390" s="1"/>
      <c r="Z7390" s="1"/>
    </row>
    <row r="7391" spans="25:26" x14ac:dyDescent="0.2">
      <c r="Y7391" s="1"/>
      <c r="Z7391" s="1"/>
    </row>
    <row r="7392" spans="25:26" x14ac:dyDescent="0.2">
      <c r="Y7392" s="1"/>
      <c r="Z7392" s="1"/>
    </row>
    <row r="7393" spans="25:26" x14ac:dyDescent="0.2">
      <c r="Y7393" s="1"/>
      <c r="Z7393" s="1"/>
    </row>
    <row r="7394" spans="25:26" x14ac:dyDescent="0.2">
      <c r="Y7394" s="1"/>
      <c r="Z7394" s="1"/>
    </row>
    <row r="7395" spans="25:26" x14ac:dyDescent="0.2">
      <c r="Y7395" s="1"/>
      <c r="Z7395" s="1"/>
    </row>
    <row r="7396" spans="25:26" x14ac:dyDescent="0.2">
      <c r="Y7396" s="1"/>
      <c r="Z7396" s="1"/>
    </row>
    <row r="7397" spans="25:26" x14ac:dyDescent="0.2">
      <c r="Y7397" s="1"/>
      <c r="Z7397" s="1"/>
    </row>
    <row r="7398" spans="25:26" x14ac:dyDescent="0.2">
      <c r="Y7398" s="1"/>
      <c r="Z7398" s="1"/>
    </row>
    <row r="7399" spans="25:26" x14ac:dyDescent="0.2">
      <c r="Y7399" s="1"/>
      <c r="Z7399" s="1"/>
    </row>
    <row r="7400" spans="25:26" x14ac:dyDescent="0.2">
      <c r="Y7400" s="1"/>
      <c r="Z7400" s="1"/>
    </row>
    <row r="7401" spans="25:26" x14ac:dyDescent="0.2">
      <c r="Y7401" s="1"/>
      <c r="Z7401" s="1"/>
    </row>
    <row r="7402" spans="25:26" x14ac:dyDescent="0.2">
      <c r="Y7402" s="1"/>
      <c r="Z7402" s="1"/>
    </row>
    <row r="7403" spans="25:26" x14ac:dyDescent="0.2">
      <c r="Y7403" s="1"/>
      <c r="Z7403" s="1"/>
    </row>
    <row r="7404" spans="25:26" x14ac:dyDescent="0.2">
      <c r="Y7404" s="1"/>
      <c r="Z7404" s="1"/>
    </row>
    <row r="7405" spans="25:26" x14ac:dyDescent="0.2">
      <c r="Y7405" s="1"/>
      <c r="Z7405" s="1"/>
    </row>
    <row r="7406" spans="25:26" x14ac:dyDescent="0.2">
      <c r="Y7406" s="1"/>
      <c r="Z7406" s="1"/>
    </row>
    <row r="7407" spans="25:26" x14ac:dyDescent="0.2">
      <c r="Y7407" s="1"/>
      <c r="Z7407" s="1"/>
    </row>
    <row r="7408" spans="25:26" x14ac:dyDescent="0.2">
      <c r="Y7408" s="1"/>
      <c r="Z7408" s="1"/>
    </row>
    <row r="7409" spans="25:26" x14ac:dyDescent="0.2">
      <c r="Y7409" s="1"/>
      <c r="Z7409" s="1"/>
    </row>
    <row r="7410" spans="25:26" x14ac:dyDescent="0.2">
      <c r="Y7410" s="1"/>
      <c r="Z7410" s="1"/>
    </row>
    <row r="7411" spans="25:26" x14ac:dyDescent="0.2">
      <c r="Y7411" s="1"/>
      <c r="Z7411" s="1"/>
    </row>
    <row r="7412" spans="25:26" x14ac:dyDescent="0.2">
      <c r="Y7412" s="1"/>
      <c r="Z7412" s="1"/>
    </row>
    <row r="7413" spans="25:26" x14ac:dyDescent="0.2">
      <c r="Y7413" s="1"/>
      <c r="Z7413" s="1"/>
    </row>
    <row r="7414" spans="25:26" x14ac:dyDescent="0.2">
      <c r="Y7414" s="1"/>
      <c r="Z7414" s="1"/>
    </row>
    <row r="7415" spans="25:26" x14ac:dyDescent="0.2">
      <c r="Y7415" s="1"/>
      <c r="Z7415" s="1"/>
    </row>
    <row r="7416" spans="25:26" x14ac:dyDescent="0.2">
      <c r="Y7416" s="1"/>
      <c r="Z7416" s="1"/>
    </row>
    <row r="7417" spans="25:26" x14ac:dyDescent="0.2">
      <c r="Y7417" s="1"/>
      <c r="Z7417" s="1"/>
    </row>
    <row r="7418" spans="25:26" x14ac:dyDescent="0.2">
      <c r="Y7418" s="1"/>
      <c r="Z7418" s="1"/>
    </row>
    <row r="7419" spans="25:26" x14ac:dyDescent="0.2">
      <c r="Y7419" s="1"/>
      <c r="Z7419" s="1"/>
    </row>
    <row r="7420" spans="25:26" x14ac:dyDescent="0.2">
      <c r="Y7420" s="1"/>
      <c r="Z7420" s="1"/>
    </row>
    <row r="7421" spans="25:26" x14ac:dyDescent="0.2">
      <c r="Y7421" s="1"/>
      <c r="Z7421" s="1"/>
    </row>
    <row r="7422" spans="25:26" x14ac:dyDescent="0.2">
      <c r="Y7422" s="1"/>
      <c r="Z7422" s="1"/>
    </row>
    <row r="7423" spans="25:26" x14ac:dyDescent="0.2">
      <c r="Y7423" s="1"/>
      <c r="Z7423" s="1"/>
    </row>
    <row r="7424" spans="25:26" x14ac:dyDescent="0.2">
      <c r="Y7424" s="1"/>
      <c r="Z7424" s="1"/>
    </row>
    <row r="7425" spans="25:26" x14ac:dyDescent="0.2">
      <c r="Y7425" s="1"/>
      <c r="Z7425" s="1"/>
    </row>
    <row r="7426" spans="25:26" x14ac:dyDescent="0.2">
      <c r="Y7426" s="1"/>
      <c r="Z7426" s="1"/>
    </row>
    <row r="7427" spans="25:26" x14ac:dyDescent="0.2">
      <c r="Y7427" s="1"/>
      <c r="Z7427" s="1"/>
    </row>
    <row r="7428" spans="25:26" x14ac:dyDescent="0.2">
      <c r="Y7428" s="1"/>
      <c r="Z7428" s="1"/>
    </row>
    <row r="7429" spans="25:26" x14ac:dyDescent="0.2">
      <c r="Y7429" s="1"/>
      <c r="Z7429" s="1"/>
    </row>
    <row r="7430" spans="25:26" x14ac:dyDescent="0.2">
      <c r="Y7430" s="1"/>
      <c r="Z7430" s="1"/>
    </row>
    <row r="7431" spans="25:26" x14ac:dyDescent="0.2">
      <c r="Y7431" s="1"/>
      <c r="Z7431" s="1"/>
    </row>
    <row r="7432" spans="25:26" x14ac:dyDescent="0.2">
      <c r="Y7432" s="1"/>
      <c r="Z7432" s="1"/>
    </row>
    <row r="7433" spans="25:26" x14ac:dyDescent="0.2">
      <c r="Y7433" s="1"/>
      <c r="Z7433" s="1"/>
    </row>
    <row r="7434" spans="25:26" x14ac:dyDescent="0.2">
      <c r="Y7434" s="1"/>
      <c r="Z7434" s="1"/>
    </row>
    <row r="7435" spans="25:26" x14ac:dyDescent="0.2">
      <c r="Y7435" s="1"/>
      <c r="Z7435" s="1"/>
    </row>
    <row r="7436" spans="25:26" x14ac:dyDescent="0.2">
      <c r="Y7436" s="1"/>
      <c r="Z7436" s="1"/>
    </row>
    <row r="7437" spans="25:26" x14ac:dyDescent="0.2">
      <c r="Y7437" s="1"/>
      <c r="Z7437" s="1"/>
    </row>
    <row r="7438" spans="25:26" x14ac:dyDescent="0.2">
      <c r="Y7438" s="1"/>
      <c r="Z7438" s="1"/>
    </row>
    <row r="7439" spans="25:26" x14ac:dyDescent="0.2">
      <c r="Y7439" s="1"/>
      <c r="Z7439" s="1"/>
    </row>
    <row r="7440" spans="25:26" x14ac:dyDescent="0.2">
      <c r="Y7440" s="1"/>
      <c r="Z7440" s="1"/>
    </row>
    <row r="7441" spans="25:26" x14ac:dyDescent="0.2">
      <c r="Y7441" s="1"/>
      <c r="Z7441" s="1"/>
    </row>
    <row r="7442" spans="25:26" x14ac:dyDescent="0.2">
      <c r="Y7442" s="1"/>
      <c r="Z7442" s="1"/>
    </row>
    <row r="7443" spans="25:26" x14ac:dyDescent="0.2">
      <c r="Y7443" s="1"/>
      <c r="Z7443" s="1"/>
    </row>
    <row r="7444" spans="25:26" x14ac:dyDescent="0.2">
      <c r="Y7444" s="1"/>
      <c r="Z7444" s="1"/>
    </row>
    <row r="7445" spans="25:26" x14ac:dyDescent="0.2">
      <c r="Y7445" s="1"/>
      <c r="Z7445" s="1"/>
    </row>
    <row r="7446" spans="25:26" x14ac:dyDescent="0.2">
      <c r="Y7446" s="1"/>
      <c r="Z7446" s="1"/>
    </row>
    <row r="7447" spans="25:26" x14ac:dyDescent="0.2">
      <c r="Y7447" s="1"/>
      <c r="Z7447" s="1"/>
    </row>
    <row r="7448" spans="25:26" x14ac:dyDescent="0.2">
      <c r="Y7448" s="1"/>
      <c r="Z7448" s="1"/>
    </row>
    <row r="7449" spans="25:26" x14ac:dyDescent="0.2">
      <c r="Y7449" s="1"/>
      <c r="Z7449" s="1"/>
    </row>
    <row r="7450" spans="25:26" x14ac:dyDescent="0.2">
      <c r="Y7450" s="1"/>
      <c r="Z7450" s="1"/>
    </row>
    <row r="7451" spans="25:26" x14ac:dyDescent="0.2">
      <c r="Y7451" s="1"/>
      <c r="Z7451" s="1"/>
    </row>
    <row r="7452" spans="25:26" x14ac:dyDescent="0.2">
      <c r="Y7452" s="1"/>
      <c r="Z7452" s="1"/>
    </row>
    <row r="7453" spans="25:26" x14ac:dyDescent="0.2">
      <c r="Y7453" s="1"/>
      <c r="Z7453" s="1"/>
    </row>
    <row r="7454" spans="25:26" x14ac:dyDescent="0.2">
      <c r="Y7454" s="1"/>
      <c r="Z7454" s="1"/>
    </row>
    <row r="7455" spans="25:26" x14ac:dyDescent="0.2">
      <c r="Y7455" s="1"/>
      <c r="Z7455" s="1"/>
    </row>
    <row r="7456" spans="25:26" x14ac:dyDescent="0.2">
      <c r="Y7456" s="1"/>
      <c r="Z7456" s="1"/>
    </row>
    <row r="7457" spans="25:26" x14ac:dyDescent="0.2">
      <c r="Y7457" s="1"/>
      <c r="Z7457" s="1"/>
    </row>
    <row r="7458" spans="25:26" x14ac:dyDescent="0.2">
      <c r="Y7458" s="1"/>
      <c r="Z7458" s="1"/>
    </row>
    <row r="7459" spans="25:26" x14ac:dyDescent="0.2">
      <c r="Y7459" s="1"/>
      <c r="Z7459" s="1"/>
    </row>
    <row r="7460" spans="25:26" x14ac:dyDescent="0.2">
      <c r="Y7460" s="1"/>
      <c r="Z7460" s="1"/>
    </row>
    <row r="7461" spans="25:26" x14ac:dyDescent="0.2">
      <c r="Y7461" s="1"/>
      <c r="Z7461" s="1"/>
    </row>
    <row r="7462" spans="25:26" x14ac:dyDescent="0.2">
      <c r="Y7462" s="1"/>
      <c r="Z7462" s="1"/>
    </row>
    <row r="7463" spans="25:26" x14ac:dyDescent="0.2">
      <c r="Y7463" s="1"/>
      <c r="Z7463" s="1"/>
    </row>
    <row r="7464" spans="25:26" x14ac:dyDescent="0.2">
      <c r="Y7464" s="1"/>
      <c r="Z7464" s="1"/>
    </row>
    <row r="7465" spans="25:26" x14ac:dyDescent="0.2">
      <c r="Y7465" s="1"/>
      <c r="Z7465" s="1"/>
    </row>
    <row r="7466" spans="25:26" x14ac:dyDescent="0.2">
      <c r="Y7466" s="1"/>
      <c r="Z7466" s="1"/>
    </row>
    <row r="7467" spans="25:26" x14ac:dyDescent="0.2">
      <c r="Y7467" s="1"/>
      <c r="Z7467" s="1"/>
    </row>
    <row r="7468" spans="25:26" x14ac:dyDescent="0.2">
      <c r="Y7468" s="1"/>
      <c r="Z7468" s="1"/>
    </row>
    <row r="7469" spans="25:26" x14ac:dyDescent="0.2">
      <c r="Y7469" s="1"/>
      <c r="Z7469" s="1"/>
    </row>
    <row r="7470" spans="25:26" x14ac:dyDescent="0.2">
      <c r="Y7470" s="1"/>
      <c r="Z7470" s="1"/>
    </row>
    <row r="7471" spans="25:26" x14ac:dyDescent="0.2">
      <c r="Y7471" s="1"/>
      <c r="Z7471" s="1"/>
    </row>
    <row r="7472" spans="25:26" x14ac:dyDescent="0.2">
      <c r="Y7472" s="1"/>
      <c r="Z7472" s="1"/>
    </row>
    <row r="7473" spans="25:26" x14ac:dyDescent="0.2">
      <c r="Y7473" s="1"/>
      <c r="Z7473" s="1"/>
    </row>
    <row r="7474" spans="25:26" x14ac:dyDescent="0.2">
      <c r="Y7474" s="1"/>
      <c r="Z7474" s="1"/>
    </row>
    <row r="7475" spans="25:26" x14ac:dyDescent="0.2">
      <c r="Y7475" s="1"/>
      <c r="Z7475" s="1"/>
    </row>
    <row r="7476" spans="25:26" x14ac:dyDescent="0.2">
      <c r="Y7476" s="1"/>
      <c r="Z7476" s="1"/>
    </row>
    <row r="7477" spans="25:26" x14ac:dyDescent="0.2">
      <c r="Y7477" s="1"/>
      <c r="Z7477" s="1"/>
    </row>
    <row r="7478" spans="25:26" x14ac:dyDescent="0.2">
      <c r="Y7478" s="1"/>
      <c r="Z7478" s="1"/>
    </row>
    <row r="7479" spans="25:26" x14ac:dyDescent="0.2">
      <c r="Y7479" s="1"/>
      <c r="Z7479" s="1"/>
    </row>
    <row r="7480" spans="25:26" x14ac:dyDescent="0.2">
      <c r="Y7480" s="1"/>
      <c r="Z7480" s="1"/>
    </row>
    <row r="7481" spans="25:26" x14ac:dyDescent="0.2">
      <c r="Y7481" s="1"/>
      <c r="Z7481" s="1"/>
    </row>
    <row r="7482" spans="25:26" x14ac:dyDescent="0.2">
      <c r="Y7482" s="1"/>
      <c r="Z7482" s="1"/>
    </row>
    <row r="7483" spans="25:26" x14ac:dyDescent="0.2">
      <c r="Y7483" s="1"/>
      <c r="Z7483" s="1"/>
    </row>
    <row r="7484" spans="25:26" x14ac:dyDescent="0.2">
      <c r="Y7484" s="1"/>
      <c r="Z7484" s="1"/>
    </row>
    <row r="7485" spans="25:26" x14ac:dyDescent="0.2">
      <c r="Y7485" s="1"/>
      <c r="Z7485" s="1"/>
    </row>
    <row r="7486" spans="25:26" x14ac:dyDescent="0.2">
      <c r="Y7486" s="1"/>
      <c r="Z7486" s="1"/>
    </row>
    <row r="7487" spans="25:26" x14ac:dyDescent="0.2">
      <c r="Y7487" s="1"/>
      <c r="Z7487" s="1"/>
    </row>
    <row r="7488" spans="25:26" x14ac:dyDescent="0.2">
      <c r="Y7488" s="1"/>
      <c r="Z7488" s="1"/>
    </row>
    <row r="7489" spans="25:26" x14ac:dyDescent="0.2">
      <c r="Y7489" s="1"/>
      <c r="Z7489" s="1"/>
    </row>
    <row r="7490" spans="25:26" x14ac:dyDescent="0.2">
      <c r="Y7490" s="1"/>
      <c r="Z7490" s="1"/>
    </row>
    <row r="7491" spans="25:26" x14ac:dyDescent="0.2">
      <c r="Y7491" s="1"/>
      <c r="Z7491" s="1"/>
    </row>
    <row r="7492" spans="25:26" x14ac:dyDescent="0.2">
      <c r="Y7492" s="1"/>
      <c r="Z7492" s="1"/>
    </row>
    <row r="7493" spans="25:26" x14ac:dyDescent="0.2">
      <c r="Y7493" s="1"/>
      <c r="Z7493" s="1"/>
    </row>
    <row r="7494" spans="25:26" x14ac:dyDescent="0.2">
      <c r="Y7494" s="1"/>
      <c r="Z7494" s="1"/>
    </row>
    <row r="7495" spans="25:26" x14ac:dyDescent="0.2">
      <c r="Y7495" s="1"/>
      <c r="Z7495" s="1"/>
    </row>
    <row r="7496" spans="25:26" x14ac:dyDescent="0.2">
      <c r="Y7496" s="1"/>
      <c r="Z7496" s="1"/>
    </row>
    <row r="7497" spans="25:26" x14ac:dyDescent="0.2">
      <c r="Y7497" s="1"/>
      <c r="Z7497" s="1"/>
    </row>
    <row r="7498" spans="25:26" x14ac:dyDescent="0.2">
      <c r="Y7498" s="1"/>
      <c r="Z7498" s="1"/>
    </row>
    <row r="7499" spans="25:26" x14ac:dyDescent="0.2">
      <c r="Y7499" s="1"/>
      <c r="Z7499" s="1"/>
    </row>
    <row r="7500" spans="25:26" x14ac:dyDescent="0.2">
      <c r="Y7500" s="1"/>
      <c r="Z7500" s="1"/>
    </row>
    <row r="7501" spans="25:26" x14ac:dyDescent="0.2">
      <c r="Y7501" s="1"/>
      <c r="Z7501" s="1"/>
    </row>
    <row r="7502" spans="25:26" x14ac:dyDescent="0.2">
      <c r="Y7502" s="1"/>
      <c r="Z7502" s="1"/>
    </row>
    <row r="7503" spans="25:26" x14ac:dyDescent="0.2">
      <c r="Y7503" s="1"/>
      <c r="Z7503" s="1"/>
    </row>
    <row r="7504" spans="25:26" x14ac:dyDescent="0.2">
      <c r="Y7504" s="1"/>
      <c r="Z7504" s="1"/>
    </row>
    <row r="7505" spans="25:26" x14ac:dyDescent="0.2">
      <c r="Y7505" s="1"/>
      <c r="Z7505" s="1"/>
    </row>
    <row r="7506" spans="25:26" x14ac:dyDescent="0.2">
      <c r="Y7506" s="1"/>
      <c r="Z7506" s="1"/>
    </row>
    <row r="7507" spans="25:26" x14ac:dyDescent="0.2">
      <c r="Y7507" s="1"/>
      <c r="Z7507" s="1"/>
    </row>
    <row r="7508" spans="25:26" x14ac:dyDescent="0.2">
      <c r="Y7508" s="1"/>
      <c r="Z7508" s="1"/>
    </row>
    <row r="7509" spans="25:26" x14ac:dyDescent="0.2">
      <c r="Y7509" s="1"/>
      <c r="Z7509" s="1"/>
    </row>
    <row r="7510" spans="25:26" x14ac:dyDescent="0.2">
      <c r="Y7510" s="1"/>
      <c r="Z7510" s="1"/>
    </row>
    <row r="7511" spans="25:26" x14ac:dyDescent="0.2">
      <c r="Y7511" s="1"/>
      <c r="Z7511" s="1"/>
    </row>
    <row r="7512" spans="25:26" x14ac:dyDescent="0.2">
      <c r="Y7512" s="1"/>
      <c r="Z7512" s="1"/>
    </row>
    <row r="7513" spans="25:26" x14ac:dyDescent="0.2">
      <c r="Y7513" s="1"/>
      <c r="Z7513" s="1"/>
    </row>
    <row r="7514" spans="25:26" x14ac:dyDescent="0.2">
      <c r="Y7514" s="1"/>
      <c r="Z7514" s="1"/>
    </row>
    <row r="7515" spans="25:26" x14ac:dyDescent="0.2">
      <c r="Y7515" s="1"/>
      <c r="Z7515" s="1"/>
    </row>
    <row r="7516" spans="25:26" x14ac:dyDescent="0.2">
      <c r="Y7516" s="1"/>
      <c r="Z7516" s="1"/>
    </row>
    <row r="7517" spans="25:26" x14ac:dyDescent="0.2">
      <c r="Y7517" s="1"/>
      <c r="Z7517" s="1"/>
    </row>
    <row r="7518" spans="25:26" x14ac:dyDescent="0.2">
      <c r="Y7518" s="1"/>
      <c r="Z7518" s="1"/>
    </row>
    <row r="7519" spans="25:26" x14ac:dyDescent="0.2">
      <c r="Y7519" s="1"/>
      <c r="Z7519" s="1"/>
    </row>
    <row r="7520" spans="25:26" x14ac:dyDescent="0.2">
      <c r="Y7520" s="1"/>
      <c r="Z7520" s="1"/>
    </row>
    <row r="7521" spans="25:26" x14ac:dyDescent="0.2">
      <c r="Y7521" s="1"/>
      <c r="Z7521" s="1"/>
    </row>
    <row r="7522" spans="25:26" x14ac:dyDescent="0.2">
      <c r="Y7522" s="1"/>
      <c r="Z7522" s="1"/>
    </row>
    <row r="7523" spans="25:26" x14ac:dyDescent="0.2">
      <c r="Y7523" s="1"/>
      <c r="Z7523" s="1"/>
    </row>
    <row r="7524" spans="25:26" x14ac:dyDescent="0.2">
      <c r="Y7524" s="1"/>
      <c r="Z7524" s="1"/>
    </row>
    <row r="7525" spans="25:26" x14ac:dyDescent="0.2">
      <c r="Y7525" s="1"/>
      <c r="Z7525" s="1"/>
    </row>
    <row r="7526" spans="25:26" x14ac:dyDescent="0.2">
      <c r="Y7526" s="1"/>
      <c r="Z7526" s="1"/>
    </row>
    <row r="7527" spans="25:26" x14ac:dyDescent="0.2">
      <c r="Y7527" s="1"/>
      <c r="Z7527" s="1"/>
    </row>
    <row r="7528" spans="25:26" x14ac:dyDescent="0.2">
      <c r="Y7528" s="1"/>
      <c r="Z7528" s="1"/>
    </row>
    <row r="7529" spans="25:26" x14ac:dyDescent="0.2">
      <c r="Y7529" s="1"/>
      <c r="Z7529" s="1"/>
    </row>
    <row r="7530" spans="25:26" x14ac:dyDescent="0.2">
      <c r="Y7530" s="1"/>
      <c r="Z7530" s="1"/>
    </row>
    <row r="7531" spans="25:26" x14ac:dyDescent="0.2">
      <c r="Y7531" s="1"/>
      <c r="Z7531" s="1"/>
    </row>
    <row r="7532" spans="25:26" x14ac:dyDescent="0.2">
      <c r="Y7532" s="1"/>
      <c r="Z7532" s="1"/>
    </row>
    <row r="7533" spans="25:26" x14ac:dyDescent="0.2">
      <c r="Y7533" s="1"/>
      <c r="Z7533" s="1"/>
    </row>
    <row r="7534" spans="25:26" x14ac:dyDescent="0.2">
      <c r="Y7534" s="1"/>
      <c r="Z7534" s="1"/>
    </row>
    <row r="7535" spans="25:26" x14ac:dyDescent="0.2">
      <c r="Y7535" s="1"/>
      <c r="Z7535" s="1"/>
    </row>
    <row r="7536" spans="25:26" x14ac:dyDescent="0.2">
      <c r="Y7536" s="1"/>
      <c r="Z7536" s="1"/>
    </row>
    <row r="7537" spans="25:26" x14ac:dyDescent="0.2">
      <c r="Y7537" s="1"/>
      <c r="Z7537" s="1"/>
    </row>
    <row r="7538" spans="25:26" x14ac:dyDescent="0.2">
      <c r="Y7538" s="1"/>
      <c r="Z7538" s="1"/>
    </row>
    <row r="7539" spans="25:26" x14ac:dyDescent="0.2">
      <c r="Y7539" s="1"/>
      <c r="Z7539" s="1"/>
    </row>
    <row r="7540" spans="25:26" x14ac:dyDescent="0.2">
      <c r="Y7540" s="1"/>
      <c r="Z7540" s="1"/>
    </row>
    <row r="7541" spans="25:26" x14ac:dyDescent="0.2">
      <c r="Y7541" s="1"/>
      <c r="Z7541" s="1"/>
    </row>
    <row r="7542" spans="25:26" x14ac:dyDescent="0.2">
      <c r="Y7542" s="1"/>
      <c r="Z7542" s="1"/>
    </row>
    <row r="7543" spans="25:26" x14ac:dyDescent="0.2">
      <c r="Y7543" s="1"/>
      <c r="Z7543" s="1"/>
    </row>
    <row r="7544" spans="25:26" x14ac:dyDescent="0.2">
      <c r="Y7544" s="1"/>
      <c r="Z7544" s="1"/>
    </row>
    <row r="7545" spans="25:26" x14ac:dyDescent="0.2">
      <c r="Y7545" s="1"/>
      <c r="Z7545" s="1"/>
    </row>
    <row r="7546" spans="25:26" x14ac:dyDescent="0.2">
      <c r="Y7546" s="1"/>
      <c r="Z7546" s="1"/>
    </row>
    <row r="7547" spans="25:26" x14ac:dyDescent="0.2">
      <c r="Y7547" s="1"/>
      <c r="Z7547" s="1"/>
    </row>
    <row r="7548" spans="25:26" x14ac:dyDescent="0.2">
      <c r="Y7548" s="1"/>
      <c r="Z7548" s="1"/>
    </row>
    <row r="7549" spans="25:26" x14ac:dyDescent="0.2">
      <c r="Y7549" s="1"/>
      <c r="Z7549" s="1"/>
    </row>
    <row r="7550" spans="25:26" x14ac:dyDescent="0.2">
      <c r="Y7550" s="1"/>
      <c r="Z7550" s="1"/>
    </row>
    <row r="7551" spans="25:26" x14ac:dyDescent="0.2">
      <c r="Y7551" s="1"/>
      <c r="Z7551" s="1"/>
    </row>
    <row r="7552" spans="25:26" x14ac:dyDescent="0.2">
      <c r="Y7552" s="1"/>
      <c r="Z7552" s="1"/>
    </row>
    <row r="7553" spans="25:26" x14ac:dyDescent="0.2">
      <c r="Y7553" s="1"/>
      <c r="Z7553" s="1"/>
    </row>
    <row r="7554" spans="25:26" x14ac:dyDescent="0.2">
      <c r="Y7554" s="1"/>
      <c r="Z7554" s="1"/>
    </row>
    <row r="7555" spans="25:26" x14ac:dyDescent="0.2">
      <c r="Y7555" s="1"/>
      <c r="Z7555" s="1"/>
    </row>
    <row r="7556" spans="25:26" x14ac:dyDescent="0.2">
      <c r="Y7556" s="1"/>
      <c r="Z7556" s="1"/>
    </row>
    <row r="7557" spans="25:26" x14ac:dyDescent="0.2">
      <c r="Y7557" s="1"/>
      <c r="Z7557" s="1"/>
    </row>
    <row r="7558" spans="25:26" x14ac:dyDescent="0.2">
      <c r="Y7558" s="1"/>
      <c r="Z7558" s="1"/>
    </row>
    <row r="7559" spans="25:26" x14ac:dyDescent="0.2">
      <c r="Y7559" s="1"/>
      <c r="Z7559" s="1"/>
    </row>
    <row r="7560" spans="25:26" x14ac:dyDescent="0.2">
      <c r="Y7560" s="1"/>
      <c r="Z7560" s="1"/>
    </row>
    <row r="7561" spans="25:26" x14ac:dyDescent="0.2">
      <c r="Y7561" s="1"/>
      <c r="Z7561" s="1"/>
    </row>
    <row r="7562" spans="25:26" x14ac:dyDescent="0.2">
      <c r="Y7562" s="1"/>
      <c r="Z7562" s="1"/>
    </row>
    <row r="7563" spans="25:26" x14ac:dyDescent="0.2">
      <c r="Y7563" s="1"/>
      <c r="Z7563" s="1"/>
    </row>
    <row r="7564" spans="25:26" x14ac:dyDescent="0.2">
      <c r="Y7564" s="1"/>
      <c r="Z7564" s="1"/>
    </row>
    <row r="7565" spans="25:26" x14ac:dyDescent="0.2">
      <c r="Y7565" s="1"/>
      <c r="Z7565" s="1"/>
    </row>
    <row r="7566" spans="25:26" x14ac:dyDescent="0.2">
      <c r="Y7566" s="1"/>
      <c r="Z7566" s="1"/>
    </row>
    <row r="7567" spans="25:26" x14ac:dyDescent="0.2">
      <c r="Y7567" s="1"/>
      <c r="Z7567" s="1"/>
    </row>
    <row r="7568" spans="25:26" x14ac:dyDescent="0.2">
      <c r="Y7568" s="1"/>
      <c r="Z7568" s="1"/>
    </row>
    <row r="7569" spans="25:26" x14ac:dyDescent="0.2">
      <c r="Y7569" s="1"/>
      <c r="Z7569" s="1"/>
    </row>
    <row r="7570" spans="25:26" x14ac:dyDescent="0.2">
      <c r="Y7570" s="1"/>
      <c r="Z7570" s="1"/>
    </row>
    <row r="7571" spans="25:26" x14ac:dyDescent="0.2">
      <c r="Y7571" s="1"/>
      <c r="Z7571" s="1"/>
    </row>
    <row r="7572" spans="25:26" x14ac:dyDescent="0.2">
      <c r="Y7572" s="1"/>
      <c r="Z7572" s="1"/>
    </row>
    <row r="7573" spans="25:26" x14ac:dyDescent="0.2">
      <c r="Y7573" s="1"/>
      <c r="Z7573" s="1"/>
    </row>
    <row r="7574" spans="25:26" x14ac:dyDescent="0.2">
      <c r="Y7574" s="1"/>
      <c r="Z7574" s="1"/>
    </row>
    <row r="7575" spans="25:26" x14ac:dyDescent="0.2">
      <c r="Y7575" s="1"/>
      <c r="Z7575" s="1"/>
    </row>
    <row r="7576" spans="25:26" x14ac:dyDescent="0.2">
      <c r="Y7576" s="1"/>
      <c r="Z7576" s="1"/>
    </row>
    <row r="7577" spans="25:26" x14ac:dyDescent="0.2">
      <c r="Y7577" s="1"/>
      <c r="Z7577" s="1"/>
    </row>
    <row r="7578" spans="25:26" x14ac:dyDescent="0.2">
      <c r="Y7578" s="1"/>
      <c r="Z7578" s="1"/>
    </row>
    <row r="7579" spans="25:26" x14ac:dyDescent="0.2">
      <c r="Y7579" s="1"/>
      <c r="Z7579" s="1"/>
    </row>
    <row r="7580" spans="25:26" x14ac:dyDescent="0.2">
      <c r="Y7580" s="1"/>
      <c r="Z7580" s="1"/>
    </row>
    <row r="7581" spans="25:26" x14ac:dyDescent="0.2">
      <c r="Y7581" s="1"/>
      <c r="Z7581" s="1"/>
    </row>
    <row r="7582" spans="25:26" x14ac:dyDescent="0.2">
      <c r="Y7582" s="1"/>
      <c r="Z7582" s="1"/>
    </row>
    <row r="7583" spans="25:26" x14ac:dyDescent="0.2">
      <c r="Y7583" s="1"/>
      <c r="Z7583" s="1"/>
    </row>
    <row r="7584" spans="25:26" x14ac:dyDescent="0.2">
      <c r="Y7584" s="1"/>
      <c r="Z7584" s="1"/>
    </row>
    <row r="7585" spans="25:26" x14ac:dyDescent="0.2">
      <c r="Y7585" s="1"/>
      <c r="Z7585" s="1"/>
    </row>
    <row r="7586" spans="25:26" x14ac:dyDescent="0.2">
      <c r="Y7586" s="1"/>
      <c r="Z7586" s="1"/>
    </row>
    <row r="7587" spans="25:26" x14ac:dyDescent="0.2">
      <c r="Y7587" s="1"/>
      <c r="Z7587" s="1"/>
    </row>
    <row r="7588" spans="25:26" x14ac:dyDescent="0.2">
      <c r="Y7588" s="1"/>
      <c r="Z7588" s="1"/>
    </row>
    <row r="7589" spans="25:26" x14ac:dyDescent="0.2">
      <c r="Y7589" s="1"/>
      <c r="Z7589" s="1"/>
    </row>
    <row r="7590" spans="25:26" x14ac:dyDescent="0.2">
      <c r="Y7590" s="1"/>
      <c r="Z7590" s="1"/>
    </row>
    <row r="7591" spans="25:26" x14ac:dyDescent="0.2">
      <c r="Y7591" s="1"/>
      <c r="Z7591" s="1"/>
    </row>
    <row r="7592" spans="25:26" x14ac:dyDescent="0.2">
      <c r="Y7592" s="1"/>
      <c r="Z7592" s="1"/>
    </row>
    <row r="7593" spans="25:26" x14ac:dyDescent="0.2">
      <c r="Y7593" s="1"/>
      <c r="Z7593" s="1"/>
    </row>
    <row r="7594" spans="25:26" x14ac:dyDescent="0.2">
      <c r="Y7594" s="1"/>
      <c r="Z7594" s="1"/>
    </row>
    <row r="7595" spans="25:26" x14ac:dyDescent="0.2">
      <c r="Y7595" s="1"/>
      <c r="Z7595" s="1"/>
    </row>
    <row r="7596" spans="25:26" x14ac:dyDescent="0.2">
      <c r="Y7596" s="1"/>
      <c r="Z7596" s="1"/>
    </row>
    <row r="7597" spans="25:26" x14ac:dyDescent="0.2">
      <c r="Y7597" s="1"/>
      <c r="Z7597" s="1"/>
    </row>
    <row r="7598" spans="25:26" x14ac:dyDescent="0.2">
      <c r="Y7598" s="1"/>
      <c r="Z7598" s="1"/>
    </row>
    <row r="7599" spans="25:26" x14ac:dyDescent="0.2">
      <c r="Y7599" s="1"/>
      <c r="Z7599" s="1"/>
    </row>
    <row r="7600" spans="25:26" x14ac:dyDescent="0.2">
      <c r="Y7600" s="1"/>
      <c r="Z7600" s="1"/>
    </row>
    <row r="7601" spans="25:26" x14ac:dyDescent="0.2">
      <c r="Y7601" s="1"/>
      <c r="Z7601" s="1"/>
    </row>
    <row r="7602" spans="25:26" x14ac:dyDescent="0.2">
      <c r="Y7602" s="1"/>
      <c r="Z7602" s="1"/>
    </row>
    <row r="7603" spans="25:26" x14ac:dyDescent="0.2">
      <c r="Y7603" s="1"/>
      <c r="Z7603" s="1"/>
    </row>
    <row r="7604" spans="25:26" x14ac:dyDescent="0.2">
      <c r="Y7604" s="1"/>
      <c r="Z7604" s="1"/>
    </row>
    <row r="7605" spans="25:26" x14ac:dyDescent="0.2">
      <c r="Y7605" s="1"/>
      <c r="Z7605" s="1"/>
    </row>
    <row r="7606" spans="25:26" x14ac:dyDescent="0.2">
      <c r="Y7606" s="1"/>
      <c r="Z7606" s="1"/>
    </row>
    <row r="7607" spans="25:26" x14ac:dyDescent="0.2">
      <c r="Y7607" s="1"/>
      <c r="Z7607" s="1"/>
    </row>
    <row r="7608" spans="25:26" x14ac:dyDescent="0.2">
      <c r="Y7608" s="1"/>
      <c r="Z7608" s="1"/>
    </row>
    <row r="7609" spans="25:26" x14ac:dyDescent="0.2">
      <c r="Y7609" s="1"/>
      <c r="Z7609" s="1"/>
    </row>
    <row r="7610" spans="25:26" x14ac:dyDescent="0.2">
      <c r="Y7610" s="1"/>
      <c r="Z7610" s="1"/>
    </row>
    <row r="7611" spans="25:26" x14ac:dyDescent="0.2">
      <c r="Y7611" s="1"/>
      <c r="Z7611" s="1"/>
    </row>
    <row r="7612" spans="25:26" x14ac:dyDescent="0.2">
      <c r="Y7612" s="1"/>
      <c r="Z7612" s="1"/>
    </row>
    <row r="7613" spans="25:26" x14ac:dyDescent="0.2">
      <c r="Y7613" s="1"/>
      <c r="Z7613" s="1"/>
    </row>
    <row r="7614" spans="25:26" x14ac:dyDescent="0.2">
      <c r="Y7614" s="1"/>
      <c r="Z7614" s="1"/>
    </row>
    <row r="7615" spans="25:26" x14ac:dyDescent="0.2">
      <c r="Y7615" s="1"/>
      <c r="Z7615" s="1"/>
    </row>
    <row r="7616" spans="25:26" x14ac:dyDescent="0.2">
      <c r="Y7616" s="1"/>
      <c r="Z7616" s="1"/>
    </row>
    <row r="7617" spans="25:26" x14ac:dyDescent="0.2">
      <c r="Y7617" s="1"/>
      <c r="Z7617" s="1"/>
    </row>
    <row r="7618" spans="25:26" x14ac:dyDescent="0.2">
      <c r="Y7618" s="1"/>
      <c r="Z7618" s="1"/>
    </row>
    <row r="7619" spans="25:26" x14ac:dyDescent="0.2">
      <c r="Y7619" s="1"/>
      <c r="Z7619" s="1"/>
    </row>
    <row r="7620" spans="25:26" x14ac:dyDescent="0.2">
      <c r="Y7620" s="1"/>
      <c r="Z7620" s="1"/>
    </row>
    <row r="7621" spans="25:26" x14ac:dyDescent="0.2">
      <c r="Y7621" s="1"/>
      <c r="Z7621" s="1"/>
    </row>
    <row r="7622" spans="25:26" x14ac:dyDescent="0.2">
      <c r="Y7622" s="1"/>
      <c r="Z7622" s="1"/>
    </row>
    <row r="7623" spans="25:26" x14ac:dyDescent="0.2">
      <c r="Y7623" s="1"/>
      <c r="Z7623" s="1"/>
    </row>
    <row r="7624" spans="25:26" x14ac:dyDescent="0.2">
      <c r="Y7624" s="1"/>
      <c r="Z7624" s="1"/>
    </row>
    <row r="7625" spans="25:26" x14ac:dyDescent="0.2">
      <c r="Y7625" s="1"/>
      <c r="Z7625" s="1"/>
    </row>
    <row r="7626" spans="25:26" x14ac:dyDescent="0.2">
      <c r="Y7626" s="1"/>
      <c r="Z7626" s="1"/>
    </row>
    <row r="7627" spans="25:26" x14ac:dyDescent="0.2">
      <c r="Y7627" s="1"/>
      <c r="Z7627" s="1"/>
    </row>
    <row r="7628" spans="25:26" x14ac:dyDescent="0.2">
      <c r="Y7628" s="1"/>
      <c r="Z7628" s="1"/>
    </row>
    <row r="7629" spans="25:26" x14ac:dyDescent="0.2">
      <c r="Y7629" s="1"/>
      <c r="Z7629" s="1"/>
    </row>
    <row r="7630" spans="25:26" x14ac:dyDescent="0.2">
      <c r="Y7630" s="1"/>
      <c r="Z7630" s="1"/>
    </row>
    <row r="7631" spans="25:26" x14ac:dyDescent="0.2">
      <c r="Y7631" s="1"/>
      <c r="Z7631" s="1"/>
    </row>
    <row r="7632" spans="25:26" x14ac:dyDescent="0.2">
      <c r="Y7632" s="1"/>
      <c r="Z7632" s="1"/>
    </row>
    <row r="7633" spans="25:26" x14ac:dyDescent="0.2">
      <c r="Y7633" s="1"/>
      <c r="Z7633" s="1"/>
    </row>
    <row r="7634" spans="25:26" x14ac:dyDescent="0.2">
      <c r="Y7634" s="1"/>
      <c r="Z7634" s="1"/>
    </row>
    <row r="7635" spans="25:26" x14ac:dyDescent="0.2">
      <c r="Y7635" s="1"/>
      <c r="Z7635" s="1"/>
    </row>
    <row r="7636" spans="25:26" x14ac:dyDescent="0.2">
      <c r="Y7636" s="1"/>
      <c r="Z7636" s="1"/>
    </row>
    <row r="7637" spans="25:26" x14ac:dyDescent="0.2">
      <c r="Y7637" s="1"/>
      <c r="Z7637" s="1"/>
    </row>
    <row r="7638" spans="25:26" x14ac:dyDescent="0.2">
      <c r="Y7638" s="1"/>
      <c r="Z7638" s="1"/>
    </row>
    <row r="7639" spans="25:26" x14ac:dyDescent="0.2">
      <c r="Y7639" s="1"/>
      <c r="Z7639" s="1"/>
    </row>
    <row r="7640" spans="25:26" x14ac:dyDescent="0.2">
      <c r="Y7640" s="1"/>
      <c r="Z7640" s="1"/>
    </row>
    <row r="7641" spans="25:26" x14ac:dyDescent="0.2">
      <c r="Y7641" s="1"/>
      <c r="Z7641" s="1"/>
    </row>
    <row r="7642" spans="25:26" x14ac:dyDescent="0.2">
      <c r="Y7642" s="1"/>
      <c r="Z7642" s="1"/>
    </row>
    <row r="7643" spans="25:26" x14ac:dyDescent="0.2">
      <c r="Y7643" s="1"/>
      <c r="Z7643" s="1"/>
    </row>
    <row r="7644" spans="25:26" x14ac:dyDescent="0.2">
      <c r="Y7644" s="1"/>
      <c r="Z7644" s="1"/>
    </row>
    <row r="7645" spans="25:26" x14ac:dyDescent="0.2">
      <c r="Y7645" s="1"/>
      <c r="Z7645" s="1"/>
    </row>
    <row r="7646" spans="25:26" x14ac:dyDescent="0.2">
      <c r="Y7646" s="1"/>
      <c r="Z7646" s="1"/>
    </row>
    <row r="7647" spans="25:26" x14ac:dyDescent="0.2">
      <c r="Y7647" s="1"/>
      <c r="Z7647" s="1"/>
    </row>
    <row r="7648" spans="25:26" x14ac:dyDescent="0.2">
      <c r="Y7648" s="1"/>
      <c r="Z7648" s="1"/>
    </row>
    <row r="7649" spans="25:26" x14ac:dyDescent="0.2">
      <c r="Y7649" s="1"/>
      <c r="Z7649" s="1"/>
    </row>
    <row r="7650" spans="25:26" x14ac:dyDescent="0.2">
      <c r="Y7650" s="1"/>
      <c r="Z7650" s="1"/>
    </row>
    <row r="7651" spans="25:26" x14ac:dyDescent="0.2">
      <c r="Y7651" s="1"/>
      <c r="Z7651" s="1"/>
    </row>
    <row r="7652" spans="25:26" x14ac:dyDescent="0.2">
      <c r="Y7652" s="1"/>
      <c r="Z7652" s="1"/>
    </row>
    <row r="7653" spans="25:26" x14ac:dyDescent="0.2">
      <c r="Y7653" s="1"/>
      <c r="Z7653" s="1"/>
    </row>
    <row r="7654" spans="25:26" x14ac:dyDescent="0.2">
      <c r="Y7654" s="1"/>
      <c r="Z7654" s="1"/>
    </row>
    <row r="7655" spans="25:26" x14ac:dyDescent="0.2">
      <c r="Y7655" s="1"/>
      <c r="Z7655" s="1"/>
    </row>
    <row r="7656" spans="25:26" x14ac:dyDescent="0.2">
      <c r="Y7656" s="1"/>
      <c r="Z7656" s="1"/>
    </row>
    <row r="7657" spans="25:26" x14ac:dyDescent="0.2">
      <c r="Y7657" s="1"/>
      <c r="Z7657" s="1"/>
    </row>
    <row r="7658" spans="25:26" x14ac:dyDescent="0.2">
      <c r="Y7658" s="1"/>
      <c r="Z7658" s="1"/>
    </row>
    <row r="7659" spans="25:26" x14ac:dyDescent="0.2">
      <c r="Y7659" s="1"/>
      <c r="Z7659" s="1"/>
    </row>
    <row r="7660" spans="25:26" x14ac:dyDescent="0.2">
      <c r="Y7660" s="1"/>
      <c r="Z7660" s="1"/>
    </row>
    <row r="7661" spans="25:26" x14ac:dyDescent="0.2">
      <c r="Y7661" s="1"/>
      <c r="Z7661" s="1"/>
    </row>
    <row r="7662" spans="25:26" x14ac:dyDescent="0.2">
      <c r="Y7662" s="1"/>
      <c r="Z7662" s="1"/>
    </row>
    <row r="7663" spans="25:26" x14ac:dyDescent="0.2">
      <c r="Y7663" s="1"/>
      <c r="Z7663" s="1"/>
    </row>
    <row r="7664" spans="25:26" x14ac:dyDescent="0.2">
      <c r="Y7664" s="1"/>
      <c r="Z7664" s="1"/>
    </row>
    <row r="7665" spans="25:26" x14ac:dyDescent="0.2">
      <c r="Y7665" s="1"/>
      <c r="Z7665" s="1"/>
    </row>
    <row r="7666" spans="25:26" x14ac:dyDescent="0.2">
      <c r="Y7666" s="1"/>
      <c r="Z7666" s="1"/>
    </row>
    <row r="7667" spans="25:26" x14ac:dyDescent="0.2">
      <c r="Y7667" s="1"/>
      <c r="Z7667" s="1"/>
    </row>
    <row r="7668" spans="25:26" x14ac:dyDescent="0.2">
      <c r="Y7668" s="1"/>
      <c r="Z7668" s="1"/>
    </row>
    <row r="7669" spans="25:26" x14ac:dyDescent="0.2">
      <c r="Y7669" s="1"/>
      <c r="Z7669" s="1"/>
    </row>
    <row r="7670" spans="25:26" x14ac:dyDescent="0.2">
      <c r="Y7670" s="1"/>
      <c r="Z7670" s="1"/>
    </row>
    <row r="7671" spans="25:26" x14ac:dyDescent="0.2">
      <c r="Y7671" s="1"/>
      <c r="Z7671" s="1"/>
    </row>
    <row r="7672" spans="25:26" x14ac:dyDescent="0.2">
      <c r="Y7672" s="1"/>
      <c r="Z7672" s="1"/>
    </row>
    <row r="7673" spans="25:26" x14ac:dyDescent="0.2">
      <c r="Y7673" s="1"/>
      <c r="Z7673" s="1"/>
    </row>
    <row r="7674" spans="25:26" x14ac:dyDescent="0.2">
      <c r="Y7674" s="1"/>
      <c r="Z7674" s="1"/>
    </row>
    <row r="7675" spans="25:26" x14ac:dyDescent="0.2">
      <c r="Y7675" s="1"/>
      <c r="Z7675" s="1"/>
    </row>
    <row r="7676" spans="25:26" x14ac:dyDescent="0.2">
      <c r="Y7676" s="1"/>
      <c r="Z7676" s="1"/>
    </row>
    <row r="7677" spans="25:26" x14ac:dyDescent="0.2">
      <c r="Y7677" s="1"/>
      <c r="Z7677" s="1"/>
    </row>
    <row r="7678" spans="25:26" x14ac:dyDescent="0.2">
      <c r="Y7678" s="1"/>
      <c r="Z7678" s="1"/>
    </row>
    <row r="7679" spans="25:26" x14ac:dyDescent="0.2">
      <c r="Y7679" s="1"/>
      <c r="Z7679" s="1"/>
    </row>
    <row r="7680" spans="25:26" x14ac:dyDescent="0.2">
      <c r="Y7680" s="1"/>
      <c r="Z7680" s="1"/>
    </row>
    <row r="7681" spans="25:26" x14ac:dyDescent="0.2">
      <c r="Y7681" s="1"/>
      <c r="Z7681" s="1"/>
    </row>
    <row r="7682" spans="25:26" x14ac:dyDescent="0.2">
      <c r="Y7682" s="1"/>
      <c r="Z7682" s="1"/>
    </row>
    <row r="7683" spans="25:26" x14ac:dyDescent="0.2">
      <c r="Y7683" s="1"/>
      <c r="Z7683" s="1"/>
    </row>
    <row r="7684" spans="25:26" x14ac:dyDescent="0.2">
      <c r="Y7684" s="1"/>
      <c r="Z7684" s="1"/>
    </row>
    <row r="7685" spans="25:26" x14ac:dyDescent="0.2">
      <c r="Y7685" s="1"/>
      <c r="Z7685" s="1"/>
    </row>
    <row r="7686" spans="25:26" x14ac:dyDescent="0.2">
      <c r="Y7686" s="1"/>
      <c r="Z7686" s="1"/>
    </row>
    <row r="7687" spans="25:26" x14ac:dyDescent="0.2">
      <c r="Y7687" s="1"/>
      <c r="Z7687" s="1"/>
    </row>
    <row r="7688" spans="25:26" x14ac:dyDescent="0.2">
      <c r="Y7688" s="1"/>
      <c r="Z7688" s="1"/>
    </row>
    <row r="7689" spans="25:26" x14ac:dyDescent="0.2">
      <c r="Y7689" s="1"/>
      <c r="Z7689" s="1"/>
    </row>
    <row r="7690" spans="25:26" x14ac:dyDescent="0.2">
      <c r="Y7690" s="1"/>
      <c r="Z7690" s="1"/>
    </row>
    <row r="7691" spans="25:26" x14ac:dyDescent="0.2">
      <c r="Y7691" s="1"/>
      <c r="Z7691" s="1"/>
    </row>
    <row r="7692" spans="25:26" x14ac:dyDescent="0.2">
      <c r="Y7692" s="1"/>
      <c r="Z7692" s="1"/>
    </row>
    <row r="7693" spans="25:26" x14ac:dyDescent="0.2">
      <c r="Y7693" s="1"/>
      <c r="Z7693" s="1"/>
    </row>
    <row r="7694" spans="25:26" x14ac:dyDescent="0.2">
      <c r="Y7694" s="1"/>
      <c r="Z7694" s="1"/>
    </row>
    <row r="7695" spans="25:26" x14ac:dyDescent="0.2">
      <c r="Y7695" s="1"/>
      <c r="Z7695" s="1"/>
    </row>
    <row r="7696" spans="25:26" x14ac:dyDescent="0.2">
      <c r="Y7696" s="1"/>
      <c r="Z7696" s="1"/>
    </row>
    <row r="7697" spans="25:26" x14ac:dyDescent="0.2">
      <c r="Y7697" s="1"/>
      <c r="Z7697" s="1"/>
    </row>
    <row r="7698" spans="25:26" x14ac:dyDescent="0.2">
      <c r="Y7698" s="1"/>
      <c r="Z7698" s="1"/>
    </row>
    <row r="7699" spans="25:26" x14ac:dyDescent="0.2">
      <c r="Y7699" s="1"/>
      <c r="Z7699" s="1"/>
    </row>
    <row r="7700" spans="25:26" x14ac:dyDescent="0.2">
      <c r="Y7700" s="1"/>
      <c r="Z7700" s="1"/>
    </row>
    <row r="7701" spans="25:26" x14ac:dyDescent="0.2">
      <c r="Y7701" s="1"/>
      <c r="Z7701" s="1"/>
    </row>
    <row r="7702" spans="25:26" x14ac:dyDescent="0.2">
      <c r="Y7702" s="1"/>
      <c r="Z7702" s="1"/>
    </row>
    <row r="7703" spans="25:26" x14ac:dyDescent="0.2">
      <c r="Y7703" s="1"/>
      <c r="Z7703" s="1"/>
    </row>
    <row r="7704" spans="25:26" x14ac:dyDescent="0.2">
      <c r="Y7704" s="1"/>
      <c r="Z7704" s="1"/>
    </row>
    <row r="7705" spans="25:26" x14ac:dyDescent="0.2">
      <c r="Y7705" s="1"/>
      <c r="Z7705" s="1"/>
    </row>
    <row r="7706" spans="25:26" x14ac:dyDescent="0.2">
      <c r="Y7706" s="1"/>
      <c r="Z7706" s="1"/>
    </row>
    <row r="7707" spans="25:26" x14ac:dyDescent="0.2">
      <c r="Y7707" s="1"/>
      <c r="Z7707" s="1"/>
    </row>
    <row r="7708" spans="25:26" x14ac:dyDescent="0.2">
      <c r="Y7708" s="1"/>
      <c r="Z7708" s="1"/>
    </row>
    <row r="7709" spans="25:26" x14ac:dyDescent="0.2">
      <c r="Y7709" s="1"/>
      <c r="Z7709" s="1"/>
    </row>
    <row r="7710" spans="25:26" x14ac:dyDescent="0.2">
      <c r="Y7710" s="1"/>
      <c r="Z7710" s="1"/>
    </row>
    <row r="7711" spans="25:26" x14ac:dyDescent="0.2">
      <c r="Y7711" s="1"/>
      <c r="Z7711" s="1"/>
    </row>
    <row r="7712" spans="25:26" x14ac:dyDescent="0.2">
      <c r="Y7712" s="1"/>
      <c r="Z7712" s="1"/>
    </row>
    <row r="7713" spans="25:26" x14ac:dyDescent="0.2">
      <c r="Y7713" s="1"/>
      <c r="Z7713" s="1"/>
    </row>
    <row r="7714" spans="25:26" x14ac:dyDescent="0.2">
      <c r="Y7714" s="1"/>
      <c r="Z7714" s="1"/>
    </row>
    <row r="7715" spans="25:26" x14ac:dyDescent="0.2">
      <c r="Y7715" s="1"/>
      <c r="Z7715" s="1"/>
    </row>
    <row r="7716" spans="25:26" x14ac:dyDescent="0.2">
      <c r="Y7716" s="1"/>
      <c r="Z7716" s="1"/>
    </row>
    <row r="7717" spans="25:26" x14ac:dyDescent="0.2">
      <c r="Y7717" s="1"/>
      <c r="Z7717" s="1"/>
    </row>
    <row r="7718" spans="25:26" x14ac:dyDescent="0.2">
      <c r="Y7718" s="1"/>
      <c r="Z7718" s="1"/>
    </row>
    <row r="7719" spans="25:26" x14ac:dyDescent="0.2">
      <c r="Y7719" s="1"/>
      <c r="Z7719" s="1"/>
    </row>
    <row r="7720" spans="25:26" x14ac:dyDescent="0.2">
      <c r="Y7720" s="1"/>
      <c r="Z7720" s="1"/>
    </row>
    <row r="7721" spans="25:26" x14ac:dyDescent="0.2">
      <c r="Y7721" s="1"/>
      <c r="Z7721" s="1"/>
    </row>
    <row r="7722" spans="25:26" x14ac:dyDescent="0.2">
      <c r="Y7722" s="1"/>
      <c r="Z7722" s="1"/>
    </row>
    <row r="7723" spans="25:26" x14ac:dyDescent="0.2">
      <c r="Y7723" s="1"/>
      <c r="Z7723" s="1"/>
    </row>
    <row r="7724" spans="25:26" x14ac:dyDescent="0.2">
      <c r="Y7724" s="1"/>
      <c r="Z7724" s="1"/>
    </row>
    <row r="7725" spans="25:26" x14ac:dyDescent="0.2">
      <c r="Y7725" s="1"/>
      <c r="Z7725" s="1"/>
    </row>
    <row r="7726" spans="25:26" x14ac:dyDescent="0.2">
      <c r="Y7726" s="1"/>
      <c r="Z7726" s="1"/>
    </row>
    <row r="7727" spans="25:26" x14ac:dyDescent="0.2">
      <c r="Y7727" s="1"/>
      <c r="Z7727" s="1"/>
    </row>
    <row r="7728" spans="25:26" x14ac:dyDescent="0.2">
      <c r="Y7728" s="1"/>
      <c r="Z7728" s="1"/>
    </row>
    <row r="7729" spans="25:26" x14ac:dyDescent="0.2">
      <c r="Y7729" s="1"/>
      <c r="Z7729" s="1"/>
    </row>
    <row r="7730" spans="25:26" x14ac:dyDescent="0.2">
      <c r="Y7730" s="1"/>
      <c r="Z7730" s="1"/>
    </row>
    <row r="7731" spans="25:26" x14ac:dyDescent="0.2">
      <c r="Y7731" s="1"/>
      <c r="Z7731" s="1"/>
    </row>
    <row r="7732" spans="25:26" x14ac:dyDescent="0.2">
      <c r="Y7732" s="1"/>
      <c r="Z7732" s="1"/>
    </row>
    <row r="7733" spans="25:26" x14ac:dyDescent="0.2">
      <c r="Y7733" s="1"/>
      <c r="Z7733" s="1"/>
    </row>
    <row r="7734" spans="25:26" x14ac:dyDescent="0.2">
      <c r="Y7734" s="1"/>
      <c r="Z7734" s="1"/>
    </row>
    <row r="7735" spans="25:26" x14ac:dyDescent="0.2">
      <c r="Y7735" s="1"/>
      <c r="Z7735" s="1"/>
    </row>
    <row r="7736" spans="25:26" x14ac:dyDescent="0.2">
      <c r="Y7736" s="1"/>
      <c r="Z7736" s="1"/>
    </row>
    <row r="7737" spans="25:26" x14ac:dyDescent="0.2">
      <c r="Y7737" s="1"/>
      <c r="Z7737" s="1"/>
    </row>
    <row r="7738" spans="25:26" x14ac:dyDescent="0.2">
      <c r="Y7738" s="1"/>
      <c r="Z7738" s="1"/>
    </row>
    <row r="7739" spans="25:26" x14ac:dyDescent="0.2">
      <c r="Y7739" s="1"/>
      <c r="Z7739" s="1"/>
    </row>
    <row r="7740" spans="25:26" x14ac:dyDescent="0.2">
      <c r="Y7740" s="1"/>
      <c r="Z7740" s="1"/>
    </row>
    <row r="7741" spans="25:26" x14ac:dyDescent="0.2">
      <c r="Y7741" s="1"/>
      <c r="Z7741" s="1"/>
    </row>
    <row r="7742" spans="25:26" x14ac:dyDescent="0.2">
      <c r="Y7742" s="1"/>
      <c r="Z7742" s="1"/>
    </row>
    <row r="7743" spans="25:26" x14ac:dyDescent="0.2">
      <c r="Y7743" s="1"/>
      <c r="Z7743" s="1"/>
    </row>
    <row r="7744" spans="25:26" x14ac:dyDescent="0.2">
      <c r="Y7744" s="1"/>
      <c r="Z7744" s="1"/>
    </row>
    <row r="7745" spans="25:26" x14ac:dyDescent="0.2">
      <c r="Y7745" s="1"/>
      <c r="Z7745" s="1"/>
    </row>
    <row r="7746" spans="25:26" x14ac:dyDescent="0.2">
      <c r="Y7746" s="1"/>
      <c r="Z7746" s="1"/>
    </row>
    <row r="7747" spans="25:26" x14ac:dyDescent="0.2">
      <c r="Y7747" s="1"/>
      <c r="Z7747" s="1"/>
    </row>
    <row r="7748" spans="25:26" x14ac:dyDescent="0.2">
      <c r="Y7748" s="1"/>
      <c r="Z7748" s="1"/>
    </row>
    <row r="7749" spans="25:26" x14ac:dyDescent="0.2">
      <c r="Y7749" s="1"/>
      <c r="Z7749" s="1"/>
    </row>
  </sheetData>
  <pageMargins left="0.18" right="0.18" top="1" bottom="1" header="0.5" footer="0.5"/>
  <pageSetup scale="76" fitToHeight="5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6000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9.7109375" style="122" customWidth="1"/>
    <col min="5" max="5" width="13.85546875" customWidth="1"/>
    <col min="6" max="6" width="12.5703125" customWidth="1"/>
    <col min="7" max="7" width="6.28515625" customWidth="1"/>
    <col min="8" max="8" width="8.140625" bestFit="1" customWidth="1"/>
    <col min="9" max="9" width="8.140625" customWidth="1"/>
    <col min="10" max="10" width="8.5703125" customWidth="1"/>
    <col min="11" max="11" width="8.85546875" customWidth="1"/>
    <col min="12" max="13" width="8.140625" customWidth="1"/>
    <col min="14" max="14" width="7.7109375" customWidth="1"/>
    <col min="15" max="15" width="8.140625" customWidth="1"/>
    <col min="16" max="16" width="7.7109375" customWidth="1"/>
    <col min="17" max="17" width="13.85546875" customWidth="1"/>
    <col min="18" max="18" width="5" customWidth="1"/>
    <col min="19" max="19" width="4" customWidth="1"/>
    <col min="20" max="20" width="5.42578125" customWidth="1"/>
    <col min="21" max="21" width="4.85546875" customWidth="1"/>
    <col min="22" max="22" width="3.42578125" customWidth="1"/>
    <col min="23" max="24" width="4.42578125" customWidth="1"/>
  </cols>
  <sheetData>
    <row r="1" spans="1:25" ht="16.5" thickBot="1" x14ac:dyDescent="0.25">
      <c r="B1" s="129"/>
      <c r="C1" s="88" t="s">
        <v>45</v>
      </c>
      <c r="D1" s="119">
        <f>SUM(D4:D65536)</f>
        <v>6</v>
      </c>
    </row>
    <row r="2" spans="1:25" x14ac:dyDescent="0.2">
      <c r="B2" s="90" t="s">
        <v>3</v>
      </c>
      <c r="C2" s="12"/>
      <c r="D2" s="120" t="s">
        <v>5</v>
      </c>
      <c r="Y2" s="1"/>
    </row>
    <row r="3" spans="1:25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</row>
    <row r="4" spans="1:25" s="21" customFormat="1" x14ac:dyDescent="0.2">
      <c r="A4">
        <f>INDEX(BucketTable,MATCH(B4,SumMonths,0),1)</f>
        <v>1</v>
      </c>
      <c r="B4" s="118">
        <v>36647</v>
      </c>
      <c r="C4" s="117" t="s">
        <v>82</v>
      </c>
      <c r="D4" s="122">
        <v>-66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5" x14ac:dyDescent="0.2">
      <c r="A5">
        <f t="shared" ref="A5:A68" si="0">INDEX(BucketTable,MATCH(B5,SumMonths,0),1)</f>
        <v>1</v>
      </c>
      <c r="B5" s="118">
        <v>36647</v>
      </c>
      <c r="C5" s="117" t="s">
        <v>107</v>
      </c>
      <c r="D5" s="122">
        <v>72</v>
      </c>
    </row>
    <row r="6" spans="1:25" x14ac:dyDescent="0.2">
      <c r="A6">
        <f t="shared" si="0"/>
        <v>1</v>
      </c>
      <c r="B6" s="118">
        <v>36647</v>
      </c>
      <c r="C6" s="117" t="s">
        <v>117</v>
      </c>
      <c r="D6" s="122">
        <v>6</v>
      </c>
    </row>
    <row r="7" spans="1:25" x14ac:dyDescent="0.2">
      <c r="A7">
        <f t="shared" si="0"/>
        <v>1</v>
      </c>
      <c r="B7" s="118">
        <v>36647</v>
      </c>
      <c r="C7" s="117" t="s">
        <v>140</v>
      </c>
      <c r="D7" s="122">
        <v>12</v>
      </c>
    </row>
    <row r="8" spans="1:25" x14ac:dyDescent="0.2">
      <c r="A8">
        <f t="shared" si="0"/>
        <v>1</v>
      </c>
      <c r="B8" s="118">
        <v>36647</v>
      </c>
      <c r="C8" s="117" t="s">
        <v>119</v>
      </c>
      <c r="D8" s="122">
        <v>9</v>
      </c>
    </row>
    <row r="9" spans="1:25" x14ac:dyDescent="0.2">
      <c r="A9">
        <f t="shared" si="0"/>
        <v>1</v>
      </c>
      <c r="B9" s="118">
        <v>36647</v>
      </c>
      <c r="C9" s="117" t="s">
        <v>74</v>
      </c>
      <c r="D9" s="122">
        <v>-24</v>
      </c>
    </row>
    <row r="10" spans="1:25" x14ac:dyDescent="0.2">
      <c r="A10">
        <f t="shared" si="0"/>
        <v>1</v>
      </c>
      <c r="B10" s="118">
        <v>36647</v>
      </c>
      <c r="C10" s="117" t="s">
        <v>143</v>
      </c>
      <c r="D10" s="122">
        <v>-3</v>
      </c>
    </row>
    <row r="11" spans="1:25" x14ac:dyDescent="0.2">
      <c r="A11">
        <f t="shared" si="0"/>
        <v>1</v>
      </c>
      <c r="B11" s="118">
        <v>36647</v>
      </c>
      <c r="C11" s="117" t="s">
        <v>87</v>
      </c>
      <c r="D11" s="122">
        <v>-3</v>
      </c>
    </row>
    <row r="12" spans="1:25" x14ac:dyDescent="0.2">
      <c r="A12">
        <f t="shared" si="0"/>
        <v>1</v>
      </c>
      <c r="B12" s="118">
        <v>36647</v>
      </c>
      <c r="C12" s="117" t="s">
        <v>78</v>
      </c>
      <c r="D12" s="122">
        <v>3</v>
      </c>
    </row>
    <row r="13" spans="1:25" x14ac:dyDescent="0.2">
      <c r="A13" t="e">
        <f t="shared" si="0"/>
        <v>#N/A</v>
      </c>
    </row>
    <row r="14" spans="1:25" x14ac:dyDescent="0.2">
      <c r="A14" t="e">
        <f t="shared" si="0"/>
        <v>#N/A</v>
      </c>
    </row>
    <row r="15" spans="1:25" x14ac:dyDescent="0.2">
      <c r="A15" t="e">
        <f t="shared" si="0"/>
        <v>#N/A</v>
      </c>
    </row>
    <row r="16" spans="1:25" x14ac:dyDescent="0.2">
      <c r="A16" t="e">
        <f t="shared" si="0"/>
        <v>#N/A</v>
      </c>
    </row>
    <row r="17" spans="1:1" x14ac:dyDescent="0.2">
      <c r="A17" t="e">
        <f t="shared" si="0"/>
        <v>#N/A</v>
      </c>
    </row>
    <row r="18" spans="1:1" x14ac:dyDescent="0.2">
      <c r="A18" t="e">
        <f t="shared" si="0"/>
        <v>#N/A</v>
      </c>
    </row>
    <row r="19" spans="1:1" x14ac:dyDescent="0.2">
      <c r="A19" t="e">
        <f t="shared" si="0"/>
        <v>#N/A</v>
      </c>
    </row>
    <row r="20" spans="1:1" x14ac:dyDescent="0.2">
      <c r="A20" t="e">
        <f t="shared" si="0"/>
        <v>#N/A</v>
      </c>
    </row>
    <row r="21" spans="1:1" x14ac:dyDescent="0.2">
      <c r="A21" t="e">
        <f t="shared" si="0"/>
        <v>#N/A</v>
      </c>
    </row>
    <row r="22" spans="1:1" x14ac:dyDescent="0.2">
      <c r="A22" t="e">
        <f t="shared" si="0"/>
        <v>#N/A</v>
      </c>
    </row>
    <row r="23" spans="1:1" x14ac:dyDescent="0.2">
      <c r="A23" t="e">
        <f t="shared" si="0"/>
        <v>#N/A</v>
      </c>
    </row>
    <row r="24" spans="1:1" x14ac:dyDescent="0.2">
      <c r="A24" t="e">
        <f t="shared" si="0"/>
        <v>#N/A</v>
      </c>
    </row>
    <row r="25" spans="1:1" x14ac:dyDescent="0.2">
      <c r="A25" t="e">
        <f t="shared" si="0"/>
        <v>#N/A</v>
      </c>
    </row>
    <row r="26" spans="1:1" x14ac:dyDescent="0.2">
      <c r="A26" t="e">
        <f t="shared" si="0"/>
        <v>#N/A</v>
      </c>
    </row>
    <row r="27" spans="1:1" x14ac:dyDescent="0.2">
      <c r="A27" t="e">
        <f t="shared" si="0"/>
        <v>#N/A</v>
      </c>
    </row>
    <row r="28" spans="1:1" x14ac:dyDescent="0.2">
      <c r="A28" t="e">
        <f t="shared" si="0"/>
        <v>#N/A</v>
      </c>
    </row>
    <row r="29" spans="1:1" x14ac:dyDescent="0.2">
      <c r="A29" t="e">
        <f t="shared" si="0"/>
        <v>#N/A</v>
      </c>
    </row>
    <row r="30" spans="1:1" x14ac:dyDescent="0.2">
      <c r="A30" t="e">
        <f t="shared" si="0"/>
        <v>#N/A</v>
      </c>
    </row>
    <row r="31" spans="1:1" x14ac:dyDescent="0.2">
      <c r="A31" t="e">
        <f t="shared" si="0"/>
        <v>#N/A</v>
      </c>
    </row>
    <row r="32" spans="1:1" x14ac:dyDescent="0.2">
      <c r="A32" t="e">
        <f t="shared" si="0"/>
        <v>#N/A</v>
      </c>
    </row>
    <row r="33" spans="1:1" x14ac:dyDescent="0.2">
      <c r="A33" t="e">
        <f t="shared" si="0"/>
        <v>#N/A</v>
      </c>
    </row>
    <row r="34" spans="1:1" x14ac:dyDescent="0.2">
      <c r="A34" t="e">
        <f t="shared" si="0"/>
        <v>#N/A</v>
      </c>
    </row>
    <row r="35" spans="1:1" x14ac:dyDescent="0.2">
      <c r="A35" t="e">
        <f t="shared" si="0"/>
        <v>#N/A</v>
      </c>
    </row>
    <row r="36" spans="1:1" x14ac:dyDescent="0.2">
      <c r="A36" t="e">
        <f t="shared" si="0"/>
        <v>#N/A</v>
      </c>
    </row>
    <row r="37" spans="1:1" x14ac:dyDescent="0.2">
      <c r="A37" t="e">
        <f t="shared" si="0"/>
        <v>#N/A</v>
      </c>
    </row>
    <row r="38" spans="1:1" x14ac:dyDescent="0.2">
      <c r="A38" t="e">
        <f t="shared" si="0"/>
        <v>#N/A</v>
      </c>
    </row>
    <row r="39" spans="1:1" x14ac:dyDescent="0.2">
      <c r="A39" t="e">
        <f t="shared" si="0"/>
        <v>#N/A</v>
      </c>
    </row>
    <row r="40" spans="1:1" x14ac:dyDescent="0.2">
      <c r="A40" t="e">
        <f t="shared" si="0"/>
        <v>#N/A</v>
      </c>
    </row>
    <row r="41" spans="1:1" x14ac:dyDescent="0.2">
      <c r="A41" t="e">
        <f t="shared" si="0"/>
        <v>#N/A</v>
      </c>
    </row>
    <row r="42" spans="1:1" x14ac:dyDescent="0.2">
      <c r="A42" t="e">
        <f t="shared" si="0"/>
        <v>#N/A</v>
      </c>
    </row>
    <row r="43" spans="1:1" x14ac:dyDescent="0.2">
      <c r="A43" t="e">
        <f t="shared" si="0"/>
        <v>#N/A</v>
      </c>
    </row>
    <row r="44" spans="1:1" x14ac:dyDescent="0.2">
      <c r="A44" t="e">
        <f t="shared" si="0"/>
        <v>#N/A</v>
      </c>
    </row>
    <row r="45" spans="1:1" x14ac:dyDescent="0.2">
      <c r="A45" t="e">
        <f t="shared" si="0"/>
        <v>#N/A</v>
      </c>
    </row>
    <row r="46" spans="1:1" x14ac:dyDescent="0.2">
      <c r="A46" t="e">
        <f t="shared" si="0"/>
        <v>#N/A</v>
      </c>
    </row>
    <row r="47" spans="1:1" x14ac:dyDescent="0.2">
      <c r="A47" t="e">
        <f t="shared" si="0"/>
        <v>#N/A</v>
      </c>
    </row>
    <row r="48" spans="1:1" x14ac:dyDescent="0.2">
      <c r="A48" t="e">
        <f t="shared" si="0"/>
        <v>#N/A</v>
      </c>
    </row>
    <row r="49" spans="1:1" x14ac:dyDescent="0.2">
      <c r="A49" t="e">
        <f t="shared" si="0"/>
        <v>#N/A</v>
      </c>
    </row>
    <row r="50" spans="1:1" x14ac:dyDescent="0.2">
      <c r="A50" t="e">
        <f t="shared" si="0"/>
        <v>#N/A</v>
      </c>
    </row>
    <row r="51" spans="1:1" x14ac:dyDescent="0.2">
      <c r="A51" t="e">
        <f t="shared" si="0"/>
        <v>#N/A</v>
      </c>
    </row>
    <row r="52" spans="1:1" x14ac:dyDescent="0.2">
      <c r="A52" t="e">
        <f t="shared" si="0"/>
        <v>#N/A</v>
      </c>
    </row>
    <row r="53" spans="1:1" x14ac:dyDescent="0.2">
      <c r="A53" t="e">
        <f t="shared" si="0"/>
        <v>#N/A</v>
      </c>
    </row>
    <row r="54" spans="1:1" x14ac:dyDescent="0.2">
      <c r="A54" t="e">
        <f t="shared" si="0"/>
        <v>#N/A</v>
      </c>
    </row>
    <row r="55" spans="1:1" x14ac:dyDescent="0.2">
      <c r="A55" t="e">
        <f t="shared" si="0"/>
        <v>#N/A</v>
      </c>
    </row>
    <row r="56" spans="1:1" x14ac:dyDescent="0.2">
      <c r="A56" t="e">
        <f t="shared" si="0"/>
        <v>#N/A</v>
      </c>
    </row>
    <row r="57" spans="1:1" x14ac:dyDescent="0.2">
      <c r="A57" t="e">
        <f t="shared" si="0"/>
        <v>#N/A</v>
      </c>
    </row>
    <row r="58" spans="1:1" x14ac:dyDescent="0.2">
      <c r="A58" t="e">
        <f t="shared" si="0"/>
        <v>#N/A</v>
      </c>
    </row>
    <row r="59" spans="1:1" x14ac:dyDescent="0.2">
      <c r="A59" t="e">
        <f t="shared" si="0"/>
        <v>#N/A</v>
      </c>
    </row>
    <row r="60" spans="1:1" x14ac:dyDescent="0.2">
      <c r="A60" t="e">
        <f t="shared" si="0"/>
        <v>#N/A</v>
      </c>
    </row>
    <row r="61" spans="1:1" x14ac:dyDescent="0.2">
      <c r="A61" t="e">
        <f t="shared" si="0"/>
        <v>#N/A</v>
      </c>
    </row>
    <row r="62" spans="1:1" x14ac:dyDescent="0.2">
      <c r="A62" t="e">
        <f t="shared" si="0"/>
        <v>#N/A</v>
      </c>
    </row>
    <row r="63" spans="1:1" x14ac:dyDescent="0.2">
      <c r="A63" t="e">
        <f t="shared" si="0"/>
        <v>#N/A</v>
      </c>
    </row>
    <row r="64" spans="1:1" x14ac:dyDescent="0.2">
      <c r="A64" t="e">
        <f t="shared" si="0"/>
        <v>#N/A</v>
      </c>
    </row>
    <row r="65" spans="1:1" x14ac:dyDescent="0.2">
      <c r="A65" t="e">
        <f t="shared" si="0"/>
        <v>#N/A</v>
      </c>
    </row>
    <row r="66" spans="1:1" x14ac:dyDescent="0.2">
      <c r="A66" t="e">
        <f t="shared" si="0"/>
        <v>#N/A</v>
      </c>
    </row>
    <row r="67" spans="1:1" x14ac:dyDescent="0.2">
      <c r="A67" t="e">
        <f t="shared" si="0"/>
        <v>#N/A</v>
      </c>
    </row>
    <row r="68" spans="1:1" x14ac:dyDescent="0.2">
      <c r="A68" t="e">
        <f t="shared" si="0"/>
        <v>#N/A</v>
      </c>
    </row>
    <row r="69" spans="1:1" x14ac:dyDescent="0.2">
      <c r="A69" t="e">
        <f t="shared" ref="A69:A132" si="1">INDEX(BucketTable,MATCH(B69,SumMonths,0),1)</f>
        <v>#N/A</v>
      </c>
    </row>
    <row r="70" spans="1:1" x14ac:dyDescent="0.2">
      <c r="A70" t="e">
        <f t="shared" si="1"/>
        <v>#N/A</v>
      </c>
    </row>
    <row r="71" spans="1:1" x14ac:dyDescent="0.2">
      <c r="A71" t="e">
        <f t="shared" si="1"/>
        <v>#N/A</v>
      </c>
    </row>
    <row r="72" spans="1:1" x14ac:dyDescent="0.2">
      <c r="A72" t="e">
        <f t="shared" si="1"/>
        <v>#N/A</v>
      </c>
    </row>
    <row r="73" spans="1:1" x14ac:dyDescent="0.2">
      <c r="A73" t="e">
        <f t="shared" si="1"/>
        <v>#N/A</v>
      </c>
    </row>
    <row r="74" spans="1:1" x14ac:dyDescent="0.2">
      <c r="A74" t="e">
        <f t="shared" si="1"/>
        <v>#N/A</v>
      </c>
    </row>
    <row r="75" spans="1:1" x14ac:dyDescent="0.2">
      <c r="A75" t="e">
        <f t="shared" si="1"/>
        <v>#N/A</v>
      </c>
    </row>
    <row r="76" spans="1:1" x14ac:dyDescent="0.2">
      <c r="A76" t="e">
        <f t="shared" si="1"/>
        <v>#N/A</v>
      </c>
    </row>
    <row r="77" spans="1:1" x14ac:dyDescent="0.2">
      <c r="A77" t="e">
        <f t="shared" si="1"/>
        <v>#N/A</v>
      </c>
    </row>
    <row r="78" spans="1:1" x14ac:dyDescent="0.2">
      <c r="A78" t="e">
        <f t="shared" si="1"/>
        <v>#N/A</v>
      </c>
    </row>
    <row r="79" spans="1:1" x14ac:dyDescent="0.2">
      <c r="A79" t="e">
        <f t="shared" si="1"/>
        <v>#N/A</v>
      </c>
    </row>
    <row r="80" spans="1:1" x14ac:dyDescent="0.2">
      <c r="A80" t="e">
        <f t="shared" si="1"/>
        <v>#N/A</v>
      </c>
    </row>
    <row r="81" spans="1:1" x14ac:dyDescent="0.2">
      <c r="A81" t="e">
        <f t="shared" si="1"/>
        <v>#N/A</v>
      </c>
    </row>
    <row r="82" spans="1:1" x14ac:dyDescent="0.2">
      <c r="A82" t="e">
        <f t="shared" si="1"/>
        <v>#N/A</v>
      </c>
    </row>
    <row r="83" spans="1:1" x14ac:dyDescent="0.2">
      <c r="A83" t="e">
        <f t="shared" si="1"/>
        <v>#N/A</v>
      </c>
    </row>
    <row r="84" spans="1:1" x14ac:dyDescent="0.2">
      <c r="A84" t="e">
        <f t="shared" si="1"/>
        <v>#N/A</v>
      </c>
    </row>
    <row r="85" spans="1:1" x14ac:dyDescent="0.2">
      <c r="A85" t="e">
        <f t="shared" si="1"/>
        <v>#N/A</v>
      </c>
    </row>
    <row r="86" spans="1:1" x14ac:dyDescent="0.2">
      <c r="A86" t="e">
        <f t="shared" si="1"/>
        <v>#N/A</v>
      </c>
    </row>
    <row r="87" spans="1:1" x14ac:dyDescent="0.2">
      <c r="A87" t="e">
        <f t="shared" si="1"/>
        <v>#N/A</v>
      </c>
    </row>
    <row r="88" spans="1:1" x14ac:dyDescent="0.2">
      <c r="A88" t="e">
        <f t="shared" si="1"/>
        <v>#N/A</v>
      </c>
    </row>
    <row r="89" spans="1:1" x14ac:dyDescent="0.2">
      <c r="A89" t="e">
        <f t="shared" si="1"/>
        <v>#N/A</v>
      </c>
    </row>
    <row r="90" spans="1:1" x14ac:dyDescent="0.2">
      <c r="A90" t="e">
        <f t="shared" si="1"/>
        <v>#N/A</v>
      </c>
    </row>
    <row r="91" spans="1:1" x14ac:dyDescent="0.2">
      <c r="A91" t="e">
        <f t="shared" si="1"/>
        <v>#N/A</v>
      </c>
    </row>
    <row r="92" spans="1:1" x14ac:dyDescent="0.2">
      <c r="A92" t="e">
        <f t="shared" si="1"/>
        <v>#N/A</v>
      </c>
    </row>
    <row r="93" spans="1:1" x14ac:dyDescent="0.2">
      <c r="A93" t="e">
        <f t="shared" si="1"/>
        <v>#N/A</v>
      </c>
    </row>
    <row r="94" spans="1:1" x14ac:dyDescent="0.2">
      <c r="A94" t="e">
        <f t="shared" si="1"/>
        <v>#N/A</v>
      </c>
    </row>
    <row r="95" spans="1:1" x14ac:dyDescent="0.2">
      <c r="A95" t="e">
        <f t="shared" si="1"/>
        <v>#N/A</v>
      </c>
    </row>
    <row r="96" spans="1:1" x14ac:dyDescent="0.2">
      <c r="A96" t="e">
        <f t="shared" si="1"/>
        <v>#N/A</v>
      </c>
    </row>
    <row r="97" spans="1:1" x14ac:dyDescent="0.2">
      <c r="A97" t="e">
        <f t="shared" si="1"/>
        <v>#N/A</v>
      </c>
    </row>
    <row r="98" spans="1:1" x14ac:dyDescent="0.2">
      <c r="A98" t="e">
        <f t="shared" si="1"/>
        <v>#N/A</v>
      </c>
    </row>
    <row r="99" spans="1:1" x14ac:dyDescent="0.2">
      <c r="A99" t="e">
        <f t="shared" si="1"/>
        <v>#N/A</v>
      </c>
    </row>
    <row r="100" spans="1:1" x14ac:dyDescent="0.2">
      <c r="A100" t="e">
        <f t="shared" si="1"/>
        <v>#N/A</v>
      </c>
    </row>
    <row r="101" spans="1:1" x14ac:dyDescent="0.2">
      <c r="A101" t="e">
        <f t="shared" si="1"/>
        <v>#N/A</v>
      </c>
    </row>
    <row r="102" spans="1:1" x14ac:dyDescent="0.2">
      <c r="A102" t="e">
        <f t="shared" si="1"/>
        <v>#N/A</v>
      </c>
    </row>
    <row r="103" spans="1:1" x14ac:dyDescent="0.2">
      <c r="A103" t="e">
        <f t="shared" si="1"/>
        <v>#N/A</v>
      </c>
    </row>
    <row r="104" spans="1:1" x14ac:dyDescent="0.2">
      <c r="A104" t="e">
        <f t="shared" si="1"/>
        <v>#N/A</v>
      </c>
    </row>
    <row r="105" spans="1:1" x14ac:dyDescent="0.2">
      <c r="A105" t="e">
        <f t="shared" si="1"/>
        <v>#N/A</v>
      </c>
    </row>
    <row r="106" spans="1:1" x14ac:dyDescent="0.2">
      <c r="A106" t="e">
        <f t="shared" si="1"/>
        <v>#N/A</v>
      </c>
    </row>
    <row r="107" spans="1:1" x14ac:dyDescent="0.2">
      <c r="A107" t="e">
        <f t="shared" si="1"/>
        <v>#N/A</v>
      </c>
    </row>
    <row r="108" spans="1:1" x14ac:dyDescent="0.2">
      <c r="A108" t="e">
        <f t="shared" si="1"/>
        <v>#N/A</v>
      </c>
    </row>
    <row r="109" spans="1:1" x14ac:dyDescent="0.2">
      <c r="A109" t="e">
        <f t="shared" si="1"/>
        <v>#N/A</v>
      </c>
    </row>
    <row r="110" spans="1:1" x14ac:dyDescent="0.2">
      <c r="A110" t="e">
        <f t="shared" si="1"/>
        <v>#N/A</v>
      </c>
    </row>
    <row r="111" spans="1:1" x14ac:dyDescent="0.2">
      <c r="A111" t="e">
        <f t="shared" si="1"/>
        <v>#N/A</v>
      </c>
    </row>
    <row r="112" spans="1:1" x14ac:dyDescent="0.2">
      <c r="A112" t="e">
        <f t="shared" si="1"/>
        <v>#N/A</v>
      </c>
    </row>
    <row r="113" spans="1:1" x14ac:dyDescent="0.2">
      <c r="A113" t="e">
        <f t="shared" si="1"/>
        <v>#N/A</v>
      </c>
    </row>
    <row r="114" spans="1:1" x14ac:dyDescent="0.2">
      <c r="A114" t="e">
        <f t="shared" si="1"/>
        <v>#N/A</v>
      </c>
    </row>
    <row r="115" spans="1:1" x14ac:dyDescent="0.2">
      <c r="A115" t="e">
        <f t="shared" si="1"/>
        <v>#N/A</v>
      </c>
    </row>
    <row r="116" spans="1:1" x14ac:dyDescent="0.2">
      <c r="A116" t="e">
        <f t="shared" si="1"/>
        <v>#N/A</v>
      </c>
    </row>
    <row r="117" spans="1:1" x14ac:dyDescent="0.2">
      <c r="A117" t="e">
        <f t="shared" si="1"/>
        <v>#N/A</v>
      </c>
    </row>
    <row r="118" spans="1:1" x14ac:dyDescent="0.2">
      <c r="A118" t="e">
        <f t="shared" si="1"/>
        <v>#N/A</v>
      </c>
    </row>
    <row r="119" spans="1:1" x14ac:dyDescent="0.2">
      <c r="A119" t="e">
        <f t="shared" si="1"/>
        <v>#N/A</v>
      </c>
    </row>
    <row r="120" spans="1:1" x14ac:dyDescent="0.2">
      <c r="A120" t="e">
        <f t="shared" si="1"/>
        <v>#N/A</v>
      </c>
    </row>
    <row r="121" spans="1:1" x14ac:dyDescent="0.2">
      <c r="A121" t="e">
        <f t="shared" si="1"/>
        <v>#N/A</v>
      </c>
    </row>
    <row r="122" spans="1:1" x14ac:dyDescent="0.2">
      <c r="A122" t="e">
        <f t="shared" si="1"/>
        <v>#N/A</v>
      </c>
    </row>
    <row r="123" spans="1:1" x14ac:dyDescent="0.2">
      <c r="A123" t="e">
        <f t="shared" si="1"/>
        <v>#N/A</v>
      </c>
    </row>
    <row r="124" spans="1:1" x14ac:dyDescent="0.2">
      <c r="A124" t="e">
        <f t="shared" si="1"/>
        <v>#N/A</v>
      </c>
    </row>
    <row r="125" spans="1:1" x14ac:dyDescent="0.2">
      <c r="A125" t="e">
        <f t="shared" si="1"/>
        <v>#N/A</v>
      </c>
    </row>
    <row r="126" spans="1:1" x14ac:dyDescent="0.2">
      <c r="A126" t="e">
        <f t="shared" si="1"/>
        <v>#N/A</v>
      </c>
    </row>
    <row r="127" spans="1:1" x14ac:dyDescent="0.2">
      <c r="A127" t="e">
        <f t="shared" si="1"/>
        <v>#N/A</v>
      </c>
    </row>
    <row r="128" spans="1:1" x14ac:dyDescent="0.2">
      <c r="A128" t="e">
        <f t="shared" si="1"/>
        <v>#N/A</v>
      </c>
    </row>
    <row r="129" spans="1:1" x14ac:dyDescent="0.2">
      <c r="A129" t="e">
        <f t="shared" si="1"/>
        <v>#N/A</v>
      </c>
    </row>
    <row r="130" spans="1:1" x14ac:dyDescent="0.2">
      <c r="A130" t="e">
        <f t="shared" si="1"/>
        <v>#N/A</v>
      </c>
    </row>
    <row r="131" spans="1:1" x14ac:dyDescent="0.2">
      <c r="A131" t="e">
        <f t="shared" si="1"/>
        <v>#N/A</v>
      </c>
    </row>
    <row r="132" spans="1:1" x14ac:dyDescent="0.2">
      <c r="A132" t="e">
        <f t="shared" si="1"/>
        <v>#N/A</v>
      </c>
    </row>
    <row r="133" spans="1:1" x14ac:dyDescent="0.2">
      <c r="A133" t="e">
        <f t="shared" ref="A133:A196" si="2">INDEX(BucketTable,MATCH(B133,SumMonths,0),1)</f>
        <v>#N/A</v>
      </c>
    </row>
    <row r="134" spans="1:1" x14ac:dyDescent="0.2">
      <c r="A134" t="e">
        <f t="shared" si="2"/>
        <v>#N/A</v>
      </c>
    </row>
    <row r="135" spans="1:1" x14ac:dyDescent="0.2">
      <c r="A135" t="e">
        <f t="shared" si="2"/>
        <v>#N/A</v>
      </c>
    </row>
    <row r="136" spans="1:1" x14ac:dyDescent="0.2">
      <c r="A136" t="e">
        <f t="shared" si="2"/>
        <v>#N/A</v>
      </c>
    </row>
    <row r="137" spans="1:1" x14ac:dyDescent="0.2">
      <c r="A137" t="e">
        <f t="shared" si="2"/>
        <v>#N/A</v>
      </c>
    </row>
    <row r="138" spans="1:1" x14ac:dyDescent="0.2">
      <c r="A138" t="e">
        <f t="shared" si="2"/>
        <v>#N/A</v>
      </c>
    </row>
    <row r="139" spans="1:1" x14ac:dyDescent="0.2">
      <c r="A139" t="e">
        <f t="shared" si="2"/>
        <v>#N/A</v>
      </c>
    </row>
    <row r="140" spans="1:1" x14ac:dyDescent="0.2">
      <c r="A140" t="e">
        <f t="shared" si="2"/>
        <v>#N/A</v>
      </c>
    </row>
    <row r="141" spans="1:1" x14ac:dyDescent="0.2">
      <c r="A141" t="e">
        <f t="shared" si="2"/>
        <v>#N/A</v>
      </c>
    </row>
    <row r="142" spans="1:1" x14ac:dyDescent="0.2">
      <c r="A142" t="e">
        <f t="shared" si="2"/>
        <v>#N/A</v>
      </c>
    </row>
    <row r="143" spans="1:1" x14ac:dyDescent="0.2">
      <c r="A143" t="e">
        <f t="shared" si="2"/>
        <v>#N/A</v>
      </c>
    </row>
    <row r="144" spans="1:1" x14ac:dyDescent="0.2">
      <c r="A144" t="e">
        <f t="shared" si="2"/>
        <v>#N/A</v>
      </c>
    </row>
    <row r="145" spans="1:1" x14ac:dyDescent="0.2">
      <c r="A145" t="e">
        <f t="shared" si="2"/>
        <v>#N/A</v>
      </c>
    </row>
    <row r="146" spans="1:1" x14ac:dyDescent="0.2">
      <c r="A146" t="e">
        <f t="shared" si="2"/>
        <v>#N/A</v>
      </c>
    </row>
    <row r="147" spans="1:1" x14ac:dyDescent="0.2">
      <c r="A147" t="e">
        <f t="shared" si="2"/>
        <v>#N/A</v>
      </c>
    </row>
    <row r="148" spans="1:1" x14ac:dyDescent="0.2">
      <c r="A148" t="e">
        <f t="shared" si="2"/>
        <v>#N/A</v>
      </c>
    </row>
    <row r="149" spans="1:1" x14ac:dyDescent="0.2">
      <c r="A149" t="e">
        <f t="shared" si="2"/>
        <v>#N/A</v>
      </c>
    </row>
    <row r="150" spans="1:1" x14ac:dyDescent="0.2">
      <c r="A150" t="e">
        <f t="shared" si="2"/>
        <v>#N/A</v>
      </c>
    </row>
    <row r="151" spans="1:1" x14ac:dyDescent="0.2">
      <c r="A151" t="e">
        <f t="shared" si="2"/>
        <v>#N/A</v>
      </c>
    </row>
    <row r="152" spans="1:1" x14ac:dyDescent="0.2">
      <c r="A152" t="e">
        <f t="shared" si="2"/>
        <v>#N/A</v>
      </c>
    </row>
    <row r="153" spans="1:1" x14ac:dyDescent="0.2">
      <c r="A153" t="e">
        <f t="shared" si="2"/>
        <v>#N/A</v>
      </c>
    </row>
    <row r="154" spans="1:1" x14ac:dyDescent="0.2">
      <c r="A154" t="e">
        <f t="shared" si="2"/>
        <v>#N/A</v>
      </c>
    </row>
    <row r="155" spans="1:1" x14ac:dyDescent="0.2">
      <c r="A155" t="e">
        <f t="shared" si="2"/>
        <v>#N/A</v>
      </c>
    </row>
    <row r="156" spans="1:1" x14ac:dyDescent="0.2">
      <c r="A156" t="e">
        <f t="shared" si="2"/>
        <v>#N/A</v>
      </c>
    </row>
    <row r="157" spans="1:1" x14ac:dyDescent="0.2">
      <c r="A157" t="e">
        <f t="shared" si="2"/>
        <v>#N/A</v>
      </c>
    </row>
    <row r="158" spans="1:1" x14ac:dyDescent="0.2">
      <c r="A158" t="e">
        <f t="shared" si="2"/>
        <v>#N/A</v>
      </c>
    </row>
    <row r="159" spans="1:1" x14ac:dyDescent="0.2">
      <c r="A159" t="e">
        <f t="shared" si="2"/>
        <v>#N/A</v>
      </c>
    </row>
    <row r="160" spans="1:1" x14ac:dyDescent="0.2">
      <c r="A160" t="e">
        <f t="shared" si="2"/>
        <v>#N/A</v>
      </c>
    </row>
    <row r="161" spans="1:1" x14ac:dyDescent="0.2">
      <c r="A161" t="e">
        <f t="shared" si="2"/>
        <v>#N/A</v>
      </c>
    </row>
    <row r="162" spans="1:1" x14ac:dyDescent="0.2">
      <c r="A162" t="e">
        <f t="shared" si="2"/>
        <v>#N/A</v>
      </c>
    </row>
    <row r="163" spans="1:1" x14ac:dyDescent="0.2">
      <c r="A163" t="e">
        <f t="shared" si="2"/>
        <v>#N/A</v>
      </c>
    </row>
    <row r="164" spans="1:1" x14ac:dyDescent="0.2">
      <c r="A164" t="e">
        <f t="shared" si="2"/>
        <v>#N/A</v>
      </c>
    </row>
    <row r="165" spans="1:1" x14ac:dyDescent="0.2">
      <c r="A165" t="e">
        <f t="shared" si="2"/>
        <v>#N/A</v>
      </c>
    </row>
    <row r="166" spans="1:1" x14ac:dyDescent="0.2">
      <c r="A166" t="e">
        <f t="shared" si="2"/>
        <v>#N/A</v>
      </c>
    </row>
    <row r="167" spans="1:1" x14ac:dyDescent="0.2">
      <c r="A167" t="e">
        <f t="shared" si="2"/>
        <v>#N/A</v>
      </c>
    </row>
    <row r="168" spans="1:1" x14ac:dyDescent="0.2">
      <c r="A168" t="e">
        <f t="shared" si="2"/>
        <v>#N/A</v>
      </c>
    </row>
    <row r="169" spans="1:1" x14ac:dyDescent="0.2">
      <c r="A169" t="e">
        <f t="shared" si="2"/>
        <v>#N/A</v>
      </c>
    </row>
    <row r="170" spans="1:1" x14ac:dyDescent="0.2">
      <c r="A170" t="e">
        <f t="shared" si="2"/>
        <v>#N/A</v>
      </c>
    </row>
    <row r="171" spans="1:1" x14ac:dyDescent="0.2">
      <c r="A171" t="e">
        <f t="shared" si="2"/>
        <v>#N/A</v>
      </c>
    </row>
    <row r="172" spans="1:1" x14ac:dyDescent="0.2">
      <c r="A172" t="e">
        <f t="shared" si="2"/>
        <v>#N/A</v>
      </c>
    </row>
    <row r="173" spans="1:1" x14ac:dyDescent="0.2">
      <c r="A173" t="e">
        <f t="shared" si="2"/>
        <v>#N/A</v>
      </c>
    </row>
    <row r="174" spans="1:1" x14ac:dyDescent="0.2">
      <c r="A174" t="e">
        <f t="shared" si="2"/>
        <v>#N/A</v>
      </c>
    </row>
    <row r="175" spans="1:1" x14ac:dyDescent="0.2">
      <c r="A175" t="e">
        <f t="shared" si="2"/>
        <v>#N/A</v>
      </c>
    </row>
    <row r="176" spans="1:1" x14ac:dyDescent="0.2">
      <c r="A176" t="e">
        <f t="shared" si="2"/>
        <v>#N/A</v>
      </c>
    </row>
    <row r="177" spans="1:1" x14ac:dyDescent="0.2">
      <c r="A177" t="e">
        <f t="shared" si="2"/>
        <v>#N/A</v>
      </c>
    </row>
    <row r="178" spans="1:1" x14ac:dyDescent="0.2">
      <c r="A178" t="e">
        <f t="shared" si="2"/>
        <v>#N/A</v>
      </c>
    </row>
    <row r="179" spans="1:1" x14ac:dyDescent="0.2">
      <c r="A179" t="e">
        <f t="shared" si="2"/>
        <v>#N/A</v>
      </c>
    </row>
    <row r="180" spans="1:1" x14ac:dyDescent="0.2">
      <c r="A180" t="e">
        <f t="shared" si="2"/>
        <v>#N/A</v>
      </c>
    </row>
    <row r="181" spans="1:1" x14ac:dyDescent="0.2">
      <c r="A181" t="e">
        <f t="shared" si="2"/>
        <v>#N/A</v>
      </c>
    </row>
    <row r="182" spans="1:1" x14ac:dyDescent="0.2">
      <c r="A182" t="e">
        <f t="shared" si="2"/>
        <v>#N/A</v>
      </c>
    </row>
    <row r="183" spans="1:1" x14ac:dyDescent="0.2">
      <c r="A183" t="e">
        <f t="shared" si="2"/>
        <v>#N/A</v>
      </c>
    </row>
    <row r="184" spans="1:1" x14ac:dyDescent="0.2">
      <c r="A184" t="e">
        <f t="shared" si="2"/>
        <v>#N/A</v>
      </c>
    </row>
    <row r="185" spans="1:1" x14ac:dyDescent="0.2">
      <c r="A185" t="e">
        <f t="shared" si="2"/>
        <v>#N/A</v>
      </c>
    </row>
    <row r="186" spans="1:1" x14ac:dyDescent="0.2">
      <c r="A186" t="e">
        <f t="shared" si="2"/>
        <v>#N/A</v>
      </c>
    </row>
    <row r="187" spans="1:1" x14ac:dyDescent="0.2">
      <c r="A187" t="e">
        <f t="shared" si="2"/>
        <v>#N/A</v>
      </c>
    </row>
    <row r="188" spans="1:1" x14ac:dyDescent="0.2">
      <c r="A188" t="e">
        <f t="shared" si="2"/>
        <v>#N/A</v>
      </c>
    </row>
    <row r="189" spans="1:1" x14ac:dyDescent="0.2">
      <c r="A189" t="e">
        <f t="shared" si="2"/>
        <v>#N/A</v>
      </c>
    </row>
    <row r="190" spans="1:1" x14ac:dyDescent="0.2">
      <c r="A190" t="e">
        <f t="shared" si="2"/>
        <v>#N/A</v>
      </c>
    </row>
    <row r="191" spans="1:1" x14ac:dyDescent="0.2">
      <c r="A191" t="e">
        <f t="shared" si="2"/>
        <v>#N/A</v>
      </c>
    </row>
    <row r="192" spans="1:1" x14ac:dyDescent="0.2">
      <c r="A192" t="e">
        <f t="shared" si="2"/>
        <v>#N/A</v>
      </c>
    </row>
    <row r="193" spans="1:1" x14ac:dyDescent="0.2">
      <c r="A193" t="e">
        <f t="shared" si="2"/>
        <v>#N/A</v>
      </c>
    </row>
    <row r="194" spans="1:1" x14ac:dyDescent="0.2">
      <c r="A194" t="e">
        <f t="shared" si="2"/>
        <v>#N/A</v>
      </c>
    </row>
    <row r="195" spans="1:1" x14ac:dyDescent="0.2">
      <c r="A195" t="e">
        <f t="shared" si="2"/>
        <v>#N/A</v>
      </c>
    </row>
    <row r="196" spans="1:1" x14ac:dyDescent="0.2">
      <c r="A196" t="e">
        <f t="shared" si="2"/>
        <v>#N/A</v>
      </c>
    </row>
    <row r="197" spans="1:1" x14ac:dyDescent="0.2">
      <c r="A197" t="e">
        <f t="shared" ref="A197:A260" si="3">INDEX(BucketTable,MATCH(B197,SumMonths,0),1)</f>
        <v>#N/A</v>
      </c>
    </row>
    <row r="198" spans="1:1" x14ac:dyDescent="0.2">
      <c r="A198" t="e">
        <f t="shared" si="3"/>
        <v>#N/A</v>
      </c>
    </row>
    <row r="199" spans="1:1" x14ac:dyDescent="0.2">
      <c r="A199" t="e">
        <f t="shared" si="3"/>
        <v>#N/A</v>
      </c>
    </row>
    <row r="200" spans="1:1" x14ac:dyDescent="0.2">
      <c r="A200" t="e">
        <f t="shared" si="3"/>
        <v>#N/A</v>
      </c>
    </row>
    <row r="201" spans="1:1" x14ac:dyDescent="0.2">
      <c r="A201" t="e">
        <f t="shared" si="3"/>
        <v>#N/A</v>
      </c>
    </row>
    <row r="202" spans="1:1" x14ac:dyDescent="0.2">
      <c r="A202" t="e">
        <f t="shared" si="3"/>
        <v>#N/A</v>
      </c>
    </row>
    <row r="203" spans="1:1" x14ac:dyDescent="0.2">
      <c r="A203" t="e">
        <f t="shared" si="3"/>
        <v>#N/A</v>
      </c>
    </row>
    <row r="204" spans="1:1" x14ac:dyDescent="0.2">
      <c r="A204" t="e">
        <f t="shared" si="3"/>
        <v>#N/A</v>
      </c>
    </row>
    <row r="205" spans="1:1" x14ac:dyDescent="0.2">
      <c r="A205" t="e">
        <f t="shared" si="3"/>
        <v>#N/A</v>
      </c>
    </row>
    <row r="206" spans="1:1" x14ac:dyDescent="0.2">
      <c r="A206" t="e">
        <f t="shared" si="3"/>
        <v>#N/A</v>
      </c>
    </row>
    <row r="207" spans="1:1" x14ac:dyDescent="0.2">
      <c r="A207" t="e">
        <f t="shared" si="3"/>
        <v>#N/A</v>
      </c>
    </row>
    <row r="208" spans="1:1" x14ac:dyDescent="0.2">
      <c r="A208" t="e">
        <f t="shared" si="3"/>
        <v>#N/A</v>
      </c>
    </row>
    <row r="209" spans="1:1" x14ac:dyDescent="0.2">
      <c r="A209" t="e">
        <f t="shared" si="3"/>
        <v>#N/A</v>
      </c>
    </row>
    <row r="210" spans="1:1" x14ac:dyDescent="0.2">
      <c r="A210" t="e">
        <f t="shared" si="3"/>
        <v>#N/A</v>
      </c>
    </row>
    <row r="211" spans="1:1" x14ac:dyDescent="0.2">
      <c r="A211" t="e">
        <f t="shared" si="3"/>
        <v>#N/A</v>
      </c>
    </row>
    <row r="212" spans="1:1" x14ac:dyDescent="0.2">
      <c r="A212" t="e">
        <f t="shared" si="3"/>
        <v>#N/A</v>
      </c>
    </row>
    <row r="213" spans="1:1" x14ac:dyDescent="0.2">
      <c r="A213" t="e">
        <f t="shared" si="3"/>
        <v>#N/A</v>
      </c>
    </row>
    <row r="214" spans="1:1" x14ac:dyDescent="0.2">
      <c r="A214" t="e">
        <f t="shared" si="3"/>
        <v>#N/A</v>
      </c>
    </row>
    <row r="215" spans="1:1" x14ac:dyDescent="0.2">
      <c r="A215" t="e">
        <f t="shared" si="3"/>
        <v>#N/A</v>
      </c>
    </row>
    <row r="216" spans="1:1" x14ac:dyDescent="0.2">
      <c r="A216" t="e">
        <f t="shared" si="3"/>
        <v>#N/A</v>
      </c>
    </row>
    <row r="217" spans="1:1" x14ac:dyDescent="0.2">
      <c r="A217" t="e">
        <f t="shared" si="3"/>
        <v>#N/A</v>
      </c>
    </row>
    <row r="218" spans="1:1" x14ac:dyDescent="0.2">
      <c r="A218" t="e">
        <f t="shared" si="3"/>
        <v>#N/A</v>
      </c>
    </row>
    <row r="219" spans="1:1" x14ac:dyDescent="0.2">
      <c r="A219" t="e">
        <f t="shared" si="3"/>
        <v>#N/A</v>
      </c>
    </row>
    <row r="220" spans="1:1" x14ac:dyDescent="0.2">
      <c r="A220" t="e">
        <f t="shared" si="3"/>
        <v>#N/A</v>
      </c>
    </row>
    <row r="221" spans="1:1" x14ac:dyDescent="0.2">
      <c r="A221" t="e">
        <f t="shared" si="3"/>
        <v>#N/A</v>
      </c>
    </row>
    <row r="222" spans="1:1" x14ac:dyDescent="0.2">
      <c r="A222" t="e">
        <f t="shared" si="3"/>
        <v>#N/A</v>
      </c>
    </row>
    <row r="223" spans="1:1" x14ac:dyDescent="0.2">
      <c r="A223" t="e">
        <f t="shared" si="3"/>
        <v>#N/A</v>
      </c>
    </row>
    <row r="224" spans="1:1" x14ac:dyDescent="0.2">
      <c r="A224" t="e">
        <f t="shared" si="3"/>
        <v>#N/A</v>
      </c>
    </row>
    <row r="225" spans="1:1" x14ac:dyDescent="0.2">
      <c r="A225" t="e">
        <f t="shared" si="3"/>
        <v>#N/A</v>
      </c>
    </row>
    <row r="226" spans="1:1" x14ac:dyDescent="0.2">
      <c r="A226" t="e">
        <f t="shared" si="3"/>
        <v>#N/A</v>
      </c>
    </row>
    <row r="227" spans="1:1" x14ac:dyDescent="0.2">
      <c r="A227" t="e">
        <f t="shared" si="3"/>
        <v>#N/A</v>
      </c>
    </row>
    <row r="228" spans="1:1" x14ac:dyDescent="0.2">
      <c r="A228" t="e">
        <f t="shared" si="3"/>
        <v>#N/A</v>
      </c>
    </row>
    <row r="229" spans="1:1" x14ac:dyDescent="0.2">
      <c r="A229" t="e">
        <f t="shared" si="3"/>
        <v>#N/A</v>
      </c>
    </row>
    <row r="230" spans="1:1" x14ac:dyDescent="0.2">
      <c r="A230" t="e">
        <f t="shared" si="3"/>
        <v>#N/A</v>
      </c>
    </row>
    <row r="231" spans="1:1" x14ac:dyDescent="0.2">
      <c r="A231" t="e">
        <f t="shared" si="3"/>
        <v>#N/A</v>
      </c>
    </row>
    <row r="232" spans="1:1" x14ac:dyDescent="0.2">
      <c r="A232" t="e">
        <f t="shared" si="3"/>
        <v>#N/A</v>
      </c>
    </row>
    <row r="233" spans="1:1" x14ac:dyDescent="0.2">
      <c r="A233" t="e">
        <f t="shared" si="3"/>
        <v>#N/A</v>
      </c>
    </row>
    <row r="234" spans="1:1" x14ac:dyDescent="0.2">
      <c r="A234" t="e">
        <f t="shared" si="3"/>
        <v>#N/A</v>
      </c>
    </row>
    <row r="235" spans="1:1" x14ac:dyDescent="0.2">
      <c r="A235" t="e">
        <f t="shared" si="3"/>
        <v>#N/A</v>
      </c>
    </row>
    <row r="236" spans="1:1" x14ac:dyDescent="0.2">
      <c r="A236" t="e">
        <f t="shared" si="3"/>
        <v>#N/A</v>
      </c>
    </row>
    <row r="237" spans="1:1" x14ac:dyDescent="0.2">
      <c r="A237" t="e">
        <f t="shared" si="3"/>
        <v>#N/A</v>
      </c>
    </row>
    <row r="238" spans="1:1" x14ac:dyDescent="0.2">
      <c r="A238" t="e">
        <f t="shared" si="3"/>
        <v>#N/A</v>
      </c>
    </row>
    <row r="239" spans="1:1" x14ac:dyDescent="0.2">
      <c r="A239" t="e">
        <f t="shared" si="3"/>
        <v>#N/A</v>
      </c>
    </row>
    <row r="240" spans="1:1" x14ac:dyDescent="0.2">
      <c r="A240" t="e">
        <f t="shared" si="3"/>
        <v>#N/A</v>
      </c>
    </row>
    <row r="241" spans="1:1" x14ac:dyDescent="0.2">
      <c r="A241" t="e">
        <f t="shared" si="3"/>
        <v>#N/A</v>
      </c>
    </row>
    <row r="242" spans="1:1" x14ac:dyDescent="0.2">
      <c r="A242" t="e">
        <f t="shared" si="3"/>
        <v>#N/A</v>
      </c>
    </row>
    <row r="243" spans="1:1" x14ac:dyDescent="0.2">
      <c r="A243" t="e">
        <f t="shared" si="3"/>
        <v>#N/A</v>
      </c>
    </row>
    <row r="244" spans="1:1" x14ac:dyDescent="0.2">
      <c r="A244" t="e">
        <f t="shared" si="3"/>
        <v>#N/A</v>
      </c>
    </row>
    <row r="245" spans="1:1" x14ac:dyDescent="0.2">
      <c r="A245" t="e">
        <f t="shared" si="3"/>
        <v>#N/A</v>
      </c>
    </row>
    <row r="246" spans="1:1" x14ac:dyDescent="0.2">
      <c r="A246" t="e">
        <f t="shared" si="3"/>
        <v>#N/A</v>
      </c>
    </row>
    <row r="247" spans="1:1" x14ac:dyDescent="0.2">
      <c r="A247" t="e">
        <f t="shared" si="3"/>
        <v>#N/A</v>
      </c>
    </row>
    <row r="248" spans="1:1" x14ac:dyDescent="0.2">
      <c r="A248" t="e">
        <f t="shared" si="3"/>
        <v>#N/A</v>
      </c>
    </row>
    <row r="249" spans="1:1" x14ac:dyDescent="0.2">
      <c r="A249" t="e">
        <f t="shared" si="3"/>
        <v>#N/A</v>
      </c>
    </row>
    <row r="250" spans="1:1" x14ac:dyDescent="0.2">
      <c r="A250" t="e">
        <f t="shared" si="3"/>
        <v>#N/A</v>
      </c>
    </row>
    <row r="251" spans="1:1" x14ac:dyDescent="0.2">
      <c r="A251" t="e">
        <f t="shared" si="3"/>
        <v>#N/A</v>
      </c>
    </row>
    <row r="252" spans="1:1" x14ac:dyDescent="0.2">
      <c r="A252" t="e">
        <f t="shared" si="3"/>
        <v>#N/A</v>
      </c>
    </row>
    <row r="253" spans="1:1" x14ac:dyDescent="0.2">
      <c r="A253" t="e">
        <f t="shared" si="3"/>
        <v>#N/A</v>
      </c>
    </row>
    <row r="254" spans="1:1" x14ac:dyDescent="0.2">
      <c r="A254" t="e">
        <f t="shared" si="3"/>
        <v>#N/A</v>
      </c>
    </row>
    <row r="255" spans="1:1" x14ac:dyDescent="0.2">
      <c r="A255" t="e">
        <f t="shared" si="3"/>
        <v>#N/A</v>
      </c>
    </row>
    <row r="256" spans="1:1" x14ac:dyDescent="0.2">
      <c r="A256" t="e">
        <f t="shared" si="3"/>
        <v>#N/A</v>
      </c>
    </row>
    <row r="257" spans="1:1" x14ac:dyDescent="0.2">
      <c r="A257" t="e">
        <f t="shared" si="3"/>
        <v>#N/A</v>
      </c>
    </row>
    <row r="258" spans="1:1" x14ac:dyDescent="0.2">
      <c r="A258" t="e">
        <f t="shared" si="3"/>
        <v>#N/A</v>
      </c>
    </row>
    <row r="259" spans="1:1" x14ac:dyDescent="0.2">
      <c r="A259" t="e">
        <f t="shared" si="3"/>
        <v>#N/A</v>
      </c>
    </row>
    <row r="260" spans="1:1" x14ac:dyDescent="0.2">
      <c r="A260" t="e">
        <f t="shared" si="3"/>
        <v>#N/A</v>
      </c>
    </row>
    <row r="261" spans="1:1" x14ac:dyDescent="0.2">
      <c r="A261" t="e">
        <f t="shared" ref="A261:A324" si="4">INDEX(BucketTable,MATCH(B261,SumMonths,0),1)</f>
        <v>#N/A</v>
      </c>
    </row>
    <row r="262" spans="1:1" x14ac:dyDescent="0.2">
      <c r="A262" t="e">
        <f t="shared" si="4"/>
        <v>#N/A</v>
      </c>
    </row>
    <row r="263" spans="1:1" x14ac:dyDescent="0.2">
      <c r="A263" t="e">
        <f t="shared" si="4"/>
        <v>#N/A</v>
      </c>
    </row>
    <row r="264" spans="1:1" x14ac:dyDescent="0.2">
      <c r="A264" t="e">
        <f t="shared" si="4"/>
        <v>#N/A</v>
      </c>
    </row>
    <row r="265" spans="1:1" x14ac:dyDescent="0.2">
      <c r="A265" t="e">
        <f t="shared" si="4"/>
        <v>#N/A</v>
      </c>
    </row>
    <row r="266" spans="1:1" x14ac:dyDescent="0.2">
      <c r="A266" t="e">
        <f t="shared" si="4"/>
        <v>#N/A</v>
      </c>
    </row>
    <row r="267" spans="1:1" x14ac:dyDescent="0.2">
      <c r="A267" t="e">
        <f t="shared" si="4"/>
        <v>#N/A</v>
      </c>
    </row>
    <row r="268" spans="1:1" x14ac:dyDescent="0.2">
      <c r="A268" t="e">
        <f t="shared" si="4"/>
        <v>#N/A</v>
      </c>
    </row>
    <row r="269" spans="1:1" x14ac:dyDescent="0.2">
      <c r="A269" t="e">
        <f t="shared" si="4"/>
        <v>#N/A</v>
      </c>
    </row>
    <row r="270" spans="1:1" x14ac:dyDescent="0.2">
      <c r="A270" t="e">
        <f t="shared" si="4"/>
        <v>#N/A</v>
      </c>
    </row>
    <row r="271" spans="1:1" x14ac:dyDescent="0.2">
      <c r="A271" t="e">
        <f t="shared" si="4"/>
        <v>#N/A</v>
      </c>
    </row>
    <row r="272" spans="1:1" x14ac:dyDescent="0.2">
      <c r="A272" t="e">
        <f t="shared" si="4"/>
        <v>#N/A</v>
      </c>
    </row>
    <row r="273" spans="1:1" x14ac:dyDescent="0.2">
      <c r="A273" t="e">
        <f t="shared" si="4"/>
        <v>#N/A</v>
      </c>
    </row>
    <row r="274" spans="1:1" x14ac:dyDescent="0.2">
      <c r="A274" t="e">
        <f t="shared" si="4"/>
        <v>#N/A</v>
      </c>
    </row>
    <row r="275" spans="1:1" x14ac:dyDescent="0.2">
      <c r="A275" t="e">
        <f t="shared" si="4"/>
        <v>#N/A</v>
      </c>
    </row>
    <row r="276" spans="1:1" x14ac:dyDescent="0.2">
      <c r="A276" t="e">
        <f t="shared" si="4"/>
        <v>#N/A</v>
      </c>
    </row>
    <row r="277" spans="1:1" x14ac:dyDescent="0.2">
      <c r="A277" t="e">
        <f t="shared" si="4"/>
        <v>#N/A</v>
      </c>
    </row>
    <row r="278" spans="1:1" x14ac:dyDescent="0.2">
      <c r="A278" t="e">
        <f t="shared" si="4"/>
        <v>#N/A</v>
      </c>
    </row>
    <row r="279" spans="1:1" x14ac:dyDescent="0.2">
      <c r="A279" t="e">
        <f t="shared" si="4"/>
        <v>#N/A</v>
      </c>
    </row>
    <row r="280" spans="1:1" x14ac:dyDescent="0.2">
      <c r="A280" t="e">
        <f t="shared" si="4"/>
        <v>#N/A</v>
      </c>
    </row>
    <row r="281" spans="1:1" x14ac:dyDescent="0.2">
      <c r="A281" t="e">
        <f t="shared" si="4"/>
        <v>#N/A</v>
      </c>
    </row>
    <row r="282" spans="1:1" x14ac:dyDescent="0.2">
      <c r="A282" t="e">
        <f t="shared" si="4"/>
        <v>#N/A</v>
      </c>
    </row>
    <row r="283" spans="1:1" x14ac:dyDescent="0.2">
      <c r="A283" t="e">
        <f t="shared" si="4"/>
        <v>#N/A</v>
      </c>
    </row>
    <row r="284" spans="1:1" x14ac:dyDescent="0.2">
      <c r="A284" t="e">
        <f t="shared" si="4"/>
        <v>#N/A</v>
      </c>
    </row>
    <row r="285" spans="1:1" x14ac:dyDescent="0.2">
      <c r="A285" t="e">
        <f t="shared" si="4"/>
        <v>#N/A</v>
      </c>
    </row>
    <row r="286" spans="1:1" x14ac:dyDescent="0.2">
      <c r="A286" t="e">
        <f t="shared" si="4"/>
        <v>#N/A</v>
      </c>
    </row>
    <row r="287" spans="1:1" x14ac:dyDescent="0.2">
      <c r="A287" t="e">
        <f t="shared" si="4"/>
        <v>#N/A</v>
      </c>
    </row>
    <row r="288" spans="1:1" x14ac:dyDescent="0.2">
      <c r="A288" t="e">
        <f t="shared" si="4"/>
        <v>#N/A</v>
      </c>
    </row>
    <row r="289" spans="1:1" x14ac:dyDescent="0.2">
      <c r="A289" t="e">
        <f t="shared" si="4"/>
        <v>#N/A</v>
      </c>
    </row>
    <row r="290" spans="1:1" x14ac:dyDescent="0.2">
      <c r="A290" t="e">
        <f t="shared" si="4"/>
        <v>#N/A</v>
      </c>
    </row>
    <row r="291" spans="1:1" x14ac:dyDescent="0.2">
      <c r="A291" t="e">
        <f t="shared" si="4"/>
        <v>#N/A</v>
      </c>
    </row>
    <row r="292" spans="1:1" x14ac:dyDescent="0.2">
      <c r="A292" t="e">
        <f t="shared" si="4"/>
        <v>#N/A</v>
      </c>
    </row>
    <row r="293" spans="1:1" x14ac:dyDescent="0.2">
      <c r="A293" t="e">
        <f t="shared" si="4"/>
        <v>#N/A</v>
      </c>
    </row>
    <row r="294" spans="1:1" x14ac:dyDescent="0.2">
      <c r="A294" t="e">
        <f t="shared" si="4"/>
        <v>#N/A</v>
      </c>
    </row>
    <row r="295" spans="1:1" x14ac:dyDescent="0.2">
      <c r="A295" t="e">
        <f t="shared" si="4"/>
        <v>#N/A</v>
      </c>
    </row>
    <row r="296" spans="1:1" x14ac:dyDescent="0.2">
      <c r="A296" t="e">
        <f t="shared" si="4"/>
        <v>#N/A</v>
      </c>
    </row>
    <row r="297" spans="1:1" x14ac:dyDescent="0.2">
      <c r="A297" t="e">
        <f t="shared" si="4"/>
        <v>#N/A</v>
      </c>
    </row>
    <row r="298" spans="1:1" x14ac:dyDescent="0.2">
      <c r="A298" t="e">
        <f t="shared" si="4"/>
        <v>#N/A</v>
      </c>
    </row>
    <row r="299" spans="1:1" x14ac:dyDescent="0.2">
      <c r="A299" t="e">
        <f t="shared" si="4"/>
        <v>#N/A</v>
      </c>
    </row>
    <row r="300" spans="1:1" x14ac:dyDescent="0.2">
      <c r="A300" t="e">
        <f t="shared" si="4"/>
        <v>#N/A</v>
      </c>
    </row>
    <row r="301" spans="1:1" x14ac:dyDescent="0.2">
      <c r="A301" t="e">
        <f t="shared" si="4"/>
        <v>#N/A</v>
      </c>
    </row>
    <row r="302" spans="1:1" x14ac:dyDescent="0.2">
      <c r="A302" t="e">
        <f t="shared" si="4"/>
        <v>#N/A</v>
      </c>
    </row>
    <row r="303" spans="1:1" x14ac:dyDescent="0.2">
      <c r="A303" t="e">
        <f t="shared" si="4"/>
        <v>#N/A</v>
      </c>
    </row>
    <row r="304" spans="1:1" x14ac:dyDescent="0.2">
      <c r="A304" t="e">
        <f t="shared" si="4"/>
        <v>#N/A</v>
      </c>
    </row>
    <row r="305" spans="1:1" x14ac:dyDescent="0.2">
      <c r="A305" t="e">
        <f t="shared" si="4"/>
        <v>#N/A</v>
      </c>
    </row>
    <row r="306" spans="1:1" x14ac:dyDescent="0.2">
      <c r="A306" t="e">
        <f t="shared" si="4"/>
        <v>#N/A</v>
      </c>
    </row>
    <row r="307" spans="1:1" x14ac:dyDescent="0.2">
      <c r="A307" t="e">
        <f t="shared" si="4"/>
        <v>#N/A</v>
      </c>
    </row>
    <row r="308" spans="1:1" x14ac:dyDescent="0.2">
      <c r="A308" t="e">
        <f t="shared" si="4"/>
        <v>#N/A</v>
      </c>
    </row>
    <row r="309" spans="1:1" x14ac:dyDescent="0.2">
      <c r="A309" t="e">
        <f t="shared" si="4"/>
        <v>#N/A</v>
      </c>
    </row>
    <row r="310" spans="1:1" x14ac:dyDescent="0.2">
      <c r="A310" t="e">
        <f t="shared" si="4"/>
        <v>#N/A</v>
      </c>
    </row>
    <row r="311" spans="1:1" x14ac:dyDescent="0.2">
      <c r="A311" t="e">
        <f t="shared" si="4"/>
        <v>#N/A</v>
      </c>
    </row>
    <row r="312" spans="1:1" x14ac:dyDescent="0.2">
      <c r="A312" t="e">
        <f t="shared" si="4"/>
        <v>#N/A</v>
      </c>
    </row>
    <row r="313" spans="1:1" x14ac:dyDescent="0.2">
      <c r="A313" t="e">
        <f t="shared" si="4"/>
        <v>#N/A</v>
      </c>
    </row>
    <row r="314" spans="1:1" x14ac:dyDescent="0.2">
      <c r="A314" t="e">
        <f t="shared" si="4"/>
        <v>#N/A</v>
      </c>
    </row>
    <row r="315" spans="1:1" x14ac:dyDescent="0.2">
      <c r="A315" t="e">
        <f t="shared" si="4"/>
        <v>#N/A</v>
      </c>
    </row>
    <row r="316" spans="1:1" x14ac:dyDescent="0.2">
      <c r="A316" t="e">
        <f t="shared" si="4"/>
        <v>#N/A</v>
      </c>
    </row>
    <row r="317" spans="1:1" x14ac:dyDescent="0.2">
      <c r="A317" t="e">
        <f t="shared" si="4"/>
        <v>#N/A</v>
      </c>
    </row>
    <row r="318" spans="1:1" x14ac:dyDescent="0.2">
      <c r="A318" t="e">
        <f t="shared" si="4"/>
        <v>#N/A</v>
      </c>
    </row>
    <row r="319" spans="1:1" x14ac:dyDescent="0.2">
      <c r="A319" t="e">
        <f t="shared" si="4"/>
        <v>#N/A</v>
      </c>
    </row>
    <row r="320" spans="1:1" x14ac:dyDescent="0.2">
      <c r="A320" t="e">
        <f t="shared" si="4"/>
        <v>#N/A</v>
      </c>
    </row>
    <row r="321" spans="1:1" x14ac:dyDescent="0.2">
      <c r="A321" t="e">
        <f t="shared" si="4"/>
        <v>#N/A</v>
      </c>
    </row>
    <row r="322" spans="1:1" x14ac:dyDescent="0.2">
      <c r="A322" t="e">
        <f t="shared" si="4"/>
        <v>#N/A</v>
      </c>
    </row>
    <row r="323" spans="1:1" x14ac:dyDescent="0.2">
      <c r="A323" t="e">
        <f t="shared" si="4"/>
        <v>#N/A</v>
      </c>
    </row>
    <row r="324" spans="1:1" x14ac:dyDescent="0.2">
      <c r="A324" t="e">
        <f t="shared" si="4"/>
        <v>#N/A</v>
      </c>
    </row>
    <row r="325" spans="1:1" x14ac:dyDescent="0.2">
      <c r="A325" t="e">
        <f t="shared" ref="A325:A388" si="5">INDEX(BucketTable,MATCH(B325,SumMonths,0),1)</f>
        <v>#N/A</v>
      </c>
    </row>
    <row r="326" spans="1:1" x14ac:dyDescent="0.2">
      <c r="A326" t="e">
        <f t="shared" si="5"/>
        <v>#N/A</v>
      </c>
    </row>
    <row r="327" spans="1:1" x14ac:dyDescent="0.2">
      <c r="A327" t="e">
        <f t="shared" si="5"/>
        <v>#N/A</v>
      </c>
    </row>
    <row r="328" spans="1:1" x14ac:dyDescent="0.2">
      <c r="A328" t="e">
        <f t="shared" si="5"/>
        <v>#N/A</v>
      </c>
    </row>
    <row r="329" spans="1:1" x14ac:dyDescent="0.2">
      <c r="A329" t="e">
        <f t="shared" si="5"/>
        <v>#N/A</v>
      </c>
    </row>
    <row r="330" spans="1:1" x14ac:dyDescent="0.2">
      <c r="A330" t="e">
        <f t="shared" si="5"/>
        <v>#N/A</v>
      </c>
    </row>
    <row r="331" spans="1:1" x14ac:dyDescent="0.2">
      <c r="A331" t="e">
        <f t="shared" si="5"/>
        <v>#N/A</v>
      </c>
    </row>
    <row r="332" spans="1:1" x14ac:dyDescent="0.2">
      <c r="A332" t="e">
        <f t="shared" si="5"/>
        <v>#N/A</v>
      </c>
    </row>
    <row r="333" spans="1:1" x14ac:dyDescent="0.2">
      <c r="A333" t="e">
        <f t="shared" si="5"/>
        <v>#N/A</v>
      </c>
    </row>
    <row r="334" spans="1:1" x14ac:dyDescent="0.2">
      <c r="A334" t="e">
        <f t="shared" si="5"/>
        <v>#N/A</v>
      </c>
    </row>
    <row r="335" spans="1:1" x14ac:dyDescent="0.2">
      <c r="A335" t="e">
        <f t="shared" si="5"/>
        <v>#N/A</v>
      </c>
    </row>
    <row r="336" spans="1:1" x14ac:dyDescent="0.2">
      <c r="A336" t="e">
        <f t="shared" si="5"/>
        <v>#N/A</v>
      </c>
    </row>
    <row r="337" spans="1:1" x14ac:dyDescent="0.2">
      <c r="A337" t="e">
        <f t="shared" si="5"/>
        <v>#N/A</v>
      </c>
    </row>
    <row r="338" spans="1:1" x14ac:dyDescent="0.2">
      <c r="A338" t="e">
        <f t="shared" si="5"/>
        <v>#N/A</v>
      </c>
    </row>
    <row r="339" spans="1:1" x14ac:dyDescent="0.2">
      <c r="A339" t="e">
        <f t="shared" si="5"/>
        <v>#N/A</v>
      </c>
    </row>
    <row r="340" spans="1:1" x14ac:dyDescent="0.2">
      <c r="A340" t="e">
        <f t="shared" si="5"/>
        <v>#N/A</v>
      </c>
    </row>
    <row r="341" spans="1:1" x14ac:dyDescent="0.2">
      <c r="A341" t="e">
        <f t="shared" si="5"/>
        <v>#N/A</v>
      </c>
    </row>
    <row r="342" spans="1:1" x14ac:dyDescent="0.2">
      <c r="A342" t="e">
        <f t="shared" si="5"/>
        <v>#N/A</v>
      </c>
    </row>
    <row r="343" spans="1:1" x14ac:dyDescent="0.2">
      <c r="A343" t="e">
        <f t="shared" si="5"/>
        <v>#N/A</v>
      </c>
    </row>
    <row r="344" spans="1:1" x14ac:dyDescent="0.2">
      <c r="A344" t="e">
        <f t="shared" si="5"/>
        <v>#N/A</v>
      </c>
    </row>
    <row r="345" spans="1:1" x14ac:dyDescent="0.2">
      <c r="A345" t="e">
        <f t="shared" si="5"/>
        <v>#N/A</v>
      </c>
    </row>
    <row r="346" spans="1:1" x14ac:dyDescent="0.2">
      <c r="A346" t="e">
        <f t="shared" si="5"/>
        <v>#N/A</v>
      </c>
    </row>
    <row r="347" spans="1:1" x14ac:dyDescent="0.2">
      <c r="A347" t="e">
        <f t="shared" si="5"/>
        <v>#N/A</v>
      </c>
    </row>
    <row r="348" spans="1:1" x14ac:dyDescent="0.2">
      <c r="A348" t="e">
        <f t="shared" si="5"/>
        <v>#N/A</v>
      </c>
    </row>
    <row r="349" spans="1:1" x14ac:dyDescent="0.2">
      <c r="A349" t="e">
        <f t="shared" si="5"/>
        <v>#N/A</v>
      </c>
    </row>
    <row r="350" spans="1:1" x14ac:dyDescent="0.2">
      <c r="A350" t="e">
        <f t="shared" si="5"/>
        <v>#N/A</v>
      </c>
    </row>
    <row r="351" spans="1:1" x14ac:dyDescent="0.2">
      <c r="A351" t="e">
        <f t="shared" si="5"/>
        <v>#N/A</v>
      </c>
    </row>
    <row r="352" spans="1:1" x14ac:dyDescent="0.2">
      <c r="A352" t="e">
        <f t="shared" si="5"/>
        <v>#N/A</v>
      </c>
    </row>
    <row r="353" spans="1:1" x14ac:dyDescent="0.2">
      <c r="A353" t="e">
        <f t="shared" si="5"/>
        <v>#N/A</v>
      </c>
    </row>
    <row r="354" spans="1:1" x14ac:dyDescent="0.2">
      <c r="A354" t="e">
        <f t="shared" si="5"/>
        <v>#N/A</v>
      </c>
    </row>
    <row r="355" spans="1:1" x14ac:dyDescent="0.2">
      <c r="A355" t="e">
        <f t="shared" si="5"/>
        <v>#N/A</v>
      </c>
    </row>
    <row r="356" spans="1:1" x14ac:dyDescent="0.2">
      <c r="A356" t="e">
        <f t="shared" si="5"/>
        <v>#N/A</v>
      </c>
    </row>
    <row r="357" spans="1:1" x14ac:dyDescent="0.2">
      <c r="A357" t="e">
        <f t="shared" si="5"/>
        <v>#N/A</v>
      </c>
    </row>
    <row r="358" spans="1:1" x14ac:dyDescent="0.2">
      <c r="A358" t="e">
        <f t="shared" si="5"/>
        <v>#N/A</v>
      </c>
    </row>
    <row r="359" spans="1:1" x14ac:dyDescent="0.2">
      <c r="A359" t="e">
        <f t="shared" si="5"/>
        <v>#N/A</v>
      </c>
    </row>
    <row r="360" spans="1:1" x14ac:dyDescent="0.2">
      <c r="A360" t="e">
        <f t="shared" si="5"/>
        <v>#N/A</v>
      </c>
    </row>
    <row r="361" spans="1:1" x14ac:dyDescent="0.2">
      <c r="A361" t="e">
        <f t="shared" si="5"/>
        <v>#N/A</v>
      </c>
    </row>
    <row r="362" spans="1:1" x14ac:dyDescent="0.2">
      <c r="A362" t="e">
        <f t="shared" si="5"/>
        <v>#N/A</v>
      </c>
    </row>
    <row r="363" spans="1:1" x14ac:dyDescent="0.2">
      <c r="A363" t="e">
        <f t="shared" si="5"/>
        <v>#N/A</v>
      </c>
    </row>
    <row r="364" spans="1:1" x14ac:dyDescent="0.2">
      <c r="A364" t="e">
        <f t="shared" si="5"/>
        <v>#N/A</v>
      </c>
    </row>
    <row r="365" spans="1:1" x14ac:dyDescent="0.2">
      <c r="A365" t="e">
        <f t="shared" si="5"/>
        <v>#N/A</v>
      </c>
    </row>
    <row r="366" spans="1:1" x14ac:dyDescent="0.2">
      <c r="A366" t="e">
        <f t="shared" si="5"/>
        <v>#N/A</v>
      </c>
    </row>
    <row r="367" spans="1:1" x14ac:dyDescent="0.2">
      <c r="A367" t="e">
        <f t="shared" si="5"/>
        <v>#N/A</v>
      </c>
    </row>
    <row r="368" spans="1:1" x14ac:dyDescent="0.2">
      <c r="A368" t="e">
        <f t="shared" si="5"/>
        <v>#N/A</v>
      </c>
    </row>
    <row r="369" spans="1:1" x14ac:dyDescent="0.2">
      <c r="A369" t="e">
        <f t="shared" si="5"/>
        <v>#N/A</v>
      </c>
    </row>
    <row r="370" spans="1:1" x14ac:dyDescent="0.2">
      <c r="A370" t="e">
        <f t="shared" si="5"/>
        <v>#N/A</v>
      </c>
    </row>
    <row r="371" spans="1:1" x14ac:dyDescent="0.2">
      <c r="A371" t="e">
        <f t="shared" si="5"/>
        <v>#N/A</v>
      </c>
    </row>
    <row r="372" spans="1:1" x14ac:dyDescent="0.2">
      <c r="A372" t="e">
        <f t="shared" si="5"/>
        <v>#N/A</v>
      </c>
    </row>
    <row r="373" spans="1:1" x14ac:dyDescent="0.2">
      <c r="A373" t="e">
        <f t="shared" si="5"/>
        <v>#N/A</v>
      </c>
    </row>
    <row r="374" spans="1:1" x14ac:dyDescent="0.2">
      <c r="A374" t="e">
        <f t="shared" si="5"/>
        <v>#N/A</v>
      </c>
    </row>
    <row r="375" spans="1:1" x14ac:dyDescent="0.2">
      <c r="A375" t="e">
        <f t="shared" si="5"/>
        <v>#N/A</v>
      </c>
    </row>
    <row r="376" spans="1:1" x14ac:dyDescent="0.2">
      <c r="A376" t="e">
        <f t="shared" si="5"/>
        <v>#N/A</v>
      </c>
    </row>
    <row r="377" spans="1:1" x14ac:dyDescent="0.2">
      <c r="A377" t="e">
        <f t="shared" si="5"/>
        <v>#N/A</v>
      </c>
    </row>
    <row r="378" spans="1:1" x14ac:dyDescent="0.2">
      <c r="A378" t="e">
        <f t="shared" si="5"/>
        <v>#N/A</v>
      </c>
    </row>
    <row r="379" spans="1:1" x14ac:dyDescent="0.2">
      <c r="A379" t="e">
        <f t="shared" si="5"/>
        <v>#N/A</v>
      </c>
    </row>
    <row r="380" spans="1:1" x14ac:dyDescent="0.2">
      <c r="A380" t="e">
        <f t="shared" si="5"/>
        <v>#N/A</v>
      </c>
    </row>
    <row r="381" spans="1:1" x14ac:dyDescent="0.2">
      <c r="A381" t="e">
        <f t="shared" si="5"/>
        <v>#N/A</v>
      </c>
    </row>
    <row r="382" spans="1:1" x14ac:dyDescent="0.2">
      <c r="A382" t="e">
        <f t="shared" si="5"/>
        <v>#N/A</v>
      </c>
    </row>
    <row r="383" spans="1:1" x14ac:dyDescent="0.2">
      <c r="A383" t="e">
        <f t="shared" si="5"/>
        <v>#N/A</v>
      </c>
    </row>
    <row r="384" spans="1:1" x14ac:dyDescent="0.2">
      <c r="A384" t="e">
        <f t="shared" si="5"/>
        <v>#N/A</v>
      </c>
    </row>
    <row r="385" spans="1:1" x14ac:dyDescent="0.2">
      <c r="A385" t="e">
        <f t="shared" si="5"/>
        <v>#N/A</v>
      </c>
    </row>
    <row r="386" spans="1:1" x14ac:dyDescent="0.2">
      <c r="A386" t="e">
        <f t="shared" si="5"/>
        <v>#N/A</v>
      </c>
    </row>
    <row r="387" spans="1:1" x14ac:dyDescent="0.2">
      <c r="A387" t="e">
        <f t="shared" si="5"/>
        <v>#N/A</v>
      </c>
    </row>
    <row r="388" spans="1:1" x14ac:dyDescent="0.2">
      <c r="A388" t="e">
        <f t="shared" si="5"/>
        <v>#N/A</v>
      </c>
    </row>
    <row r="389" spans="1:1" x14ac:dyDescent="0.2">
      <c r="A389" t="e">
        <f t="shared" ref="A389:A452" si="6">INDEX(BucketTable,MATCH(B389,SumMonths,0),1)</f>
        <v>#N/A</v>
      </c>
    </row>
    <row r="390" spans="1:1" x14ac:dyDescent="0.2">
      <c r="A390" t="e">
        <f t="shared" si="6"/>
        <v>#N/A</v>
      </c>
    </row>
    <row r="391" spans="1:1" x14ac:dyDescent="0.2">
      <c r="A391" t="e">
        <f t="shared" si="6"/>
        <v>#N/A</v>
      </c>
    </row>
    <row r="392" spans="1:1" x14ac:dyDescent="0.2">
      <c r="A392" t="e">
        <f t="shared" si="6"/>
        <v>#N/A</v>
      </c>
    </row>
    <row r="393" spans="1:1" x14ac:dyDescent="0.2">
      <c r="A393" t="e">
        <f t="shared" si="6"/>
        <v>#N/A</v>
      </c>
    </row>
    <row r="394" spans="1:1" x14ac:dyDescent="0.2">
      <c r="A394" t="e">
        <f t="shared" si="6"/>
        <v>#N/A</v>
      </c>
    </row>
    <row r="395" spans="1:1" x14ac:dyDescent="0.2">
      <c r="A395" t="e">
        <f t="shared" si="6"/>
        <v>#N/A</v>
      </c>
    </row>
    <row r="396" spans="1:1" x14ac:dyDescent="0.2">
      <c r="A396" t="e">
        <f t="shared" si="6"/>
        <v>#N/A</v>
      </c>
    </row>
    <row r="397" spans="1:1" x14ac:dyDescent="0.2">
      <c r="A397" t="e">
        <f t="shared" si="6"/>
        <v>#N/A</v>
      </c>
    </row>
    <row r="398" spans="1:1" x14ac:dyDescent="0.2">
      <c r="A398" t="e">
        <f t="shared" si="6"/>
        <v>#N/A</v>
      </c>
    </row>
    <row r="399" spans="1:1" x14ac:dyDescent="0.2">
      <c r="A399" t="e">
        <f t="shared" si="6"/>
        <v>#N/A</v>
      </c>
    </row>
    <row r="400" spans="1:1" x14ac:dyDescent="0.2">
      <c r="A400" t="e">
        <f t="shared" si="6"/>
        <v>#N/A</v>
      </c>
    </row>
    <row r="401" spans="1:1" x14ac:dyDescent="0.2">
      <c r="A401" t="e">
        <f t="shared" si="6"/>
        <v>#N/A</v>
      </c>
    </row>
    <row r="402" spans="1:1" x14ac:dyDescent="0.2">
      <c r="A402" t="e">
        <f t="shared" si="6"/>
        <v>#N/A</v>
      </c>
    </row>
    <row r="403" spans="1:1" x14ac:dyDescent="0.2">
      <c r="A403" t="e">
        <f t="shared" si="6"/>
        <v>#N/A</v>
      </c>
    </row>
    <row r="404" spans="1:1" x14ac:dyDescent="0.2">
      <c r="A404" t="e">
        <f t="shared" si="6"/>
        <v>#N/A</v>
      </c>
    </row>
    <row r="405" spans="1:1" x14ac:dyDescent="0.2">
      <c r="A405" t="e">
        <f t="shared" si="6"/>
        <v>#N/A</v>
      </c>
    </row>
    <row r="406" spans="1:1" x14ac:dyDescent="0.2">
      <c r="A406" t="e">
        <f t="shared" si="6"/>
        <v>#N/A</v>
      </c>
    </row>
    <row r="407" spans="1:1" x14ac:dyDescent="0.2">
      <c r="A407" t="e">
        <f t="shared" si="6"/>
        <v>#N/A</v>
      </c>
    </row>
    <row r="408" spans="1:1" x14ac:dyDescent="0.2">
      <c r="A408" t="e">
        <f t="shared" si="6"/>
        <v>#N/A</v>
      </c>
    </row>
    <row r="409" spans="1:1" x14ac:dyDescent="0.2">
      <c r="A409" t="e">
        <f t="shared" si="6"/>
        <v>#N/A</v>
      </c>
    </row>
    <row r="410" spans="1:1" x14ac:dyDescent="0.2">
      <c r="A410" t="e">
        <f t="shared" si="6"/>
        <v>#N/A</v>
      </c>
    </row>
    <row r="411" spans="1:1" x14ac:dyDescent="0.2">
      <c r="A411" t="e">
        <f t="shared" si="6"/>
        <v>#N/A</v>
      </c>
    </row>
    <row r="412" spans="1:1" x14ac:dyDescent="0.2">
      <c r="A412" t="e">
        <f t="shared" si="6"/>
        <v>#N/A</v>
      </c>
    </row>
    <row r="413" spans="1:1" x14ac:dyDescent="0.2">
      <c r="A413" t="e">
        <f t="shared" si="6"/>
        <v>#N/A</v>
      </c>
    </row>
    <row r="414" spans="1:1" x14ac:dyDescent="0.2">
      <c r="A414" t="e">
        <f t="shared" si="6"/>
        <v>#N/A</v>
      </c>
    </row>
    <row r="415" spans="1:1" x14ac:dyDescent="0.2">
      <c r="A415" t="e">
        <f t="shared" si="6"/>
        <v>#N/A</v>
      </c>
    </row>
    <row r="416" spans="1:1" x14ac:dyDescent="0.2">
      <c r="A416" t="e">
        <f t="shared" si="6"/>
        <v>#N/A</v>
      </c>
    </row>
    <row r="417" spans="1:1" x14ac:dyDescent="0.2">
      <c r="A417" t="e">
        <f t="shared" si="6"/>
        <v>#N/A</v>
      </c>
    </row>
    <row r="418" spans="1:1" x14ac:dyDescent="0.2">
      <c r="A418" t="e">
        <f t="shared" si="6"/>
        <v>#N/A</v>
      </c>
    </row>
    <row r="419" spans="1:1" x14ac:dyDescent="0.2">
      <c r="A419" t="e">
        <f t="shared" si="6"/>
        <v>#N/A</v>
      </c>
    </row>
    <row r="420" spans="1:1" x14ac:dyDescent="0.2">
      <c r="A420" t="e">
        <f t="shared" si="6"/>
        <v>#N/A</v>
      </c>
    </row>
    <row r="421" spans="1:1" x14ac:dyDescent="0.2">
      <c r="A421" t="e">
        <f t="shared" si="6"/>
        <v>#N/A</v>
      </c>
    </row>
    <row r="422" spans="1:1" x14ac:dyDescent="0.2">
      <c r="A422" t="e">
        <f t="shared" si="6"/>
        <v>#N/A</v>
      </c>
    </row>
    <row r="423" spans="1:1" x14ac:dyDescent="0.2">
      <c r="A423" t="e">
        <f t="shared" si="6"/>
        <v>#N/A</v>
      </c>
    </row>
    <row r="424" spans="1:1" x14ac:dyDescent="0.2">
      <c r="A424" t="e">
        <f t="shared" si="6"/>
        <v>#N/A</v>
      </c>
    </row>
    <row r="425" spans="1:1" x14ac:dyDescent="0.2">
      <c r="A425" t="e">
        <f t="shared" si="6"/>
        <v>#N/A</v>
      </c>
    </row>
    <row r="426" spans="1:1" x14ac:dyDescent="0.2">
      <c r="A426" t="e">
        <f t="shared" si="6"/>
        <v>#N/A</v>
      </c>
    </row>
    <row r="427" spans="1:1" x14ac:dyDescent="0.2">
      <c r="A427" t="e">
        <f t="shared" si="6"/>
        <v>#N/A</v>
      </c>
    </row>
    <row r="428" spans="1:1" x14ac:dyDescent="0.2">
      <c r="A428" t="e">
        <f t="shared" si="6"/>
        <v>#N/A</v>
      </c>
    </row>
    <row r="429" spans="1:1" x14ac:dyDescent="0.2">
      <c r="A429" t="e">
        <f t="shared" si="6"/>
        <v>#N/A</v>
      </c>
    </row>
    <row r="430" spans="1:1" x14ac:dyDescent="0.2">
      <c r="A430" t="e">
        <f t="shared" si="6"/>
        <v>#N/A</v>
      </c>
    </row>
    <row r="431" spans="1:1" x14ac:dyDescent="0.2">
      <c r="A431" t="e">
        <f t="shared" si="6"/>
        <v>#N/A</v>
      </c>
    </row>
    <row r="432" spans="1:1" x14ac:dyDescent="0.2">
      <c r="A432" t="e">
        <f t="shared" si="6"/>
        <v>#N/A</v>
      </c>
    </row>
    <row r="433" spans="1:1" x14ac:dyDescent="0.2">
      <c r="A433" t="e">
        <f t="shared" si="6"/>
        <v>#N/A</v>
      </c>
    </row>
    <row r="434" spans="1:1" x14ac:dyDescent="0.2">
      <c r="A434" t="e">
        <f t="shared" si="6"/>
        <v>#N/A</v>
      </c>
    </row>
    <row r="435" spans="1:1" x14ac:dyDescent="0.2">
      <c r="A435" t="e">
        <f t="shared" si="6"/>
        <v>#N/A</v>
      </c>
    </row>
    <row r="436" spans="1:1" x14ac:dyDescent="0.2">
      <c r="A436" t="e">
        <f t="shared" si="6"/>
        <v>#N/A</v>
      </c>
    </row>
    <row r="437" spans="1:1" x14ac:dyDescent="0.2">
      <c r="A437" t="e">
        <f t="shared" si="6"/>
        <v>#N/A</v>
      </c>
    </row>
    <row r="438" spans="1:1" x14ac:dyDescent="0.2">
      <c r="A438" t="e">
        <f t="shared" si="6"/>
        <v>#N/A</v>
      </c>
    </row>
    <row r="439" spans="1:1" x14ac:dyDescent="0.2">
      <c r="A439" t="e">
        <f t="shared" si="6"/>
        <v>#N/A</v>
      </c>
    </row>
    <row r="440" spans="1:1" x14ac:dyDescent="0.2">
      <c r="A440" t="e">
        <f t="shared" si="6"/>
        <v>#N/A</v>
      </c>
    </row>
    <row r="441" spans="1:1" x14ac:dyDescent="0.2">
      <c r="A441" t="e">
        <f t="shared" si="6"/>
        <v>#N/A</v>
      </c>
    </row>
    <row r="442" spans="1:1" x14ac:dyDescent="0.2">
      <c r="A442" t="e">
        <f t="shared" si="6"/>
        <v>#N/A</v>
      </c>
    </row>
    <row r="443" spans="1:1" x14ac:dyDescent="0.2">
      <c r="A443" t="e">
        <f t="shared" si="6"/>
        <v>#N/A</v>
      </c>
    </row>
    <row r="444" spans="1:1" x14ac:dyDescent="0.2">
      <c r="A444" t="e">
        <f t="shared" si="6"/>
        <v>#N/A</v>
      </c>
    </row>
    <row r="445" spans="1:1" x14ac:dyDescent="0.2">
      <c r="A445" t="e">
        <f t="shared" si="6"/>
        <v>#N/A</v>
      </c>
    </row>
    <row r="446" spans="1:1" x14ac:dyDescent="0.2">
      <c r="A446" t="e">
        <f t="shared" si="6"/>
        <v>#N/A</v>
      </c>
    </row>
    <row r="447" spans="1:1" x14ac:dyDescent="0.2">
      <c r="A447" t="e">
        <f t="shared" si="6"/>
        <v>#N/A</v>
      </c>
    </row>
    <row r="448" spans="1:1" x14ac:dyDescent="0.2">
      <c r="A448" t="e">
        <f t="shared" si="6"/>
        <v>#N/A</v>
      </c>
    </row>
    <row r="449" spans="1:1" x14ac:dyDescent="0.2">
      <c r="A449" t="e">
        <f t="shared" si="6"/>
        <v>#N/A</v>
      </c>
    </row>
    <row r="450" spans="1:1" x14ac:dyDescent="0.2">
      <c r="A450" t="e">
        <f t="shared" si="6"/>
        <v>#N/A</v>
      </c>
    </row>
    <row r="451" spans="1:1" x14ac:dyDescent="0.2">
      <c r="A451" t="e">
        <f t="shared" si="6"/>
        <v>#N/A</v>
      </c>
    </row>
    <row r="452" spans="1:1" x14ac:dyDescent="0.2">
      <c r="A452" t="e">
        <f t="shared" si="6"/>
        <v>#N/A</v>
      </c>
    </row>
    <row r="453" spans="1:1" x14ac:dyDescent="0.2">
      <c r="A453" t="e">
        <f t="shared" ref="A453:A516" si="7">INDEX(BucketTable,MATCH(B453,SumMonths,0),1)</f>
        <v>#N/A</v>
      </c>
    </row>
    <row r="454" spans="1:1" x14ac:dyDescent="0.2">
      <c r="A454" t="e">
        <f t="shared" si="7"/>
        <v>#N/A</v>
      </c>
    </row>
    <row r="455" spans="1:1" x14ac:dyDescent="0.2">
      <c r="A455" t="e">
        <f t="shared" si="7"/>
        <v>#N/A</v>
      </c>
    </row>
    <row r="456" spans="1:1" x14ac:dyDescent="0.2">
      <c r="A456" t="e">
        <f t="shared" si="7"/>
        <v>#N/A</v>
      </c>
    </row>
    <row r="457" spans="1:1" x14ac:dyDescent="0.2">
      <c r="A457" t="e">
        <f t="shared" si="7"/>
        <v>#N/A</v>
      </c>
    </row>
    <row r="458" spans="1:1" x14ac:dyDescent="0.2">
      <c r="A458" t="e">
        <f t="shared" si="7"/>
        <v>#N/A</v>
      </c>
    </row>
    <row r="459" spans="1:1" x14ac:dyDescent="0.2">
      <c r="A459" t="e">
        <f t="shared" si="7"/>
        <v>#N/A</v>
      </c>
    </row>
    <row r="460" spans="1:1" x14ac:dyDescent="0.2">
      <c r="A460" t="e">
        <f t="shared" si="7"/>
        <v>#N/A</v>
      </c>
    </row>
    <row r="461" spans="1:1" x14ac:dyDescent="0.2">
      <c r="A461" t="e">
        <f t="shared" si="7"/>
        <v>#N/A</v>
      </c>
    </row>
    <row r="462" spans="1:1" x14ac:dyDescent="0.2">
      <c r="A462" t="e">
        <f t="shared" si="7"/>
        <v>#N/A</v>
      </c>
    </row>
    <row r="463" spans="1:1" x14ac:dyDescent="0.2">
      <c r="A463" t="e">
        <f t="shared" si="7"/>
        <v>#N/A</v>
      </c>
    </row>
    <row r="464" spans="1:1" x14ac:dyDescent="0.2">
      <c r="A464" t="e">
        <f t="shared" si="7"/>
        <v>#N/A</v>
      </c>
    </row>
    <row r="465" spans="1:1" x14ac:dyDescent="0.2">
      <c r="A465" t="e">
        <f t="shared" si="7"/>
        <v>#N/A</v>
      </c>
    </row>
    <row r="466" spans="1:1" x14ac:dyDescent="0.2">
      <c r="A466" t="e">
        <f t="shared" si="7"/>
        <v>#N/A</v>
      </c>
    </row>
    <row r="467" spans="1:1" x14ac:dyDescent="0.2">
      <c r="A467" t="e">
        <f t="shared" si="7"/>
        <v>#N/A</v>
      </c>
    </row>
    <row r="468" spans="1:1" x14ac:dyDescent="0.2">
      <c r="A468" t="e">
        <f t="shared" si="7"/>
        <v>#N/A</v>
      </c>
    </row>
    <row r="469" spans="1:1" x14ac:dyDescent="0.2">
      <c r="A469" t="e">
        <f t="shared" si="7"/>
        <v>#N/A</v>
      </c>
    </row>
    <row r="470" spans="1:1" x14ac:dyDescent="0.2">
      <c r="A470" t="e">
        <f t="shared" si="7"/>
        <v>#N/A</v>
      </c>
    </row>
    <row r="471" spans="1:1" x14ac:dyDescent="0.2">
      <c r="A471" t="e">
        <f t="shared" si="7"/>
        <v>#N/A</v>
      </c>
    </row>
    <row r="472" spans="1:1" x14ac:dyDescent="0.2">
      <c r="A472" t="e">
        <f t="shared" si="7"/>
        <v>#N/A</v>
      </c>
    </row>
    <row r="473" spans="1:1" x14ac:dyDescent="0.2">
      <c r="A473" t="e">
        <f t="shared" si="7"/>
        <v>#N/A</v>
      </c>
    </row>
    <row r="474" spans="1:1" x14ac:dyDescent="0.2">
      <c r="A474" t="e">
        <f t="shared" si="7"/>
        <v>#N/A</v>
      </c>
    </row>
    <row r="475" spans="1:1" x14ac:dyDescent="0.2">
      <c r="A475" t="e">
        <f t="shared" si="7"/>
        <v>#N/A</v>
      </c>
    </row>
    <row r="476" spans="1:1" x14ac:dyDescent="0.2">
      <c r="A476" t="e">
        <f t="shared" si="7"/>
        <v>#N/A</v>
      </c>
    </row>
    <row r="477" spans="1:1" x14ac:dyDescent="0.2">
      <c r="A477" t="e">
        <f t="shared" si="7"/>
        <v>#N/A</v>
      </c>
    </row>
    <row r="478" spans="1:1" x14ac:dyDescent="0.2">
      <c r="A478" t="e">
        <f t="shared" si="7"/>
        <v>#N/A</v>
      </c>
    </row>
    <row r="479" spans="1:1" x14ac:dyDescent="0.2">
      <c r="A479" t="e">
        <f t="shared" si="7"/>
        <v>#N/A</v>
      </c>
    </row>
    <row r="480" spans="1:1" x14ac:dyDescent="0.2">
      <c r="A480" t="e">
        <f t="shared" si="7"/>
        <v>#N/A</v>
      </c>
    </row>
    <row r="481" spans="1:1" x14ac:dyDescent="0.2">
      <c r="A481" t="e">
        <f t="shared" si="7"/>
        <v>#N/A</v>
      </c>
    </row>
    <row r="482" spans="1:1" x14ac:dyDescent="0.2">
      <c r="A482" t="e">
        <f t="shared" si="7"/>
        <v>#N/A</v>
      </c>
    </row>
    <row r="483" spans="1:1" x14ac:dyDescent="0.2">
      <c r="A483" t="e">
        <f t="shared" si="7"/>
        <v>#N/A</v>
      </c>
    </row>
    <row r="484" spans="1:1" x14ac:dyDescent="0.2">
      <c r="A484" t="e">
        <f t="shared" si="7"/>
        <v>#N/A</v>
      </c>
    </row>
    <row r="485" spans="1:1" x14ac:dyDescent="0.2">
      <c r="A485" t="e">
        <f t="shared" si="7"/>
        <v>#N/A</v>
      </c>
    </row>
    <row r="486" spans="1:1" x14ac:dyDescent="0.2">
      <c r="A486" t="e">
        <f t="shared" si="7"/>
        <v>#N/A</v>
      </c>
    </row>
    <row r="487" spans="1:1" x14ac:dyDescent="0.2">
      <c r="A487" t="e">
        <f t="shared" si="7"/>
        <v>#N/A</v>
      </c>
    </row>
    <row r="488" spans="1:1" x14ac:dyDescent="0.2">
      <c r="A488" t="e">
        <f t="shared" si="7"/>
        <v>#N/A</v>
      </c>
    </row>
    <row r="489" spans="1:1" x14ac:dyDescent="0.2">
      <c r="A489" t="e">
        <f t="shared" si="7"/>
        <v>#N/A</v>
      </c>
    </row>
    <row r="490" spans="1:1" x14ac:dyDescent="0.2">
      <c r="A490" t="e">
        <f t="shared" si="7"/>
        <v>#N/A</v>
      </c>
    </row>
    <row r="491" spans="1:1" x14ac:dyDescent="0.2">
      <c r="A491" t="e">
        <f t="shared" si="7"/>
        <v>#N/A</v>
      </c>
    </row>
    <row r="492" spans="1:1" x14ac:dyDescent="0.2">
      <c r="A492" t="e">
        <f t="shared" si="7"/>
        <v>#N/A</v>
      </c>
    </row>
    <row r="493" spans="1:1" x14ac:dyDescent="0.2">
      <c r="A493" t="e">
        <f t="shared" si="7"/>
        <v>#N/A</v>
      </c>
    </row>
    <row r="494" spans="1:1" x14ac:dyDescent="0.2">
      <c r="A494" t="e">
        <f t="shared" si="7"/>
        <v>#N/A</v>
      </c>
    </row>
    <row r="495" spans="1:1" x14ac:dyDescent="0.2">
      <c r="A495" t="e">
        <f t="shared" si="7"/>
        <v>#N/A</v>
      </c>
    </row>
    <row r="496" spans="1:1" x14ac:dyDescent="0.2">
      <c r="A496" t="e">
        <f t="shared" si="7"/>
        <v>#N/A</v>
      </c>
    </row>
    <row r="497" spans="1:1" x14ac:dyDescent="0.2">
      <c r="A497" t="e">
        <f t="shared" si="7"/>
        <v>#N/A</v>
      </c>
    </row>
    <row r="498" spans="1:1" x14ac:dyDescent="0.2">
      <c r="A498" t="e">
        <f t="shared" si="7"/>
        <v>#N/A</v>
      </c>
    </row>
    <row r="499" spans="1:1" x14ac:dyDescent="0.2">
      <c r="A499" t="e">
        <f t="shared" si="7"/>
        <v>#N/A</v>
      </c>
    </row>
    <row r="500" spans="1:1" x14ac:dyDescent="0.2">
      <c r="A500" t="e">
        <f t="shared" si="7"/>
        <v>#N/A</v>
      </c>
    </row>
    <row r="501" spans="1:1" x14ac:dyDescent="0.2">
      <c r="A501" t="e">
        <f t="shared" si="7"/>
        <v>#N/A</v>
      </c>
    </row>
    <row r="502" spans="1:1" x14ac:dyDescent="0.2">
      <c r="A502" t="e">
        <f t="shared" si="7"/>
        <v>#N/A</v>
      </c>
    </row>
    <row r="503" spans="1:1" x14ac:dyDescent="0.2">
      <c r="A503" t="e">
        <f t="shared" si="7"/>
        <v>#N/A</v>
      </c>
    </row>
    <row r="504" spans="1:1" x14ac:dyDescent="0.2">
      <c r="A504" t="e">
        <f t="shared" si="7"/>
        <v>#N/A</v>
      </c>
    </row>
    <row r="505" spans="1:1" x14ac:dyDescent="0.2">
      <c r="A505" t="e">
        <f t="shared" si="7"/>
        <v>#N/A</v>
      </c>
    </row>
    <row r="506" spans="1:1" x14ac:dyDescent="0.2">
      <c r="A506" t="e">
        <f t="shared" si="7"/>
        <v>#N/A</v>
      </c>
    </row>
    <row r="507" spans="1:1" x14ac:dyDescent="0.2">
      <c r="A507" t="e">
        <f t="shared" si="7"/>
        <v>#N/A</v>
      </c>
    </row>
    <row r="508" spans="1:1" x14ac:dyDescent="0.2">
      <c r="A508" t="e">
        <f t="shared" si="7"/>
        <v>#N/A</v>
      </c>
    </row>
    <row r="509" spans="1:1" x14ac:dyDescent="0.2">
      <c r="A509" t="e">
        <f t="shared" si="7"/>
        <v>#N/A</v>
      </c>
    </row>
    <row r="510" spans="1:1" x14ac:dyDescent="0.2">
      <c r="A510" t="e">
        <f t="shared" si="7"/>
        <v>#N/A</v>
      </c>
    </row>
    <row r="511" spans="1:1" x14ac:dyDescent="0.2">
      <c r="A511" t="e">
        <f t="shared" si="7"/>
        <v>#N/A</v>
      </c>
    </row>
    <row r="512" spans="1:1" x14ac:dyDescent="0.2">
      <c r="A512" t="e">
        <f t="shared" si="7"/>
        <v>#N/A</v>
      </c>
    </row>
    <row r="513" spans="1:1" x14ac:dyDescent="0.2">
      <c r="A513" t="e">
        <f t="shared" si="7"/>
        <v>#N/A</v>
      </c>
    </row>
    <row r="514" spans="1:1" x14ac:dyDescent="0.2">
      <c r="A514" t="e">
        <f t="shared" si="7"/>
        <v>#N/A</v>
      </c>
    </row>
    <row r="515" spans="1:1" x14ac:dyDescent="0.2">
      <c r="A515" t="e">
        <f t="shared" si="7"/>
        <v>#N/A</v>
      </c>
    </row>
    <row r="516" spans="1:1" x14ac:dyDescent="0.2">
      <c r="A516" t="e">
        <f t="shared" si="7"/>
        <v>#N/A</v>
      </c>
    </row>
    <row r="517" spans="1:1" x14ac:dyDescent="0.2">
      <c r="A517" t="e">
        <f t="shared" ref="A517:A580" si="8">INDEX(BucketTable,MATCH(B517,SumMonths,0),1)</f>
        <v>#N/A</v>
      </c>
    </row>
    <row r="518" spans="1:1" x14ac:dyDescent="0.2">
      <c r="A518" t="e">
        <f t="shared" si="8"/>
        <v>#N/A</v>
      </c>
    </row>
    <row r="519" spans="1:1" x14ac:dyDescent="0.2">
      <c r="A519" t="e">
        <f t="shared" si="8"/>
        <v>#N/A</v>
      </c>
    </row>
    <row r="520" spans="1:1" x14ac:dyDescent="0.2">
      <c r="A520" t="e">
        <f t="shared" si="8"/>
        <v>#N/A</v>
      </c>
    </row>
    <row r="521" spans="1:1" x14ac:dyDescent="0.2">
      <c r="A521" t="e">
        <f t="shared" si="8"/>
        <v>#N/A</v>
      </c>
    </row>
    <row r="522" spans="1:1" x14ac:dyDescent="0.2">
      <c r="A522" t="e">
        <f t="shared" si="8"/>
        <v>#N/A</v>
      </c>
    </row>
    <row r="523" spans="1:1" x14ac:dyDescent="0.2">
      <c r="A523" t="e">
        <f t="shared" si="8"/>
        <v>#N/A</v>
      </c>
    </row>
    <row r="524" spans="1:1" x14ac:dyDescent="0.2">
      <c r="A524" t="e">
        <f t="shared" si="8"/>
        <v>#N/A</v>
      </c>
    </row>
    <row r="525" spans="1:1" x14ac:dyDescent="0.2">
      <c r="A525" t="e">
        <f t="shared" si="8"/>
        <v>#N/A</v>
      </c>
    </row>
    <row r="526" spans="1:1" x14ac:dyDescent="0.2">
      <c r="A526" t="e">
        <f t="shared" si="8"/>
        <v>#N/A</v>
      </c>
    </row>
    <row r="527" spans="1:1" x14ac:dyDescent="0.2">
      <c r="A527" t="e">
        <f t="shared" si="8"/>
        <v>#N/A</v>
      </c>
    </row>
    <row r="528" spans="1:1" x14ac:dyDescent="0.2">
      <c r="A528" t="e">
        <f t="shared" si="8"/>
        <v>#N/A</v>
      </c>
    </row>
    <row r="529" spans="1:1" x14ac:dyDescent="0.2">
      <c r="A529" t="e">
        <f t="shared" si="8"/>
        <v>#N/A</v>
      </c>
    </row>
    <row r="530" spans="1:1" x14ac:dyDescent="0.2">
      <c r="A530" t="e">
        <f t="shared" si="8"/>
        <v>#N/A</v>
      </c>
    </row>
    <row r="531" spans="1:1" x14ac:dyDescent="0.2">
      <c r="A531" t="e">
        <f t="shared" si="8"/>
        <v>#N/A</v>
      </c>
    </row>
    <row r="532" spans="1:1" x14ac:dyDescent="0.2">
      <c r="A532" t="e">
        <f t="shared" si="8"/>
        <v>#N/A</v>
      </c>
    </row>
    <row r="533" spans="1:1" x14ac:dyDescent="0.2">
      <c r="A533" t="e">
        <f t="shared" si="8"/>
        <v>#N/A</v>
      </c>
    </row>
    <row r="534" spans="1:1" x14ac:dyDescent="0.2">
      <c r="A534" t="e">
        <f t="shared" si="8"/>
        <v>#N/A</v>
      </c>
    </row>
    <row r="535" spans="1:1" x14ac:dyDescent="0.2">
      <c r="A535" t="e">
        <f t="shared" si="8"/>
        <v>#N/A</v>
      </c>
    </row>
    <row r="536" spans="1:1" x14ac:dyDescent="0.2">
      <c r="A536" t="e">
        <f t="shared" si="8"/>
        <v>#N/A</v>
      </c>
    </row>
    <row r="537" spans="1:1" x14ac:dyDescent="0.2">
      <c r="A537" t="e">
        <f t="shared" si="8"/>
        <v>#N/A</v>
      </c>
    </row>
    <row r="538" spans="1:1" x14ac:dyDescent="0.2">
      <c r="A538" t="e">
        <f t="shared" si="8"/>
        <v>#N/A</v>
      </c>
    </row>
    <row r="539" spans="1:1" x14ac:dyDescent="0.2">
      <c r="A539" t="e">
        <f t="shared" si="8"/>
        <v>#N/A</v>
      </c>
    </row>
    <row r="540" spans="1:1" x14ac:dyDescent="0.2">
      <c r="A540" t="e">
        <f t="shared" si="8"/>
        <v>#N/A</v>
      </c>
    </row>
    <row r="541" spans="1:1" x14ac:dyDescent="0.2">
      <c r="A541" t="e">
        <f t="shared" si="8"/>
        <v>#N/A</v>
      </c>
    </row>
    <row r="542" spans="1:1" x14ac:dyDescent="0.2">
      <c r="A542" t="e">
        <f t="shared" si="8"/>
        <v>#N/A</v>
      </c>
    </row>
    <row r="543" spans="1:1" x14ac:dyDescent="0.2">
      <c r="A543" t="e">
        <f t="shared" si="8"/>
        <v>#N/A</v>
      </c>
    </row>
    <row r="544" spans="1:1" x14ac:dyDescent="0.2">
      <c r="A544" t="e">
        <f t="shared" si="8"/>
        <v>#N/A</v>
      </c>
    </row>
    <row r="545" spans="1:1" x14ac:dyDescent="0.2">
      <c r="A545" t="e">
        <f t="shared" si="8"/>
        <v>#N/A</v>
      </c>
    </row>
    <row r="546" spans="1:1" x14ac:dyDescent="0.2">
      <c r="A546" t="e">
        <f t="shared" si="8"/>
        <v>#N/A</v>
      </c>
    </row>
    <row r="547" spans="1:1" x14ac:dyDescent="0.2">
      <c r="A547" t="e">
        <f t="shared" si="8"/>
        <v>#N/A</v>
      </c>
    </row>
    <row r="548" spans="1:1" x14ac:dyDescent="0.2">
      <c r="A548" t="e">
        <f t="shared" si="8"/>
        <v>#N/A</v>
      </c>
    </row>
    <row r="549" spans="1:1" x14ac:dyDescent="0.2">
      <c r="A549" t="e">
        <f t="shared" si="8"/>
        <v>#N/A</v>
      </c>
    </row>
    <row r="550" spans="1:1" x14ac:dyDescent="0.2">
      <c r="A550" t="e">
        <f t="shared" si="8"/>
        <v>#N/A</v>
      </c>
    </row>
    <row r="551" spans="1:1" x14ac:dyDescent="0.2">
      <c r="A551" t="e">
        <f t="shared" si="8"/>
        <v>#N/A</v>
      </c>
    </row>
    <row r="552" spans="1:1" x14ac:dyDescent="0.2">
      <c r="A552" t="e">
        <f t="shared" si="8"/>
        <v>#N/A</v>
      </c>
    </row>
    <row r="553" spans="1:1" x14ac:dyDescent="0.2">
      <c r="A553" t="e">
        <f t="shared" si="8"/>
        <v>#N/A</v>
      </c>
    </row>
    <row r="554" spans="1:1" x14ac:dyDescent="0.2">
      <c r="A554" t="e">
        <f t="shared" si="8"/>
        <v>#N/A</v>
      </c>
    </row>
    <row r="555" spans="1:1" x14ac:dyDescent="0.2">
      <c r="A555" t="e">
        <f t="shared" si="8"/>
        <v>#N/A</v>
      </c>
    </row>
    <row r="556" spans="1:1" x14ac:dyDescent="0.2">
      <c r="A556" t="e">
        <f t="shared" si="8"/>
        <v>#N/A</v>
      </c>
    </row>
    <row r="557" spans="1:1" x14ac:dyDescent="0.2">
      <c r="A557" t="e">
        <f t="shared" si="8"/>
        <v>#N/A</v>
      </c>
    </row>
    <row r="558" spans="1:1" x14ac:dyDescent="0.2">
      <c r="A558" t="e">
        <f t="shared" si="8"/>
        <v>#N/A</v>
      </c>
    </row>
    <row r="559" spans="1:1" x14ac:dyDescent="0.2">
      <c r="A559" t="e">
        <f t="shared" si="8"/>
        <v>#N/A</v>
      </c>
    </row>
    <row r="560" spans="1:1" x14ac:dyDescent="0.2">
      <c r="A560" t="e">
        <f t="shared" si="8"/>
        <v>#N/A</v>
      </c>
    </row>
    <row r="561" spans="1:1" x14ac:dyDescent="0.2">
      <c r="A561" t="e">
        <f t="shared" si="8"/>
        <v>#N/A</v>
      </c>
    </row>
    <row r="562" spans="1:1" x14ac:dyDescent="0.2">
      <c r="A562" t="e">
        <f t="shared" si="8"/>
        <v>#N/A</v>
      </c>
    </row>
    <row r="563" spans="1:1" x14ac:dyDescent="0.2">
      <c r="A563" t="e">
        <f t="shared" si="8"/>
        <v>#N/A</v>
      </c>
    </row>
    <row r="564" spans="1:1" x14ac:dyDescent="0.2">
      <c r="A564" t="e">
        <f t="shared" si="8"/>
        <v>#N/A</v>
      </c>
    </row>
    <row r="565" spans="1:1" x14ac:dyDescent="0.2">
      <c r="A565" t="e">
        <f t="shared" si="8"/>
        <v>#N/A</v>
      </c>
    </row>
    <row r="566" spans="1:1" x14ac:dyDescent="0.2">
      <c r="A566" t="e">
        <f t="shared" si="8"/>
        <v>#N/A</v>
      </c>
    </row>
    <row r="567" spans="1:1" x14ac:dyDescent="0.2">
      <c r="A567" t="e">
        <f t="shared" si="8"/>
        <v>#N/A</v>
      </c>
    </row>
    <row r="568" spans="1:1" x14ac:dyDescent="0.2">
      <c r="A568" t="e">
        <f t="shared" si="8"/>
        <v>#N/A</v>
      </c>
    </row>
    <row r="569" spans="1:1" x14ac:dyDescent="0.2">
      <c r="A569" t="e">
        <f t="shared" si="8"/>
        <v>#N/A</v>
      </c>
    </row>
    <row r="570" spans="1:1" x14ac:dyDescent="0.2">
      <c r="A570" t="e">
        <f t="shared" si="8"/>
        <v>#N/A</v>
      </c>
    </row>
    <row r="571" spans="1:1" x14ac:dyDescent="0.2">
      <c r="A571" t="e">
        <f t="shared" si="8"/>
        <v>#N/A</v>
      </c>
    </row>
    <row r="572" spans="1:1" x14ac:dyDescent="0.2">
      <c r="A572" t="e">
        <f t="shared" si="8"/>
        <v>#N/A</v>
      </c>
    </row>
    <row r="573" spans="1:1" x14ac:dyDescent="0.2">
      <c r="A573" t="e">
        <f t="shared" si="8"/>
        <v>#N/A</v>
      </c>
    </row>
    <row r="574" spans="1:1" x14ac:dyDescent="0.2">
      <c r="A574" t="e">
        <f t="shared" si="8"/>
        <v>#N/A</v>
      </c>
    </row>
    <row r="575" spans="1:1" x14ac:dyDescent="0.2">
      <c r="A575" t="e">
        <f t="shared" si="8"/>
        <v>#N/A</v>
      </c>
    </row>
    <row r="576" spans="1:1" x14ac:dyDescent="0.2">
      <c r="A576" t="e">
        <f t="shared" si="8"/>
        <v>#N/A</v>
      </c>
    </row>
    <row r="577" spans="1:1" x14ac:dyDescent="0.2">
      <c r="A577" t="e">
        <f t="shared" si="8"/>
        <v>#N/A</v>
      </c>
    </row>
    <row r="578" spans="1:1" x14ac:dyDescent="0.2">
      <c r="A578" t="e">
        <f t="shared" si="8"/>
        <v>#N/A</v>
      </c>
    </row>
    <row r="579" spans="1:1" x14ac:dyDescent="0.2">
      <c r="A579" t="e">
        <f t="shared" si="8"/>
        <v>#N/A</v>
      </c>
    </row>
    <row r="580" spans="1:1" x14ac:dyDescent="0.2">
      <c r="A580" t="e">
        <f t="shared" si="8"/>
        <v>#N/A</v>
      </c>
    </row>
    <row r="581" spans="1:1" x14ac:dyDescent="0.2">
      <c r="A581" t="e">
        <f t="shared" ref="A581:A644" si="9">INDEX(BucketTable,MATCH(B581,SumMonths,0),1)</f>
        <v>#N/A</v>
      </c>
    </row>
    <row r="582" spans="1:1" x14ac:dyDescent="0.2">
      <c r="A582" t="e">
        <f t="shared" si="9"/>
        <v>#N/A</v>
      </c>
    </row>
    <row r="583" spans="1:1" x14ac:dyDescent="0.2">
      <c r="A583" t="e">
        <f t="shared" si="9"/>
        <v>#N/A</v>
      </c>
    </row>
    <row r="584" spans="1:1" x14ac:dyDescent="0.2">
      <c r="A584" t="e">
        <f t="shared" si="9"/>
        <v>#N/A</v>
      </c>
    </row>
    <row r="585" spans="1:1" x14ac:dyDescent="0.2">
      <c r="A585" t="e">
        <f t="shared" si="9"/>
        <v>#N/A</v>
      </c>
    </row>
    <row r="586" spans="1:1" x14ac:dyDescent="0.2">
      <c r="A586" t="e">
        <f t="shared" si="9"/>
        <v>#N/A</v>
      </c>
    </row>
    <row r="587" spans="1:1" x14ac:dyDescent="0.2">
      <c r="A587" t="e">
        <f t="shared" si="9"/>
        <v>#N/A</v>
      </c>
    </row>
    <row r="588" spans="1:1" x14ac:dyDescent="0.2">
      <c r="A588" t="e">
        <f t="shared" si="9"/>
        <v>#N/A</v>
      </c>
    </row>
    <row r="589" spans="1:1" x14ac:dyDescent="0.2">
      <c r="A589" t="e">
        <f t="shared" si="9"/>
        <v>#N/A</v>
      </c>
    </row>
    <row r="590" spans="1:1" x14ac:dyDescent="0.2">
      <c r="A590" t="e">
        <f t="shared" si="9"/>
        <v>#N/A</v>
      </c>
    </row>
    <row r="591" spans="1:1" x14ac:dyDescent="0.2">
      <c r="A591" t="e">
        <f t="shared" si="9"/>
        <v>#N/A</v>
      </c>
    </row>
    <row r="592" spans="1:1" x14ac:dyDescent="0.2">
      <c r="A592" t="e">
        <f t="shared" si="9"/>
        <v>#N/A</v>
      </c>
    </row>
    <row r="593" spans="1:1" x14ac:dyDescent="0.2">
      <c r="A593" t="e">
        <f t="shared" si="9"/>
        <v>#N/A</v>
      </c>
    </row>
    <row r="594" spans="1:1" x14ac:dyDescent="0.2">
      <c r="A594" t="e">
        <f t="shared" si="9"/>
        <v>#N/A</v>
      </c>
    </row>
    <row r="595" spans="1:1" x14ac:dyDescent="0.2">
      <c r="A595" t="e">
        <f t="shared" si="9"/>
        <v>#N/A</v>
      </c>
    </row>
    <row r="596" spans="1:1" x14ac:dyDescent="0.2">
      <c r="A596" t="e">
        <f t="shared" si="9"/>
        <v>#N/A</v>
      </c>
    </row>
    <row r="597" spans="1:1" x14ac:dyDescent="0.2">
      <c r="A597" t="e">
        <f t="shared" si="9"/>
        <v>#N/A</v>
      </c>
    </row>
    <row r="598" spans="1:1" x14ac:dyDescent="0.2">
      <c r="A598" t="e">
        <f t="shared" si="9"/>
        <v>#N/A</v>
      </c>
    </row>
    <row r="599" spans="1:1" x14ac:dyDescent="0.2">
      <c r="A599" t="e">
        <f t="shared" si="9"/>
        <v>#N/A</v>
      </c>
    </row>
    <row r="600" spans="1:1" x14ac:dyDescent="0.2">
      <c r="A600" t="e">
        <f t="shared" si="9"/>
        <v>#N/A</v>
      </c>
    </row>
    <row r="601" spans="1:1" x14ac:dyDescent="0.2">
      <c r="A601" t="e">
        <f t="shared" si="9"/>
        <v>#N/A</v>
      </c>
    </row>
    <row r="602" spans="1:1" x14ac:dyDescent="0.2">
      <c r="A602" t="e">
        <f t="shared" si="9"/>
        <v>#N/A</v>
      </c>
    </row>
    <row r="603" spans="1:1" x14ac:dyDescent="0.2">
      <c r="A603" t="e">
        <f t="shared" si="9"/>
        <v>#N/A</v>
      </c>
    </row>
    <row r="604" spans="1:1" x14ac:dyDescent="0.2">
      <c r="A604" t="e">
        <f t="shared" si="9"/>
        <v>#N/A</v>
      </c>
    </row>
    <row r="605" spans="1:1" x14ac:dyDescent="0.2">
      <c r="A605" t="e">
        <f t="shared" si="9"/>
        <v>#N/A</v>
      </c>
    </row>
    <row r="606" spans="1:1" x14ac:dyDescent="0.2">
      <c r="A606" t="e">
        <f t="shared" si="9"/>
        <v>#N/A</v>
      </c>
    </row>
    <row r="607" spans="1:1" x14ac:dyDescent="0.2">
      <c r="A607" t="e">
        <f t="shared" si="9"/>
        <v>#N/A</v>
      </c>
    </row>
    <row r="608" spans="1:1" x14ac:dyDescent="0.2">
      <c r="A608" t="e">
        <f t="shared" si="9"/>
        <v>#N/A</v>
      </c>
    </row>
    <row r="609" spans="1:1" x14ac:dyDescent="0.2">
      <c r="A609" t="e">
        <f t="shared" si="9"/>
        <v>#N/A</v>
      </c>
    </row>
    <row r="610" spans="1:1" x14ac:dyDescent="0.2">
      <c r="A610" t="e">
        <f t="shared" si="9"/>
        <v>#N/A</v>
      </c>
    </row>
    <row r="611" spans="1:1" x14ac:dyDescent="0.2">
      <c r="A611" t="e">
        <f t="shared" si="9"/>
        <v>#N/A</v>
      </c>
    </row>
    <row r="612" spans="1:1" x14ac:dyDescent="0.2">
      <c r="A612" t="e">
        <f t="shared" si="9"/>
        <v>#N/A</v>
      </c>
    </row>
    <row r="613" spans="1:1" x14ac:dyDescent="0.2">
      <c r="A613" t="e">
        <f t="shared" si="9"/>
        <v>#N/A</v>
      </c>
    </row>
    <row r="614" spans="1:1" x14ac:dyDescent="0.2">
      <c r="A614" t="e">
        <f t="shared" si="9"/>
        <v>#N/A</v>
      </c>
    </row>
    <row r="615" spans="1:1" x14ac:dyDescent="0.2">
      <c r="A615" t="e">
        <f t="shared" si="9"/>
        <v>#N/A</v>
      </c>
    </row>
    <row r="616" spans="1:1" x14ac:dyDescent="0.2">
      <c r="A616" t="e">
        <f t="shared" si="9"/>
        <v>#N/A</v>
      </c>
    </row>
    <row r="617" spans="1:1" x14ac:dyDescent="0.2">
      <c r="A617" t="e">
        <f t="shared" si="9"/>
        <v>#N/A</v>
      </c>
    </row>
    <row r="618" spans="1:1" x14ac:dyDescent="0.2">
      <c r="A618" t="e">
        <f t="shared" si="9"/>
        <v>#N/A</v>
      </c>
    </row>
    <row r="619" spans="1:1" x14ac:dyDescent="0.2">
      <c r="A619" t="e">
        <f t="shared" si="9"/>
        <v>#N/A</v>
      </c>
    </row>
    <row r="620" spans="1:1" x14ac:dyDescent="0.2">
      <c r="A620" t="e">
        <f t="shared" si="9"/>
        <v>#N/A</v>
      </c>
    </row>
    <row r="621" spans="1:1" x14ac:dyDescent="0.2">
      <c r="A621" t="e">
        <f t="shared" si="9"/>
        <v>#N/A</v>
      </c>
    </row>
    <row r="622" spans="1:1" x14ac:dyDescent="0.2">
      <c r="A622" t="e">
        <f t="shared" si="9"/>
        <v>#N/A</v>
      </c>
    </row>
    <row r="623" spans="1:1" x14ac:dyDescent="0.2">
      <c r="A623" t="e">
        <f t="shared" si="9"/>
        <v>#N/A</v>
      </c>
    </row>
    <row r="624" spans="1:1" x14ac:dyDescent="0.2">
      <c r="A624" t="e">
        <f t="shared" si="9"/>
        <v>#N/A</v>
      </c>
    </row>
    <row r="625" spans="1:1" x14ac:dyDescent="0.2">
      <c r="A625" t="e">
        <f t="shared" si="9"/>
        <v>#N/A</v>
      </c>
    </row>
    <row r="626" spans="1:1" x14ac:dyDescent="0.2">
      <c r="A626" t="e">
        <f t="shared" si="9"/>
        <v>#N/A</v>
      </c>
    </row>
    <row r="627" spans="1:1" x14ac:dyDescent="0.2">
      <c r="A627" t="e">
        <f t="shared" si="9"/>
        <v>#N/A</v>
      </c>
    </row>
    <row r="628" spans="1:1" x14ac:dyDescent="0.2">
      <c r="A628" t="e">
        <f t="shared" si="9"/>
        <v>#N/A</v>
      </c>
    </row>
    <row r="629" spans="1:1" x14ac:dyDescent="0.2">
      <c r="A629" t="e">
        <f t="shared" si="9"/>
        <v>#N/A</v>
      </c>
    </row>
    <row r="630" spans="1:1" x14ac:dyDescent="0.2">
      <c r="A630" t="e">
        <f t="shared" si="9"/>
        <v>#N/A</v>
      </c>
    </row>
    <row r="631" spans="1:1" x14ac:dyDescent="0.2">
      <c r="A631" t="e">
        <f t="shared" si="9"/>
        <v>#N/A</v>
      </c>
    </row>
    <row r="632" spans="1:1" x14ac:dyDescent="0.2">
      <c r="A632" t="e">
        <f t="shared" si="9"/>
        <v>#N/A</v>
      </c>
    </row>
    <row r="633" spans="1:1" x14ac:dyDescent="0.2">
      <c r="A633" t="e">
        <f t="shared" si="9"/>
        <v>#N/A</v>
      </c>
    </row>
    <row r="634" spans="1:1" x14ac:dyDescent="0.2">
      <c r="A634" t="e">
        <f t="shared" si="9"/>
        <v>#N/A</v>
      </c>
    </row>
    <row r="635" spans="1:1" x14ac:dyDescent="0.2">
      <c r="A635" t="e">
        <f t="shared" si="9"/>
        <v>#N/A</v>
      </c>
    </row>
    <row r="636" spans="1:1" x14ac:dyDescent="0.2">
      <c r="A636" t="e">
        <f t="shared" si="9"/>
        <v>#N/A</v>
      </c>
    </row>
    <row r="637" spans="1:1" x14ac:dyDescent="0.2">
      <c r="A637" t="e">
        <f t="shared" si="9"/>
        <v>#N/A</v>
      </c>
    </row>
    <row r="638" spans="1:1" x14ac:dyDescent="0.2">
      <c r="A638" t="e">
        <f t="shared" si="9"/>
        <v>#N/A</v>
      </c>
    </row>
    <row r="639" spans="1:1" x14ac:dyDescent="0.2">
      <c r="A639" t="e">
        <f t="shared" si="9"/>
        <v>#N/A</v>
      </c>
    </row>
    <row r="640" spans="1:1" x14ac:dyDescent="0.2">
      <c r="A640" t="e">
        <f t="shared" si="9"/>
        <v>#N/A</v>
      </c>
    </row>
    <row r="641" spans="1:1" x14ac:dyDescent="0.2">
      <c r="A641" t="e">
        <f t="shared" si="9"/>
        <v>#N/A</v>
      </c>
    </row>
    <row r="642" spans="1:1" x14ac:dyDescent="0.2">
      <c r="A642" t="e">
        <f t="shared" si="9"/>
        <v>#N/A</v>
      </c>
    </row>
    <row r="643" spans="1:1" x14ac:dyDescent="0.2">
      <c r="A643" t="e">
        <f t="shared" si="9"/>
        <v>#N/A</v>
      </c>
    </row>
    <row r="644" spans="1:1" x14ac:dyDescent="0.2">
      <c r="A644" t="e">
        <f t="shared" si="9"/>
        <v>#N/A</v>
      </c>
    </row>
    <row r="645" spans="1:1" x14ac:dyDescent="0.2">
      <c r="A645" t="e">
        <f t="shared" ref="A645:A708" si="10">INDEX(BucketTable,MATCH(B645,SumMonths,0),1)</f>
        <v>#N/A</v>
      </c>
    </row>
    <row r="646" spans="1:1" x14ac:dyDescent="0.2">
      <c r="A646" t="e">
        <f t="shared" si="10"/>
        <v>#N/A</v>
      </c>
    </row>
    <row r="647" spans="1:1" x14ac:dyDescent="0.2">
      <c r="A647" t="e">
        <f t="shared" si="10"/>
        <v>#N/A</v>
      </c>
    </row>
    <row r="648" spans="1:1" x14ac:dyDescent="0.2">
      <c r="A648" t="e">
        <f t="shared" si="10"/>
        <v>#N/A</v>
      </c>
    </row>
    <row r="649" spans="1:1" x14ac:dyDescent="0.2">
      <c r="A649" t="e">
        <f t="shared" si="10"/>
        <v>#N/A</v>
      </c>
    </row>
    <row r="650" spans="1:1" x14ac:dyDescent="0.2">
      <c r="A650" t="e">
        <f t="shared" si="10"/>
        <v>#N/A</v>
      </c>
    </row>
    <row r="651" spans="1:1" x14ac:dyDescent="0.2">
      <c r="A651" t="e">
        <f t="shared" si="10"/>
        <v>#N/A</v>
      </c>
    </row>
    <row r="652" spans="1:1" x14ac:dyDescent="0.2">
      <c r="A652" t="e">
        <f t="shared" si="10"/>
        <v>#N/A</v>
      </c>
    </row>
    <row r="653" spans="1:1" x14ac:dyDescent="0.2">
      <c r="A653" t="e">
        <f t="shared" si="10"/>
        <v>#N/A</v>
      </c>
    </row>
    <row r="654" spans="1:1" x14ac:dyDescent="0.2">
      <c r="A654" t="e">
        <f t="shared" si="10"/>
        <v>#N/A</v>
      </c>
    </row>
    <row r="655" spans="1:1" x14ac:dyDescent="0.2">
      <c r="A655" t="e">
        <f t="shared" si="10"/>
        <v>#N/A</v>
      </c>
    </row>
    <row r="656" spans="1:1" x14ac:dyDescent="0.2">
      <c r="A656" t="e">
        <f t="shared" si="10"/>
        <v>#N/A</v>
      </c>
    </row>
    <row r="657" spans="1:1" x14ac:dyDescent="0.2">
      <c r="A657" t="e">
        <f t="shared" si="10"/>
        <v>#N/A</v>
      </c>
    </row>
    <row r="658" spans="1:1" x14ac:dyDescent="0.2">
      <c r="A658" t="e">
        <f t="shared" si="10"/>
        <v>#N/A</v>
      </c>
    </row>
    <row r="659" spans="1:1" x14ac:dyDescent="0.2">
      <c r="A659" t="e">
        <f t="shared" si="10"/>
        <v>#N/A</v>
      </c>
    </row>
    <row r="660" spans="1:1" x14ac:dyDescent="0.2">
      <c r="A660" t="e">
        <f t="shared" si="10"/>
        <v>#N/A</v>
      </c>
    </row>
    <row r="661" spans="1:1" x14ac:dyDescent="0.2">
      <c r="A661" t="e">
        <f t="shared" si="10"/>
        <v>#N/A</v>
      </c>
    </row>
    <row r="662" spans="1:1" x14ac:dyDescent="0.2">
      <c r="A662" t="e">
        <f t="shared" si="10"/>
        <v>#N/A</v>
      </c>
    </row>
    <row r="663" spans="1:1" x14ac:dyDescent="0.2">
      <c r="A663" t="e">
        <f t="shared" si="10"/>
        <v>#N/A</v>
      </c>
    </row>
    <row r="664" spans="1:1" x14ac:dyDescent="0.2">
      <c r="A664" t="e">
        <f t="shared" si="10"/>
        <v>#N/A</v>
      </c>
    </row>
    <row r="665" spans="1:1" x14ac:dyDescent="0.2">
      <c r="A665" t="e">
        <f t="shared" si="10"/>
        <v>#N/A</v>
      </c>
    </row>
    <row r="666" spans="1:1" x14ac:dyDescent="0.2">
      <c r="A666" t="e">
        <f t="shared" si="10"/>
        <v>#N/A</v>
      </c>
    </row>
    <row r="667" spans="1:1" x14ac:dyDescent="0.2">
      <c r="A667" t="e">
        <f t="shared" si="10"/>
        <v>#N/A</v>
      </c>
    </row>
    <row r="668" spans="1:1" x14ac:dyDescent="0.2">
      <c r="A668" t="e">
        <f t="shared" si="10"/>
        <v>#N/A</v>
      </c>
    </row>
    <row r="669" spans="1:1" x14ac:dyDescent="0.2">
      <c r="A669" t="e">
        <f t="shared" si="10"/>
        <v>#N/A</v>
      </c>
    </row>
    <row r="670" spans="1:1" x14ac:dyDescent="0.2">
      <c r="A670" t="e">
        <f t="shared" si="10"/>
        <v>#N/A</v>
      </c>
    </row>
    <row r="671" spans="1:1" x14ac:dyDescent="0.2">
      <c r="A671" t="e">
        <f t="shared" si="10"/>
        <v>#N/A</v>
      </c>
    </row>
    <row r="672" spans="1:1" x14ac:dyDescent="0.2">
      <c r="A672" t="e">
        <f t="shared" si="10"/>
        <v>#N/A</v>
      </c>
    </row>
    <row r="673" spans="1:1" x14ac:dyDescent="0.2">
      <c r="A673" t="e">
        <f t="shared" si="10"/>
        <v>#N/A</v>
      </c>
    </row>
    <row r="674" spans="1:1" x14ac:dyDescent="0.2">
      <c r="A674" t="e">
        <f t="shared" si="10"/>
        <v>#N/A</v>
      </c>
    </row>
    <row r="675" spans="1:1" x14ac:dyDescent="0.2">
      <c r="A675" t="e">
        <f t="shared" si="10"/>
        <v>#N/A</v>
      </c>
    </row>
    <row r="676" spans="1:1" x14ac:dyDescent="0.2">
      <c r="A676" t="e">
        <f t="shared" si="10"/>
        <v>#N/A</v>
      </c>
    </row>
    <row r="677" spans="1:1" x14ac:dyDescent="0.2">
      <c r="A677" t="e">
        <f t="shared" si="10"/>
        <v>#N/A</v>
      </c>
    </row>
    <row r="678" spans="1:1" x14ac:dyDescent="0.2">
      <c r="A678" t="e">
        <f t="shared" si="10"/>
        <v>#N/A</v>
      </c>
    </row>
    <row r="679" spans="1:1" x14ac:dyDescent="0.2">
      <c r="A679" t="e">
        <f t="shared" si="10"/>
        <v>#N/A</v>
      </c>
    </row>
    <row r="680" spans="1:1" x14ac:dyDescent="0.2">
      <c r="A680" t="e">
        <f t="shared" si="10"/>
        <v>#N/A</v>
      </c>
    </row>
    <row r="681" spans="1:1" x14ac:dyDescent="0.2">
      <c r="A681" t="e">
        <f t="shared" si="10"/>
        <v>#N/A</v>
      </c>
    </row>
    <row r="682" spans="1:1" x14ac:dyDescent="0.2">
      <c r="A682" t="e">
        <f t="shared" si="10"/>
        <v>#N/A</v>
      </c>
    </row>
    <row r="683" spans="1:1" x14ac:dyDescent="0.2">
      <c r="A683" t="e">
        <f t="shared" si="10"/>
        <v>#N/A</v>
      </c>
    </row>
    <row r="684" spans="1:1" x14ac:dyDescent="0.2">
      <c r="A684" t="e">
        <f t="shared" si="10"/>
        <v>#N/A</v>
      </c>
    </row>
    <row r="685" spans="1:1" x14ac:dyDescent="0.2">
      <c r="A685" t="e">
        <f t="shared" si="10"/>
        <v>#N/A</v>
      </c>
    </row>
    <row r="686" spans="1:1" x14ac:dyDescent="0.2">
      <c r="A686" t="e">
        <f t="shared" si="10"/>
        <v>#N/A</v>
      </c>
    </row>
    <row r="687" spans="1:1" x14ac:dyDescent="0.2">
      <c r="A687" t="e">
        <f t="shared" si="10"/>
        <v>#N/A</v>
      </c>
    </row>
    <row r="688" spans="1:1" x14ac:dyDescent="0.2">
      <c r="A688" t="e">
        <f t="shared" si="10"/>
        <v>#N/A</v>
      </c>
    </row>
    <row r="689" spans="1:1" x14ac:dyDescent="0.2">
      <c r="A689" t="e">
        <f t="shared" si="10"/>
        <v>#N/A</v>
      </c>
    </row>
    <row r="690" spans="1:1" x14ac:dyDescent="0.2">
      <c r="A690" t="e">
        <f t="shared" si="10"/>
        <v>#N/A</v>
      </c>
    </row>
    <row r="691" spans="1:1" x14ac:dyDescent="0.2">
      <c r="A691" t="e">
        <f t="shared" si="10"/>
        <v>#N/A</v>
      </c>
    </row>
    <row r="692" spans="1:1" x14ac:dyDescent="0.2">
      <c r="A692" t="e">
        <f t="shared" si="10"/>
        <v>#N/A</v>
      </c>
    </row>
    <row r="693" spans="1:1" x14ac:dyDescent="0.2">
      <c r="A693" t="e">
        <f t="shared" si="10"/>
        <v>#N/A</v>
      </c>
    </row>
    <row r="694" spans="1:1" x14ac:dyDescent="0.2">
      <c r="A694" t="e">
        <f t="shared" si="10"/>
        <v>#N/A</v>
      </c>
    </row>
    <row r="695" spans="1:1" x14ac:dyDescent="0.2">
      <c r="A695" t="e">
        <f t="shared" si="10"/>
        <v>#N/A</v>
      </c>
    </row>
    <row r="696" spans="1:1" x14ac:dyDescent="0.2">
      <c r="A696" t="e">
        <f t="shared" si="10"/>
        <v>#N/A</v>
      </c>
    </row>
    <row r="697" spans="1:1" x14ac:dyDescent="0.2">
      <c r="A697" t="e">
        <f t="shared" si="10"/>
        <v>#N/A</v>
      </c>
    </row>
    <row r="698" spans="1:1" x14ac:dyDescent="0.2">
      <c r="A698" t="e">
        <f t="shared" si="10"/>
        <v>#N/A</v>
      </c>
    </row>
    <row r="699" spans="1:1" x14ac:dyDescent="0.2">
      <c r="A699" t="e">
        <f t="shared" si="10"/>
        <v>#N/A</v>
      </c>
    </row>
    <row r="700" spans="1:1" x14ac:dyDescent="0.2">
      <c r="A700" t="e">
        <f t="shared" si="10"/>
        <v>#N/A</v>
      </c>
    </row>
    <row r="701" spans="1:1" x14ac:dyDescent="0.2">
      <c r="A701" t="e">
        <f t="shared" si="10"/>
        <v>#N/A</v>
      </c>
    </row>
    <row r="702" spans="1:1" x14ac:dyDescent="0.2">
      <c r="A702" t="e">
        <f t="shared" si="10"/>
        <v>#N/A</v>
      </c>
    </row>
    <row r="703" spans="1:1" x14ac:dyDescent="0.2">
      <c r="A703" t="e">
        <f t="shared" si="10"/>
        <v>#N/A</v>
      </c>
    </row>
    <row r="704" spans="1:1" x14ac:dyDescent="0.2">
      <c r="A704" t="e">
        <f t="shared" si="10"/>
        <v>#N/A</v>
      </c>
    </row>
    <row r="705" spans="1:1" x14ac:dyDescent="0.2">
      <c r="A705" t="e">
        <f t="shared" si="10"/>
        <v>#N/A</v>
      </c>
    </row>
    <row r="706" spans="1:1" x14ac:dyDescent="0.2">
      <c r="A706" t="e">
        <f t="shared" si="10"/>
        <v>#N/A</v>
      </c>
    </row>
    <row r="707" spans="1:1" x14ac:dyDescent="0.2">
      <c r="A707" t="e">
        <f t="shared" si="10"/>
        <v>#N/A</v>
      </c>
    </row>
    <row r="708" spans="1:1" x14ac:dyDescent="0.2">
      <c r="A708" t="e">
        <f t="shared" si="10"/>
        <v>#N/A</v>
      </c>
    </row>
    <row r="709" spans="1:1" x14ac:dyDescent="0.2">
      <c r="A709" t="e">
        <f t="shared" ref="A709:A772" si="11">INDEX(BucketTable,MATCH(B709,SumMonths,0),1)</f>
        <v>#N/A</v>
      </c>
    </row>
    <row r="710" spans="1:1" x14ac:dyDescent="0.2">
      <c r="A710" t="e">
        <f t="shared" si="11"/>
        <v>#N/A</v>
      </c>
    </row>
    <row r="711" spans="1:1" x14ac:dyDescent="0.2">
      <c r="A711" t="e">
        <f t="shared" si="11"/>
        <v>#N/A</v>
      </c>
    </row>
    <row r="712" spans="1:1" x14ac:dyDescent="0.2">
      <c r="A712" t="e">
        <f t="shared" si="11"/>
        <v>#N/A</v>
      </c>
    </row>
    <row r="713" spans="1:1" x14ac:dyDescent="0.2">
      <c r="A713" t="e">
        <f t="shared" si="11"/>
        <v>#N/A</v>
      </c>
    </row>
    <row r="714" spans="1:1" x14ac:dyDescent="0.2">
      <c r="A714" t="e">
        <f t="shared" si="11"/>
        <v>#N/A</v>
      </c>
    </row>
    <row r="715" spans="1:1" x14ac:dyDescent="0.2">
      <c r="A715" t="e">
        <f t="shared" si="11"/>
        <v>#N/A</v>
      </c>
    </row>
    <row r="716" spans="1:1" x14ac:dyDescent="0.2">
      <c r="A716" t="e">
        <f t="shared" si="11"/>
        <v>#N/A</v>
      </c>
    </row>
    <row r="717" spans="1:1" x14ac:dyDescent="0.2">
      <c r="A717" t="e">
        <f t="shared" si="11"/>
        <v>#N/A</v>
      </c>
    </row>
    <row r="718" spans="1:1" x14ac:dyDescent="0.2">
      <c r="A718" t="e">
        <f t="shared" si="11"/>
        <v>#N/A</v>
      </c>
    </row>
    <row r="719" spans="1:1" x14ac:dyDescent="0.2">
      <c r="A719" t="e">
        <f t="shared" si="11"/>
        <v>#N/A</v>
      </c>
    </row>
    <row r="720" spans="1:1" x14ac:dyDescent="0.2">
      <c r="A720" t="e">
        <f t="shared" si="11"/>
        <v>#N/A</v>
      </c>
    </row>
    <row r="721" spans="1:1" x14ac:dyDescent="0.2">
      <c r="A721" t="e">
        <f t="shared" si="11"/>
        <v>#N/A</v>
      </c>
    </row>
    <row r="722" spans="1:1" x14ac:dyDescent="0.2">
      <c r="A722" t="e">
        <f t="shared" si="11"/>
        <v>#N/A</v>
      </c>
    </row>
    <row r="723" spans="1:1" x14ac:dyDescent="0.2">
      <c r="A723" t="e">
        <f t="shared" si="11"/>
        <v>#N/A</v>
      </c>
    </row>
    <row r="724" spans="1:1" x14ac:dyDescent="0.2">
      <c r="A724" t="e">
        <f t="shared" si="11"/>
        <v>#N/A</v>
      </c>
    </row>
    <row r="725" spans="1:1" x14ac:dyDescent="0.2">
      <c r="A725" t="e">
        <f t="shared" si="11"/>
        <v>#N/A</v>
      </c>
    </row>
    <row r="726" spans="1:1" x14ac:dyDescent="0.2">
      <c r="A726" t="e">
        <f t="shared" si="11"/>
        <v>#N/A</v>
      </c>
    </row>
    <row r="727" spans="1:1" x14ac:dyDescent="0.2">
      <c r="A727" t="e">
        <f t="shared" si="11"/>
        <v>#N/A</v>
      </c>
    </row>
    <row r="728" spans="1:1" x14ac:dyDescent="0.2">
      <c r="A728" t="e">
        <f t="shared" si="11"/>
        <v>#N/A</v>
      </c>
    </row>
    <row r="729" spans="1:1" x14ac:dyDescent="0.2">
      <c r="A729" t="e">
        <f t="shared" si="11"/>
        <v>#N/A</v>
      </c>
    </row>
    <row r="730" spans="1:1" x14ac:dyDescent="0.2">
      <c r="A730" t="e">
        <f t="shared" si="11"/>
        <v>#N/A</v>
      </c>
    </row>
    <row r="731" spans="1:1" x14ac:dyDescent="0.2">
      <c r="A731" t="e">
        <f t="shared" si="11"/>
        <v>#N/A</v>
      </c>
    </row>
    <row r="732" spans="1:1" x14ac:dyDescent="0.2">
      <c r="A732" t="e">
        <f t="shared" si="11"/>
        <v>#N/A</v>
      </c>
    </row>
    <row r="733" spans="1:1" x14ac:dyDescent="0.2">
      <c r="A733" t="e">
        <f t="shared" si="11"/>
        <v>#N/A</v>
      </c>
    </row>
    <row r="734" spans="1:1" x14ac:dyDescent="0.2">
      <c r="A734" t="e">
        <f t="shared" si="11"/>
        <v>#N/A</v>
      </c>
    </row>
    <row r="735" spans="1:1" x14ac:dyDescent="0.2">
      <c r="A735" t="e">
        <f t="shared" si="11"/>
        <v>#N/A</v>
      </c>
    </row>
    <row r="736" spans="1:1" x14ac:dyDescent="0.2">
      <c r="A736" t="e">
        <f t="shared" si="11"/>
        <v>#N/A</v>
      </c>
    </row>
    <row r="737" spans="1:1" x14ac:dyDescent="0.2">
      <c r="A737" t="e">
        <f t="shared" si="11"/>
        <v>#N/A</v>
      </c>
    </row>
    <row r="738" spans="1:1" x14ac:dyDescent="0.2">
      <c r="A738" t="e">
        <f t="shared" si="11"/>
        <v>#N/A</v>
      </c>
    </row>
    <row r="739" spans="1:1" x14ac:dyDescent="0.2">
      <c r="A739" t="e">
        <f t="shared" si="11"/>
        <v>#N/A</v>
      </c>
    </row>
    <row r="740" spans="1:1" x14ac:dyDescent="0.2">
      <c r="A740" t="e">
        <f t="shared" si="11"/>
        <v>#N/A</v>
      </c>
    </row>
    <row r="741" spans="1:1" x14ac:dyDescent="0.2">
      <c r="A741" t="e">
        <f t="shared" si="11"/>
        <v>#N/A</v>
      </c>
    </row>
    <row r="742" spans="1:1" x14ac:dyDescent="0.2">
      <c r="A742" t="e">
        <f t="shared" si="11"/>
        <v>#N/A</v>
      </c>
    </row>
    <row r="743" spans="1:1" x14ac:dyDescent="0.2">
      <c r="A743" t="e">
        <f t="shared" si="11"/>
        <v>#N/A</v>
      </c>
    </row>
    <row r="744" spans="1:1" x14ac:dyDescent="0.2">
      <c r="A744" t="e">
        <f t="shared" si="11"/>
        <v>#N/A</v>
      </c>
    </row>
    <row r="745" spans="1:1" x14ac:dyDescent="0.2">
      <c r="A745" t="e">
        <f t="shared" si="11"/>
        <v>#N/A</v>
      </c>
    </row>
    <row r="746" spans="1:1" x14ac:dyDescent="0.2">
      <c r="A746" t="e">
        <f t="shared" si="11"/>
        <v>#N/A</v>
      </c>
    </row>
    <row r="747" spans="1:1" x14ac:dyDescent="0.2">
      <c r="A747" t="e">
        <f t="shared" si="11"/>
        <v>#N/A</v>
      </c>
    </row>
    <row r="748" spans="1:1" x14ac:dyDescent="0.2">
      <c r="A748" t="e">
        <f t="shared" si="11"/>
        <v>#N/A</v>
      </c>
    </row>
    <row r="749" spans="1:1" x14ac:dyDescent="0.2">
      <c r="A749" t="e">
        <f t="shared" si="11"/>
        <v>#N/A</v>
      </c>
    </row>
    <row r="750" spans="1:1" x14ac:dyDescent="0.2">
      <c r="A750" t="e">
        <f t="shared" si="11"/>
        <v>#N/A</v>
      </c>
    </row>
    <row r="751" spans="1:1" x14ac:dyDescent="0.2">
      <c r="A751" t="e">
        <f t="shared" si="11"/>
        <v>#N/A</v>
      </c>
    </row>
    <row r="752" spans="1:1" x14ac:dyDescent="0.2">
      <c r="A752" t="e">
        <f t="shared" si="11"/>
        <v>#N/A</v>
      </c>
    </row>
    <row r="753" spans="1:1" x14ac:dyDescent="0.2">
      <c r="A753" t="e">
        <f t="shared" si="11"/>
        <v>#N/A</v>
      </c>
    </row>
    <row r="754" spans="1:1" x14ac:dyDescent="0.2">
      <c r="A754" t="e">
        <f t="shared" si="11"/>
        <v>#N/A</v>
      </c>
    </row>
    <row r="755" spans="1:1" x14ac:dyDescent="0.2">
      <c r="A755" t="e">
        <f t="shared" si="11"/>
        <v>#N/A</v>
      </c>
    </row>
    <row r="756" spans="1:1" x14ac:dyDescent="0.2">
      <c r="A756" t="e">
        <f t="shared" si="11"/>
        <v>#N/A</v>
      </c>
    </row>
    <row r="757" spans="1:1" x14ac:dyDescent="0.2">
      <c r="A757" t="e">
        <f t="shared" si="11"/>
        <v>#N/A</v>
      </c>
    </row>
    <row r="758" spans="1:1" x14ac:dyDescent="0.2">
      <c r="A758" t="e">
        <f t="shared" si="11"/>
        <v>#N/A</v>
      </c>
    </row>
    <row r="759" spans="1:1" x14ac:dyDescent="0.2">
      <c r="A759" t="e">
        <f t="shared" si="11"/>
        <v>#N/A</v>
      </c>
    </row>
    <row r="760" spans="1:1" x14ac:dyDescent="0.2">
      <c r="A760" t="e">
        <f t="shared" si="11"/>
        <v>#N/A</v>
      </c>
    </row>
    <row r="761" spans="1:1" x14ac:dyDescent="0.2">
      <c r="A761" t="e">
        <f t="shared" si="11"/>
        <v>#N/A</v>
      </c>
    </row>
    <row r="762" spans="1:1" x14ac:dyDescent="0.2">
      <c r="A762" t="e">
        <f t="shared" si="11"/>
        <v>#N/A</v>
      </c>
    </row>
    <row r="763" spans="1:1" x14ac:dyDescent="0.2">
      <c r="A763" t="e">
        <f t="shared" si="11"/>
        <v>#N/A</v>
      </c>
    </row>
    <row r="764" spans="1:1" x14ac:dyDescent="0.2">
      <c r="A764" t="e">
        <f t="shared" si="11"/>
        <v>#N/A</v>
      </c>
    </row>
    <row r="765" spans="1:1" x14ac:dyDescent="0.2">
      <c r="A765" t="e">
        <f t="shared" si="11"/>
        <v>#N/A</v>
      </c>
    </row>
    <row r="766" spans="1:1" x14ac:dyDescent="0.2">
      <c r="A766" t="e">
        <f t="shared" si="11"/>
        <v>#N/A</v>
      </c>
    </row>
    <row r="767" spans="1:1" x14ac:dyDescent="0.2">
      <c r="A767" t="e">
        <f t="shared" si="11"/>
        <v>#N/A</v>
      </c>
    </row>
    <row r="768" spans="1:1" x14ac:dyDescent="0.2">
      <c r="A768" t="e">
        <f t="shared" si="11"/>
        <v>#N/A</v>
      </c>
    </row>
    <row r="769" spans="1:1" x14ac:dyDescent="0.2">
      <c r="A769" t="e">
        <f t="shared" si="11"/>
        <v>#N/A</v>
      </c>
    </row>
    <row r="770" spans="1:1" x14ac:dyDescent="0.2">
      <c r="A770" t="e">
        <f t="shared" si="11"/>
        <v>#N/A</v>
      </c>
    </row>
    <row r="771" spans="1:1" x14ac:dyDescent="0.2">
      <c r="A771" t="e">
        <f t="shared" si="11"/>
        <v>#N/A</v>
      </c>
    </row>
    <row r="772" spans="1:1" x14ac:dyDescent="0.2">
      <c r="A772" t="e">
        <f t="shared" si="11"/>
        <v>#N/A</v>
      </c>
    </row>
    <row r="773" spans="1:1" x14ac:dyDescent="0.2">
      <c r="A773" t="e">
        <f t="shared" ref="A773:A836" si="12">INDEX(BucketTable,MATCH(B773,SumMonths,0),1)</f>
        <v>#N/A</v>
      </c>
    </row>
    <row r="774" spans="1:1" x14ac:dyDescent="0.2">
      <c r="A774" t="e">
        <f t="shared" si="12"/>
        <v>#N/A</v>
      </c>
    </row>
    <row r="775" spans="1:1" x14ac:dyDescent="0.2">
      <c r="A775" t="e">
        <f t="shared" si="12"/>
        <v>#N/A</v>
      </c>
    </row>
    <row r="776" spans="1:1" x14ac:dyDescent="0.2">
      <c r="A776" t="e">
        <f t="shared" si="12"/>
        <v>#N/A</v>
      </c>
    </row>
    <row r="777" spans="1:1" x14ac:dyDescent="0.2">
      <c r="A777" t="e">
        <f t="shared" si="12"/>
        <v>#N/A</v>
      </c>
    </row>
    <row r="778" spans="1:1" x14ac:dyDescent="0.2">
      <c r="A778" t="e">
        <f t="shared" si="12"/>
        <v>#N/A</v>
      </c>
    </row>
    <row r="779" spans="1:1" x14ac:dyDescent="0.2">
      <c r="A779" t="e">
        <f t="shared" si="12"/>
        <v>#N/A</v>
      </c>
    </row>
    <row r="780" spans="1:1" x14ac:dyDescent="0.2">
      <c r="A780" t="e">
        <f t="shared" si="12"/>
        <v>#N/A</v>
      </c>
    </row>
    <row r="781" spans="1:1" x14ac:dyDescent="0.2">
      <c r="A781" t="e">
        <f t="shared" si="12"/>
        <v>#N/A</v>
      </c>
    </row>
    <row r="782" spans="1:1" x14ac:dyDescent="0.2">
      <c r="A782" t="e">
        <f t="shared" si="12"/>
        <v>#N/A</v>
      </c>
    </row>
    <row r="783" spans="1:1" x14ac:dyDescent="0.2">
      <c r="A783" t="e">
        <f t="shared" si="12"/>
        <v>#N/A</v>
      </c>
    </row>
    <row r="784" spans="1:1" x14ac:dyDescent="0.2">
      <c r="A784" t="e">
        <f t="shared" si="12"/>
        <v>#N/A</v>
      </c>
    </row>
    <row r="785" spans="1:1" x14ac:dyDescent="0.2">
      <c r="A785" t="e">
        <f t="shared" si="12"/>
        <v>#N/A</v>
      </c>
    </row>
    <row r="786" spans="1:1" x14ac:dyDescent="0.2">
      <c r="A786" t="e">
        <f t="shared" si="12"/>
        <v>#N/A</v>
      </c>
    </row>
    <row r="787" spans="1:1" x14ac:dyDescent="0.2">
      <c r="A787" t="e">
        <f t="shared" si="12"/>
        <v>#N/A</v>
      </c>
    </row>
    <row r="788" spans="1:1" x14ac:dyDescent="0.2">
      <c r="A788" t="e">
        <f t="shared" si="12"/>
        <v>#N/A</v>
      </c>
    </row>
    <row r="789" spans="1:1" x14ac:dyDescent="0.2">
      <c r="A789" t="e">
        <f t="shared" si="12"/>
        <v>#N/A</v>
      </c>
    </row>
    <row r="790" spans="1:1" x14ac:dyDescent="0.2">
      <c r="A790" t="e">
        <f t="shared" si="12"/>
        <v>#N/A</v>
      </c>
    </row>
    <row r="791" spans="1:1" x14ac:dyDescent="0.2">
      <c r="A791" t="e">
        <f t="shared" si="12"/>
        <v>#N/A</v>
      </c>
    </row>
    <row r="792" spans="1:1" x14ac:dyDescent="0.2">
      <c r="A792" t="e">
        <f t="shared" si="12"/>
        <v>#N/A</v>
      </c>
    </row>
    <row r="793" spans="1:1" x14ac:dyDescent="0.2">
      <c r="A793" t="e">
        <f t="shared" si="12"/>
        <v>#N/A</v>
      </c>
    </row>
    <row r="794" spans="1:1" x14ac:dyDescent="0.2">
      <c r="A794" t="e">
        <f t="shared" si="12"/>
        <v>#N/A</v>
      </c>
    </row>
    <row r="795" spans="1:1" x14ac:dyDescent="0.2">
      <c r="A795" t="e">
        <f t="shared" si="12"/>
        <v>#N/A</v>
      </c>
    </row>
    <row r="796" spans="1:1" x14ac:dyDescent="0.2">
      <c r="A796" t="e">
        <f t="shared" si="12"/>
        <v>#N/A</v>
      </c>
    </row>
    <row r="797" spans="1:1" x14ac:dyDescent="0.2">
      <c r="A797" t="e">
        <f t="shared" si="12"/>
        <v>#N/A</v>
      </c>
    </row>
    <row r="798" spans="1:1" x14ac:dyDescent="0.2">
      <c r="A798" t="e">
        <f t="shared" si="12"/>
        <v>#N/A</v>
      </c>
    </row>
    <row r="799" spans="1:1" x14ac:dyDescent="0.2">
      <c r="A799" t="e">
        <f t="shared" si="12"/>
        <v>#N/A</v>
      </c>
    </row>
    <row r="800" spans="1:1" x14ac:dyDescent="0.2">
      <c r="A800" t="e">
        <f t="shared" si="12"/>
        <v>#N/A</v>
      </c>
    </row>
    <row r="801" spans="1:1" x14ac:dyDescent="0.2">
      <c r="A801" t="e">
        <f t="shared" si="12"/>
        <v>#N/A</v>
      </c>
    </row>
    <row r="802" spans="1:1" x14ac:dyDescent="0.2">
      <c r="A802" t="e">
        <f t="shared" si="12"/>
        <v>#N/A</v>
      </c>
    </row>
    <row r="803" spans="1:1" x14ac:dyDescent="0.2">
      <c r="A803" t="e">
        <f t="shared" si="12"/>
        <v>#N/A</v>
      </c>
    </row>
    <row r="804" spans="1:1" x14ac:dyDescent="0.2">
      <c r="A804" t="e">
        <f t="shared" si="12"/>
        <v>#N/A</v>
      </c>
    </row>
    <row r="805" spans="1:1" x14ac:dyDescent="0.2">
      <c r="A805" t="e">
        <f t="shared" si="12"/>
        <v>#N/A</v>
      </c>
    </row>
    <row r="806" spans="1:1" x14ac:dyDescent="0.2">
      <c r="A806" t="e">
        <f t="shared" si="12"/>
        <v>#N/A</v>
      </c>
    </row>
    <row r="807" spans="1:1" x14ac:dyDescent="0.2">
      <c r="A807" t="e">
        <f t="shared" si="12"/>
        <v>#N/A</v>
      </c>
    </row>
    <row r="808" spans="1:1" x14ac:dyDescent="0.2">
      <c r="A808" t="e">
        <f t="shared" si="12"/>
        <v>#N/A</v>
      </c>
    </row>
    <row r="809" spans="1:1" x14ac:dyDescent="0.2">
      <c r="A809" t="e">
        <f t="shared" si="12"/>
        <v>#N/A</v>
      </c>
    </row>
    <row r="810" spans="1:1" x14ac:dyDescent="0.2">
      <c r="A810" t="e">
        <f t="shared" si="12"/>
        <v>#N/A</v>
      </c>
    </row>
    <row r="811" spans="1:1" x14ac:dyDescent="0.2">
      <c r="A811" t="e">
        <f t="shared" si="12"/>
        <v>#N/A</v>
      </c>
    </row>
    <row r="812" spans="1:1" x14ac:dyDescent="0.2">
      <c r="A812" t="e">
        <f t="shared" si="12"/>
        <v>#N/A</v>
      </c>
    </row>
    <row r="813" spans="1:1" x14ac:dyDescent="0.2">
      <c r="A813" t="e">
        <f t="shared" si="12"/>
        <v>#N/A</v>
      </c>
    </row>
    <row r="814" spans="1:1" x14ac:dyDescent="0.2">
      <c r="A814" t="e">
        <f t="shared" si="12"/>
        <v>#N/A</v>
      </c>
    </row>
    <row r="815" spans="1:1" x14ac:dyDescent="0.2">
      <c r="A815" t="e">
        <f t="shared" si="12"/>
        <v>#N/A</v>
      </c>
    </row>
    <row r="816" spans="1:1" x14ac:dyDescent="0.2">
      <c r="A816" t="e">
        <f t="shared" si="12"/>
        <v>#N/A</v>
      </c>
    </row>
    <row r="817" spans="1:1" x14ac:dyDescent="0.2">
      <c r="A817" t="e">
        <f t="shared" si="12"/>
        <v>#N/A</v>
      </c>
    </row>
    <row r="818" spans="1:1" x14ac:dyDescent="0.2">
      <c r="A818" t="e">
        <f t="shared" si="12"/>
        <v>#N/A</v>
      </c>
    </row>
    <row r="819" spans="1:1" x14ac:dyDescent="0.2">
      <c r="A819" t="e">
        <f t="shared" si="12"/>
        <v>#N/A</v>
      </c>
    </row>
    <row r="820" spans="1:1" x14ac:dyDescent="0.2">
      <c r="A820" t="e">
        <f t="shared" si="12"/>
        <v>#N/A</v>
      </c>
    </row>
    <row r="821" spans="1:1" x14ac:dyDescent="0.2">
      <c r="A821" t="e">
        <f t="shared" si="12"/>
        <v>#N/A</v>
      </c>
    </row>
    <row r="822" spans="1:1" x14ac:dyDescent="0.2">
      <c r="A822" t="e">
        <f t="shared" si="12"/>
        <v>#N/A</v>
      </c>
    </row>
    <row r="823" spans="1:1" x14ac:dyDescent="0.2">
      <c r="A823" t="e">
        <f t="shared" si="12"/>
        <v>#N/A</v>
      </c>
    </row>
    <row r="824" spans="1:1" x14ac:dyDescent="0.2">
      <c r="A824" t="e">
        <f t="shared" si="12"/>
        <v>#N/A</v>
      </c>
    </row>
    <row r="825" spans="1:1" x14ac:dyDescent="0.2">
      <c r="A825" t="e">
        <f t="shared" si="12"/>
        <v>#N/A</v>
      </c>
    </row>
    <row r="826" spans="1:1" x14ac:dyDescent="0.2">
      <c r="A826" t="e">
        <f t="shared" si="12"/>
        <v>#N/A</v>
      </c>
    </row>
    <row r="827" spans="1:1" x14ac:dyDescent="0.2">
      <c r="A827" t="e">
        <f t="shared" si="12"/>
        <v>#N/A</v>
      </c>
    </row>
    <row r="828" spans="1:1" x14ac:dyDescent="0.2">
      <c r="A828" t="e">
        <f t="shared" si="12"/>
        <v>#N/A</v>
      </c>
    </row>
    <row r="829" spans="1:1" x14ac:dyDescent="0.2">
      <c r="A829" t="e">
        <f t="shared" si="12"/>
        <v>#N/A</v>
      </c>
    </row>
    <row r="830" spans="1:1" x14ac:dyDescent="0.2">
      <c r="A830" t="e">
        <f t="shared" si="12"/>
        <v>#N/A</v>
      </c>
    </row>
    <row r="831" spans="1:1" x14ac:dyDescent="0.2">
      <c r="A831" t="e">
        <f t="shared" si="12"/>
        <v>#N/A</v>
      </c>
    </row>
    <row r="832" spans="1:1" x14ac:dyDescent="0.2">
      <c r="A832" t="e">
        <f t="shared" si="12"/>
        <v>#N/A</v>
      </c>
    </row>
    <row r="833" spans="1:1" x14ac:dyDescent="0.2">
      <c r="A833" t="e">
        <f t="shared" si="12"/>
        <v>#N/A</v>
      </c>
    </row>
    <row r="834" spans="1:1" x14ac:dyDescent="0.2">
      <c r="A834" t="e">
        <f t="shared" si="12"/>
        <v>#N/A</v>
      </c>
    </row>
    <row r="835" spans="1:1" x14ac:dyDescent="0.2">
      <c r="A835" t="e">
        <f t="shared" si="12"/>
        <v>#N/A</v>
      </c>
    </row>
    <row r="836" spans="1:1" x14ac:dyDescent="0.2">
      <c r="A836" t="e">
        <f t="shared" si="12"/>
        <v>#N/A</v>
      </c>
    </row>
    <row r="837" spans="1:1" x14ac:dyDescent="0.2">
      <c r="A837" t="e">
        <f t="shared" ref="A837:A900" si="13">INDEX(BucketTable,MATCH(B837,SumMonths,0),1)</f>
        <v>#N/A</v>
      </c>
    </row>
    <row r="838" spans="1:1" x14ac:dyDescent="0.2">
      <c r="A838" t="e">
        <f t="shared" si="13"/>
        <v>#N/A</v>
      </c>
    </row>
    <row r="839" spans="1:1" x14ac:dyDescent="0.2">
      <c r="A839" t="e">
        <f t="shared" si="13"/>
        <v>#N/A</v>
      </c>
    </row>
    <row r="840" spans="1:1" x14ac:dyDescent="0.2">
      <c r="A840" t="e">
        <f t="shared" si="13"/>
        <v>#N/A</v>
      </c>
    </row>
    <row r="841" spans="1:1" x14ac:dyDescent="0.2">
      <c r="A841" t="e">
        <f t="shared" si="13"/>
        <v>#N/A</v>
      </c>
    </row>
    <row r="842" spans="1:1" x14ac:dyDescent="0.2">
      <c r="A842" t="e">
        <f t="shared" si="13"/>
        <v>#N/A</v>
      </c>
    </row>
    <row r="843" spans="1:1" x14ac:dyDescent="0.2">
      <c r="A843" t="e">
        <f t="shared" si="13"/>
        <v>#N/A</v>
      </c>
    </row>
    <row r="844" spans="1:1" x14ac:dyDescent="0.2">
      <c r="A844" t="e">
        <f t="shared" si="13"/>
        <v>#N/A</v>
      </c>
    </row>
    <row r="845" spans="1:1" x14ac:dyDescent="0.2">
      <c r="A845" t="e">
        <f t="shared" si="13"/>
        <v>#N/A</v>
      </c>
    </row>
    <row r="846" spans="1:1" x14ac:dyDescent="0.2">
      <c r="A846" t="e">
        <f t="shared" si="13"/>
        <v>#N/A</v>
      </c>
    </row>
    <row r="847" spans="1:1" x14ac:dyDescent="0.2">
      <c r="A847" t="e">
        <f t="shared" si="13"/>
        <v>#N/A</v>
      </c>
    </row>
    <row r="848" spans="1:1" x14ac:dyDescent="0.2">
      <c r="A848" t="e">
        <f t="shared" si="13"/>
        <v>#N/A</v>
      </c>
    </row>
    <row r="849" spans="1:1" x14ac:dyDescent="0.2">
      <c r="A849" t="e">
        <f t="shared" si="13"/>
        <v>#N/A</v>
      </c>
    </row>
    <row r="850" spans="1:1" x14ac:dyDescent="0.2">
      <c r="A850" t="e">
        <f t="shared" si="13"/>
        <v>#N/A</v>
      </c>
    </row>
    <row r="851" spans="1:1" x14ac:dyDescent="0.2">
      <c r="A851" t="e">
        <f t="shared" si="13"/>
        <v>#N/A</v>
      </c>
    </row>
    <row r="852" spans="1:1" x14ac:dyDescent="0.2">
      <c r="A852" t="e">
        <f t="shared" si="13"/>
        <v>#N/A</v>
      </c>
    </row>
    <row r="853" spans="1:1" x14ac:dyDescent="0.2">
      <c r="A853" t="e">
        <f t="shared" si="13"/>
        <v>#N/A</v>
      </c>
    </row>
    <row r="854" spans="1:1" x14ac:dyDescent="0.2">
      <c r="A854" t="e">
        <f t="shared" si="13"/>
        <v>#N/A</v>
      </c>
    </row>
    <row r="855" spans="1:1" x14ac:dyDescent="0.2">
      <c r="A855" t="e">
        <f t="shared" si="13"/>
        <v>#N/A</v>
      </c>
    </row>
    <row r="856" spans="1:1" x14ac:dyDescent="0.2">
      <c r="A856" t="e">
        <f t="shared" si="13"/>
        <v>#N/A</v>
      </c>
    </row>
    <row r="857" spans="1:1" x14ac:dyDescent="0.2">
      <c r="A857" t="e">
        <f t="shared" si="13"/>
        <v>#N/A</v>
      </c>
    </row>
    <row r="858" spans="1:1" x14ac:dyDescent="0.2">
      <c r="A858" t="e">
        <f t="shared" si="13"/>
        <v>#N/A</v>
      </c>
    </row>
    <row r="859" spans="1:1" x14ac:dyDescent="0.2">
      <c r="A859" t="e">
        <f t="shared" si="13"/>
        <v>#N/A</v>
      </c>
    </row>
    <row r="860" spans="1:1" x14ac:dyDescent="0.2">
      <c r="A860" t="e">
        <f t="shared" si="13"/>
        <v>#N/A</v>
      </c>
    </row>
    <row r="861" spans="1:1" x14ac:dyDescent="0.2">
      <c r="A861" t="e">
        <f t="shared" si="13"/>
        <v>#N/A</v>
      </c>
    </row>
    <row r="862" spans="1:1" x14ac:dyDescent="0.2">
      <c r="A862" t="e">
        <f t="shared" si="13"/>
        <v>#N/A</v>
      </c>
    </row>
    <row r="863" spans="1:1" x14ac:dyDescent="0.2">
      <c r="A863" t="e">
        <f t="shared" si="13"/>
        <v>#N/A</v>
      </c>
    </row>
    <row r="864" spans="1:1" x14ac:dyDescent="0.2">
      <c r="A864" t="e">
        <f t="shared" si="13"/>
        <v>#N/A</v>
      </c>
    </row>
    <row r="865" spans="1:1" x14ac:dyDescent="0.2">
      <c r="A865" t="e">
        <f t="shared" si="13"/>
        <v>#N/A</v>
      </c>
    </row>
    <row r="866" spans="1:1" x14ac:dyDescent="0.2">
      <c r="A866" t="e">
        <f t="shared" si="13"/>
        <v>#N/A</v>
      </c>
    </row>
    <row r="867" spans="1:1" x14ac:dyDescent="0.2">
      <c r="A867" t="e">
        <f t="shared" si="13"/>
        <v>#N/A</v>
      </c>
    </row>
    <row r="868" spans="1:1" x14ac:dyDescent="0.2">
      <c r="A868" t="e">
        <f t="shared" si="13"/>
        <v>#N/A</v>
      </c>
    </row>
    <row r="869" spans="1:1" x14ac:dyDescent="0.2">
      <c r="A869" t="e">
        <f t="shared" si="13"/>
        <v>#N/A</v>
      </c>
    </row>
    <row r="870" spans="1:1" x14ac:dyDescent="0.2">
      <c r="A870" t="e">
        <f t="shared" si="13"/>
        <v>#N/A</v>
      </c>
    </row>
    <row r="871" spans="1:1" x14ac:dyDescent="0.2">
      <c r="A871" t="e">
        <f t="shared" si="13"/>
        <v>#N/A</v>
      </c>
    </row>
    <row r="872" spans="1:1" x14ac:dyDescent="0.2">
      <c r="A872" t="e">
        <f t="shared" si="13"/>
        <v>#N/A</v>
      </c>
    </row>
    <row r="873" spans="1:1" x14ac:dyDescent="0.2">
      <c r="A873" t="e">
        <f t="shared" si="13"/>
        <v>#N/A</v>
      </c>
    </row>
    <row r="874" spans="1:1" x14ac:dyDescent="0.2">
      <c r="A874" t="e">
        <f t="shared" si="13"/>
        <v>#N/A</v>
      </c>
    </row>
    <row r="875" spans="1:1" x14ac:dyDescent="0.2">
      <c r="A875" t="e">
        <f t="shared" si="13"/>
        <v>#N/A</v>
      </c>
    </row>
    <row r="876" spans="1:1" x14ac:dyDescent="0.2">
      <c r="A876" t="e">
        <f t="shared" si="13"/>
        <v>#N/A</v>
      </c>
    </row>
    <row r="877" spans="1:1" x14ac:dyDescent="0.2">
      <c r="A877" t="e">
        <f t="shared" si="13"/>
        <v>#N/A</v>
      </c>
    </row>
    <row r="878" spans="1:1" x14ac:dyDescent="0.2">
      <c r="A878" t="e">
        <f t="shared" si="13"/>
        <v>#N/A</v>
      </c>
    </row>
    <row r="879" spans="1:1" x14ac:dyDescent="0.2">
      <c r="A879" t="e">
        <f t="shared" si="13"/>
        <v>#N/A</v>
      </c>
    </row>
    <row r="880" spans="1:1" x14ac:dyDescent="0.2">
      <c r="A880" t="e">
        <f t="shared" si="13"/>
        <v>#N/A</v>
      </c>
    </row>
    <row r="881" spans="1:1" x14ac:dyDescent="0.2">
      <c r="A881" t="e">
        <f t="shared" si="13"/>
        <v>#N/A</v>
      </c>
    </row>
    <row r="882" spans="1:1" x14ac:dyDescent="0.2">
      <c r="A882" t="e">
        <f t="shared" si="13"/>
        <v>#N/A</v>
      </c>
    </row>
    <row r="883" spans="1:1" x14ac:dyDescent="0.2">
      <c r="A883" t="e">
        <f t="shared" si="13"/>
        <v>#N/A</v>
      </c>
    </row>
    <row r="884" spans="1:1" x14ac:dyDescent="0.2">
      <c r="A884" t="e">
        <f t="shared" si="13"/>
        <v>#N/A</v>
      </c>
    </row>
    <row r="885" spans="1:1" x14ac:dyDescent="0.2">
      <c r="A885" t="e">
        <f t="shared" si="13"/>
        <v>#N/A</v>
      </c>
    </row>
    <row r="886" spans="1:1" x14ac:dyDescent="0.2">
      <c r="A886" t="e">
        <f t="shared" si="13"/>
        <v>#N/A</v>
      </c>
    </row>
    <row r="887" spans="1:1" x14ac:dyDescent="0.2">
      <c r="A887" t="e">
        <f t="shared" si="13"/>
        <v>#N/A</v>
      </c>
    </row>
    <row r="888" spans="1:1" x14ac:dyDescent="0.2">
      <c r="A888" t="e">
        <f t="shared" si="13"/>
        <v>#N/A</v>
      </c>
    </row>
    <row r="889" spans="1:1" x14ac:dyDescent="0.2">
      <c r="A889" t="e">
        <f t="shared" si="13"/>
        <v>#N/A</v>
      </c>
    </row>
    <row r="890" spans="1:1" x14ac:dyDescent="0.2">
      <c r="A890" t="e">
        <f t="shared" si="13"/>
        <v>#N/A</v>
      </c>
    </row>
    <row r="891" spans="1:1" x14ac:dyDescent="0.2">
      <c r="A891" t="e">
        <f t="shared" si="13"/>
        <v>#N/A</v>
      </c>
    </row>
    <row r="892" spans="1:1" x14ac:dyDescent="0.2">
      <c r="A892" t="e">
        <f t="shared" si="13"/>
        <v>#N/A</v>
      </c>
    </row>
    <row r="893" spans="1:1" x14ac:dyDescent="0.2">
      <c r="A893" t="e">
        <f t="shared" si="13"/>
        <v>#N/A</v>
      </c>
    </row>
    <row r="894" spans="1:1" x14ac:dyDescent="0.2">
      <c r="A894" t="e">
        <f t="shared" si="13"/>
        <v>#N/A</v>
      </c>
    </row>
    <row r="895" spans="1:1" x14ac:dyDescent="0.2">
      <c r="A895" t="e">
        <f t="shared" si="13"/>
        <v>#N/A</v>
      </c>
    </row>
    <row r="896" spans="1:1" x14ac:dyDescent="0.2">
      <c r="A896" t="e">
        <f t="shared" si="13"/>
        <v>#N/A</v>
      </c>
    </row>
    <row r="897" spans="1:1" x14ac:dyDescent="0.2">
      <c r="A897" t="e">
        <f t="shared" si="13"/>
        <v>#N/A</v>
      </c>
    </row>
    <row r="898" spans="1:1" x14ac:dyDescent="0.2">
      <c r="A898" t="e">
        <f t="shared" si="13"/>
        <v>#N/A</v>
      </c>
    </row>
    <row r="899" spans="1:1" x14ac:dyDescent="0.2">
      <c r="A899" t="e">
        <f t="shared" si="13"/>
        <v>#N/A</v>
      </c>
    </row>
    <row r="900" spans="1:1" x14ac:dyDescent="0.2">
      <c r="A900" t="e">
        <f t="shared" si="13"/>
        <v>#N/A</v>
      </c>
    </row>
    <row r="901" spans="1:1" x14ac:dyDescent="0.2">
      <c r="A901" t="e">
        <f t="shared" ref="A901:A964" si="14">INDEX(BucketTable,MATCH(B901,SumMonths,0),1)</f>
        <v>#N/A</v>
      </c>
    </row>
    <row r="902" spans="1:1" x14ac:dyDescent="0.2">
      <c r="A902" t="e">
        <f t="shared" si="14"/>
        <v>#N/A</v>
      </c>
    </row>
    <row r="903" spans="1:1" x14ac:dyDescent="0.2">
      <c r="A903" t="e">
        <f t="shared" si="14"/>
        <v>#N/A</v>
      </c>
    </row>
    <row r="904" spans="1:1" x14ac:dyDescent="0.2">
      <c r="A904" t="e">
        <f t="shared" si="14"/>
        <v>#N/A</v>
      </c>
    </row>
    <row r="905" spans="1:1" x14ac:dyDescent="0.2">
      <c r="A905" t="e">
        <f t="shared" si="14"/>
        <v>#N/A</v>
      </c>
    </row>
    <row r="906" spans="1:1" x14ac:dyDescent="0.2">
      <c r="A906" t="e">
        <f t="shared" si="14"/>
        <v>#N/A</v>
      </c>
    </row>
    <row r="907" spans="1:1" x14ac:dyDescent="0.2">
      <c r="A907" t="e">
        <f t="shared" si="14"/>
        <v>#N/A</v>
      </c>
    </row>
    <row r="908" spans="1:1" x14ac:dyDescent="0.2">
      <c r="A908" t="e">
        <f t="shared" si="14"/>
        <v>#N/A</v>
      </c>
    </row>
    <row r="909" spans="1:1" x14ac:dyDescent="0.2">
      <c r="A909" t="e">
        <f t="shared" si="14"/>
        <v>#N/A</v>
      </c>
    </row>
    <row r="910" spans="1:1" x14ac:dyDescent="0.2">
      <c r="A910" t="e">
        <f t="shared" si="14"/>
        <v>#N/A</v>
      </c>
    </row>
    <row r="911" spans="1:1" x14ac:dyDescent="0.2">
      <c r="A911" t="e">
        <f t="shared" si="14"/>
        <v>#N/A</v>
      </c>
    </row>
    <row r="912" spans="1:1" x14ac:dyDescent="0.2">
      <c r="A912" t="e">
        <f t="shared" si="14"/>
        <v>#N/A</v>
      </c>
    </row>
    <row r="913" spans="1:1" x14ac:dyDescent="0.2">
      <c r="A913" t="e">
        <f t="shared" si="14"/>
        <v>#N/A</v>
      </c>
    </row>
    <row r="914" spans="1:1" x14ac:dyDescent="0.2">
      <c r="A914" t="e">
        <f t="shared" si="14"/>
        <v>#N/A</v>
      </c>
    </row>
    <row r="915" spans="1:1" x14ac:dyDescent="0.2">
      <c r="A915" t="e">
        <f t="shared" si="14"/>
        <v>#N/A</v>
      </c>
    </row>
    <row r="916" spans="1:1" x14ac:dyDescent="0.2">
      <c r="A916" t="e">
        <f t="shared" si="14"/>
        <v>#N/A</v>
      </c>
    </row>
    <row r="917" spans="1:1" x14ac:dyDescent="0.2">
      <c r="A917" t="e">
        <f t="shared" si="14"/>
        <v>#N/A</v>
      </c>
    </row>
    <row r="918" spans="1:1" x14ac:dyDescent="0.2">
      <c r="A918" t="e">
        <f t="shared" si="14"/>
        <v>#N/A</v>
      </c>
    </row>
    <row r="919" spans="1:1" x14ac:dyDescent="0.2">
      <c r="A919" t="e">
        <f t="shared" si="14"/>
        <v>#N/A</v>
      </c>
    </row>
    <row r="920" spans="1:1" x14ac:dyDescent="0.2">
      <c r="A920" t="e">
        <f t="shared" si="14"/>
        <v>#N/A</v>
      </c>
    </row>
    <row r="921" spans="1:1" x14ac:dyDescent="0.2">
      <c r="A921" t="e">
        <f t="shared" si="14"/>
        <v>#N/A</v>
      </c>
    </row>
    <row r="922" spans="1:1" x14ac:dyDescent="0.2">
      <c r="A922" t="e">
        <f t="shared" si="14"/>
        <v>#N/A</v>
      </c>
    </row>
    <row r="923" spans="1:1" x14ac:dyDescent="0.2">
      <c r="A923" t="e">
        <f t="shared" si="14"/>
        <v>#N/A</v>
      </c>
    </row>
    <row r="924" spans="1:1" x14ac:dyDescent="0.2">
      <c r="A924" t="e">
        <f t="shared" si="14"/>
        <v>#N/A</v>
      </c>
    </row>
    <row r="925" spans="1:1" x14ac:dyDescent="0.2">
      <c r="A925" t="e">
        <f t="shared" si="14"/>
        <v>#N/A</v>
      </c>
    </row>
    <row r="926" spans="1:1" x14ac:dyDescent="0.2">
      <c r="A926" t="e">
        <f t="shared" si="14"/>
        <v>#N/A</v>
      </c>
    </row>
    <row r="927" spans="1:1" x14ac:dyDescent="0.2">
      <c r="A927" t="e">
        <f t="shared" si="14"/>
        <v>#N/A</v>
      </c>
    </row>
    <row r="928" spans="1:1" x14ac:dyDescent="0.2">
      <c r="A928" t="e">
        <f t="shared" si="14"/>
        <v>#N/A</v>
      </c>
    </row>
    <row r="929" spans="1:1" x14ac:dyDescent="0.2">
      <c r="A929" t="e">
        <f t="shared" si="14"/>
        <v>#N/A</v>
      </c>
    </row>
    <row r="930" spans="1:1" x14ac:dyDescent="0.2">
      <c r="A930" t="e">
        <f t="shared" si="14"/>
        <v>#N/A</v>
      </c>
    </row>
    <row r="931" spans="1:1" x14ac:dyDescent="0.2">
      <c r="A931" t="e">
        <f t="shared" si="14"/>
        <v>#N/A</v>
      </c>
    </row>
    <row r="932" spans="1:1" x14ac:dyDescent="0.2">
      <c r="A932" t="e">
        <f t="shared" si="14"/>
        <v>#N/A</v>
      </c>
    </row>
    <row r="933" spans="1:1" x14ac:dyDescent="0.2">
      <c r="A933" t="e">
        <f t="shared" si="14"/>
        <v>#N/A</v>
      </c>
    </row>
    <row r="934" spans="1:1" x14ac:dyDescent="0.2">
      <c r="A934" t="e">
        <f t="shared" si="14"/>
        <v>#N/A</v>
      </c>
    </row>
    <row r="935" spans="1:1" x14ac:dyDescent="0.2">
      <c r="A935" t="e">
        <f t="shared" si="14"/>
        <v>#N/A</v>
      </c>
    </row>
    <row r="936" spans="1:1" x14ac:dyDescent="0.2">
      <c r="A936" t="e">
        <f t="shared" si="14"/>
        <v>#N/A</v>
      </c>
    </row>
    <row r="937" spans="1:1" x14ac:dyDescent="0.2">
      <c r="A937" t="e">
        <f t="shared" si="14"/>
        <v>#N/A</v>
      </c>
    </row>
    <row r="938" spans="1:1" x14ac:dyDescent="0.2">
      <c r="A938" t="e">
        <f t="shared" si="14"/>
        <v>#N/A</v>
      </c>
    </row>
    <row r="939" spans="1:1" x14ac:dyDescent="0.2">
      <c r="A939" t="e">
        <f t="shared" si="14"/>
        <v>#N/A</v>
      </c>
    </row>
    <row r="940" spans="1:1" x14ac:dyDescent="0.2">
      <c r="A940" t="e">
        <f t="shared" si="14"/>
        <v>#N/A</v>
      </c>
    </row>
    <row r="941" spans="1:1" x14ac:dyDescent="0.2">
      <c r="A941" t="e">
        <f t="shared" si="14"/>
        <v>#N/A</v>
      </c>
    </row>
    <row r="942" spans="1:1" x14ac:dyDescent="0.2">
      <c r="A942" t="e">
        <f t="shared" si="14"/>
        <v>#N/A</v>
      </c>
    </row>
    <row r="943" spans="1:1" x14ac:dyDescent="0.2">
      <c r="A943" t="e">
        <f t="shared" si="14"/>
        <v>#N/A</v>
      </c>
    </row>
    <row r="944" spans="1:1" x14ac:dyDescent="0.2">
      <c r="A944" t="e">
        <f t="shared" si="14"/>
        <v>#N/A</v>
      </c>
    </row>
    <row r="945" spans="1:1" x14ac:dyDescent="0.2">
      <c r="A945" t="e">
        <f t="shared" si="14"/>
        <v>#N/A</v>
      </c>
    </row>
    <row r="946" spans="1:1" x14ac:dyDescent="0.2">
      <c r="A946" t="e">
        <f t="shared" si="14"/>
        <v>#N/A</v>
      </c>
    </row>
    <row r="947" spans="1:1" x14ac:dyDescent="0.2">
      <c r="A947" t="e">
        <f t="shared" si="14"/>
        <v>#N/A</v>
      </c>
    </row>
    <row r="948" spans="1:1" x14ac:dyDescent="0.2">
      <c r="A948" t="e">
        <f t="shared" si="14"/>
        <v>#N/A</v>
      </c>
    </row>
    <row r="949" spans="1:1" x14ac:dyDescent="0.2">
      <c r="A949" t="e">
        <f t="shared" si="14"/>
        <v>#N/A</v>
      </c>
    </row>
    <row r="950" spans="1:1" x14ac:dyDescent="0.2">
      <c r="A950" t="e">
        <f t="shared" si="14"/>
        <v>#N/A</v>
      </c>
    </row>
    <row r="951" spans="1:1" x14ac:dyDescent="0.2">
      <c r="A951" t="e">
        <f t="shared" si="14"/>
        <v>#N/A</v>
      </c>
    </row>
    <row r="952" spans="1:1" x14ac:dyDescent="0.2">
      <c r="A952" t="e">
        <f t="shared" si="14"/>
        <v>#N/A</v>
      </c>
    </row>
    <row r="953" spans="1:1" x14ac:dyDescent="0.2">
      <c r="A953" t="e">
        <f t="shared" si="14"/>
        <v>#N/A</v>
      </c>
    </row>
    <row r="954" spans="1:1" x14ac:dyDescent="0.2">
      <c r="A954" t="e">
        <f t="shared" si="14"/>
        <v>#N/A</v>
      </c>
    </row>
    <row r="955" spans="1:1" x14ac:dyDescent="0.2">
      <c r="A955" t="e">
        <f t="shared" si="14"/>
        <v>#N/A</v>
      </c>
    </row>
    <row r="956" spans="1:1" x14ac:dyDescent="0.2">
      <c r="A956" t="e">
        <f t="shared" si="14"/>
        <v>#N/A</v>
      </c>
    </row>
    <row r="957" spans="1:1" x14ac:dyDescent="0.2">
      <c r="A957" t="e">
        <f t="shared" si="14"/>
        <v>#N/A</v>
      </c>
    </row>
    <row r="958" spans="1:1" x14ac:dyDescent="0.2">
      <c r="A958" t="e">
        <f t="shared" si="14"/>
        <v>#N/A</v>
      </c>
    </row>
    <row r="959" spans="1:1" x14ac:dyDescent="0.2">
      <c r="A959" t="e">
        <f t="shared" si="14"/>
        <v>#N/A</v>
      </c>
    </row>
    <row r="960" spans="1:1" x14ac:dyDescent="0.2">
      <c r="A960" t="e">
        <f t="shared" si="14"/>
        <v>#N/A</v>
      </c>
    </row>
    <row r="961" spans="1:1" x14ac:dyDescent="0.2">
      <c r="A961" t="e">
        <f t="shared" si="14"/>
        <v>#N/A</v>
      </c>
    </row>
    <row r="962" spans="1:1" x14ac:dyDescent="0.2">
      <c r="A962" t="e">
        <f t="shared" si="14"/>
        <v>#N/A</v>
      </c>
    </row>
    <row r="963" spans="1:1" x14ac:dyDescent="0.2">
      <c r="A963" t="e">
        <f t="shared" si="14"/>
        <v>#N/A</v>
      </c>
    </row>
    <row r="964" spans="1:1" x14ac:dyDescent="0.2">
      <c r="A964" t="e">
        <f t="shared" si="14"/>
        <v>#N/A</v>
      </c>
    </row>
    <row r="965" spans="1:1" x14ac:dyDescent="0.2">
      <c r="A965" t="e">
        <f t="shared" ref="A965:A1028" si="15">INDEX(BucketTable,MATCH(B965,SumMonths,0),1)</f>
        <v>#N/A</v>
      </c>
    </row>
    <row r="966" spans="1:1" x14ac:dyDescent="0.2">
      <c r="A966" t="e">
        <f t="shared" si="15"/>
        <v>#N/A</v>
      </c>
    </row>
    <row r="967" spans="1:1" x14ac:dyDescent="0.2">
      <c r="A967" t="e">
        <f t="shared" si="15"/>
        <v>#N/A</v>
      </c>
    </row>
    <row r="968" spans="1:1" x14ac:dyDescent="0.2">
      <c r="A968" t="e">
        <f t="shared" si="15"/>
        <v>#N/A</v>
      </c>
    </row>
    <row r="969" spans="1:1" x14ac:dyDescent="0.2">
      <c r="A969" t="e">
        <f t="shared" si="15"/>
        <v>#N/A</v>
      </c>
    </row>
    <row r="970" spans="1:1" x14ac:dyDescent="0.2">
      <c r="A970" t="e">
        <f t="shared" si="15"/>
        <v>#N/A</v>
      </c>
    </row>
    <row r="971" spans="1:1" x14ac:dyDescent="0.2">
      <c r="A971" t="e">
        <f t="shared" si="15"/>
        <v>#N/A</v>
      </c>
    </row>
    <row r="972" spans="1:1" x14ac:dyDescent="0.2">
      <c r="A972" t="e">
        <f t="shared" si="15"/>
        <v>#N/A</v>
      </c>
    </row>
    <row r="973" spans="1:1" x14ac:dyDescent="0.2">
      <c r="A973" t="e">
        <f t="shared" si="15"/>
        <v>#N/A</v>
      </c>
    </row>
    <row r="974" spans="1:1" x14ac:dyDescent="0.2">
      <c r="A974" t="e">
        <f t="shared" si="15"/>
        <v>#N/A</v>
      </c>
    </row>
    <row r="975" spans="1:1" x14ac:dyDescent="0.2">
      <c r="A975" t="e">
        <f t="shared" si="15"/>
        <v>#N/A</v>
      </c>
    </row>
    <row r="976" spans="1:1" x14ac:dyDescent="0.2">
      <c r="A976" t="e">
        <f t="shared" si="15"/>
        <v>#N/A</v>
      </c>
    </row>
    <row r="977" spans="1:1" x14ac:dyDescent="0.2">
      <c r="A977" t="e">
        <f t="shared" si="15"/>
        <v>#N/A</v>
      </c>
    </row>
    <row r="978" spans="1:1" x14ac:dyDescent="0.2">
      <c r="A978" t="e">
        <f t="shared" si="15"/>
        <v>#N/A</v>
      </c>
    </row>
    <row r="979" spans="1:1" x14ac:dyDescent="0.2">
      <c r="A979" t="e">
        <f t="shared" si="15"/>
        <v>#N/A</v>
      </c>
    </row>
    <row r="980" spans="1:1" x14ac:dyDescent="0.2">
      <c r="A980" t="e">
        <f t="shared" si="15"/>
        <v>#N/A</v>
      </c>
    </row>
    <row r="981" spans="1:1" x14ac:dyDescent="0.2">
      <c r="A981" t="e">
        <f t="shared" si="15"/>
        <v>#N/A</v>
      </c>
    </row>
    <row r="982" spans="1:1" x14ac:dyDescent="0.2">
      <c r="A982" t="e">
        <f t="shared" si="15"/>
        <v>#N/A</v>
      </c>
    </row>
    <row r="983" spans="1:1" x14ac:dyDescent="0.2">
      <c r="A983" t="e">
        <f t="shared" si="15"/>
        <v>#N/A</v>
      </c>
    </row>
    <row r="984" spans="1:1" x14ac:dyDescent="0.2">
      <c r="A984" t="e">
        <f t="shared" si="15"/>
        <v>#N/A</v>
      </c>
    </row>
    <row r="985" spans="1:1" x14ac:dyDescent="0.2">
      <c r="A985" t="e">
        <f t="shared" si="15"/>
        <v>#N/A</v>
      </c>
    </row>
    <row r="986" spans="1:1" x14ac:dyDescent="0.2">
      <c r="A986" t="e">
        <f t="shared" si="15"/>
        <v>#N/A</v>
      </c>
    </row>
    <row r="987" spans="1:1" x14ac:dyDescent="0.2">
      <c r="A987" t="e">
        <f t="shared" si="15"/>
        <v>#N/A</v>
      </c>
    </row>
    <row r="988" spans="1:1" x14ac:dyDescent="0.2">
      <c r="A988" t="e">
        <f t="shared" si="15"/>
        <v>#N/A</v>
      </c>
    </row>
    <row r="989" spans="1:1" x14ac:dyDescent="0.2">
      <c r="A989" t="e">
        <f t="shared" si="15"/>
        <v>#N/A</v>
      </c>
    </row>
    <row r="990" spans="1:1" x14ac:dyDescent="0.2">
      <c r="A990" t="e">
        <f t="shared" si="15"/>
        <v>#N/A</v>
      </c>
    </row>
    <row r="991" spans="1:1" x14ac:dyDescent="0.2">
      <c r="A991" t="e">
        <f t="shared" si="15"/>
        <v>#N/A</v>
      </c>
    </row>
    <row r="992" spans="1:1" x14ac:dyDescent="0.2">
      <c r="A992" t="e">
        <f t="shared" si="15"/>
        <v>#N/A</v>
      </c>
    </row>
    <row r="993" spans="1:1" x14ac:dyDescent="0.2">
      <c r="A993" t="e">
        <f t="shared" si="15"/>
        <v>#N/A</v>
      </c>
    </row>
    <row r="994" spans="1:1" x14ac:dyDescent="0.2">
      <c r="A994" t="e">
        <f t="shared" si="15"/>
        <v>#N/A</v>
      </c>
    </row>
    <row r="995" spans="1:1" x14ac:dyDescent="0.2">
      <c r="A995" t="e">
        <f t="shared" si="15"/>
        <v>#N/A</v>
      </c>
    </row>
    <row r="996" spans="1:1" x14ac:dyDescent="0.2">
      <c r="A996" t="e">
        <f t="shared" si="15"/>
        <v>#N/A</v>
      </c>
    </row>
    <row r="997" spans="1:1" x14ac:dyDescent="0.2">
      <c r="A997" t="e">
        <f t="shared" si="15"/>
        <v>#N/A</v>
      </c>
    </row>
    <row r="998" spans="1:1" x14ac:dyDescent="0.2">
      <c r="A998" t="e">
        <f t="shared" si="15"/>
        <v>#N/A</v>
      </c>
    </row>
    <row r="999" spans="1:1" x14ac:dyDescent="0.2">
      <c r="A999" t="e">
        <f t="shared" si="15"/>
        <v>#N/A</v>
      </c>
    </row>
    <row r="1000" spans="1:1" x14ac:dyDescent="0.2">
      <c r="A1000" t="e">
        <f t="shared" si="15"/>
        <v>#N/A</v>
      </c>
    </row>
    <row r="1001" spans="1:1" x14ac:dyDescent="0.2">
      <c r="A1001" t="e">
        <f t="shared" si="15"/>
        <v>#N/A</v>
      </c>
    </row>
    <row r="1002" spans="1:1" x14ac:dyDescent="0.2">
      <c r="A1002" t="e">
        <f t="shared" si="15"/>
        <v>#N/A</v>
      </c>
    </row>
    <row r="1003" spans="1:1" x14ac:dyDescent="0.2">
      <c r="A1003" t="e">
        <f t="shared" si="15"/>
        <v>#N/A</v>
      </c>
    </row>
    <row r="1004" spans="1:1" x14ac:dyDescent="0.2">
      <c r="A1004" t="e">
        <f t="shared" si="15"/>
        <v>#N/A</v>
      </c>
    </row>
    <row r="1005" spans="1:1" x14ac:dyDescent="0.2">
      <c r="A1005" t="e">
        <f t="shared" si="15"/>
        <v>#N/A</v>
      </c>
    </row>
    <row r="1006" spans="1:1" x14ac:dyDescent="0.2">
      <c r="A1006" t="e">
        <f t="shared" si="15"/>
        <v>#N/A</v>
      </c>
    </row>
    <row r="1007" spans="1:1" x14ac:dyDescent="0.2">
      <c r="A1007" t="e">
        <f t="shared" si="15"/>
        <v>#N/A</v>
      </c>
    </row>
    <row r="1008" spans="1:1" x14ac:dyDescent="0.2">
      <c r="A1008" t="e">
        <f t="shared" si="15"/>
        <v>#N/A</v>
      </c>
    </row>
    <row r="1009" spans="1:1" x14ac:dyDescent="0.2">
      <c r="A1009" t="e">
        <f t="shared" si="15"/>
        <v>#N/A</v>
      </c>
    </row>
    <row r="1010" spans="1:1" x14ac:dyDescent="0.2">
      <c r="A1010" t="e">
        <f t="shared" si="15"/>
        <v>#N/A</v>
      </c>
    </row>
    <row r="1011" spans="1:1" x14ac:dyDescent="0.2">
      <c r="A1011" t="e">
        <f t="shared" si="15"/>
        <v>#N/A</v>
      </c>
    </row>
    <row r="1012" spans="1:1" x14ac:dyDescent="0.2">
      <c r="A1012" t="e">
        <f t="shared" si="15"/>
        <v>#N/A</v>
      </c>
    </row>
    <row r="1013" spans="1:1" x14ac:dyDescent="0.2">
      <c r="A1013" t="e">
        <f t="shared" si="15"/>
        <v>#N/A</v>
      </c>
    </row>
    <row r="1014" spans="1:1" x14ac:dyDescent="0.2">
      <c r="A1014" t="e">
        <f t="shared" si="15"/>
        <v>#N/A</v>
      </c>
    </row>
    <row r="1015" spans="1:1" x14ac:dyDescent="0.2">
      <c r="A1015" t="e">
        <f t="shared" si="15"/>
        <v>#N/A</v>
      </c>
    </row>
    <row r="1016" spans="1:1" x14ac:dyDescent="0.2">
      <c r="A1016" t="e">
        <f t="shared" si="15"/>
        <v>#N/A</v>
      </c>
    </row>
    <row r="1017" spans="1:1" x14ac:dyDescent="0.2">
      <c r="A1017" t="e">
        <f t="shared" si="15"/>
        <v>#N/A</v>
      </c>
    </row>
    <row r="1018" spans="1:1" x14ac:dyDescent="0.2">
      <c r="A1018" t="e">
        <f t="shared" si="15"/>
        <v>#N/A</v>
      </c>
    </row>
    <row r="1019" spans="1:1" x14ac:dyDescent="0.2">
      <c r="A1019" t="e">
        <f t="shared" si="15"/>
        <v>#N/A</v>
      </c>
    </row>
    <row r="1020" spans="1:1" x14ac:dyDescent="0.2">
      <c r="A1020" t="e">
        <f t="shared" si="15"/>
        <v>#N/A</v>
      </c>
    </row>
    <row r="1021" spans="1:1" x14ac:dyDescent="0.2">
      <c r="A1021" t="e">
        <f t="shared" si="15"/>
        <v>#N/A</v>
      </c>
    </row>
    <row r="1022" spans="1:1" x14ac:dyDescent="0.2">
      <c r="A1022" t="e">
        <f t="shared" si="15"/>
        <v>#N/A</v>
      </c>
    </row>
    <row r="1023" spans="1:1" x14ac:dyDescent="0.2">
      <c r="A1023" t="e">
        <f t="shared" si="15"/>
        <v>#N/A</v>
      </c>
    </row>
    <row r="1024" spans="1:1" x14ac:dyDescent="0.2">
      <c r="A1024" t="e">
        <f t="shared" si="15"/>
        <v>#N/A</v>
      </c>
    </row>
    <row r="1025" spans="1:1" x14ac:dyDescent="0.2">
      <c r="A1025" t="e">
        <f t="shared" si="15"/>
        <v>#N/A</v>
      </c>
    </row>
    <row r="1026" spans="1:1" x14ac:dyDescent="0.2">
      <c r="A1026" t="e">
        <f t="shared" si="15"/>
        <v>#N/A</v>
      </c>
    </row>
    <row r="1027" spans="1:1" x14ac:dyDescent="0.2">
      <c r="A1027" t="e">
        <f t="shared" si="15"/>
        <v>#N/A</v>
      </c>
    </row>
    <row r="1028" spans="1:1" x14ac:dyDescent="0.2">
      <c r="A1028" t="e">
        <f t="shared" si="15"/>
        <v>#N/A</v>
      </c>
    </row>
    <row r="1029" spans="1:1" x14ac:dyDescent="0.2">
      <c r="A1029" t="e">
        <f t="shared" ref="A1029:A1092" si="16">INDEX(BucketTable,MATCH(B1029,SumMonths,0),1)</f>
        <v>#N/A</v>
      </c>
    </row>
    <row r="1030" spans="1:1" x14ac:dyDescent="0.2">
      <c r="A1030" t="e">
        <f t="shared" si="16"/>
        <v>#N/A</v>
      </c>
    </row>
    <row r="1031" spans="1:1" x14ac:dyDescent="0.2">
      <c r="A1031" t="e">
        <f t="shared" si="16"/>
        <v>#N/A</v>
      </c>
    </row>
    <row r="1032" spans="1:1" x14ac:dyDescent="0.2">
      <c r="A1032" t="e">
        <f t="shared" si="16"/>
        <v>#N/A</v>
      </c>
    </row>
    <row r="1033" spans="1:1" x14ac:dyDescent="0.2">
      <c r="A1033" t="e">
        <f t="shared" si="16"/>
        <v>#N/A</v>
      </c>
    </row>
    <row r="1034" spans="1:1" x14ac:dyDescent="0.2">
      <c r="A1034" t="e">
        <f t="shared" si="16"/>
        <v>#N/A</v>
      </c>
    </row>
    <row r="1035" spans="1:1" x14ac:dyDescent="0.2">
      <c r="A1035" t="e">
        <f t="shared" si="16"/>
        <v>#N/A</v>
      </c>
    </row>
    <row r="1036" spans="1:1" x14ac:dyDescent="0.2">
      <c r="A1036" t="e">
        <f t="shared" si="16"/>
        <v>#N/A</v>
      </c>
    </row>
    <row r="1037" spans="1:1" x14ac:dyDescent="0.2">
      <c r="A1037" t="e">
        <f t="shared" si="16"/>
        <v>#N/A</v>
      </c>
    </row>
    <row r="1038" spans="1:1" x14ac:dyDescent="0.2">
      <c r="A1038" t="e">
        <f t="shared" si="16"/>
        <v>#N/A</v>
      </c>
    </row>
    <row r="1039" spans="1:1" x14ac:dyDescent="0.2">
      <c r="A1039" t="e">
        <f t="shared" si="16"/>
        <v>#N/A</v>
      </c>
    </row>
    <row r="1040" spans="1:1" x14ac:dyDescent="0.2">
      <c r="A1040" t="e">
        <f t="shared" si="16"/>
        <v>#N/A</v>
      </c>
    </row>
    <row r="1041" spans="1:1" x14ac:dyDescent="0.2">
      <c r="A1041" t="e">
        <f t="shared" si="16"/>
        <v>#N/A</v>
      </c>
    </row>
    <row r="1042" spans="1:1" x14ac:dyDescent="0.2">
      <c r="A1042" t="e">
        <f t="shared" si="16"/>
        <v>#N/A</v>
      </c>
    </row>
    <row r="1043" spans="1:1" x14ac:dyDescent="0.2">
      <c r="A1043" t="e">
        <f t="shared" si="16"/>
        <v>#N/A</v>
      </c>
    </row>
    <row r="1044" spans="1:1" x14ac:dyDescent="0.2">
      <c r="A1044" t="e">
        <f t="shared" si="16"/>
        <v>#N/A</v>
      </c>
    </row>
    <row r="1045" spans="1:1" x14ac:dyDescent="0.2">
      <c r="A1045" t="e">
        <f t="shared" si="16"/>
        <v>#N/A</v>
      </c>
    </row>
    <row r="1046" spans="1:1" x14ac:dyDescent="0.2">
      <c r="A1046" t="e">
        <f t="shared" si="16"/>
        <v>#N/A</v>
      </c>
    </row>
    <row r="1047" spans="1:1" x14ac:dyDescent="0.2">
      <c r="A1047" t="e">
        <f t="shared" si="16"/>
        <v>#N/A</v>
      </c>
    </row>
    <row r="1048" spans="1:1" x14ac:dyDescent="0.2">
      <c r="A1048" t="e">
        <f t="shared" si="16"/>
        <v>#N/A</v>
      </c>
    </row>
    <row r="1049" spans="1:1" x14ac:dyDescent="0.2">
      <c r="A1049" t="e">
        <f t="shared" si="16"/>
        <v>#N/A</v>
      </c>
    </row>
    <row r="1050" spans="1:1" x14ac:dyDescent="0.2">
      <c r="A1050" t="e">
        <f t="shared" si="16"/>
        <v>#N/A</v>
      </c>
    </row>
    <row r="1051" spans="1:1" x14ac:dyDescent="0.2">
      <c r="A1051" t="e">
        <f t="shared" si="16"/>
        <v>#N/A</v>
      </c>
    </row>
    <row r="1052" spans="1:1" x14ac:dyDescent="0.2">
      <c r="A1052" t="e">
        <f t="shared" si="16"/>
        <v>#N/A</v>
      </c>
    </row>
    <row r="1053" spans="1:1" x14ac:dyDescent="0.2">
      <c r="A1053" t="e">
        <f t="shared" si="16"/>
        <v>#N/A</v>
      </c>
    </row>
    <row r="1054" spans="1:1" x14ac:dyDescent="0.2">
      <c r="A1054" t="e">
        <f t="shared" si="16"/>
        <v>#N/A</v>
      </c>
    </row>
    <row r="1055" spans="1:1" x14ac:dyDescent="0.2">
      <c r="A1055" t="e">
        <f t="shared" si="16"/>
        <v>#N/A</v>
      </c>
    </row>
    <row r="1056" spans="1:1" x14ac:dyDescent="0.2">
      <c r="A1056" t="e">
        <f t="shared" si="16"/>
        <v>#N/A</v>
      </c>
    </row>
    <row r="1057" spans="1:1" x14ac:dyDescent="0.2">
      <c r="A1057" t="e">
        <f t="shared" si="16"/>
        <v>#N/A</v>
      </c>
    </row>
    <row r="1058" spans="1:1" x14ac:dyDescent="0.2">
      <c r="A1058" t="e">
        <f t="shared" si="16"/>
        <v>#N/A</v>
      </c>
    </row>
    <row r="1059" spans="1:1" x14ac:dyDescent="0.2">
      <c r="A1059" t="e">
        <f t="shared" si="16"/>
        <v>#N/A</v>
      </c>
    </row>
    <row r="1060" spans="1:1" x14ac:dyDescent="0.2">
      <c r="A1060" t="e">
        <f t="shared" si="16"/>
        <v>#N/A</v>
      </c>
    </row>
    <row r="1061" spans="1:1" x14ac:dyDescent="0.2">
      <c r="A1061" t="e">
        <f t="shared" si="16"/>
        <v>#N/A</v>
      </c>
    </row>
    <row r="1062" spans="1:1" x14ac:dyDescent="0.2">
      <c r="A1062" t="e">
        <f t="shared" si="16"/>
        <v>#N/A</v>
      </c>
    </row>
    <row r="1063" spans="1:1" x14ac:dyDescent="0.2">
      <c r="A1063" t="e">
        <f t="shared" si="16"/>
        <v>#N/A</v>
      </c>
    </row>
    <row r="1064" spans="1:1" x14ac:dyDescent="0.2">
      <c r="A1064" t="e">
        <f t="shared" si="16"/>
        <v>#N/A</v>
      </c>
    </row>
    <row r="1065" spans="1:1" x14ac:dyDescent="0.2">
      <c r="A1065" t="e">
        <f t="shared" si="16"/>
        <v>#N/A</v>
      </c>
    </row>
    <row r="1066" spans="1:1" x14ac:dyDescent="0.2">
      <c r="A1066" t="e">
        <f t="shared" si="16"/>
        <v>#N/A</v>
      </c>
    </row>
    <row r="1067" spans="1:1" x14ac:dyDescent="0.2">
      <c r="A1067" t="e">
        <f t="shared" si="16"/>
        <v>#N/A</v>
      </c>
    </row>
    <row r="1068" spans="1:1" x14ac:dyDescent="0.2">
      <c r="A1068" t="e">
        <f t="shared" si="16"/>
        <v>#N/A</v>
      </c>
    </row>
    <row r="1069" spans="1:1" x14ac:dyDescent="0.2">
      <c r="A1069" t="e">
        <f t="shared" si="16"/>
        <v>#N/A</v>
      </c>
    </row>
    <row r="1070" spans="1:1" x14ac:dyDescent="0.2">
      <c r="A1070" t="e">
        <f t="shared" si="16"/>
        <v>#N/A</v>
      </c>
    </row>
    <row r="1071" spans="1:1" x14ac:dyDescent="0.2">
      <c r="A1071" t="e">
        <f t="shared" si="16"/>
        <v>#N/A</v>
      </c>
    </row>
    <row r="1072" spans="1:1" x14ac:dyDescent="0.2">
      <c r="A1072" t="e">
        <f t="shared" si="16"/>
        <v>#N/A</v>
      </c>
    </row>
    <row r="1073" spans="1:1" x14ac:dyDescent="0.2">
      <c r="A1073" t="e">
        <f t="shared" si="16"/>
        <v>#N/A</v>
      </c>
    </row>
    <row r="1074" spans="1:1" x14ac:dyDescent="0.2">
      <c r="A1074" t="e">
        <f t="shared" si="16"/>
        <v>#N/A</v>
      </c>
    </row>
    <row r="1075" spans="1:1" x14ac:dyDescent="0.2">
      <c r="A1075" t="e">
        <f t="shared" si="16"/>
        <v>#N/A</v>
      </c>
    </row>
    <row r="1076" spans="1:1" x14ac:dyDescent="0.2">
      <c r="A1076" t="e">
        <f t="shared" si="16"/>
        <v>#N/A</v>
      </c>
    </row>
    <row r="1077" spans="1:1" x14ac:dyDescent="0.2">
      <c r="A1077" t="e">
        <f t="shared" si="16"/>
        <v>#N/A</v>
      </c>
    </row>
    <row r="1078" spans="1:1" x14ac:dyDescent="0.2">
      <c r="A1078" t="e">
        <f t="shared" si="16"/>
        <v>#N/A</v>
      </c>
    </row>
    <row r="1079" spans="1:1" x14ac:dyDescent="0.2">
      <c r="A1079" t="e">
        <f t="shared" si="16"/>
        <v>#N/A</v>
      </c>
    </row>
    <row r="1080" spans="1:1" x14ac:dyDescent="0.2">
      <c r="A1080" t="e">
        <f t="shared" si="16"/>
        <v>#N/A</v>
      </c>
    </row>
    <row r="1081" spans="1:1" x14ac:dyDescent="0.2">
      <c r="A1081" t="e">
        <f t="shared" si="16"/>
        <v>#N/A</v>
      </c>
    </row>
    <row r="1082" spans="1:1" x14ac:dyDescent="0.2">
      <c r="A1082" t="e">
        <f t="shared" si="16"/>
        <v>#N/A</v>
      </c>
    </row>
    <row r="1083" spans="1:1" x14ac:dyDescent="0.2">
      <c r="A1083" t="e">
        <f t="shared" si="16"/>
        <v>#N/A</v>
      </c>
    </row>
    <row r="1084" spans="1:1" x14ac:dyDescent="0.2">
      <c r="A1084" t="e">
        <f t="shared" si="16"/>
        <v>#N/A</v>
      </c>
    </row>
    <row r="1085" spans="1:1" x14ac:dyDescent="0.2">
      <c r="A1085" t="e">
        <f t="shared" si="16"/>
        <v>#N/A</v>
      </c>
    </row>
    <row r="1086" spans="1:1" x14ac:dyDescent="0.2">
      <c r="A1086" t="e">
        <f t="shared" si="16"/>
        <v>#N/A</v>
      </c>
    </row>
    <row r="1087" spans="1:1" x14ac:dyDescent="0.2">
      <c r="A1087" t="e">
        <f t="shared" si="16"/>
        <v>#N/A</v>
      </c>
    </row>
    <row r="1088" spans="1:1" x14ac:dyDescent="0.2">
      <c r="A1088" t="e">
        <f t="shared" si="16"/>
        <v>#N/A</v>
      </c>
    </row>
    <row r="1089" spans="1:1" x14ac:dyDescent="0.2">
      <c r="A1089" t="e">
        <f t="shared" si="16"/>
        <v>#N/A</v>
      </c>
    </row>
    <row r="1090" spans="1:1" x14ac:dyDescent="0.2">
      <c r="A1090" t="e">
        <f t="shared" si="16"/>
        <v>#N/A</v>
      </c>
    </row>
    <row r="1091" spans="1:1" x14ac:dyDescent="0.2">
      <c r="A1091" t="e">
        <f t="shared" si="16"/>
        <v>#N/A</v>
      </c>
    </row>
    <row r="1092" spans="1:1" x14ac:dyDescent="0.2">
      <c r="A1092" t="e">
        <f t="shared" si="16"/>
        <v>#N/A</v>
      </c>
    </row>
    <row r="1093" spans="1:1" x14ac:dyDescent="0.2">
      <c r="A1093" t="e">
        <f t="shared" ref="A1093:A1156" si="17">INDEX(BucketTable,MATCH(B1093,SumMonths,0),1)</f>
        <v>#N/A</v>
      </c>
    </row>
    <row r="1094" spans="1:1" x14ac:dyDescent="0.2">
      <c r="A1094" t="e">
        <f t="shared" si="17"/>
        <v>#N/A</v>
      </c>
    </row>
    <row r="1095" spans="1:1" x14ac:dyDescent="0.2">
      <c r="A1095" t="e">
        <f t="shared" si="17"/>
        <v>#N/A</v>
      </c>
    </row>
    <row r="1096" spans="1:1" x14ac:dyDescent="0.2">
      <c r="A1096" t="e">
        <f t="shared" si="17"/>
        <v>#N/A</v>
      </c>
    </row>
    <row r="1097" spans="1:1" x14ac:dyDescent="0.2">
      <c r="A1097" t="e">
        <f t="shared" si="17"/>
        <v>#N/A</v>
      </c>
    </row>
    <row r="1098" spans="1:1" x14ac:dyDescent="0.2">
      <c r="A1098" t="e">
        <f t="shared" si="17"/>
        <v>#N/A</v>
      </c>
    </row>
    <row r="1099" spans="1:1" x14ac:dyDescent="0.2">
      <c r="A1099" t="e">
        <f t="shared" si="17"/>
        <v>#N/A</v>
      </c>
    </row>
    <row r="1100" spans="1:1" x14ac:dyDescent="0.2">
      <c r="A1100" t="e">
        <f t="shared" si="17"/>
        <v>#N/A</v>
      </c>
    </row>
    <row r="1101" spans="1:1" x14ac:dyDescent="0.2">
      <c r="A1101" t="e">
        <f t="shared" si="17"/>
        <v>#N/A</v>
      </c>
    </row>
    <row r="1102" spans="1:1" x14ac:dyDescent="0.2">
      <c r="A1102" t="e">
        <f t="shared" si="17"/>
        <v>#N/A</v>
      </c>
    </row>
    <row r="1103" spans="1:1" x14ac:dyDescent="0.2">
      <c r="A1103" t="e">
        <f t="shared" si="17"/>
        <v>#N/A</v>
      </c>
    </row>
    <row r="1104" spans="1:1" x14ac:dyDescent="0.2">
      <c r="A1104" t="e">
        <f t="shared" si="17"/>
        <v>#N/A</v>
      </c>
    </row>
    <row r="1105" spans="1:1" x14ac:dyDescent="0.2">
      <c r="A1105" t="e">
        <f t="shared" si="17"/>
        <v>#N/A</v>
      </c>
    </row>
    <row r="1106" spans="1:1" x14ac:dyDescent="0.2">
      <c r="A1106" t="e">
        <f t="shared" si="17"/>
        <v>#N/A</v>
      </c>
    </row>
    <row r="1107" spans="1:1" x14ac:dyDescent="0.2">
      <c r="A1107" t="e">
        <f t="shared" si="17"/>
        <v>#N/A</v>
      </c>
    </row>
    <row r="1108" spans="1:1" x14ac:dyDescent="0.2">
      <c r="A1108" t="e">
        <f t="shared" si="17"/>
        <v>#N/A</v>
      </c>
    </row>
    <row r="1109" spans="1:1" x14ac:dyDescent="0.2">
      <c r="A1109" t="e">
        <f t="shared" si="17"/>
        <v>#N/A</v>
      </c>
    </row>
    <row r="1110" spans="1:1" x14ac:dyDescent="0.2">
      <c r="A1110" t="e">
        <f t="shared" si="17"/>
        <v>#N/A</v>
      </c>
    </row>
    <row r="1111" spans="1:1" x14ac:dyDescent="0.2">
      <c r="A1111" t="e">
        <f t="shared" si="17"/>
        <v>#N/A</v>
      </c>
    </row>
    <row r="1112" spans="1:1" x14ac:dyDescent="0.2">
      <c r="A1112" t="e">
        <f t="shared" si="17"/>
        <v>#N/A</v>
      </c>
    </row>
    <row r="1113" spans="1:1" x14ac:dyDescent="0.2">
      <c r="A1113" t="e">
        <f t="shared" si="17"/>
        <v>#N/A</v>
      </c>
    </row>
    <row r="1114" spans="1:1" x14ac:dyDescent="0.2">
      <c r="A1114" t="e">
        <f t="shared" si="17"/>
        <v>#N/A</v>
      </c>
    </row>
    <row r="1115" spans="1:1" x14ac:dyDescent="0.2">
      <c r="A1115" t="e">
        <f t="shared" si="17"/>
        <v>#N/A</v>
      </c>
    </row>
    <row r="1116" spans="1:1" x14ac:dyDescent="0.2">
      <c r="A1116" t="e">
        <f t="shared" si="17"/>
        <v>#N/A</v>
      </c>
    </row>
    <row r="1117" spans="1:1" x14ac:dyDescent="0.2">
      <c r="A1117" t="e">
        <f t="shared" si="17"/>
        <v>#N/A</v>
      </c>
    </row>
    <row r="1118" spans="1:1" x14ac:dyDescent="0.2">
      <c r="A1118" t="e">
        <f t="shared" si="17"/>
        <v>#N/A</v>
      </c>
    </row>
    <row r="1119" spans="1:1" x14ac:dyDescent="0.2">
      <c r="A1119" t="e">
        <f t="shared" si="17"/>
        <v>#N/A</v>
      </c>
    </row>
    <row r="1120" spans="1:1" x14ac:dyDescent="0.2">
      <c r="A1120" t="e">
        <f t="shared" si="17"/>
        <v>#N/A</v>
      </c>
    </row>
    <row r="1121" spans="1:1" x14ac:dyDescent="0.2">
      <c r="A1121" t="e">
        <f t="shared" si="17"/>
        <v>#N/A</v>
      </c>
    </row>
    <row r="1122" spans="1:1" x14ac:dyDescent="0.2">
      <c r="A1122" t="e">
        <f t="shared" si="17"/>
        <v>#N/A</v>
      </c>
    </row>
    <row r="1123" spans="1:1" x14ac:dyDescent="0.2">
      <c r="A1123" t="e">
        <f t="shared" si="17"/>
        <v>#N/A</v>
      </c>
    </row>
    <row r="1124" spans="1:1" x14ac:dyDescent="0.2">
      <c r="A1124" t="e">
        <f t="shared" si="17"/>
        <v>#N/A</v>
      </c>
    </row>
    <row r="1125" spans="1:1" x14ac:dyDescent="0.2">
      <c r="A1125" t="e">
        <f t="shared" si="17"/>
        <v>#N/A</v>
      </c>
    </row>
    <row r="1126" spans="1:1" x14ac:dyDescent="0.2">
      <c r="A1126" t="e">
        <f t="shared" si="17"/>
        <v>#N/A</v>
      </c>
    </row>
    <row r="1127" spans="1:1" x14ac:dyDescent="0.2">
      <c r="A1127" t="e">
        <f t="shared" si="17"/>
        <v>#N/A</v>
      </c>
    </row>
    <row r="1128" spans="1:1" x14ac:dyDescent="0.2">
      <c r="A1128" t="e">
        <f t="shared" si="17"/>
        <v>#N/A</v>
      </c>
    </row>
    <row r="1129" spans="1:1" x14ac:dyDescent="0.2">
      <c r="A1129" t="e">
        <f t="shared" si="17"/>
        <v>#N/A</v>
      </c>
    </row>
    <row r="1130" spans="1:1" x14ac:dyDescent="0.2">
      <c r="A1130" t="e">
        <f t="shared" si="17"/>
        <v>#N/A</v>
      </c>
    </row>
    <row r="1131" spans="1:1" x14ac:dyDescent="0.2">
      <c r="A1131" t="e">
        <f t="shared" si="17"/>
        <v>#N/A</v>
      </c>
    </row>
    <row r="1132" spans="1:1" x14ac:dyDescent="0.2">
      <c r="A1132" t="e">
        <f t="shared" si="17"/>
        <v>#N/A</v>
      </c>
    </row>
    <row r="1133" spans="1:1" x14ac:dyDescent="0.2">
      <c r="A1133" t="e">
        <f t="shared" si="17"/>
        <v>#N/A</v>
      </c>
    </row>
    <row r="1134" spans="1:1" x14ac:dyDescent="0.2">
      <c r="A1134" t="e">
        <f t="shared" si="17"/>
        <v>#N/A</v>
      </c>
    </row>
    <row r="1135" spans="1:1" x14ac:dyDescent="0.2">
      <c r="A1135" t="e">
        <f t="shared" si="17"/>
        <v>#N/A</v>
      </c>
    </row>
    <row r="1136" spans="1:1" x14ac:dyDescent="0.2">
      <c r="A1136" t="e">
        <f t="shared" si="17"/>
        <v>#N/A</v>
      </c>
    </row>
    <row r="1137" spans="1:1" x14ac:dyDescent="0.2">
      <c r="A1137" t="e">
        <f t="shared" si="17"/>
        <v>#N/A</v>
      </c>
    </row>
    <row r="1138" spans="1:1" x14ac:dyDescent="0.2">
      <c r="A1138" t="e">
        <f t="shared" si="17"/>
        <v>#N/A</v>
      </c>
    </row>
    <row r="1139" spans="1:1" x14ac:dyDescent="0.2">
      <c r="A1139" t="e">
        <f t="shared" si="17"/>
        <v>#N/A</v>
      </c>
    </row>
    <row r="1140" spans="1:1" x14ac:dyDescent="0.2">
      <c r="A1140" t="e">
        <f t="shared" si="17"/>
        <v>#N/A</v>
      </c>
    </row>
    <row r="1141" spans="1:1" x14ac:dyDescent="0.2">
      <c r="A1141" t="e">
        <f t="shared" si="17"/>
        <v>#N/A</v>
      </c>
    </row>
    <row r="1142" spans="1:1" x14ac:dyDescent="0.2">
      <c r="A1142" t="e">
        <f t="shared" si="17"/>
        <v>#N/A</v>
      </c>
    </row>
    <row r="1143" spans="1:1" x14ac:dyDescent="0.2">
      <c r="A1143" t="e">
        <f t="shared" si="17"/>
        <v>#N/A</v>
      </c>
    </row>
    <row r="1144" spans="1:1" x14ac:dyDescent="0.2">
      <c r="A1144" t="e">
        <f t="shared" si="17"/>
        <v>#N/A</v>
      </c>
    </row>
    <row r="1145" spans="1:1" x14ac:dyDescent="0.2">
      <c r="A1145" t="e">
        <f t="shared" si="17"/>
        <v>#N/A</v>
      </c>
    </row>
    <row r="1146" spans="1:1" x14ac:dyDescent="0.2">
      <c r="A1146" t="e">
        <f t="shared" si="17"/>
        <v>#N/A</v>
      </c>
    </row>
    <row r="1147" spans="1:1" x14ac:dyDescent="0.2">
      <c r="A1147" t="e">
        <f t="shared" si="17"/>
        <v>#N/A</v>
      </c>
    </row>
    <row r="1148" spans="1:1" x14ac:dyDescent="0.2">
      <c r="A1148" t="e">
        <f t="shared" si="17"/>
        <v>#N/A</v>
      </c>
    </row>
    <row r="1149" spans="1:1" x14ac:dyDescent="0.2">
      <c r="A1149" t="e">
        <f t="shared" si="17"/>
        <v>#N/A</v>
      </c>
    </row>
    <row r="1150" spans="1:1" x14ac:dyDescent="0.2">
      <c r="A1150" t="e">
        <f t="shared" si="17"/>
        <v>#N/A</v>
      </c>
    </row>
    <row r="1151" spans="1:1" x14ac:dyDescent="0.2">
      <c r="A1151" t="e">
        <f t="shared" si="17"/>
        <v>#N/A</v>
      </c>
    </row>
    <row r="1152" spans="1:1" x14ac:dyDescent="0.2">
      <c r="A1152" t="e">
        <f t="shared" si="17"/>
        <v>#N/A</v>
      </c>
    </row>
    <row r="1153" spans="1:1" x14ac:dyDescent="0.2">
      <c r="A1153" t="e">
        <f t="shared" si="17"/>
        <v>#N/A</v>
      </c>
    </row>
    <row r="1154" spans="1:1" x14ac:dyDescent="0.2">
      <c r="A1154" t="e">
        <f t="shared" si="17"/>
        <v>#N/A</v>
      </c>
    </row>
    <row r="1155" spans="1:1" x14ac:dyDescent="0.2">
      <c r="A1155" t="e">
        <f t="shared" si="17"/>
        <v>#N/A</v>
      </c>
    </row>
    <row r="1156" spans="1:1" x14ac:dyDescent="0.2">
      <c r="A1156" t="e">
        <f t="shared" si="17"/>
        <v>#N/A</v>
      </c>
    </row>
    <row r="1157" spans="1:1" x14ac:dyDescent="0.2">
      <c r="A1157" t="e">
        <f t="shared" ref="A1157:A1220" si="18">INDEX(BucketTable,MATCH(B1157,SumMonths,0),1)</f>
        <v>#N/A</v>
      </c>
    </row>
    <row r="1158" spans="1:1" x14ac:dyDescent="0.2">
      <c r="A1158" t="e">
        <f t="shared" si="18"/>
        <v>#N/A</v>
      </c>
    </row>
    <row r="1159" spans="1:1" x14ac:dyDescent="0.2">
      <c r="A1159" t="e">
        <f t="shared" si="18"/>
        <v>#N/A</v>
      </c>
    </row>
    <row r="1160" spans="1:1" x14ac:dyDescent="0.2">
      <c r="A1160" t="e">
        <f t="shared" si="18"/>
        <v>#N/A</v>
      </c>
    </row>
    <row r="1161" spans="1:1" x14ac:dyDescent="0.2">
      <c r="A1161" t="e">
        <f t="shared" si="18"/>
        <v>#N/A</v>
      </c>
    </row>
    <row r="1162" spans="1:1" x14ac:dyDescent="0.2">
      <c r="A1162" t="e">
        <f t="shared" si="18"/>
        <v>#N/A</v>
      </c>
    </row>
    <row r="1163" spans="1:1" x14ac:dyDescent="0.2">
      <c r="A1163" t="e">
        <f t="shared" si="18"/>
        <v>#N/A</v>
      </c>
    </row>
    <row r="1164" spans="1:1" x14ac:dyDescent="0.2">
      <c r="A1164" t="e">
        <f t="shared" si="18"/>
        <v>#N/A</v>
      </c>
    </row>
    <row r="1165" spans="1:1" x14ac:dyDescent="0.2">
      <c r="A1165" t="e">
        <f t="shared" si="18"/>
        <v>#N/A</v>
      </c>
    </row>
    <row r="1166" spans="1:1" x14ac:dyDescent="0.2">
      <c r="A1166" t="e">
        <f t="shared" si="18"/>
        <v>#N/A</v>
      </c>
    </row>
    <row r="1167" spans="1:1" x14ac:dyDescent="0.2">
      <c r="A1167" t="e">
        <f t="shared" si="18"/>
        <v>#N/A</v>
      </c>
    </row>
    <row r="1168" spans="1:1" x14ac:dyDescent="0.2">
      <c r="A1168" t="e">
        <f t="shared" si="18"/>
        <v>#N/A</v>
      </c>
    </row>
    <row r="1169" spans="1:1" x14ac:dyDescent="0.2">
      <c r="A1169" t="e">
        <f t="shared" si="18"/>
        <v>#N/A</v>
      </c>
    </row>
    <row r="1170" spans="1:1" x14ac:dyDescent="0.2">
      <c r="A1170" t="e">
        <f t="shared" si="18"/>
        <v>#N/A</v>
      </c>
    </row>
    <row r="1171" spans="1:1" x14ac:dyDescent="0.2">
      <c r="A1171" t="e">
        <f t="shared" si="18"/>
        <v>#N/A</v>
      </c>
    </row>
    <row r="1172" spans="1:1" x14ac:dyDescent="0.2">
      <c r="A1172" t="e">
        <f t="shared" si="18"/>
        <v>#N/A</v>
      </c>
    </row>
    <row r="1173" spans="1:1" x14ac:dyDescent="0.2">
      <c r="A1173" t="e">
        <f t="shared" si="18"/>
        <v>#N/A</v>
      </c>
    </row>
    <row r="1174" spans="1:1" x14ac:dyDescent="0.2">
      <c r="A1174" t="e">
        <f t="shared" si="18"/>
        <v>#N/A</v>
      </c>
    </row>
    <row r="1175" spans="1:1" x14ac:dyDescent="0.2">
      <c r="A1175" t="e">
        <f t="shared" si="18"/>
        <v>#N/A</v>
      </c>
    </row>
    <row r="1176" spans="1:1" x14ac:dyDescent="0.2">
      <c r="A1176" t="e">
        <f t="shared" si="18"/>
        <v>#N/A</v>
      </c>
    </row>
    <row r="1177" spans="1:1" x14ac:dyDescent="0.2">
      <c r="A1177" t="e">
        <f t="shared" si="18"/>
        <v>#N/A</v>
      </c>
    </row>
    <row r="1178" spans="1:1" x14ac:dyDescent="0.2">
      <c r="A1178" t="e">
        <f t="shared" si="18"/>
        <v>#N/A</v>
      </c>
    </row>
    <row r="1179" spans="1:1" x14ac:dyDescent="0.2">
      <c r="A1179" t="e">
        <f t="shared" si="18"/>
        <v>#N/A</v>
      </c>
    </row>
    <row r="1180" spans="1:1" x14ac:dyDescent="0.2">
      <c r="A1180" t="e">
        <f t="shared" si="18"/>
        <v>#N/A</v>
      </c>
    </row>
    <row r="1181" spans="1:1" x14ac:dyDescent="0.2">
      <c r="A1181" t="e">
        <f t="shared" si="18"/>
        <v>#N/A</v>
      </c>
    </row>
    <row r="1182" spans="1:1" x14ac:dyDescent="0.2">
      <c r="A1182" t="e">
        <f t="shared" si="18"/>
        <v>#N/A</v>
      </c>
    </row>
    <row r="1183" spans="1:1" x14ac:dyDescent="0.2">
      <c r="A1183" t="e">
        <f t="shared" si="18"/>
        <v>#N/A</v>
      </c>
    </row>
    <row r="1184" spans="1:1" x14ac:dyDescent="0.2">
      <c r="A1184" t="e">
        <f t="shared" si="18"/>
        <v>#N/A</v>
      </c>
    </row>
    <row r="1185" spans="1:1" x14ac:dyDescent="0.2">
      <c r="A1185" t="e">
        <f t="shared" si="18"/>
        <v>#N/A</v>
      </c>
    </row>
    <row r="1186" spans="1:1" x14ac:dyDescent="0.2">
      <c r="A1186" t="e">
        <f t="shared" si="18"/>
        <v>#N/A</v>
      </c>
    </row>
    <row r="1187" spans="1:1" x14ac:dyDescent="0.2">
      <c r="A1187" t="e">
        <f t="shared" si="18"/>
        <v>#N/A</v>
      </c>
    </row>
    <row r="1188" spans="1:1" x14ac:dyDescent="0.2">
      <c r="A1188" t="e">
        <f t="shared" si="18"/>
        <v>#N/A</v>
      </c>
    </row>
    <row r="1189" spans="1:1" x14ac:dyDescent="0.2">
      <c r="A1189" t="e">
        <f t="shared" si="18"/>
        <v>#N/A</v>
      </c>
    </row>
    <row r="1190" spans="1:1" x14ac:dyDescent="0.2">
      <c r="A1190" t="e">
        <f t="shared" si="18"/>
        <v>#N/A</v>
      </c>
    </row>
    <row r="1191" spans="1:1" x14ac:dyDescent="0.2">
      <c r="A1191" t="e">
        <f t="shared" si="18"/>
        <v>#N/A</v>
      </c>
    </row>
    <row r="1192" spans="1:1" x14ac:dyDescent="0.2">
      <c r="A1192" t="e">
        <f t="shared" si="18"/>
        <v>#N/A</v>
      </c>
    </row>
    <row r="1193" spans="1:1" x14ac:dyDescent="0.2">
      <c r="A1193" t="e">
        <f t="shared" si="18"/>
        <v>#N/A</v>
      </c>
    </row>
    <row r="1194" spans="1:1" x14ac:dyDescent="0.2">
      <c r="A1194" t="e">
        <f t="shared" si="18"/>
        <v>#N/A</v>
      </c>
    </row>
    <row r="1195" spans="1:1" x14ac:dyDescent="0.2">
      <c r="A1195" t="e">
        <f t="shared" si="18"/>
        <v>#N/A</v>
      </c>
    </row>
    <row r="1196" spans="1:1" x14ac:dyDescent="0.2">
      <c r="A1196" t="e">
        <f t="shared" si="18"/>
        <v>#N/A</v>
      </c>
    </row>
    <row r="1197" spans="1:1" x14ac:dyDescent="0.2">
      <c r="A1197" t="e">
        <f t="shared" si="18"/>
        <v>#N/A</v>
      </c>
    </row>
    <row r="1198" spans="1:1" x14ac:dyDescent="0.2">
      <c r="A1198" t="e">
        <f t="shared" si="18"/>
        <v>#N/A</v>
      </c>
    </row>
    <row r="1199" spans="1:1" x14ac:dyDescent="0.2">
      <c r="A1199" t="e">
        <f t="shared" si="18"/>
        <v>#N/A</v>
      </c>
    </row>
    <row r="1200" spans="1:1" x14ac:dyDescent="0.2">
      <c r="A1200" t="e">
        <f t="shared" si="18"/>
        <v>#N/A</v>
      </c>
    </row>
    <row r="1201" spans="1:1" x14ac:dyDescent="0.2">
      <c r="A1201" t="e">
        <f t="shared" si="18"/>
        <v>#N/A</v>
      </c>
    </row>
    <row r="1202" spans="1:1" x14ac:dyDescent="0.2">
      <c r="A1202" t="e">
        <f t="shared" si="18"/>
        <v>#N/A</v>
      </c>
    </row>
    <row r="1203" spans="1:1" x14ac:dyDescent="0.2">
      <c r="A1203" t="e">
        <f t="shared" si="18"/>
        <v>#N/A</v>
      </c>
    </row>
    <row r="1204" spans="1:1" x14ac:dyDescent="0.2">
      <c r="A1204" t="e">
        <f t="shared" si="18"/>
        <v>#N/A</v>
      </c>
    </row>
    <row r="1205" spans="1:1" x14ac:dyDescent="0.2">
      <c r="A1205" t="e">
        <f t="shared" si="18"/>
        <v>#N/A</v>
      </c>
    </row>
    <row r="1206" spans="1:1" x14ac:dyDescent="0.2">
      <c r="A1206" t="e">
        <f t="shared" si="18"/>
        <v>#N/A</v>
      </c>
    </row>
    <row r="1207" spans="1:1" x14ac:dyDescent="0.2">
      <c r="A1207" t="e">
        <f t="shared" si="18"/>
        <v>#N/A</v>
      </c>
    </row>
    <row r="1208" spans="1:1" x14ac:dyDescent="0.2">
      <c r="A1208" t="e">
        <f t="shared" si="18"/>
        <v>#N/A</v>
      </c>
    </row>
    <row r="1209" spans="1:1" x14ac:dyDescent="0.2">
      <c r="A1209" t="e">
        <f t="shared" si="18"/>
        <v>#N/A</v>
      </c>
    </row>
    <row r="1210" spans="1:1" x14ac:dyDescent="0.2">
      <c r="A1210" t="e">
        <f t="shared" si="18"/>
        <v>#N/A</v>
      </c>
    </row>
    <row r="1211" spans="1:1" x14ac:dyDescent="0.2">
      <c r="A1211" t="e">
        <f t="shared" si="18"/>
        <v>#N/A</v>
      </c>
    </row>
    <row r="1212" spans="1:1" x14ac:dyDescent="0.2">
      <c r="A1212" t="e">
        <f t="shared" si="18"/>
        <v>#N/A</v>
      </c>
    </row>
    <row r="1213" spans="1:1" x14ac:dyDescent="0.2">
      <c r="A1213" t="e">
        <f t="shared" si="18"/>
        <v>#N/A</v>
      </c>
    </row>
    <row r="1214" spans="1:1" x14ac:dyDescent="0.2">
      <c r="A1214" t="e">
        <f t="shared" si="18"/>
        <v>#N/A</v>
      </c>
    </row>
    <row r="1215" spans="1:1" x14ac:dyDescent="0.2">
      <c r="A1215" t="e">
        <f t="shared" si="18"/>
        <v>#N/A</v>
      </c>
    </row>
    <row r="1216" spans="1:1" x14ac:dyDescent="0.2">
      <c r="A1216" t="e">
        <f t="shared" si="18"/>
        <v>#N/A</v>
      </c>
    </row>
    <row r="1217" spans="1:1" x14ac:dyDescent="0.2">
      <c r="A1217" t="e">
        <f t="shared" si="18"/>
        <v>#N/A</v>
      </c>
    </row>
    <row r="1218" spans="1:1" x14ac:dyDescent="0.2">
      <c r="A1218" t="e">
        <f t="shared" si="18"/>
        <v>#N/A</v>
      </c>
    </row>
    <row r="1219" spans="1:1" x14ac:dyDescent="0.2">
      <c r="A1219" t="e">
        <f t="shared" si="18"/>
        <v>#N/A</v>
      </c>
    </row>
    <row r="1220" spans="1:1" x14ac:dyDescent="0.2">
      <c r="A1220" t="e">
        <f t="shared" si="18"/>
        <v>#N/A</v>
      </c>
    </row>
    <row r="1221" spans="1:1" x14ac:dyDescent="0.2">
      <c r="A1221" t="e">
        <f t="shared" ref="A1221:A1284" si="19">INDEX(BucketTable,MATCH(B1221,SumMonths,0),1)</f>
        <v>#N/A</v>
      </c>
    </row>
    <row r="1222" spans="1:1" x14ac:dyDescent="0.2">
      <c r="A1222" t="e">
        <f t="shared" si="19"/>
        <v>#N/A</v>
      </c>
    </row>
    <row r="1223" spans="1:1" x14ac:dyDescent="0.2">
      <c r="A1223" t="e">
        <f t="shared" si="19"/>
        <v>#N/A</v>
      </c>
    </row>
    <row r="1224" spans="1:1" x14ac:dyDescent="0.2">
      <c r="A1224" t="e">
        <f t="shared" si="19"/>
        <v>#N/A</v>
      </c>
    </row>
    <row r="1225" spans="1:1" x14ac:dyDescent="0.2">
      <c r="A1225" t="e">
        <f t="shared" si="19"/>
        <v>#N/A</v>
      </c>
    </row>
    <row r="1226" spans="1:1" x14ac:dyDescent="0.2">
      <c r="A1226" t="e">
        <f t="shared" si="19"/>
        <v>#N/A</v>
      </c>
    </row>
    <row r="1227" spans="1:1" x14ac:dyDescent="0.2">
      <c r="A1227" t="e">
        <f t="shared" si="19"/>
        <v>#N/A</v>
      </c>
    </row>
    <row r="1228" spans="1:1" x14ac:dyDescent="0.2">
      <c r="A1228" t="e">
        <f t="shared" si="19"/>
        <v>#N/A</v>
      </c>
    </row>
    <row r="1229" spans="1:1" x14ac:dyDescent="0.2">
      <c r="A1229" t="e">
        <f t="shared" si="19"/>
        <v>#N/A</v>
      </c>
    </row>
    <row r="1230" spans="1:1" x14ac:dyDescent="0.2">
      <c r="A1230" t="e">
        <f t="shared" si="19"/>
        <v>#N/A</v>
      </c>
    </row>
    <row r="1231" spans="1:1" x14ac:dyDescent="0.2">
      <c r="A1231" t="e">
        <f t="shared" si="19"/>
        <v>#N/A</v>
      </c>
    </row>
    <row r="1232" spans="1:1" x14ac:dyDescent="0.2">
      <c r="A1232" t="e">
        <f t="shared" si="19"/>
        <v>#N/A</v>
      </c>
    </row>
    <row r="1233" spans="1:1" x14ac:dyDescent="0.2">
      <c r="A1233" t="e">
        <f t="shared" si="19"/>
        <v>#N/A</v>
      </c>
    </row>
    <row r="1234" spans="1:1" x14ac:dyDescent="0.2">
      <c r="A1234" t="e">
        <f t="shared" si="19"/>
        <v>#N/A</v>
      </c>
    </row>
    <row r="1235" spans="1:1" x14ac:dyDescent="0.2">
      <c r="A1235" t="e">
        <f t="shared" si="19"/>
        <v>#N/A</v>
      </c>
    </row>
    <row r="1236" spans="1:1" x14ac:dyDescent="0.2">
      <c r="A1236" t="e">
        <f t="shared" si="19"/>
        <v>#N/A</v>
      </c>
    </row>
    <row r="1237" spans="1:1" x14ac:dyDescent="0.2">
      <c r="A1237" t="e">
        <f t="shared" si="19"/>
        <v>#N/A</v>
      </c>
    </row>
    <row r="1238" spans="1:1" x14ac:dyDescent="0.2">
      <c r="A1238" t="e">
        <f t="shared" si="19"/>
        <v>#N/A</v>
      </c>
    </row>
    <row r="1239" spans="1:1" x14ac:dyDescent="0.2">
      <c r="A1239" t="e">
        <f t="shared" si="19"/>
        <v>#N/A</v>
      </c>
    </row>
    <row r="1240" spans="1:1" x14ac:dyDescent="0.2">
      <c r="A1240" t="e">
        <f t="shared" si="19"/>
        <v>#N/A</v>
      </c>
    </row>
    <row r="1241" spans="1:1" x14ac:dyDescent="0.2">
      <c r="A1241" t="e">
        <f t="shared" si="19"/>
        <v>#N/A</v>
      </c>
    </row>
    <row r="1242" spans="1:1" x14ac:dyDescent="0.2">
      <c r="A1242" t="e">
        <f t="shared" si="19"/>
        <v>#N/A</v>
      </c>
    </row>
    <row r="1243" spans="1:1" x14ac:dyDescent="0.2">
      <c r="A1243" t="e">
        <f t="shared" si="19"/>
        <v>#N/A</v>
      </c>
    </row>
    <row r="1244" spans="1:1" x14ac:dyDescent="0.2">
      <c r="A1244" t="e">
        <f t="shared" si="19"/>
        <v>#N/A</v>
      </c>
    </row>
    <row r="1245" spans="1:1" x14ac:dyDescent="0.2">
      <c r="A1245" t="e">
        <f t="shared" si="19"/>
        <v>#N/A</v>
      </c>
    </row>
    <row r="1246" spans="1:1" x14ac:dyDescent="0.2">
      <c r="A1246" t="e">
        <f t="shared" si="19"/>
        <v>#N/A</v>
      </c>
    </row>
    <row r="1247" spans="1:1" x14ac:dyDescent="0.2">
      <c r="A1247" t="e">
        <f t="shared" si="19"/>
        <v>#N/A</v>
      </c>
    </row>
    <row r="1248" spans="1:1" x14ac:dyDescent="0.2">
      <c r="A1248" t="e">
        <f t="shared" si="19"/>
        <v>#N/A</v>
      </c>
    </row>
    <row r="1249" spans="1:1" x14ac:dyDescent="0.2">
      <c r="A1249" t="e">
        <f t="shared" si="19"/>
        <v>#N/A</v>
      </c>
    </row>
    <row r="1250" spans="1:1" x14ac:dyDescent="0.2">
      <c r="A1250" t="e">
        <f t="shared" si="19"/>
        <v>#N/A</v>
      </c>
    </row>
    <row r="1251" spans="1:1" x14ac:dyDescent="0.2">
      <c r="A1251" t="e">
        <f t="shared" si="19"/>
        <v>#N/A</v>
      </c>
    </row>
    <row r="1252" spans="1:1" x14ac:dyDescent="0.2">
      <c r="A1252" t="e">
        <f t="shared" si="19"/>
        <v>#N/A</v>
      </c>
    </row>
    <row r="1253" spans="1:1" x14ac:dyDescent="0.2">
      <c r="A1253" t="e">
        <f t="shared" si="19"/>
        <v>#N/A</v>
      </c>
    </row>
    <row r="1254" spans="1:1" x14ac:dyDescent="0.2">
      <c r="A1254" t="e">
        <f t="shared" si="19"/>
        <v>#N/A</v>
      </c>
    </row>
    <row r="1255" spans="1:1" x14ac:dyDescent="0.2">
      <c r="A1255" t="e">
        <f t="shared" si="19"/>
        <v>#N/A</v>
      </c>
    </row>
    <row r="1256" spans="1:1" x14ac:dyDescent="0.2">
      <c r="A1256" t="e">
        <f t="shared" si="19"/>
        <v>#N/A</v>
      </c>
    </row>
    <row r="1257" spans="1:1" x14ac:dyDescent="0.2">
      <c r="A1257" t="e">
        <f t="shared" si="19"/>
        <v>#N/A</v>
      </c>
    </row>
    <row r="1258" spans="1:1" x14ac:dyDescent="0.2">
      <c r="A1258" t="e">
        <f t="shared" si="19"/>
        <v>#N/A</v>
      </c>
    </row>
    <row r="1259" spans="1:1" x14ac:dyDescent="0.2">
      <c r="A1259" t="e">
        <f t="shared" si="19"/>
        <v>#N/A</v>
      </c>
    </row>
    <row r="1260" spans="1:1" x14ac:dyDescent="0.2">
      <c r="A1260" t="e">
        <f t="shared" si="19"/>
        <v>#N/A</v>
      </c>
    </row>
    <row r="1261" spans="1:1" x14ac:dyDescent="0.2">
      <c r="A1261" t="e">
        <f t="shared" si="19"/>
        <v>#N/A</v>
      </c>
    </row>
    <row r="1262" spans="1:1" x14ac:dyDescent="0.2">
      <c r="A1262" t="e">
        <f t="shared" si="19"/>
        <v>#N/A</v>
      </c>
    </row>
    <row r="1263" spans="1:1" x14ac:dyDescent="0.2">
      <c r="A1263" t="e">
        <f t="shared" si="19"/>
        <v>#N/A</v>
      </c>
    </row>
    <row r="1264" spans="1:1" x14ac:dyDescent="0.2">
      <c r="A1264" t="e">
        <f t="shared" si="19"/>
        <v>#N/A</v>
      </c>
    </row>
    <row r="1265" spans="1:1" x14ac:dyDescent="0.2">
      <c r="A1265" t="e">
        <f t="shared" si="19"/>
        <v>#N/A</v>
      </c>
    </row>
    <row r="1266" spans="1:1" x14ac:dyDescent="0.2">
      <c r="A1266" t="e">
        <f t="shared" si="19"/>
        <v>#N/A</v>
      </c>
    </row>
    <row r="1267" spans="1:1" x14ac:dyDescent="0.2">
      <c r="A1267" t="e">
        <f t="shared" si="19"/>
        <v>#N/A</v>
      </c>
    </row>
    <row r="1268" spans="1:1" x14ac:dyDescent="0.2">
      <c r="A1268" t="e">
        <f t="shared" si="19"/>
        <v>#N/A</v>
      </c>
    </row>
    <row r="1269" spans="1:1" x14ac:dyDescent="0.2">
      <c r="A1269" t="e">
        <f t="shared" si="19"/>
        <v>#N/A</v>
      </c>
    </row>
    <row r="1270" spans="1:1" x14ac:dyDescent="0.2">
      <c r="A1270" t="e">
        <f t="shared" si="19"/>
        <v>#N/A</v>
      </c>
    </row>
    <row r="1271" spans="1:1" x14ac:dyDescent="0.2">
      <c r="A1271" t="e">
        <f t="shared" si="19"/>
        <v>#N/A</v>
      </c>
    </row>
    <row r="1272" spans="1:1" x14ac:dyDescent="0.2">
      <c r="A1272" t="e">
        <f t="shared" si="19"/>
        <v>#N/A</v>
      </c>
    </row>
    <row r="1273" spans="1:1" x14ac:dyDescent="0.2">
      <c r="A1273" t="e">
        <f t="shared" si="19"/>
        <v>#N/A</v>
      </c>
    </row>
    <row r="1274" spans="1:1" x14ac:dyDescent="0.2">
      <c r="A1274" t="e">
        <f t="shared" si="19"/>
        <v>#N/A</v>
      </c>
    </row>
    <row r="1275" spans="1:1" x14ac:dyDescent="0.2">
      <c r="A1275" t="e">
        <f t="shared" si="19"/>
        <v>#N/A</v>
      </c>
    </row>
    <row r="1276" spans="1:1" x14ac:dyDescent="0.2">
      <c r="A1276" t="e">
        <f t="shared" si="19"/>
        <v>#N/A</v>
      </c>
    </row>
    <row r="1277" spans="1:1" x14ac:dyDescent="0.2">
      <c r="A1277" t="e">
        <f t="shared" si="19"/>
        <v>#N/A</v>
      </c>
    </row>
    <row r="1278" spans="1:1" x14ac:dyDescent="0.2">
      <c r="A1278" t="e">
        <f t="shared" si="19"/>
        <v>#N/A</v>
      </c>
    </row>
    <row r="1279" spans="1:1" x14ac:dyDescent="0.2">
      <c r="A1279" t="e">
        <f t="shared" si="19"/>
        <v>#N/A</v>
      </c>
    </row>
    <row r="1280" spans="1:1" x14ac:dyDescent="0.2">
      <c r="A1280" t="e">
        <f t="shared" si="19"/>
        <v>#N/A</v>
      </c>
    </row>
    <row r="1281" spans="1:1" x14ac:dyDescent="0.2">
      <c r="A1281" t="e">
        <f t="shared" si="19"/>
        <v>#N/A</v>
      </c>
    </row>
    <row r="1282" spans="1:1" x14ac:dyDescent="0.2">
      <c r="A1282" t="e">
        <f t="shared" si="19"/>
        <v>#N/A</v>
      </c>
    </row>
    <row r="1283" spans="1:1" x14ac:dyDescent="0.2">
      <c r="A1283" t="e">
        <f t="shared" si="19"/>
        <v>#N/A</v>
      </c>
    </row>
    <row r="1284" spans="1:1" x14ac:dyDescent="0.2">
      <c r="A1284" t="e">
        <f t="shared" si="19"/>
        <v>#N/A</v>
      </c>
    </row>
    <row r="1285" spans="1:1" x14ac:dyDescent="0.2">
      <c r="A1285" t="e">
        <f t="shared" ref="A1285:A1348" si="20">INDEX(BucketTable,MATCH(B1285,SumMonths,0),1)</f>
        <v>#N/A</v>
      </c>
    </row>
    <row r="1286" spans="1:1" x14ac:dyDescent="0.2">
      <c r="A1286" t="e">
        <f t="shared" si="20"/>
        <v>#N/A</v>
      </c>
    </row>
    <row r="1287" spans="1:1" x14ac:dyDescent="0.2">
      <c r="A1287" t="e">
        <f t="shared" si="20"/>
        <v>#N/A</v>
      </c>
    </row>
    <row r="1288" spans="1:1" x14ac:dyDescent="0.2">
      <c r="A1288" t="e">
        <f t="shared" si="20"/>
        <v>#N/A</v>
      </c>
    </row>
    <row r="1289" spans="1:1" x14ac:dyDescent="0.2">
      <c r="A1289" t="e">
        <f t="shared" si="20"/>
        <v>#N/A</v>
      </c>
    </row>
    <row r="1290" spans="1:1" x14ac:dyDescent="0.2">
      <c r="A1290" t="e">
        <f t="shared" si="20"/>
        <v>#N/A</v>
      </c>
    </row>
    <row r="1291" spans="1:1" x14ac:dyDescent="0.2">
      <c r="A1291" t="e">
        <f t="shared" si="20"/>
        <v>#N/A</v>
      </c>
    </row>
    <row r="1292" spans="1:1" x14ac:dyDescent="0.2">
      <c r="A1292" t="e">
        <f t="shared" si="20"/>
        <v>#N/A</v>
      </c>
    </row>
    <row r="1293" spans="1:1" x14ac:dyDescent="0.2">
      <c r="A1293" t="e">
        <f t="shared" si="20"/>
        <v>#N/A</v>
      </c>
    </row>
    <row r="1294" spans="1:1" x14ac:dyDescent="0.2">
      <c r="A1294" t="e">
        <f t="shared" si="20"/>
        <v>#N/A</v>
      </c>
    </row>
    <row r="1295" spans="1:1" x14ac:dyDescent="0.2">
      <c r="A1295" t="e">
        <f t="shared" si="20"/>
        <v>#N/A</v>
      </c>
    </row>
    <row r="1296" spans="1:1" x14ac:dyDescent="0.2">
      <c r="A1296" t="e">
        <f t="shared" si="20"/>
        <v>#N/A</v>
      </c>
    </row>
    <row r="1297" spans="1:1" x14ac:dyDescent="0.2">
      <c r="A1297" t="e">
        <f t="shared" si="20"/>
        <v>#N/A</v>
      </c>
    </row>
    <row r="1298" spans="1:1" x14ac:dyDescent="0.2">
      <c r="A1298" t="e">
        <f t="shared" si="20"/>
        <v>#N/A</v>
      </c>
    </row>
    <row r="1299" spans="1:1" x14ac:dyDescent="0.2">
      <c r="A1299" t="e">
        <f t="shared" si="20"/>
        <v>#N/A</v>
      </c>
    </row>
    <row r="1300" spans="1:1" x14ac:dyDescent="0.2">
      <c r="A1300" t="e">
        <f t="shared" si="20"/>
        <v>#N/A</v>
      </c>
    </row>
    <row r="1301" spans="1:1" x14ac:dyDescent="0.2">
      <c r="A1301" t="e">
        <f t="shared" si="20"/>
        <v>#N/A</v>
      </c>
    </row>
    <row r="1302" spans="1:1" x14ac:dyDescent="0.2">
      <c r="A1302" t="e">
        <f t="shared" si="20"/>
        <v>#N/A</v>
      </c>
    </row>
    <row r="1303" spans="1:1" x14ac:dyDescent="0.2">
      <c r="A1303" t="e">
        <f t="shared" si="20"/>
        <v>#N/A</v>
      </c>
    </row>
    <row r="1304" spans="1:1" x14ac:dyDescent="0.2">
      <c r="A1304" t="e">
        <f t="shared" si="20"/>
        <v>#N/A</v>
      </c>
    </row>
    <row r="1305" spans="1:1" x14ac:dyDescent="0.2">
      <c r="A1305" t="e">
        <f t="shared" si="20"/>
        <v>#N/A</v>
      </c>
    </row>
    <row r="1306" spans="1:1" x14ac:dyDescent="0.2">
      <c r="A1306" t="e">
        <f t="shared" si="20"/>
        <v>#N/A</v>
      </c>
    </row>
    <row r="1307" spans="1:1" x14ac:dyDescent="0.2">
      <c r="A1307" t="e">
        <f t="shared" si="20"/>
        <v>#N/A</v>
      </c>
    </row>
    <row r="1308" spans="1:1" x14ac:dyDescent="0.2">
      <c r="A1308" t="e">
        <f t="shared" si="20"/>
        <v>#N/A</v>
      </c>
    </row>
    <row r="1309" spans="1:1" x14ac:dyDescent="0.2">
      <c r="A1309" t="e">
        <f t="shared" si="20"/>
        <v>#N/A</v>
      </c>
    </row>
    <row r="1310" spans="1:1" x14ac:dyDescent="0.2">
      <c r="A1310" t="e">
        <f t="shared" si="20"/>
        <v>#N/A</v>
      </c>
    </row>
    <row r="1311" spans="1:1" x14ac:dyDescent="0.2">
      <c r="A1311" t="e">
        <f t="shared" si="20"/>
        <v>#N/A</v>
      </c>
    </row>
    <row r="1312" spans="1:1" x14ac:dyDescent="0.2">
      <c r="A1312" t="e">
        <f t="shared" si="20"/>
        <v>#N/A</v>
      </c>
    </row>
    <row r="1313" spans="1:1" x14ac:dyDescent="0.2">
      <c r="A1313" t="e">
        <f t="shared" si="20"/>
        <v>#N/A</v>
      </c>
    </row>
    <row r="1314" spans="1:1" x14ac:dyDescent="0.2">
      <c r="A1314" t="e">
        <f t="shared" si="20"/>
        <v>#N/A</v>
      </c>
    </row>
    <row r="1315" spans="1:1" x14ac:dyDescent="0.2">
      <c r="A1315" t="e">
        <f t="shared" si="20"/>
        <v>#N/A</v>
      </c>
    </row>
    <row r="1316" spans="1:1" x14ac:dyDescent="0.2">
      <c r="A1316" t="e">
        <f t="shared" si="20"/>
        <v>#N/A</v>
      </c>
    </row>
    <row r="1317" spans="1:1" x14ac:dyDescent="0.2">
      <c r="A1317" t="e">
        <f t="shared" si="20"/>
        <v>#N/A</v>
      </c>
    </row>
    <row r="1318" spans="1:1" x14ac:dyDescent="0.2">
      <c r="A1318" t="e">
        <f t="shared" si="20"/>
        <v>#N/A</v>
      </c>
    </row>
    <row r="1319" spans="1:1" x14ac:dyDescent="0.2">
      <c r="A1319" t="e">
        <f t="shared" si="20"/>
        <v>#N/A</v>
      </c>
    </row>
    <row r="1320" spans="1:1" x14ac:dyDescent="0.2">
      <c r="A1320" t="e">
        <f t="shared" si="20"/>
        <v>#N/A</v>
      </c>
    </row>
    <row r="1321" spans="1:1" x14ac:dyDescent="0.2">
      <c r="A1321" t="e">
        <f t="shared" si="20"/>
        <v>#N/A</v>
      </c>
    </row>
    <row r="1322" spans="1:1" x14ac:dyDescent="0.2">
      <c r="A1322" t="e">
        <f t="shared" si="20"/>
        <v>#N/A</v>
      </c>
    </row>
    <row r="1323" spans="1:1" x14ac:dyDescent="0.2">
      <c r="A1323" t="e">
        <f t="shared" si="20"/>
        <v>#N/A</v>
      </c>
    </row>
    <row r="1324" spans="1:1" x14ac:dyDescent="0.2">
      <c r="A1324" t="e">
        <f t="shared" si="20"/>
        <v>#N/A</v>
      </c>
    </row>
    <row r="1325" spans="1:1" x14ac:dyDescent="0.2">
      <c r="A1325" t="e">
        <f t="shared" si="20"/>
        <v>#N/A</v>
      </c>
    </row>
    <row r="1326" spans="1:1" x14ac:dyDescent="0.2">
      <c r="A1326" t="e">
        <f t="shared" si="20"/>
        <v>#N/A</v>
      </c>
    </row>
    <row r="1327" spans="1:1" x14ac:dyDescent="0.2">
      <c r="A1327" t="e">
        <f t="shared" si="20"/>
        <v>#N/A</v>
      </c>
    </row>
    <row r="1328" spans="1:1" x14ac:dyDescent="0.2">
      <c r="A1328" t="e">
        <f t="shared" si="20"/>
        <v>#N/A</v>
      </c>
    </row>
    <row r="1329" spans="1:1" x14ac:dyDescent="0.2">
      <c r="A1329" t="e">
        <f t="shared" si="20"/>
        <v>#N/A</v>
      </c>
    </row>
    <row r="1330" spans="1:1" x14ac:dyDescent="0.2">
      <c r="A1330" t="e">
        <f t="shared" si="20"/>
        <v>#N/A</v>
      </c>
    </row>
    <row r="1331" spans="1:1" x14ac:dyDescent="0.2">
      <c r="A1331" t="e">
        <f t="shared" si="20"/>
        <v>#N/A</v>
      </c>
    </row>
    <row r="1332" spans="1:1" x14ac:dyDescent="0.2">
      <c r="A1332" t="e">
        <f t="shared" si="20"/>
        <v>#N/A</v>
      </c>
    </row>
    <row r="1333" spans="1:1" x14ac:dyDescent="0.2">
      <c r="A1333" t="e">
        <f t="shared" si="20"/>
        <v>#N/A</v>
      </c>
    </row>
    <row r="1334" spans="1:1" x14ac:dyDescent="0.2">
      <c r="A1334" t="e">
        <f t="shared" si="20"/>
        <v>#N/A</v>
      </c>
    </row>
    <row r="1335" spans="1:1" x14ac:dyDescent="0.2">
      <c r="A1335" t="e">
        <f t="shared" si="20"/>
        <v>#N/A</v>
      </c>
    </row>
    <row r="1336" spans="1:1" x14ac:dyDescent="0.2">
      <c r="A1336" t="e">
        <f t="shared" si="20"/>
        <v>#N/A</v>
      </c>
    </row>
    <row r="1337" spans="1:1" x14ac:dyDescent="0.2">
      <c r="A1337" t="e">
        <f t="shared" si="20"/>
        <v>#N/A</v>
      </c>
    </row>
    <row r="1338" spans="1:1" x14ac:dyDescent="0.2">
      <c r="A1338" t="e">
        <f t="shared" si="20"/>
        <v>#N/A</v>
      </c>
    </row>
    <row r="1339" spans="1:1" x14ac:dyDescent="0.2">
      <c r="A1339" t="e">
        <f t="shared" si="20"/>
        <v>#N/A</v>
      </c>
    </row>
    <row r="1340" spans="1:1" x14ac:dyDescent="0.2">
      <c r="A1340" t="e">
        <f t="shared" si="20"/>
        <v>#N/A</v>
      </c>
    </row>
    <row r="1341" spans="1:1" x14ac:dyDescent="0.2">
      <c r="A1341" t="e">
        <f t="shared" si="20"/>
        <v>#N/A</v>
      </c>
    </row>
    <row r="1342" spans="1:1" x14ac:dyDescent="0.2">
      <c r="A1342" t="e">
        <f t="shared" si="20"/>
        <v>#N/A</v>
      </c>
    </row>
    <row r="1343" spans="1:1" x14ac:dyDescent="0.2">
      <c r="A1343" t="e">
        <f t="shared" si="20"/>
        <v>#N/A</v>
      </c>
    </row>
    <row r="1344" spans="1:1" x14ac:dyDescent="0.2">
      <c r="A1344" t="e">
        <f t="shared" si="20"/>
        <v>#N/A</v>
      </c>
    </row>
    <row r="1345" spans="1:1" x14ac:dyDescent="0.2">
      <c r="A1345" t="e">
        <f t="shared" si="20"/>
        <v>#N/A</v>
      </c>
    </row>
    <row r="1346" spans="1:1" x14ac:dyDescent="0.2">
      <c r="A1346" t="e">
        <f t="shared" si="20"/>
        <v>#N/A</v>
      </c>
    </row>
    <row r="1347" spans="1:1" x14ac:dyDescent="0.2">
      <c r="A1347" t="e">
        <f t="shared" si="20"/>
        <v>#N/A</v>
      </c>
    </row>
    <row r="1348" spans="1:1" x14ac:dyDescent="0.2">
      <c r="A1348" t="e">
        <f t="shared" si="20"/>
        <v>#N/A</v>
      </c>
    </row>
    <row r="1349" spans="1:1" x14ac:dyDescent="0.2">
      <c r="A1349" t="e">
        <f t="shared" ref="A1349:A1412" si="21">INDEX(BucketTable,MATCH(B1349,SumMonths,0),1)</f>
        <v>#N/A</v>
      </c>
    </row>
    <row r="1350" spans="1:1" x14ac:dyDescent="0.2">
      <c r="A1350" t="e">
        <f t="shared" si="21"/>
        <v>#N/A</v>
      </c>
    </row>
    <row r="1351" spans="1:1" x14ac:dyDescent="0.2">
      <c r="A1351" t="e">
        <f t="shared" si="21"/>
        <v>#N/A</v>
      </c>
    </row>
    <row r="1352" spans="1:1" x14ac:dyDescent="0.2">
      <c r="A1352" t="e">
        <f t="shared" si="21"/>
        <v>#N/A</v>
      </c>
    </row>
    <row r="1353" spans="1:1" x14ac:dyDescent="0.2">
      <c r="A1353" t="e">
        <f t="shared" si="21"/>
        <v>#N/A</v>
      </c>
    </row>
    <row r="1354" spans="1:1" x14ac:dyDescent="0.2">
      <c r="A1354" t="e">
        <f t="shared" si="21"/>
        <v>#N/A</v>
      </c>
    </row>
    <row r="1355" spans="1:1" x14ac:dyDescent="0.2">
      <c r="A1355" t="e">
        <f t="shared" si="21"/>
        <v>#N/A</v>
      </c>
    </row>
    <row r="1356" spans="1:1" x14ac:dyDescent="0.2">
      <c r="A1356" t="e">
        <f t="shared" si="21"/>
        <v>#N/A</v>
      </c>
    </row>
    <row r="1357" spans="1:1" x14ac:dyDescent="0.2">
      <c r="A1357" t="e">
        <f t="shared" si="21"/>
        <v>#N/A</v>
      </c>
    </row>
    <row r="1358" spans="1:1" x14ac:dyDescent="0.2">
      <c r="A1358" t="e">
        <f t="shared" si="21"/>
        <v>#N/A</v>
      </c>
    </row>
    <row r="1359" spans="1:1" x14ac:dyDescent="0.2">
      <c r="A1359" t="e">
        <f t="shared" si="21"/>
        <v>#N/A</v>
      </c>
    </row>
    <row r="1360" spans="1:1" x14ac:dyDescent="0.2">
      <c r="A1360" t="e">
        <f t="shared" si="21"/>
        <v>#N/A</v>
      </c>
    </row>
    <row r="1361" spans="1:1" x14ac:dyDescent="0.2">
      <c r="A1361" t="e">
        <f t="shared" si="21"/>
        <v>#N/A</v>
      </c>
    </row>
    <row r="1362" spans="1:1" x14ac:dyDescent="0.2">
      <c r="A1362" t="e">
        <f t="shared" si="21"/>
        <v>#N/A</v>
      </c>
    </row>
    <row r="1363" spans="1:1" x14ac:dyDescent="0.2">
      <c r="A1363" t="e">
        <f t="shared" si="21"/>
        <v>#N/A</v>
      </c>
    </row>
    <row r="1364" spans="1:1" x14ac:dyDescent="0.2">
      <c r="A1364" t="e">
        <f t="shared" si="21"/>
        <v>#N/A</v>
      </c>
    </row>
    <row r="1365" spans="1:1" x14ac:dyDescent="0.2">
      <c r="A1365" t="e">
        <f t="shared" si="21"/>
        <v>#N/A</v>
      </c>
    </row>
    <row r="1366" spans="1:1" x14ac:dyDescent="0.2">
      <c r="A1366" t="e">
        <f t="shared" si="21"/>
        <v>#N/A</v>
      </c>
    </row>
    <row r="1367" spans="1:1" x14ac:dyDescent="0.2">
      <c r="A1367" t="e">
        <f t="shared" si="21"/>
        <v>#N/A</v>
      </c>
    </row>
    <row r="1368" spans="1:1" x14ac:dyDescent="0.2">
      <c r="A1368" t="e">
        <f t="shared" si="21"/>
        <v>#N/A</v>
      </c>
    </row>
    <row r="1369" spans="1:1" x14ac:dyDescent="0.2">
      <c r="A1369" t="e">
        <f t="shared" si="21"/>
        <v>#N/A</v>
      </c>
    </row>
    <row r="1370" spans="1:1" x14ac:dyDescent="0.2">
      <c r="A1370" t="e">
        <f t="shared" si="21"/>
        <v>#N/A</v>
      </c>
    </row>
    <row r="1371" spans="1:1" x14ac:dyDescent="0.2">
      <c r="A1371" t="e">
        <f t="shared" si="21"/>
        <v>#N/A</v>
      </c>
    </row>
    <row r="1372" spans="1:1" x14ac:dyDescent="0.2">
      <c r="A1372" t="e">
        <f t="shared" si="21"/>
        <v>#N/A</v>
      </c>
    </row>
    <row r="1373" spans="1:1" x14ac:dyDescent="0.2">
      <c r="A1373" t="e">
        <f t="shared" si="21"/>
        <v>#N/A</v>
      </c>
    </row>
    <row r="1374" spans="1:1" x14ac:dyDescent="0.2">
      <c r="A1374" t="e">
        <f t="shared" si="21"/>
        <v>#N/A</v>
      </c>
    </row>
    <row r="1375" spans="1:1" x14ac:dyDescent="0.2">
      <c r="A1375" t="e">
        <f t="shared" si="21"/>
        <v>#N/A</v>
      </c>
    </row>
    <row r="1376" spans="1:1" x14ac:dyDescent="0.2">
      <c r="A1376" t="e">
        <f t="shared" si="21"/>
        <v>#N/A</v>
      </c>
    </row>
    <row r="1377" spans="1:1" x14ac:dyDescent="0.2">
      <c r="A1377" t="e">
        <f t="shared" si="21"/>
        <v>#N/A</v>
      </c>
    </row>
    <row r="1378" spans="1:1" x14ac:dyDescent="0.2">
      <c r="A1378" t="e">
        <f t="shared" si="21"/>
        <v>#N/A</v>
      </c>
    </row>
    <row r="1379" spans="1:1" x14ac:dyDescent="0.2">
      <c r="A1379" t="e">
        <f t="shared" si="21"/>
        <v>#N/A</v>
      </c>
    </row>
    <row r="1380" spans="1:1" x14ac:dyDescent="0.2">
      <c r="A1380" t="e">
        <f t="shared" si="21"/>
        <v>#N/A</v>
      </c>
    </row>
    <row r="1381" spans="1:1" x14ac:dyDescent="0.2">
      <c r="A1381" t="e">
        <f t="shared" si="21"/>
        <v>#N/A</v>
      </c>
    </row>
    <row r="1382" spans="1:1" x14ac:dyDescent="0.2">
      <c r="A1382" t="e">
        <f t="shared" si="21"/>
        <v>#N/A</v>
      </c>
    </row>
    <row r="1383" spans="1:1" x14ac:dyDescent="0.2">
      <c r="A1383" t="e">
        <f t="shared" si="21"/>
        <v>#N/A</v>
      </c>
    </row>
    <row r="1384" spans="1:1" x14ac:dyDescent="0.2">
      <c r="A1384" t="e">
        <f t="shared" si="21"/>
        <v>#N/A</v>
      </c>
    </row>
    <row r="1385" spans="1:1" x14ac:dyDescent="0.2">
      <c r="A1385" t="e">
        <f t="shared" si="21"/>
        <v>#N/A</v>
      </c>
    </row>
    <row r="1386" spans="1:1" x14ac:dyDescent="0.2">
      <c r="A1386" t="e">
        <f t="shared" si="21"/>
        <v>#N/A</v>
      </c>
    </row>
    <row r="1387" spans="1:1" x14ac:dyDescent="0.2">
      <c r="A1387" t="e">
        <f t="shared" si="21"/>
        <v>#N/A</v>
      </c>
    </row>
    <row r="1388" spans="1:1" x14ac:dyDescent="0.2">
      <c r="A1388" t="e">
        <f t="shared" si="21"/>
        <v>#N/A</v>
      </c>
    </row>
    <row r="1389" spans="1:1" x14ac:dyDescent="0.2">
      <c r="A1389" t="e">
        <f t="shared" si="21"/>
        <v>#N/A</v>
      </c>
    </row>
    <row r="1390" spans="1:1" x14ac:dyDescent="0.2">
      <c r="A1390" t="e">
        <f t="shared" si="21"/>
        <v>#N/A</v>
      </c>
    </row>
    <row r="1391" spans="1:1" x14ac:dyDescent="0.2">
      <c r="A1391" t="e">
        <f t="shared" si="21"/>
        <v>#N/A</v>
      </c>
    </row>
    <row r="1392" spans="1:1" x14ac:dyDescent="0.2">
      <c r="A1392" t="e">
        <f t="shared" si="21"/>
        <v>#N/A</v>
      </c>
    </row>
    <row r="1393" spans="1:1" x14ac:dyDescent="0.2">
      <c r="A1393" t="e">
        <f t="shared" si="21"/>
        <v>#N/A</v>
      </c>
    </row>
    <row r="1394" spans="1:1" x14ac:dyDescent="0.2">
      <c r="A1394" t="e">
        <f t="shared" si="21"/>
        <v>#N/A</v>
      </c>
    </row>
    <row r="1395" spans="1:1" x14ac:dyDescent="0.2">
      <c r="A1395" t="e">
        <f t="shared" si="21"/>
        <v>#N/A</v>
      </c>
    </row>
    <row r="1396" spans="1:1" x14ac:dyDescent="0.2">
      <c r="A1396" t="e">
        <f t="shared" si="21"/>
        <v>#N/A</v>
      </c>
    </row>
    <row r="1397" spans="1:1" x14ac:dyDescent="0.2">
      <c r="A1397" t="e">
        <f t="shared" si="21"/>
        <v>#N/A</v>
      </c>
    </row>
    <row r="1398" spans="1:1" x14ac:dyDescent="0.2">
      <c r="A1398" t="e">
        <f t="shared" si="21"/>
        <v>#N/A</v>
      </c>
    </row>
    <row r="1399" spans="1:1" x14ac:dyDescent="0.2">
      <c r="A1399" t="e">
        <f t="shared" si="21"/>
        <v>#N/A</v>
      </c>
    </row>
    <row r="1400" spans="1:1" x14ac:dyDescent="0.2">
      <c r="A1400" t="e">
        <f t="shared" si="21"/>
        <v>#N/A</v>
      </c>
    </row>
    <row r="1401" spans="1:1" x14ac:dyDescent="0.2">
      <c r="A1401" t="e">
        <f t="shared" si="21"/>
        <v>#N/A</v>
      </c>
    </row>
    <row r="1402" spans="1:1" x14ac:dyDescent="0.2">
      <c r="A1402" t="e">
        <f t="shared" si="21"/>
        <v>#N/A</v>
      </c>
    </row>
    <row r="1403" spans="1:1" x14ac:dyDescent="0.2">
      <c r="A1403" t="e">
        <f t="shared" si="21"/>
        <v>#N/A</v>
      </c>
    </row>
    <row r="1404" spans="1:1" x14ac:dyDescent="0.2">
      <c r="A1404" t="e">
        <f t="shared" si="21"/>
        <v>#N/A</v>
      </c>
    </row>
    <row r="1405" spans="1:1" x14ac:dyDescent="0.2">
      <c r="A1405" t="e">
        <f t="shared" si="21"/>
        <v>#N/A</v>
      </c>
    </row>
    <row r="1406" spans="1:1" x14ac:dyDescent="0.2">
      <c r="A1406" t="e">
        <f t="shared" si="21"/>
        <v>#N/A</v>
      </c>
    </row>
    <row r="1407" spans="1:1" x14ac:dyDescent="0.2">
      <c r="A1407" t="e">
        <f t="shared" si="21"/>
        <v>#N/A</v>
      </c>
    </row>
    <row r="1408" spans="1:1" x14ac:dyDescent="0.2">
      <c r="A1408" t="e">
        <f t="shared" si="21"/>
        <v>#N/A</v>
      </c>
    </row>
    <row r="1409" spans="1:1" x14ac:dyDescent="0.2">
      <c r="A1409" t="e">
        <f t="shared" si="21"/>
        <v>#N/A</v>
      </c>
    </row>
    <row r="1410" spans="1:1" x14ac:dyDescent="0.2">
      <c r="A1410" t="e">
        <f t="shared" si="21"/>
        <v>#N/A</v>
      </c>
    </row>
    <row r="1411" spans="1:1" x14ac:dyDescent="0.2">
      <c r="A1411" t="e">
        <f t="shared" si="21"/>
        <v>#N/A</v>
      </c>
    </row>
    <row r="1412" spans="1:1" x14ac:dyDescent="0.2">
      <c r="A1412" t="e">
        <f t="shared" si="21"/>
        <v>#N/A</v>
      </c>
    </row>
    <row r="1413" spans="1:1" x14ac:dyDescent="0.2">
      <c r="A1413" t="e">
        <f t="shared" ref="A1413:A1476" si="22">INDEX(BucketTable,MATCH(B1413,SumMonths,0),1)</f>
        <v>#N/A</v>
      </c>
    </row>
    <row r="1414" spans="1:1" x14ac:dyDescent="0.2">
      <c r="A1414" t="e">
        <f t="shared" si="22"/>
        <v>#N/A</v>
      </c>
    </row>
    <row r="1415" spans="1:1" x14ac:dyDescent="0.2">
      <c r="A1415" t="e">
        <f t="shared" si="22"/>
        <v>#N/A</v>
      </c>
    </row>
    <row r="1416" spans="1:1" x14ac:dyDescent="0.2">
      <c r="A1416" t="e">
        <f t="shared" si="22"/>
        <v>#N/A</v>
      </c>
    </row>
    <row r="1417" spans="1:1" x14ac:dyDescent="0.2">
      <c r="A1417" t="e">
        <f t="shared" si="22"/>
        <v>#N/A</v>
      </c>
    </row>
    <row r="1418" spans="1:1" x14ac:dyDescent="0.2">
      <c r="A1418" t="e">
        <f t="shared" si="22"/>
        <v>#N/A</v>
      </c>
    </row>
    <row r="1419" spans="1:1" x14ac:dyDescent="0.2">
      <c r="A1419" t="e">
        <f t="shared" si="22"/>
        <v>#N/A</v>
      </c>
    </row>
    <row r="1420" spans="1:1" x14ac:dyDescent="0.2">
      <c r="A1420" t="e">
        <f t="shared" si="22"/>
        <v>#N/A</v>
      </c>
    </row>
    <row r="1421" spans="1:1" x14ac:dyDescent="0.2">
      <c r="A1421" t="e">
        <f t="shared" si="22"/>
        <v>#N/A</v>
      </c>
    </row>
    <row r="1422" spans="1:1" x14ac:dyDescent="0.2">
      <c r="A1422" t="e">
        <f t="shared" si="22"/>
        <v>#N/A</v>
      </c>
    </row>
    <row r="1423" spans="1:1" x14ac:dyDescent="0.2">
      <c r="A1423" t="e">
        <f t="shared" si="22"/>
        <v>#N/A</v>
      </c>
    </row>
    <row r="1424" spans="1:1" x14ac:dyDescent="0.2">
      <c r="A1424" t="e">
        <f t="shared" si="22"/>
        <v>#N/A</v>
      </c>
    </row>
    <row r="1425" spans="1:1" x14ac:dyDescent="0.2">
      <c r="A1425" t="e">
        <f t="shared" si="22"/>
        <v>#N/A</v>
      </c>
    </row>
    <row r="1426" spans="1:1" x14ac:dyDescent="0.2">
      <c r="A1426" t="e">
        <f t="shared" si="22"/>
        <v>#N/A</v>
      </c>
    </row>
    <row r="1427" spans="1:1" x14ac:dyDescent="0.2">
      <c r="A1427" t="e">
        <f t="shared" si="22"/>
        <v>#N/A</v>
      </c>
    </row>
    <row r="1428" spans="1:1" x14ac:dyDescent="0.2">
      <c r="A1428" t="e">
        <f t="shared" si="22"/>
        <v>#N/A</v>
      </c>
    </row>
    <row r="1429" spans="1:1" x14ac:dyDescent="0.2">
      <c r="A1429" t="e">
        <f t="shared" si="22"/>
        <v>#N/A</v>
      </c>
    </row>
    <row r="1430" spans="1:1" x14ac:dyDescent="0.2">
      <c r="A1430" t="e">
        <f t="shared" si="22"/>
        <v>#N/A</v>
      </c>
    </row>
    <row r="1431" spans="1:1" x14ac:dyDescent="0.2">
      <c r="A1431" t="e">
        <f t="shared" si="22"/>
        <v>#N/A</v>
      </c>
    </row>
    <row r="1432" spans="1:1" x14ac:dyDescent="0.2">
      <c r="A1432" t="e">
        <f t="shared" si="22"/>
        <v>#N/A</v>
      </c>
    </row>
    <row r="1433" spans="1:1" x14ac:dyDescent="0.2">
      <c r="A1433" t="e">
        <f t="shared" si="22"/>
        <v>#N/A</v>
      </c>
    </row>
    <row r="1434" spans="1:1" x14ac:dyDescent="0.2">
      <c r="A1434" t="e">
        <f t="shared" si="22"/>
        <v>#N/A</v>
      </c>
    </row>
    <row r="1435" spans="1:1" x14ac:dyDescent="0.2">
      <c r="A1435" t="e">
        <f t="shared" si="22"/>
        <v>#N/A</v>
      </c>
    </row>
    <row r="1436" spans="1:1" x14ac:dyDescent="0.2">
      <c r="A1436" t="e">
        <f t="shared" si="22"/>
        <v>#N/A</v>
      </c>
    </row>
    <row r="1437" spans="1:1" x14ac:dyDescent="0.2">
      <c r="A1437" t="e">
        <f t="shared" si="22"/>
        <v>#N/A</v>
      </c>
    </row>
    <row r="1438" spans="1:1" x14ac:dyDescent="0.2">
      <c r="A1438" t="e">
        <f t="shared" si="22"/>
        <v>#N/A</v>
      </c>
    </row>
    <row r="1439" spans="1:1" x14ac:dyDescent="0.2">
      <c r="A1439" t="e">
        <f t="shared" si="22"/>
        <v>#N/A</v>
      </c>
    </row>
    <row r="1440" spans="1:1" x14ac:dyDescent="0.2">
      <c r="A1440" t="e">
        <f t="shared" si="22"/>
        <v>#N/A</v>
      </c>
    </row>
    <row r="1441" spans="1:1" x14ac:dyDescent="0.2">
      <c r="A1441" t="e">
        <f t="shared" si="22"/>
        <v>#N/A</v>
      </c>
    </row>
    <row r="1442" spans="1:1" x14ac:dyDescent="0.2">
      <c r="A1442" t="e">
        <f t="shared" si="22"/>
        <v>#N/A</v>
      </c>
    </row>
    <row r="1443" spans="1:1" x14ac:dyDescent="0.2">
      <c r="A1443" t="e">
        <f t="shared" si="22"/>
        <v>#N/A</v>
      </c>
    </row>
    <row r="1444" spans="1:1" x14ac:dyDescent="0.2">
      <c r="A1444" t="e">
        <f t="shared" si="22"/>
        <v>#N/A</v>
      </c>
    </row>
    <row r="1445" spans="1:1" x14ac:dyDescent="0.2">
      <c r="A1445" t="e">
        <f t="shared" si="22"/>
        <v>#N/A</v>
      </c>
    </row>
    <row r="1446" spans="1:1" x14ac:dyDescent="0.2">
      <c r="A1446" t="e">
        <f t="shared" si="22"/>
        <v>#N/A</v>
      </c>
    </row>
    <row r="1447" spans="1:1" x14ac:dyDescent="0.2">
      <c r="A1447" t="e">
        <f t="shared" si="22"/>
        <v>#N/A</v>
      </c>
    </row>
    <row r="1448" spans="1:1" x14ac:dyDescent="0.2">
      <c r="A1448" t="e">
        <f t="shared" si="22"/>
        <v>#N/A</v>
      </c>
    </row>
    <row r="1449" spans="1:1" x14ac:dyDescent="0.2">
      <c r="A1449" t="e">
        <f t="shared" si="22"/>
        <v>#N/A</v>
      </c>
    </row>
    <row r="1450" spans="1:1" x14ac:dyDescent="0.2">
      <c r="A1450" t="e">
        <f t="shared" si="22"/>
        <v>#N/A</v>
      </c>
    </row>
    <row r="1451" spans="1:1" x14ac:dyDescent="0.2">
      <c r="A1451" t="e">
        <f t="shared" si="22"/>
        <v>#N/A</v>
      </c>
    </row>
    <row r="1452" spans="1:1" x14ac:dyDescent="0.2">
      <c r="A1452" t="e">
        <f t="shared" si="22"/>
        <v>#N/A</v>
      </c>
    </row>
    <row r="1453" spans="1:1" x14ac:dyDescent="0.2">
      <c r="A1453" t="e">
        <f t="shared" si="22"/>
        <v>#N/A</v>
      </c>
    </row>
    <row r="1454" spans="1:1" x14ac:dyDescent="0.2">
      <c r="A1454" t="e">
        <f t="shared" si="22"/>
        <v>#N/A</v>
      </c>
    </row>
    <row r="1455" spans="1:1" x14ac:dyDescent="0.2">
      <c r="A1455" t="e">
        <f t="shared" si="22"/>
        <v>#N/A</v>
      </c>
    </row>
    <row r="1456" spans="1:1" x14ac:dyDescent="0.2">
      <c r="A1456" t="e">
        <f t="shared" si="22"/>
        <v>#N/A</v>
      </c>
    </row>
    <row r="1457" spans="1:1" x14ac:dyDescent="0.2">
      <c r="A1457" t="e">
        <f t="shared" si="22"/>
        <v>#N/A</v>
      </c>
    </row>
    <row r="1458" spans="1:1" x14ac:dyDescent="0.2">
      <c r="A1458" t="e">
        <f t="shared" si="22"/>
        <v>#N/A</v>
      </c>
    </row>
    <row r="1459" spans="1:1" x14ac:dyDescent="0.2">
      <c r="A1459" t="e">
        <f t="shared" si="22"/>
        <v>#N/A</v>
      </c>
    </row>
    <row r="1460" spans="1:1" x14ac:dyDescent="0.2">
      <c r="A1460" t="e">
        <f t="shared" si="22"/>
        <v>#N/A</v>
      </c>
    </row>
    <row r="1461" spans="1:1" x14ac:dyDescent="0.2">
      <c r="A1461" t="e">
        <f t="shared" si="22"/>
        <v>#N/A</v>
      </c>
    </row>
    <row r="1462" spans="1:1" x14ac:dyDescent="0.2">
      <c r="A1462" t="e">
        <f t="shared" si="22"/>
        <v>#N/A</v>
      </c>
    </row>
    <row r="1463" spans="1:1" x14ac:dyDescent="0.2">
      <c r="A1463" t="e">
        <f t="shared" si="22"/>
        <v>#N/A</v>
      </c>
    </row>
    <row r="1464" spans="1:1" x14ac:dyDescent="0.2">
      <c r="A1464" t="e">
        <f t="shared" si="22"/>
        <v>#N/A</v>
      </c>
    </row>
    <row r="1465" spans="1:1" x14ac:dyDescent="0.2">
      <c r="A1465" t="e">
        <f t="shared" si="22"/>
        <v>#N/A</v>
      </c>
    </row>
    <row r="1466" spans="1:1" x14ac:dyDescent="0.2">
      <c r="A1466" t="e">
        <f t="shared" si="22"/>
        <v>#N/A</v>
      </c>
    </row>
    <row r="1467" spans="1:1" x14ac:dyDescent="0.2">
      <c r="A1467" t="e">
        <f t="shared" si="22"/>
        <v>#N/A</v>
      </c>
    </row>
    <row r="1468" spans="1:1" x14ac:dyDescent="0.2">
      <c r="A1468" t="e">
        <f t="shared" si="22"/>
        <v>#N/A</v>
      </c>
    </row>
    <row r="1469" spans="1:1" x14ac:dyDescent="0.2">
      <c r="A1469" t="e">
        <f t="shared" si="22"/>
        <v>#N/A</v>
      </c>
    </row>
    <row r="1470" spans="1:1" x14ac:dyDescent="0.2">
      <c r="A1470" t="e">
        <f t="shared" si="22"/>
        <v>#N/A</v>
      </c>
    </row>
    <row r="1471" spans="1:1" x14ac:dyDescent="0.2">
      <c r="A1471" t="e">
        <f t="shared" si="22"/>
        <v>#N/A</v>
      </c>
    </row>
    <row r="1472" spans="1:1" x14ac:dyDescent="0.2">
      <c r="A1472" t="e">
        <f t="shared" si="22"/>
        <v>#N/A</v>
      </c>
    </row>
    <row r="1473" spans="1:1" x14ac:dyDescent="0.2">
      <c r="A1473" t="e">
        <f t="shared" si="22"/>
        <v>#N/A</v>
      </c>
    </row>
    <row r="1474" spans="1:1" x14ac:dyDescent="0.2">
      <c r="A1474" t="e">
        <f t="shared" si="22"/>
        <v>#N/A</v>
      </c>
    </row>
    <row r="1475" spans="1:1" x14ac:dyDescent="0.2">
      <c r="A1475" t="e">
        <f t="shared" si="22"/>
        <v>#N/A</v>
      </c>
    </row>
    <row r="1476" spans="1:1" x14ac:dyDescent="0.2">
      <c r="A1476" t="e">
        <f t="shared" si="22"/>
        <v>#N/A</v>
      </c>
    </row>
    <row r="1477" spans="1:1" x14ac:dyDescent="0.2">
      <c r="A1477" t="e">
        <f t="shared" ref="A1477:A1540" si="23">INDEX(BucketTable,MATCH(B1477,SumMonths,0),1)</f>
        <v>#N/A</v>
      </c>
    </row>
    <row r="1478" spans="1:1" x14ac:dyDescent="0.2">
      <c r="A1478" t="e">
        <f t="shared" si="23"/>
        <v>#N/A</v>
      </c>
    </row>
    <row r="1479" spans="1:1" x14ac:dyDescent="0.2">
      <c r="A1479" t="e">
        <f t="shared" si="23"/>
        <v>#N/A</v>
      </c>
    </row>
    <row r="1480" spans="1:1" x14ac:dyDescent="0.2">
      <c r="A1480" t="e">
        <f t="shared" si="23"/>
        <v>#N/A</v>
      </c>
    </row>
    <row r="1481" spans="1:1" x14ac:dyDescent="0.2">
      <c r="A1481" t="e">
        <f t="shared" si="23"/>
        <v>#N/A</v>
      </c>
    </row>
    <row r="1482" spans="1:1" x14ac:dyDescent="0.2">
      <c r="A1482" t="e">
        <f t="shared" si="23"/>
        <v>#N/A</v>
      </c>
    </row>
    <row r="1483" spans="1:1" x14ac:dyDescent="0.2">
      <c r="A1483" t="e">
        <f t="shared" si="23"/>
        <v>#N/A</v>
      </c>
    </row>
    <row r="1484" spans="1:1" x14ac:dyDescent="0.2">
      <c r="A1484" t="e">
        <f t="shared" si="23"/>
        <v>#N/A</v>
      </c>
    </row>
    <row r="1485" spans="1:1" x14ac:dyDescent="0.2">
      <c r="A1485" t="e">
        <f t="shared" si="23"/>
        <v>#N/A</v>
      </c>
    </row>
    <row r="1486" spans="1:1" x14ac:dyDescent="0.2">
      <c r="A1486" t="e">
        <f t="shared" si="23"/>
        <v>#N/A</v>
      </c>
    </row>
    <row r="1487" spans="1:1" x14ac:dyDescent="0.2">
      <c r="A1487" t="e">
        <f t="shared" si="23"/>
        <v>#N/A</v>
      </c>
    </row>
    <row r="1488" spans="1:1" x14ac:dyDescent="0.2">
      <c r="A1488" t="e">
        <f t="shared" si="23"/>
        <v>#N/A</v>
      </c>
    </row>
    <row r="1489" spans="1:1" x14ac:dyDescent="0.2">
      <c r="A1489" t="e">
        <f t="shared" si="23"/>
        <v>#N/A</v>
      </c>
    </row>
    <row r="1490" spans="1:1" x14ac:dyDescent="0.2">
      <c r="A1490" t="e">
        <f t="shared" si="23"/>
        <v>#N/A</v>
      </c>
    </row>
    <row r="1491" spans="1:1" x14ac:dyDescent="0.2">
      <c r="A1491" t="e">
        <f t="shared" si="23"/>
        <v>#N/A</v>
      </c>
    </row>
    <row r="1492" spans="1:1" x14ac:dyDescent="0.2">
      <c r="A1492" t="e">
        <f t="shared" si="23"/>
        <v>#N/A</v>
      </c>
    </row>
    <row r="1493" spans="1:1" x14ac:dyDescent="0.2">
      <c r="A1493" t="e">
        <f t="shared" si="23"/>
        <v>#N/A</v>
      </c>
    </row>
    <row r="1494" spans="1:1" x14ac:dyDescent="0.2">
      <c r="A1494" t="e">
        <f t="shared" si="23"/>
        <v>#N/A</v>
      </c>
    </row>
    <row r="1495" spans="1:1" x14ac:dyDescent="0.2">
      <c r="A1495" t="e">
        <f t="shared" si="23"/>
        <v>#N/A</v>
      </c>
    </row>
    <row r="1496" spans="1:1" x14ac:dyDescent="0.2">
      <c r="A1496" t="e">
        <f t="shared" si="23"/>
        <v>#N/A</v>
      </c>
    </row>
    <row r="1497" spans="1:1" x14ac:dyDescent="0.2">
      <c r="A1497" t="e">
        <f t="shared" si="23"/>
        <v>#N/A</v>
      </c>
    </row>
    <row r="1498" spans="1:1" x14ac:dyDescent="0.2">
      <c r="A1498" t="e">
        <f t="shared" si="23"/>
        <v>#N/A</v>
      </c>
    </row>
    <row r="1499" spans="1:1" x14ac:dyDescent="0.2">
      <c r="A1499" t="e">
        <f t="shared" si="23"/>
        <v>#N/A</v>
      </c>
    </row>
    <row r="1500" spans="1:1" x14ac:dyDescent="0.2">
      <c r="A1500" t="e">
        <f t="shared" si="23"/>
        <v>#N/A</v>
      </c>
    </row>
    <row r="1501" spans="1:1" x14ac:dyDescent="0.2">
      <c r="A1501" t="e">
        <f t="shared" si="23"/>
        <v>#N/A</v>
      </c>
    </row>
    <row r="1502" spans="1:1" x14ac:dyDescent="0.2">
      <c r="A1502" t="e">
        <f t="shared" si="23"/>
        <v>#N/A</v>
      </c>
    </row>
    <row r="1503" spans="1:1" x14ac:dyDescent="0.2">
      <c r="A1503" t="e">
        <f t="shared" si="23"/>
        <v>#N/A</v>
      </c>
    </row>
    <row r="1504" spans="1:1" x14ac:dyDescent="0.2">
      <c r="A1504" t="e">
        <f t="shared" si="23"/>
        <v>#N/A</v>
      </c>
    </row>
    <row r="1505" spans="1:1" x14ac:dyDescent="0.2">
      <c r="A1505" t="e">
        <f t="shared" si="23"/>
        <v>#N/A</v>
      </c>
    </row>
    <row r="1506" spans="1:1" x14ac:dyDescent="0.2">
      <c r="A1506" t="e">
        <f t="shared" si="23"/>
        <v>#N/A</v>
      </c>
    </row>
    <row r="1507" spans="1:1" x14ac:dyDescent="0.2">
      <c r="A1507" t="e">
        <f t="shared" si="23"/>
        <v>#N/A</v>
      </c>
    </row>
    <row r="1508" spans="1:1" x14ac:dyDescent="0.2">
      <c r="A1508" t="e">
        <f t="shared" si="23"/>
        <v>#N/A</v>
      </c>
    </row>
    <row r="1509" spans="1:1" x14ac:dyDescent="0.2">
      <c r="A1509" t="e">
        <f t="shared" si="23"/>
        <v>#N/A</v>
      </c>
    </row>
    <row r="1510" spans="1:1" x14ac:dyDescent="0.2">
      <c r="A1510" t="e">
        <f t="shared" si="23"/>
        <v>#N/A</v>
      </c>
    </row>
    <row r="1511" spans="1:1" x14ac:dyDescent="0.2">
      <c r="A1511" t="e">
        <f t="shared" si="23"/>
        <v>#N/A</v>
      </c>
    </row>
    <row r="1512" spans="1:1" x14ac:dyDescent="0.2">
      <c r="A1512" t="e">
        <f t="shared" si="23"/>
        <v>#N/A</v>
      </c>
    </row>
    <row r="1513" spans="1:1" x14ac:dyDescent="0.2">
      <c r="A1513" t="e">
        <f t="shared" si="23"/>
        <v>#N/A</v>
      </c>
    </row>
    <row r="1514" spans="1:1" x14ac:dyDescent="0.2">
      <c r="A1514" t="e">
        <f t="shared" si="23"/>
        <v>#N/A</v>
      </c>
    </row>
    <row r="1515" spans="1:1" x14ac:dyDescent="0.2">
      <c r="A1515" t="e">
        <f t="shared" si="23"/>
        <v>#N/A</v>
      </c>
    </row>
    <row r="1516" spans="1:1" x14ac:dyDescent="0.2">
      <c r="A1516" t="e">
        <f t="shared" si="23"/>
        <v>#N/A</v>
      </c>
    </row>
    <row r="1517" spans="1:1" x14ac:dyDescent="0.2">
      <c r="A1517" t="e">
        <f t="shared" si="23"/>
        <v>#N/A</v>
      </c>
    </row>
    <row r="1518" spans="1:1" x14ac:dyDescent="0.2">
      <c r="A1518" t="e">
        <f t="shared" si="23"/>
        <v>#N/A</v>
      </c>
    </row>
    <row r="1519" spans="1:1" x14ac:dyDescent="0.2">
      <c r="A1519" t="e">
        <f t="shared" si="23"/>
        <v>#N/A</v>
      </c>
    </row>
    <row r="1520" spans="1:1" x14ac:dyDescent="0.2">
      <c r="A1520" t="e">
        <f t="shared" si="23"/>
        <v>#N/A</v>
      </c>
    </row>
    <row r="1521" spans="1:1" x14ac:dyDescent="0.2">
      <c r="A1521" t="e">
        <f t="shared" si="23"/>
        <v>#N/A</v>
      </c>
    </row>
    <row r="1522" spans="1:1" x14ac:dyDescent="0.2">
      <c r="A1522" t="e">
        <f t="shared" si="23"/>
        <v>#N/A</v>
      </c>
    </row>
    <row r="1523" spans="1:1" x14ac:dyDescent="0.2">
      <c r="A1523" t="e">
        <f t="shared" si="23"/>
        <v>#N/A</v>
      </c>
    </row>
    <row r="1524" spans="1:1" x14ac:dyDescent="0.2">
      <c r="A1524" t="e">
        <f t="shared" si="23"/>
        <v>#N/A</v>
      </c>
    </row>
    <row r="1525" spans="1:1" x14ac:dyDescent="0.2">
      <c r="A1525" t="e">
        <f t="shared" si="23"/>
        <v>#N/A</v>
      </c>
    </row>
    <row r="1526" spans="1:1" x14ac:dyDescent="0.2">
      <c r="A1526" t="e">
        <f t="shared" si="23"/>
        <v>#N/A</v>
      </c>
    </row>
    <row r="1527" spans="1:1" x14ac:dyDescent="0.2">
      <c r="A1527" t="e">
        <f t="shared" si="23"/>
        <v>#N/A</v>
      </c>
    </row>
    <row r="1528" spans="1:1" x14ac:dyDescent="0.2">
      <c r="A1528" t="e">
        <f t="shared" si="23"/>
        <v>#N/A</v>
      </c>
    </row>
    <row r="1529" spans="1:1" x14ac:dyDescent="0.2">
      <c r="A1529" t="e">
        <f t="shared" si="23"/>
        <v>#N/A</v>
      </c>
    </row>
    <row r="1530" spans="1:1" x14ac:dyDescent="0.2">
      <c r="A1530" t="e">
        <f t="shared" si="23"/>
        <v>#N/A</v>
      </c>
    </row>
    <row r="1531" spans="1:1" x14ac:dyDescent="0.2">
      <c r="A1531" t="e">
        <f t="shared" si="23"/>
        <v>#N/A</v>
      </c>
    </row>
    <row r="1532" spans="1:1" x14ac:dyDescent="0.2">
      <c r="A1532" t="e">
        <f t="shared" si="23"/>
        <v>#N/A</v>
      </c>
    </row>
    <row r="1533" spans="1:1" x14ac:dyDescent="0.2">
      <c r="A1533" t="e">
        <f t="shared" si="23"/>
        <v>#N/A</v>
      </c>
    </row>
    <row r="1534" spans="1:1" x14ac:dyDescent="0.2">
      <c r="A1534" t="e">
        <f t="shared" si="23"/>
        <v>#N/A</v>
      </c>
    </row>
    <row r="1535" spans="1:1" x14ac:dyDescent="0.2">
      <c r="A1535" t="e">
        <f t="shared" si="23"/>
        <v>#N/A</v>
      </c>
    </row>
    <row r="1536" spans="1:1" x14ac:dyDescent="0.2">
      <c r="A1536" t="e">
        <f t="shared" si="23"/>
        <v>#N/A</v>
      </c>
    </row>
    <row r="1537" spans="1:1" x14ac:dyDescent="0.2">
      <c r="A1537" t="e">
        <f t="shared" si="23"/>
        <v>#N/A</v>
      </c>
    </row>
    <row r="1538" spans="1:1" x14ac:dyDescent="0.2">
      <c r="A1538" t="e">
        <f t="shared" si="23"/>
        <v>#N/A</v>
      </c>
    </row>
    <row r="1539" spans="1:1" x14ac:dyDescent="0.2">
      <c r="A1539" t="e">
        <f t="shared" si="23"/>
        <v>#N/A</v>
      </c>
    </row>
    <row r="1540" spans="1:1" x14ac:dyDescent="0.2">
      <c r="A1540" t="e">
        <f t="shared" si="23"/>
        <v>#N/A</v>
      </c>
    </row>
    <row r="1541" spans="1:1" x14ac:dyDescent="0.2">
      <c r="A1541" t="e">
        <f t="shared" ref="A1541:A1604" si="24">INDEX(BucketTable,MATCH(B1541,SumMonths,0),1)</f>
        <v>#N/A</v>
      </c>
    </row>
    <row r="1542" spans="1:1" x14ac:dyDescent="0.2">
      <c r="A1542" t="e">
        <f t="shared" si="24"/>
        <v>#N/A</v>
      </c>
    </row>
    <row r="1543" spans="1:1" x14ac:dyDescent="0.2">
      <c r="A1543" t="e">
        <f t="shared" si="24"/>
        <v>#N/A</v>
      </c>
    </row>
    <row r="1544" spans="1:1" x14ac:dyDescent="0.2">
      <c r="A1544" t="e">
        <f t="shared" si="24"/>
        <v>#N/A</v>
      </c>
    </row>
    <row r="1545" spans="1:1" x14ac:dyDescent="0.2">
      <c r="A1545" t="e">
        <f t="shared" si="24"/>
        <v>#N/A</v>
      </c>
    </row>
    <row r="1546" spans="1:1" x14ac:dyDescent="0.2">
      <c r="A1546" t="e">
        <f t="shared" si="24"/>
        <v>#N/A</v>
      </c>
    </row>
    <row r="1547" spans="1:1" x14ac:dyDescent="0.2">
      <c r="A1547" t="e">
        <f t="shared" si="24"/>
        <v>#N/A</v>
      </c>
    </row>
    <row r="1548" spans="1:1" x14ac:dyDescent="0.2">
      <c r="A1548" t="e">
        <f t="shared" si="24"/>
        <v>#N/A</v>
      </c>
    </row>
    <row r="1549" spans="1:1" x14ac:dyDescent="0.2">
      <c r="A1549" t="e">
        <f t="shared" si="24"/>
        <v>#N/A</v>
      </c>
    </row>
    <row r="1550" spans="1:1" x14ac:dyDescent="0.2">
      <c r="A1550" t="e">
        <f t="shared" si="24"/>
        <v>#N/A</v>
      </c>
    </row>
    <row r="1551" spans="1:1" x14ac:dyDescent="0.2">
      <c r="A1551" t="e">
        <f t="shared" si="24"/>
        <v>#N/A</v>
      </c>
    </row>
    <row r="1552" spans="1:1" x14ac:dyDescent="0.2">
      <c r="A1552" t="e">
        <f t="shared" si="24"/>
        <v>#N/A</v>
      </c>
    </row>
    <row r="1553" spans="1:1" x14ac:dyDescent="0.2">
      <c r="A1553" t="e">
        <f t="shared" si="24"/>
        <v>#N/A</v>
      </c>
    </row>
    <row r="1554" spans="1:1" x14ac:dyDescent="0.2">
      <c r="A1554" t="e">
        <f t="shared" si="24"/>
        <v>#N/A</v>
      </c>
    </row>
    <row r="1555" spans="1:1" x14ac:dyDescent="0.2">
      <c r="A1555" t="e">
        <f t="shared" si="24"/>
        <v>#N/A</v>
      </c>
    </row>
    <row r="1556" spans="1:1" x14ac:dyDescent="0.2">
      <c r="A1556" t="e">
        <f t="shared" si="24"/>
        <v>#N/A</v>
      </c>
    </row>
    <row r="1557" spans="1:1" x14ac:dyDescent="0.2">
      <c r="A1557" t="e">
        <f t="shared" si="24"/>
        <v>#N/A</v>
      </c>
    </row>
    <row r="1558" spans="1:1" x14ac:dyDescent="0.2">
      <c r="A1558" t="e">
        <f t="shared" si="24"/>
        <v>#N/A</v>
      </c>
    </row>
    <row r="1559" spans="1:1" x14ac:dyDescent="0.2">
      <c r="A1559" t="e">
        <f t="shared" si="24"/>
        <v>#N/A</v>
      </c>
    </row>
    <row r="1560" spans="1:1" x14ac:dyDescent="0.2">
      <c r="A1560" t="e">
        <f t="shared" si="24"/>
        <v>#N/A</v>
      </c>
    </row>
    <row r="1561" spans="1:1" x14ac:dyDescent="0.2">
      <c r="A1561" t="e">
        <f t="shared" si="24"/>
        <v>#N/A</v>
      </c>
    </row>
    <row r="1562" spans="1:1" x14ac:dyDescent="0.2">
      <c r="A1562" t="e">
        <f t="shared" si="24"/>
        <v>#N/A</v>
      </c>
    </row>
    <row r="1563" spans="1:1" x14ac:dyDescent="0.2">
      <c r="A1563" t="e">
        <f t="shared" si="24"/>
        <v>#N/A</v>
      </c>
    </row>
    <row r="1564" spans="1:1" x14ac:dyDescent="0.2">
      <c r="A1564" t="e">
        <f t="shared" si="24"/>
        <v>#N/A</v>
      </c>
    </row>
    <row r="1565" spans="1:1" x14ac:dyDescent="0.2">
      <c r="A1565" t="e">
        <f t="shared" si="24"/>
        <v>#N/A</v>
      </c>
    </row>
    <row r="1566" spans="1:1" x14ac:dyDescent="0.2">
      <c r="A1566" t="e">
        <f t="shared" si="24"/>
        <v>#N/A</v>
      </c>
    </row>
    <row r="1567" spans="1:1" x14ac:dyDescent="0.2">
      <c r="A1567" t="e">
        <f t="shared" si="24"/>
        <v>#N/A</v>
      </c>
    </row>
    <row r="1568" spans="1:1" x14ac:dyDescent="0.2">
      <c r="A1568" t="e">
        <f t="shared" si="24"/>
        <v>#N/A</v>
      </c>
    </row>
    <row r="1569" spans="1:1" x14ac:dyDescent="0.2">
      <c r="A1569" t="e">
        <f t="shared" si="24"/>
        <v>#N/A</v>
      </c>
    </row>
    <row r="1570" spans="1:1" x14ac:dyDescent="0.2">
      <c r="A1570" t="e">
        <f t="shared" si="24"/>
        <v>#N/A</v>
      </c>
    </row>
    <row r="1571" spans="1:1" x14ac:dyDescent="0.2">
      <c r="A1571" t="e">
        <f t="shared" si="24"/>
        <v>#N/A</v>
      </c>
    </row>
    <row r="1572" spans="1:1" x14ac:dyDescent="0.2">
      <c r="A1572" t="e">
        <f t="shared" si="24"/>
        <v>#N/A</v>
      </c>
    </row>
    <row r="1573" spans="1:1" x14ac:dyDescent="0.2">
      <c r="A1573" t="e">
        <f t="shared" si="24"/>
        <v>#N/A</v>
      </c>
    </row>
    <row r="1574" spans="1:1" x14ac:dyDescent="0.2">
      <c r="A1574" t="e">
        <f t="shared" si="24"/>
        <v>#N/A</v>
      </c>
    </row>
    <row r="1575" spans="1:1" x14ac:dyDescent="0.2">
      <c r="A1575" t="e">
        <f t="shared" si="24"/>
        <v>#N/A</v>
      </c>
    </row>
    <row r="1576" spans="1:1" x14ac:dyDescent="0.2">
      <c r="A1576" t="e">
        <f t="shared" si="24"/>
        <v>#N/A</v>
      </c>
    </row>
    <row r="1577" spans="1:1" x14ac:dyDescent="0.2">
      <c r="A1577" t="e">
        <f t="shared" si="24"/>
        <v>#N/A</v>
      </c>
    </row>
    <row r="1578" spans="1:1" x14ac:dyDescent="0.2">
      <c r="A1578" t="e">
        <f t="shared" si="24"/>
        <v>#N/A</v>
      </c>
    </row>
    <row r="1579" spans="1:1" x14ac:dyDescent="0.2">
      <c r="A1579" t="e">
        <f t="shared" si="24"/>
        <v>#N/A</v>
      </c>
    </row>
    <row r="1580" spans="1:1" x14ac:dyDescent="0.2">
      <c r="A1580" t="e">
        <f t="shared" si="24"/>
        <v>#N/A</v>
      </c>
    </row>
    <row r="1581" spans="1:1" x14ac:dyDescent="0.2">
      <c r="A1581" t="e">
        <f t="shared" si="24"/>
        <v>#N/A</v>
      </c>
    </row>
    <row r="1582" spans="1:1" x14ac:dyDescent="0.2">
      <c r="A1582" t="e">
        <f t="shared" si="24"/>
        <v>#N/A</v>
      </c>
    </row>
    <row r="1583" spans="1:1" x14ac:dyDescent="0.2">
      <c r="A1583" t="e">
        <f t="shared" si="24"/>
        <v>#N/A</v>
      </c>
    </row>
    <row r="1584" spans="1:1" x14ac:dyDescent="0.2">
      <c r="A1584" t="e">
        <f t="shared" si="24"/>
        <v>#N/A</v>
      </c>
    </row>
    <row r="1585" spans="1:1" x14ac:dyDescent="0.2">
      <c r="A1585" t="e">
        <f t="shared" si="24"/>
        <v>#N/A</v>
      </c>
    </row>
    <row r="1586" spans="1:1" x14ac:dyDescent="0.2">
      <c r="A1586" t="e">
        <f t="shared" si="24"/>
        <v>#N/A</v>
      </c>
    </row>
    <row r="1587" spans="1:1" x14ac:dyDescent="0.2">
      <c r="A1587" t="e">
        <f t="shared" si="24"/>
        <v>#N/A</v>
      </c>
    </row>
    <row r="1588" spans="1:1" x14ac:dyDescent="0.2">
      <c r="A1588" t="e">
        <f t="shared" si="24"/>
        <v>#N/A</v>
      </c>
    </row>
    <row r="1589" spans="1:1" x14ac:dyDescent="0.2">
      <c r="A1589" t="e">
        <f t="shared" si="24"/>
        <v>#N/A</v>
      </c>
    </row>
    <row r="1590" spans="1:1" x14ac:dyDescent="0.2">
      <c r="A1590" t="e">
        <f t="shared" si="24"/>
        <v>#N/A</v>
      </c>
    </row>
    <row r="1591" spans="1:1" x14ac:dyDescent="0.2">
      <c r="A1591" t="e">
        <f t="shared" si="24"/>
        <v>#N/A</v>
      </c>
    </row>
    <row r="1592" spans="1:1" x14ac:dyDescent="0.2">
      <c r="A1592" t="e">
        <f t="shared" si="24"/>
        <v>#N/A</v>
      </c>
    </row>
    <row r="1593" spans="1:1" x14ac:dyDescent="0.2">
      <c r="A1593" t="e">
        <f t="shared" si="24"/>
        <v>#N/A</v>
      </c>
    </row>
    <row r="1594" spans="1:1" x14ac:dyDescent="0.2">
      <c r="A1594" t="e">
        <f t="shared" si="24"/>
        <v>#N/A</v>
      </c>
    </row>
    <row r="1595" spans="1:1" x14ac:dyDescent="0.2">
      <c r="A1595" t="e">
        <f t="shared" si="24"/>
        <v>#N/A</v>
      </c>
    </row>
    <row r="1596" spans="1:1" x14ac:dyDescent="0.2">
      <c r="A1596" t="e">
        <f t="shared" si="24"/>
        <v>#N/A</v>
      </c>
    </row>
    <row r="1597" spans="1:1" x14ac:dyDescent="0.2">
      <c r="A1597" t="e">
        <f t="shared" si="24"/>
        <v>#N/A</v>
      </c>
    </row>
    <row r="1598" spans="1:1" x14ac:dyDescent="0.2">
      <c r="A1598" t="e">
        <f t="shared" si="24"/>
        <v>#N/A</v>
      </c>
    </row>
    <row r="1599" spans="1:1" x14ac:dyDescent="0.2">
      <c r="A1599" t="e">
        <f t="shared" si="24"/>
        <v>#N/A</v>
      </c>
    </row>
    <row r="1600" spans="1:1" x14ac:dyDescent="0.2">
      <c r="A1600" t="e">
        <f t="shared" si="24"/>
        <v>#N/A</v>
      </c>
    </row>
    <row r="1601" spans="1:1" x14ac:dyDescent="0.2">
      <c r="A1601" t="e">
        <f t="shared" si="24"/>
        <v>#N/A</v>
      </c>
    </row>
    <row r="1602" spans="1:1" x14ac:dyDescent="0.2">
      <c r="A1602" t="e">
        <f t="shared" si="24"/>
        <v>#N/A</v>
      </c>
    </row>
    <row r="1603" spans="1:1" x14ac:dyDescent="0.2">
      <c r="A1603" t="e">
        <f t="shared" si="24"/>
        <v>#N/A</v>
      </c>
    </row>
    <row r="1604" spans="1:1" x14ac:dyDescent="0.2">
      <c r="A1604" t="e">
        <f t="shared" si="24"/>
        <v>#N/A</v>
      </c>
    </row>
    <row r="1605" spans="1:1" x14ac:dyDescent="0.2">
      <c r="A1605" t="e">
        <f t="shared" ref="A1605:A1668" si="25">INDEX(BucketTable,MATCH(B1605,SumMonths,0),1)</f>
        <v>#N/A</v>
      </c>
    </row>
    <row r="1606" spans="1:1" x14ac:dyDescent="0.2">
      <c r="A1606" t="e">
        <f t="shared" si="25"/>
        <v>#N/A</v>
      </c>
    </row>
    <row r="1607" spans="1:1" x14ac:dyDescent="0.2">
      <c r="A1607" t="e">
        <f t="shared" si="25"/>
        <v>#N/A</v>
      </c>
    </row>
    <row r="1608" spans="1:1" x14ac:dyDescent="0.2">
      <c r="A1608" t="e">
        <f t="shared" si="25"/>
        <v>#N/A</v>
      </c>
    </row>
    <row r="1609" spans="1:1" x14ac:dyDescent="0.2">
      <c r="A1609" t="e">
        <f t="shared" si="25"/>
        <v>#N/A</v>
      </c>
    </row>
    <row r="1610" spans="1:1" x14ac:dyDescent="0.2">
      <c r="A1610" t="e">
        <f t="shared" si="25"/>
        <v>#N/A</v>
      </c>
    </row>
    <row r="1611" spans="1:1" x14ac:dyDescent="0.2">
      <c r="A1611" t="e">
        <f t="shared" si="25"/>
        <v>#N/A</v>
      </c>
    </row>
    <row r="1612" spans="1:1" x14ac:dyDescent="0.2">
      <c r="A1612" t="e">
        <f t="shared" si="25"/>
        <v>#N/A</v>
      </c>
    </row>
    <row r="1613" spans="1:1" x14ac:dyDescent="0.2">
      <c r="A1613" t="e">
        <f t="shared" si="25"/>
        <v>#N/A</v>
      </c>
    </row>
    <row r="1614" spans="1:1" x14ac:dyDescent="0.2">
      <c r="A1614" t="e">
        <f t="shared" si="25"/>
        <v>#N/A</v>
      </c>
    </row>
    <row r="1615" spans="1:1" x14ac:dyDescent="0.2">
      <c r="A1615" t="e">
        <f t="shared" si="25"/>
        <v>#N/A</v>
      </c>
    </row>
    <row r="1616" spans="1:1" x14ac:dyDescent="0.2">
      <c r="A1616" t="e">
        <f t="shared" si="25"/>
        <v>#N/A</v>
      </c>
    </row>
    <row r="1617" spans="1:1" x14ac:dyDescent="0.2">
      <c r="A1617" t="e">
        <f t="shared" si="25"/>
        <v>#N/A</v>
      </c>
    </row>
    <row r="1618" spans="1:1" x14ac:dyDescent="0.2">
      <c r="A1618" t="e">
        <f t="shared" si="25"/>
        <v>#N/A</v>
      </c>
    </row>
    <row r="1619" spans="1:1" x14ac:dyDescent="0.2">
      <c r="A1619" t="e">
        <f t="shared" si="25"/>
        <v>#N/A</v>
      </c>
    </row>
    <row r="1620" spans="1:1" x14ac:dyDescent="0.2">
      <c r="A1620" t="e">
        <f t="shared" si="25"/>
        <v>#N/A</v>
      </c>
    </row>
    <row r="1621" spans="1:1" x14ac:dyDescent="0.2">
      <c r="A1621" t="e">
        <f t="shared" si="25"/>
        <v>#N/A</v>
      </c>
    </row>
    <row r="1622" spans="1:1" x14ac:dyDescent="0.2">
      <c r="A1622" t="e">
        <f t="shared" si="25"/>
        <v>#N/A</v>
      </c>
    </row>
    <row r="1623" spans="1:1" x14ac:dyDescent="0.2">
      <c r="A1623" t="e">
        <f t="shared" si="25"/>
        <v>#N/A</v>
      </c>
    </row>
    <row r="1624" spans="1:1" x14ac:dyDescent="0.2">
      <c r="A1624" t="e">
        <f t="shared" si="25"/>
        <v>#N/A</v>
      </c>
    </row>
    <row r="1625" spans="1:1" x14ac:dyDescent="0.2">
      <c r="A1625" t="e">
        <f t="shared" si="25"/>
        <v>#N/A</v>
      </c>
    </row>
    <row r="1626" spans="1:1" x14ac:dyDescent="0.2">
      <c r="A1626" t="e">
        <f t="shared" si="25"/>
        <v>#N/A</v>
      </c>
    </row>
    <row r="1627" spans="1:1" x14ac:dyDescent="0.2">
      <c r="A1627" t="e">
        <f t="shared" si="25"/>
        <v>#N/A</v>
      </c>
    </row>
    <row r="1628" spans="1:1" x14ac:dyDescent="0.2">
      <c r="A1628" t="e">
        <f t="shared" si="25"/>
        <v>#N/A</v>
      </c>
    </row>
    <row r="1629" spans="1:1" x14ac:dyDescent="0.2">
      <c r="A1629" t="e">
        <f t="shared" si="25"/>
        <v>#N/A</v>
      </c>
    </row>
    <row r="1630" spans="1:1" x14ac:dyDescent="0.2">
      <c r="A1630" t="e">
        <f t="shared" si="25"/>
        <v>#N/A</v>
      </c>
    </row>
    <row r="1631" spans="1:1" x14ac:dyDescent="0.2">
      <c r="A1631" t="e">
        <f t="shared" si="25"/>
        <v>#N/A</v>
      </c>
    </row>
    <row r="1632" spans="1:1" x14ac:dyDescent="0.2">
      <c r="A1632" t="e">
        <f t="shared" si="25"/>
        <v>#N/A</v>
      </c>
    </row>
    <row r="1633" spans="1:1" x14ac:dyDescent="0.2">
      <c r="A1633" t="e">
        <f t="shared" si="25"/>
        <v>#N/A</v>
      </c>
    </row>
    <row r="1634" spans="1:1" x14ac:dyDescent="0.2">
      <c r="A1634" t="e">
        <f t="shared" si="25"/>
        <v>#N/A</v>
      </c>
    </row>
    <row r="1635" spans="1:1" x14ac:dyDescent="0.2">
      <c r="A1635" t="e">
        <f t="shared" si="25"/>
        <v>#N/A</v>
      </c>
    </row>
    <row r="1636" spans="1:1" x14ac:dyDescent="0.2">
      <c r="A1636" t="e">
        <f t="shared" si="25"/>
        <v>#N/A</v>
      </c>
    </row>
    <row r="1637" spans="1:1" x14ac:dyDescent="0.2">
      <c r="A1637" t="e">
        <f t="shared" si="25"/>
        <v>#N/A</v>
      </c>
    </row>
    <row r="1638" spans="1:1" x14ac:dyDescent="0.2">
      <c r="A1638" t="e">
        <f t="shared" si="25"/>
        <v>#N/A</v>
      </c>
    </row>
    <row r="1639" spans="1:1" x14ac:dyDescent="0.2">
      <c r="A1639" t="e">
        <f t="shared" si="25"/>
        <v>#N/A</v>
      </c>
    </row>
    <row r="1640" spans="1:1" x14ac:dyDescent="0.2">
      <c r="A1640" t="e">
        <f t="shared" si="25"/>
        <v>#N/A</v>
      </c>
    </row>
    <row r="1641" spans="1:1" x14ac:dyDescent="0.2">
      <c r="A1641" t="e">
        <f t="shared" si="25"/>
        <v>#N/A</v>
      </c>
    </row>
    <row r="1642" spans="1:1" x14ac:dyDescent="0.2">
      <c r="A1642" t="e">
        <f t="shared" si="25"/>
        <v>#N/A</v>
      </c>
    </row>
    <row r="1643" spans="1:1" x14ac:dyDescent="0.2">
      <c r="A1643" t="e">
        <f t="shared" si="25"/>
        <v>#N/A</v>
      </c>
    </row>
    <row r="1644" spans="1:1" x14ac:dyDescent="0.2">
      <c r="A1644" t="e">
        <f t="shared" si="25"/>
        <v>#N/A</v>
      </c>
    </row>
    <row r="1645" spans="1:1" x14ac:dyDescent="0.2">
      <c r="A1645" t="e">
        <f t="shared" si="25"/>
        <v>#N/A</v>
      </c>
    </row>
    <row r="1646" spans="1:1" x14ac:dyDescent="0.2">
      <c r="A1646" t="e">
        <f t="shared" si="25"/>
        <v>#N/A</v>
      </c>
    </row>
    <row r="1647" spans="1:1" x14ac:dyDescent="0.2">
      <c r="A1647" t="e">
        <f t="shared" si="25"/>
        <v>#N/A</v>
      </c>
    </row>
    <row r="1648" spans="1:1" x14ac:dyDescent="0.2">
      <c r="A1648" t="e">
        <f t="shared" si="25"/>
        <v>#N/A</v>
      </c>
    </row>
    <row r="1649" spans="1:1" x14ac:dyDescent="0.2">
      <c r="A1649" t="e">
        <f t="shared" si="25"/>
        <v>#N/A</v>
      </c>
    </row>
    <row r="1650" spans="1:1" x14ac:dyDescent="0.2">
      <c r="A1650" t="e">
        <f t="shared" si="25"/>
        <v>#N/A</v>
      </c>
    </row>
    <row r="1651" spans="1:1" x14ac:dyDescent="0.2">
      <c r="A1651" t="e">
        <f t="shared" si="25"/>
        <v>#N/A</v>
      </c>
    </row>
    <row r="1652" spans="1:1" x14ac:dyDescent="0.2">
      <c r="A1652" t="e">
        <f t="shared" si="25"/>
        <v>#N/A</v>
      </c>
    </row>
    <row r="1653" spans="1:1" x14ac:dyDescent="0.2">
      <c r="A1653" t="e">
        <f t="shared" si="25"/>
        <v>#N/A</v>
      </c>
    </row>
    <row r="1654" spans="1:1" x14ac:dyDescent="0.2">
      <c r="A1654" t="e">
        <f t="shared" si="25"/>
        <v>#N/A</v>
      </c>
    </row>
    <row r="1655" spans="1:1" x14ac:dyDescent="0.2">
      <c r="A1655" t="e">
        <f t="shared" si="25"/>
        <v>#N/A</v>
      </c>
    </row>
    <row r="1656" spans="1:1" x14ac:dyDescent="0.2">
      <c r="A1656" t="e">
        <f t="shared" si="25"/>
        <v>#N/A</v>
      </c>
    </row>
    <row r="1657" spans="1:1" x14ac:dyDescent="0.2">
      <c r="A1657" t="e">
        <f t="shared" si="25"/>
        <v>#N/A</v>
      </c>
    </row>
    <row r="1658" spans="1:1" x14ac:dyDescent="0.2">
      <c r="A1658" t="e">
        <f t="shared" si="25"/>
        <v>#N/A</v>
      </c>
    </row>
    <row r="1659" spans="1:1" x14ac:dyDescent="0.2">
      <c r="A1659" t="e">
        <f t="shared" si="25"/>
        <v>#N/A</v>
      </c>
    </row>
    <row r="1660" spans="1:1" x14ac:dyDescent="0.2">
      <c r="A1660" t="e">
        <f t="shared" si="25"/>
        <v>#N/A</v>
      </c>
    </row>
    <row r="1661" spans="1:1" x14ac:dyDescent="0.2">
      <c r="A1661" t="e">
        <f t="shared" si="25"/>
        <v>#N/A</v>
      </c>
    </row>
    <row r="1662" spans="1:1" x14ac:dyDescent="0.2">
      <c r="A1662" t="e">
        <f t="shared" si="25"/>
        <v>#N/A</v>
      </c>
    </row>
    <row r="1663" spans="1:1" x14ac:dyDescent="0.2">
      <c r="A1663" t="e">
        <f t="shared" si="25"/>
        <v>#N/A</v>
      </c>
    </row>
    <row r="1664" spans="1:1" x14ac:dyDescent="0.2">
      <c r="A1664" t="e">
        <f t="shared" si="25"/>
        <v>#N/A</v>
      </c>
    </row>
    <row r="1665" spans="1:1" x14ac:dyDescent="0.2">
      <c r="A1665" t="e">
        <f t="shared" si="25"/>
        <v>#N/A</v>
      </c>
    </row>
    <row r="1666" spans="1:1" x14ac:dyDescent="0.2">
      <c r="A1666" t="e">
        <f t="shared" si="25"/>
        <v>#N/A</v>
      </c>
    </row>
    <row r="1667" spans="1:1" x14ac:dyDescent="0.2">
      <c r="A1667" t="e">
        <f t="shared" si="25"/>
        <v>#N/A</v>
      </c>
    </row>
    <row r="1668" spans="1:1" x14ac:dyDescent="0.2">
      <c r="A1668" t="e">
        <f t="shared" si="25"/>
        <v>#N/A</v>
      </c>
    </row>
    <row r="1669" spans="1:1" x14ac:dyDescent="0.2">
      <c r="A1669" t="e">
        <f t="shared" ref="A1669:A1732" si="26">INDEX(BucketTable,MATCH(B1669,SumMonths,0),1)</f>
        <v>#N/A</v>
      </c>
    </row>
    <row r="1670" spans="1:1" x14ac:dyDescent="0.2">
      <c r="A1670" t="e">
        <f t="shared" si="26"/>
        <v>#N/A</v>
      </c>
    </row>
    <row r="1671" spans="1:1" x14ac:dyDescent="0.2">
      <c r="A1671" t="e">
        <f t="shared" si="26"/>
        <v>#N/A</v>
      </c>
    </row>
    <row r="1672" spans="1:1" x14ac:dyDescent="0.2">
      <c r="A1672" t="e">
        <f t="shared" si="26"/>
        <v>#N/A</v>
      </c>
    </row>
    <row r="1673" spans="1:1" x14ac:dyDescent="0.2">
      <c r="A1673" t="e">
        <f t="shared" si="26"/>
        <v>#N/A</v>
      </c>
    </row>
    <row r="1674" spans="1:1" x14ac:dyDescent="0.2">
      <c r="A1674" t="e">
        <f t="shared" si="26"/>
        <v>#N/A</v>
      </c>
    </row>
    <row r="1675" spans="1:1" x14ac:dyDescent="0.2">
      <c r="A1675" t="e">
        <f t="shared" si="26"/>
        <v>#N/A</v>
      </c>
    </row>
    <row r="1676" spans="1:1" x14ac:dyDescent="0.2">
      <c r="A1676" t="e">
        <f t="shared" si="26"/>
        <v>#N/A</v>
      </c>
    </row>
    <row r="1677" spans="1:1" x14ac:dyDescent="0.2">
      <c r="A1677" t="e">
        <f t="shared" si="26"/>
        <v>#N/A</v>
      </c>
    </row>
    <row r="1678" spans="1:1" x14ac:dyDescent="0.2">
      <c r="A1678" t="e">
        <f t="shared" si="26"/>
        <v>#N/A</v>
      </c>
    </row>
    <row r="1679" spans="1:1" x14ac:dyDescent="0.2">
      <c r="A1679" t="e">
        <f t="shared" si="26"/>
        <v>#N/A</v>
      </c>
    </row>
    <row r="1680" spans="1:1" x14ac:dyDescent="0.2">
      <c r="A1680" t="e">
        <f t="shared" si="26"/>
        <v>#N/A</v>
      </c>
    </row>
    <row r="1681" spans="1:1" x14ac:dyDescent="0.2">
      <c r="A1681" t="e">
        <f t="shared" si="26"/>
        <v>#N/A</v>
      </c>
    </row>
    <row r="1682" spans="1:1" x14ac:dyDescent="0.2">
      <c r="A1682" t="e">
        <f t="shared" si="26"/>
        <v>#N/A</v>
      </c>
    </row>
    <row r="1683" spans="1:1" x14ac:dyDescent="0.2">
      <c r="A1683" t="e">
        <f t="shared" si="26"/>
        <v>#N/A</v>
      </c>
    </row>
    <row r="1684" spans="1:1" x14ac:dyDescent="0.2">
      <c r="A1684" t="e">
        <f t="shared" si="26"/>
        <v>#N/A</v>
      </c>
    </row>
    <row r="1685" spans="1:1" x14ac:dyDescent="0.2">
      <c r="A1685" t="e">
        <f t="shared" si="26"/>
        <v>#N/A</v>
      </c>
    </row>
    <row r="1686" spans="1:1" x14ac:dyDescent="0.2">
      <c r="A1686" t="e">
        <f t="shared" si="26"/>
        <v>#N/A</v>
      </c>
    </row>
    <row r="1687" spans="1:1" x14ac:dyDescent="0.2">
      <c r="A1687" t="e">
        <f t="shared" si="26"/>
        <v>#N/A</v>
      </c>
    </row>
    <row r="1688" spans="1:1" x14ac:dyDescent="0.2">
      <c r="A1688" t="e">
        <f t="shared" si="26"/>
        <v>#N/A</v>
      </c>
    </row>
    <row r="1689" spans="1:1" x14ac:dyDescent="0.2">
      <c r="A1689" t="e">
        <f t="shared" si="26"/>
        <v>#N/A</v>
      </c>
    </row>
    <row r="1690" spans="1:1" x14ac:dyDescent="0.2">
      <c r="A1690" t="e">
        <f t="shared" si="26"/>
        <v>#N/A</v>
      </c>
    </row>
    <row r="1691" spans="1:1" x14ac:dyDescent="0.2">
      <c r="A1691" t="e">
        <f t="shared" si="26"/>
        <v>#N/A</v>
      </c>
    </row>
    <row r="1692" spans="1:1" x14ac:dyDescent="0.2">
      <c r="A1692" t="e">
        <f t="shared" si="26"/>
        <v>#N/A</v>
      </c>
    </row>
    <row r="1693" spans="1:1" x14ac:dyDescent="0.2">
      <c r="A1693" t="e">
        <f t="shared" si="26"/>
        <v>#N/A</v>
      </c>
    </row>
    <row r="1694" spans="1:1" x14ac:dyDescent="0.2">
      <c r="A1694" t="e">
        <f t="shared" si="26"/>
        <v>#N/A</v>
      </c>
    </row>
    <row r="1695" spans="1:1" x14ac:dyDescent="0.2">
      <c r="A1695" t="e">
        <f t="shared" si="26"/>
        <v>#N/A</v>
      </c>
    </row>
    <row r="1696" spans="1:1" x14ac:dyDescent="0.2">
      <c r="A1696" t="e">
        <f t="shared" si="26"/>
        <v>#N/A</v>
      </c>
    </row>
    <row r="1697" spans="1:1" x14ac:dyDescent="0.2">
      <c r="A1697" t="e">
        <f t="shared" si="26"/>
        <v>#N/A</v>
      </c>
    </row>
    <row r="1698" spans="1:1" x14ac:dyDescent="0.2">
      <c r="A1698" t="e">
        <f t="shared" si="26"/>
        <v>#N/A</v>
      </c>
    </row>
    <row r="1699" spans="1:1" x14ac:dyDescent="0.2">
      <c r="A1699" t="e">
        <f t="shared" si="26"/>
        <v>#N/A</v>
      </c>
    </row>
    <row r="1700" spans="1:1" x14ac:dyDescent="0.2">
      <c r="A1700" t="e">
        <f t="shared" si="26"/>
        <v>#N/A</v>
      </c>
    </row>
    <row r="1701" spans="1:1" x14ac:dyDescent="0.2">
      <c r="A1701" t="e">
        <f t="shared" si="26"/>
        <v>#N/A</v>
      </c>
    </row>
    <row r="1702" spans="1:1" x14ac:dyDescent="0.2">
      <c r="A1702" t="e">
        <f t="shared" si="26"/>
        <v>#N/A</v>
      </c>
    </row>
    <row r="1703" spans="1:1" x14ac:dyDescent="0.2">
      <c r="A1703" t="e">
        <f t="shared" si="26"/>
        <v>#N/A</v>
      </c>
    </row>
    <row r="1704" spans="1:1" x14ac:dyDescent="0.2">
      <c r="A1704" t="e">
        <f t="shared" si="26"/>
        <v>#N/A</v>
      </c>
    </row>
    <row r="1705" spans="1:1" x14ac:dyDescent="0.2">
      <c r="A1705" t="e">
        <f t="shared" si="26"/>
        <v>#N/A</v>
      </c>
    </row>
    <row r="1706" spans="1:1" x14ac:dyDescent="0.2">
      <c r="A1706" t="e">
        <f t="shared" si="26"/>
        <v>#N/A</v>
      </c>
    </row>
    <row r="1707" spans="1:1" x14ac:dyDescent="0.2">
      <c r="A1707" t="e">
        <f t="shared" si="26"/>
        <v>#N/A</v>
      </c>
    </row>
    <row r="1708" spans="1:1" x14ac:dyDescent="0.2">
      <c r="A1708" t="e">
        <f t="shared" si="26"/>
        <v>#N/A</v>
      </c>
    </row>
    <row r="1709" spans="1:1" x14ac:dyDescent="0.2">
      <c r="A1709" t="e">
        <f t="shared" si="26"/>
        <v>#N/A</v>
      </c>
    </row>
    <row r="1710" spans="1:1" x14ac:dyDescent="0.2">
      <c r="A1710" t="e">
        <f t="shared" si="26"/>
        <v>#N/A</v>
      </c>
    </row>
    <row r="1711" spans="1:1" x14ac:dyDescent="0.2">
      <c r="A1711" t="e">
        <f t="shared" si="26"/>
        <v>#N/A</v>
      </c>
    </row>
    <row r="1712" spans="1:1" x14ac:dyDescent="0.2">
      <c r="A1712" t="e">
        <f t="shared" si="26"/>
        <v>#N/A</v>
      </c>
    </row>
    <row r="1713" spans="1:1" x14ac:dyDescent="0.2">
      <c r="A1713" t="e">
        <f t="shared" si="26"/>
        <v>#N/A</v>
      </c>
    </row>
    <row r="1714" spans="1:1" x14ac:dyDescent="0.2">
      <c r="A1714" t="e">
        <f t="shared" si="26"/>
        <v>#N/A</v>
      </c>
    </row>
    <row r="1715" spans="1:1" x14ac:dyDescent="0.2">
      <c r="A1715" t="e">
        <f t="shared" si="26"/>
        <v>#N/A</v>
      </c>
    </row>
    <row r="1716" spans="1:1" x14ac:dyDescent="0.2">
      <c r="A1716" t="e">
        <f t="shared" si="26"/>
        <v>#N/A</v>
      </c>
    </row>
    <row r="1717" spans="1:1" x14ac:dyDescent="0.2">
      <c r="A1717" t="e">
        <f t="shared" si="26"/>
        <v>#N/A</v>
      </c>
    </row>
    <row r="1718" spans="1:1" x14ac:dyDescent="0.2">
      <c r="A1718" t="e">
        <f t="shared" si="26"/>
        <v>#N/A</v>
      </c>
    </row>
    <row r="1719" spans="1:1" x14ac:dyDescent="0.2">
      <c r="A1719" t="e">
        <f t="shared" si="26"/>
        <v>#N/A</v>
      </c>
    </row>
    <row r="1720" spans="1:1" x14ac:dyDescent="0.2">
      <c r="A1720" t="e">
        <f t="shared" si="26"/>
        <v>#N/A</v>
      </c>
    </row>
    <row r="1721" spans="1:1" x14ac:dyDescent="0.2">
      <c r="A1721" t="e">
        <f t="shared" si="26"/>
        <v>#N/A</v>
      </c>
    </row>
    <row r="1722" spans="1:1" x14ac:dyDescent="0.2">
      <c r="A1722" t="e">
        <f t="shared" si="26"/>
        <v>#N/A</v>
      </c>
    </row>
    <row r="1723" spans="1:1" x14ac:dyDescent="0.2">
      <c r="A1723" t="e">
        <f t="shared" si="26"/>
        <v>#N/A</v>
      </c>
    </row>
    <row r="1724" spans="1:1" x14ac:dyDescent="0.2">
      <c r="A1724" t="e">
        <f t="shared" si="26"/>
        <v>#N/A</v>
      </c>
    </row>
    <row r="1725" spans="1:1" x14ac:dyDescent="0.2">
      <c r="A1725" t="e">
        <f t="shared" si="26"/>
        <v>#N/A</v>
      </c>
    </row>
    <row r="1726" spans="1:1" x14ac:dyDescent="0.2">
      <c r="A1726" t="e">
        <f t="shared" si="26"/>
        <v>#N/A</v>
      </c>
    </row>
    <row r="1727" spans="1:1" x14ac:dyDescent="0.2">
      <c r="A1727" t="e">
        <f t="shared" si="26"/>
        <v>#N/A</v>
      </c>
    </row>
    <row r="1728" spans="1:1" x14ac:dyDescent="0.2">
      <c r="A1728" t="e">
        <f t="shared" si="26"/>
        <v>#N/A</v>
      </c>
    </row>
    <row r="1729" spans="1:1" x14ac:dyDescent="0.2">
      <c r="A1729" t="e">
        <f t="shared" si="26"/>
        <v>#N/A</v>
      </c>
    </row>
    <row r="1730" spans="1:1" x14ac:dyDescent="0.2">
      <c r="A1730" t="e">
        <f t="shared" si="26"/>
        <v>#N/A</v>
      </c>
    </row>
    <row r="1731" spans="1:1" x14ac:dyDescent="0.2">
      <c r="A1731" t="e">
        <f t="shared" si="26"/>
        <v>#N/A</v>
      </c>
    </row>
    <row r="1732" spans="1:1" x14ac:dyDescent="0.2">
      <c r="A1732" t="e">
        <f t="shared" si="26"/>
        <v>#N/A</v>
      </c>
    </row>
    <row r="1733" spans="1:1" x14ac:dyDescent="0.2">
      <c r="A1733" t="e">
        <f t="shared" ref="A1733:A1796" si="27">INDEX(BucketTable,MATCH(B1733,SumMonths,0),1)</f>
        <v>#N/A</v>
      </c>
    </row>
    <row r="1734" spans="1:1" x14ac:dyDescent="0.2">
      <c r="A1734" t="e">
        <f t="shared" si="27"/>
        <v>#N/A</v>
      </c>
    </row>
    <row r="1735" spans="1:1" x14ac:dyDescent="0.2">
      <c r="A1735" t="e">
        <f t="shared" si="27"/>
        <v>#N/A</v>
      </c>
    </row>
    <row r="1736" spans="1:1" x14ac:dyDescent="0.2">
      <c r="A1736" t="e">
        <f t="shared" si="27"/>
        <v>#N/A</v>
      </c>
    </row>
    <row r="1737" spans="1:1" x14ac:dyDescent="0.2">
      <c r="A1737" t="e">
        <f t="shared" si="27"/>
        <v>#N/A</v>
      </c>
    </row>
    <row r="1738" spans="1:1" x14ac:dyDescent="0.2">
      <c r="A1738" t="e">
        <f t="shared" si="27"/>
        <v>#N/A</v>
      </c>
    </row>
    <row r="1739" spans="1:1" x14ac:dyDescent="0.2">
      <c r="A1739" t="e">
        <f t="shared" si="27"/>
        <v>#N/A</v>
      </c>
    </row>
    <row r="1740" spans="1:1" x14ac:dyDescent="0.2">
      <c r="A1740" t="e">
        <f t="shared" si="27"/>
        <v>#N/A</v>
      </c>
    </row>
    <row r="1741" spans="1:1" x14ac:dyDescent="0.2">
      <c r="A1741" t="e">
        <f t="shared" si="27"/>
        <v>#N/A</v>
      </c>
    </row>
    <row r="1742" spans="1:1" x14ac:dyDescent="0.2">
      <c r="A1742" t="e">
        <f t="shared" si="27"/>
        <v>#N/A</v>
      </c>
    </row>
    <row r="1743" spans="1:1" x14ac:dyDescent="0.2">
      <c r="A1743" t="e">
        <f t="shared" si="27"/>
        <v>#N/A</v>
      </c>
    </row>
    <row r="1744" spans="1:1" x14ac:dyDescent="0.2">
      <c r="A1744" t="e">
        <f t="shared" si="27"/>
        <v>#N/A</v>
      </c>
    </row>
    <row r="1745" spans="1:1" x14ac:dyDescent="0.2">
      <c r="A1745" t="e">
        <f t="shared" si="27"/>
        <v>#N/A</v>
      </c>
    </row>
    <row r="1746" spans="1:1" x14ac:dyDescent="0.2">
      <c r="A1746" t="e">
        <f t="shared" si="27"/>
        <v>#N/A</v>
      </c>
    </row>
    <row r="1747" spans="1:1" x14ac:dyDescent="0.2">
      <c r="A1747" t="e">
        <f t="shared" si="27"/>
        <v>#N/A</v>
      </c>
    </row>
    <row r="1748" spans="1:1" x14ac:dyDescent="0.2">
      <c r="A1748" t="e">
        <f t="shared" si="27"/>
        <v>#N/A</v>
      </c>
    </row>
    <row r="1749" spans="1:1" x14ac:dyDescent="0.2">
      <c r="A1749" t="e">
        <f t="shared" si="27"/>
        <v>#N/A</v>
      </c>
    </row>
    <row r="1750" spans="1:1" x14ac:dyDescent="0.2">
      <c r="A1750" t="e">
        <f t="shared" si="27"/>
        <v>#N/A</v>
      </c>
    </row>
    <row r="1751" spans="1:1" x14ac:dyDescent="0.2">
      <c r="A1751" t="e">
        <f t="shared" si="27"/>
        <v>#N/A</v>
      </c>
    </row>
    <row r="1752" spans="1:1" x14ac:dyDescent="0.2">
      <c r="A1752" t="e">
        <f t="shared" si="27"/>
        <v>#N/A</v>
      </c>
    </row>
    <row r="1753" spans="1:1" x14ac:dyDescent="0.2">
      <c r="A1753" t="e">
        <f t="shared" si="27"/>
        <v>#N/A</v>
      </c>
    </row>
    <row r="1754" spans="1:1" x14ac:dyDescent="0.2">
      <c r="A1754" t="e">
        <f t="shared" si="27"/>
        <v>#N/A</v>
      </c>
    </row>
    <row r="1755" spans="1:1" x14ac:dyDescent="0.2">
      <c r="A1755" t="e">
        <f t="shared" si="27"/>
        <v>#N/A</v>
      </c>
    </row>
    <row r="1756" spans="1:1" x14ac:dyDescent="0.2">
      <c r="A1756" t="e">
        <f t="shared" si="27"/>
        <v>#N/A</v>
      </c>
    </row>
    <row r="1757" spans="1:1" x14ac:dyDescent="0.2">
      <c r="A1757" t="e">
        <f t="shared" si="27"/>
        <v>#N/A</v>
      </c>
    </row>
    <row r="1758" spans="1:1" x14ac:dyDescent="0.2">
      <c r="A1758" t="e">
        <f t="shared" si="27"/>
        <v>#N/A</v>
      </c>
    </row>
    <row r="1759" spans="1:1" x14ac:dyDescent="0.2">
      <c r="A1759" t="e">
        <f t="shared" si="27"/>
        <v>#N/A</v>
      </c>
    </row>
    <row r="1760" spans="1:1" x14ac:dyDescent="0.2">
      <c r="A1760" t="e">
        <f t="shared" si="27"/>
        <v>#N/A</v>
      </c>
    </row>
    <row r="1761" spans="1:1" x14ac:dyDescent="0.2">
      <c r="A1761" t="e">
        <f t="shared" si="27"/>
        <v>#N/A</v>
      </c>
    </row>
    <row r="1762" spans="1:1" x14ac:dyDescent="0.2">
      <c r="A1762" t="e">
        <f t="shared" si="27"/>
        <v>#N/A</v>
      </c>
    </row>
    <row r="1763" spans="1:1" x14ac:dyDescent="0.2">
      <c r="A1763" t="e">
        <f t="shared" si="27"/>
        <v>#N/A</v>
      </c>
    </row>
    <row r="1764" spans="1:1" x14ac:dyDescent="0.2">
      <c r="A1764" t="e">
        <f t="shared" si="27"/>
        <v>#N/A</v>
      </c>
    </row>
    <row r="1765" spans="1:1" x14ac:dyDescent="0.2">
      <c r="A1765" t="e">
        <f t="shared" si="27"/>
        <v>#N/A</v>
      </c>
    </row>
    <row r="1766" spans="1:1" x14ac:dyDescent="0.2">
      <c r="A1766" t="e">
        <f t="shared" si="27"/>
        <v>#N/A</v>
      </c>
    </row>
    <row r="1767" spans="1:1" x14ac:dyDescent="0.2">
      <c r="A1767" t="e">
        <f t="shared" si="27"/>
        <v>#N/A</v>
      </c>
    </row>
    <row r="1768" spans="1:1" x14ac:dyDescent="0.2">
      <c r="A1768" t="e">
        <f t="shared" si="27"/>
        <v>#N/A</v>
      </c>
    </row>
    <row r="1769" spans="1:1" x14ac:dyDescent="0.2">
      <c r="A1769" t="e">
        <f t="shared" si="27"/>
        <v>#N/A</v>
      </c>
    </row>
    <row r="1770" spans="1:1" x14ac:dyDescent="0.2">
      <c r="A1770" t="e">
        <f t="shared" si="27"/>
        <v>#N/A</v>
      </c>
    </row>
    <row r="1771" spans="1:1" x14ac:dyDescent="0.2">
      <c r="A1771" t="e">
        <f t="shared" si="27"/>
        <v>#N/A</v>
      </c>
    </row>
    <row r="1772" spans="1:1" x14ac:dyDescent="0.2">
      <c r="A1772" t="e">
        <f t="shared" si="27"/>
        <v>#N/A</v>
      </c>
    </row>
    <row r="1773" spans="1:1" x14ac:dyDescent="0.2">
      <c r="A1773" t="e">
        <f t="shared" si="27"/>
        <v>#N/A</v>
      </c>
    </row>
    <row r="1774" spans="1:1" x14ac:dyDescent="0.2">
      <c r="A1774" t="e">
        <f t="shared" si="27"/>
        <v>#N/A</v>
      </c>
    </row>
    <row r="1775" spans="1:1" x14ac:dyDescent="0.2">
      <c r="A1775" t="e">
        <f t="shared" si="27"/>
        <v>#N/A</v>
      </c>
    </row>
    <row r="1776" spans="1:1" x14ac:dyDescent="0.2">
      <c r="A1776" t="e">
        <f t="shared" si="27"/>
        <v>#N/A</v>
      </c>
    </row>
    <row r="1777" spans="1:1" x14ac:dyDescent="0.2">
      <c r="A1777" t="e">
        <f t="shared" si="27"/>
        <v>#N/A</v>
      </c>
    </row>
    <row r="1778" spans="1:1" x14ac:dyDescent="0.2">
      <c r="A1778" t="e">
        <f t="shared" si="27"/>
        <v>#N/A</v>
      </c>
    </row>
    <row r="1779" spans="1:1" x14ac:dyDescent="0.2">
      <c r="A1779" t="e">
        <f t="shared" si="27"/>
        <v>#N/A</v>
      </c>
    </row>
    <row r="1780" spans="1:1" x14ac:dyDescent="0.2">
      <c r="A1780" t="e">
        <f t="shared" si="27"/>
        <v>#N/A</v>
      </c>
    </row>
    <row r="1781" spans="1:1" x14ac:dyDescent="0.2">
      <c r="A1781" t="e">
        <f t="shared" si="27"/>
        <v>#N/A</v>
      </c>
    </row>
    <row r="1782" spans="1:1" x14ac:dyDescent="0.2">
      <c r="A1782" t="e">
        <f t="shared" si="27"/>
        <v>#N/A</v>
      </c>
    </row>
    <row r="1783" spans="1:1" x14ac:dyDescent="0.2">
      <c r="A1783" t="e">
        <f t="shared" si="27"/>
        <v>#N/A</v>
      </c>
    </row>
    <row r="1784" spans="1:1" x14ac:dyDescent="0.2">
      <c r="A1784" t="e">
        <f t="shared" si="27"/>
        <v>#N/A</v>
      </c>
    </row>
    <row r="1785" spans="1:1" x14ac:dyDescent="0.2">
      <c r="A1785" t="e">
        <f t="shared" si="27"/>
        <v>#N/A</v>
      </c>
    </row>
    <row r="1786" spans="1:1" x14ac:dyDescent="0.2">
      <c r="A1786" t="e">
        <f t="shared" si="27"/>
        <v>#N/A</v>
      </c>
    </row>
    <row r="1787" spans="1:1" x14ac:dyDescent="0.2">
      <c r="A1787" t="e">
        <f t="shared" si="27"/>
        <v>#N/A</v>
      </c>
    </row>
    <row r="1788" spans="1:1" x14ac:dyDescent="0.2">
      <c r="A1788" t="e">
        <f t="shared" si="27"/>
        <v>#N/A</v>
      </c>
    </row>
    <row r="1789" spans="1:1" x14ac:dyDescent="0.2">
      <c r="A1789" t="e">
        <f t="shared" si="27"/>
        <v>#N/A</v>
      </c>
    </row>
    <row r="1790" spans="1:1" x14ac:dyDescent="0.2">
      <c r="A1790" t="e">
        <f t="shared" si="27"/>
        <v>#N/A</v>
      </c>
    </row>
    <row r="1791" spans="1:1" x14ac:dyDescent="0.2">
      <c r="A1791" t="e">
        <f t="shared" si="27"/>
        <v>#N/A</v>
      </c>
    </row>
    <row r="1792" spans="1:1" x14ac:dyDescent="0.2">
      <c r="A1792" t="e">
        <f t="shared" si="27"/>
        <v>#N/A</v>
      </c>
    </row>
    <row r="1793" spans="1:1" x14ac:dyDescent="0.2">
      <c r="A1793" t="e">
        <f t="shared" si="27"/>
        <v>#N/A</v>
      </c>
    </row>
    <row r="1794" spans="1:1" x14ac:dyDescent="0.2">
      <c r="A1794" t="e">
        <f t="shared" si="27"/>
        <v>#N/A</v>
      </c>
    </row>
    <row r="1795" spans="1:1" x14ac:dyDescent="0.2">
      <c r="A1795" t="e">
        <f t="shared" si="27"/>
        <v>#N/A</v>
      </c>
    </row>
    <row r="1796" spans="1:1" x14ac:dyDescent="0.2">
      <c r="A1796" t="e">
        <f t="shared" si="27"/>
        <v>#N/A</v>
      </c>
    </row>
    <row r="1797" spans="1:1" x14ac:dyDescent="0.2">
      <c r="A1797" t="e">
        <f t="shared" ref="A1797:A1860" si="28">INDEX(BucketTable,MATCH(B1797,SumMonths,0),1)</f>
        <v>#N/A</v>
      </c>
    </row>
    <row r="1798" spans="1:1" x14ac:dyDescent="0.2">
      <c r="A1798" t="e">
        <f t="shared" si="28"/>
        <v>#N/A</v>
      </c>
    </row>
    <row r="1799" spans="1:1" x14ac:dyDescent="0.2">
      <c r="A1799" t="e">
        <f t="shared" si="28"/>
        <v>#N/A</v>
      </c>
    </row>
    <row r="1800" spans="1:1" x14ac:dyDescent="0.2">
      <c r="A1800" t="e">
        <f t="shared" si="28"/>
        <v>#N/A</v>
      </c>
    </row>
    <row r="1801" spans="1:1" x14ac:dyDescent="0.2">
      <c r="A1801" t="e">
        <f t="shared" si="28"/>
        <v>#N/A</v>
      </c>
    </row>
    <row r="1802" spans="1:1" x14ac:dyDescent="0.2">
      <c r="A1802" t="e">
        <f t="shared" si="28"/>
        <v>#N/A</v>
      </c>
    </row>
    <row r="1803" spans="1:1" x14ac:dyDescent="0.2">
      <c r="A1803" t="e">
        <f t="shared" si="28"/>
        <v>#N/A</v>
      </c>
    </row>
    <row r="1804" spans="1:1" x14ac:dyDescent="0.2">
      <c r="A1804" t="e">
        <f t="shared" si="28"/>
        <v>#N/A</v>
      </c>
    </row>
    <row r="1805" spans="1:1" x14ac:dyDescent="0.2">
      <c r="A1805" t="e">
        <f t="shared" si="28"/>
        <v>#N/A</v>
      </c>
    </row>
    <row r="1806" spans="1:1" x14ac:dyDescent="0.2">
      <c r="A1806" t="e">
        <f t="shared" si="28"/>
        <v>#N/A</v>
      </c>
    </row>
    <row r="1807" spans="1:1" x14ac:dyDescent="0.2">
      <c r="A1807" t="e">
        <f t="shared" si="28"/>
        <v>#N/A</v>
      </c>
    </row>
    <row r="1808" spans="1:1" x14ac:dyDescent="0.2">
      <c r="A1808" t="e">
        <f t="shared" si="28"/>
        <v>#N/A</v>
      </c>
    </row>
    <row r="1809" spans="1:1" x14ac:dyDescent="0.2">
      <c r="A1809" t="e">
        <f t="shared" si="28"/>
        <v>#N/A</v>
      </c>
    </row>
    <row r="1810" spans="1:1" x14ac:dyDescent="0.2">
      <c r="A1810" t="e">
        <f t="shared" si="28"/>
        <v>#N/A</v>
      </c>
    </row>
    <row r="1811" spans="1:1" x14ac:dyDescent="0.2">
      <c r="A1811" t="e">
        <f t="shared" si="28"/>
        <v>#N/A</v>
      </c>
    </row>
    <row r="1812" spans="1:1" x14ac:dyDescent="0.2">
      <c r="A1812" t="e">
        <f t="shared" si="28"/>
        <v>#N/A</v>
      </c>
    </row>
    <row r="1813" spans="1:1" x14ac:dyDescent="0.2">
      <c r="A1813" t="e">
        <f t="shared" si="28"/>
        <v>#N/A</v>
      </c>
    </row>
    <row r="1814" spans="1:1" x14ac:dyDescent="0.2">
      <c r="A1814" t="e">
        <f t="shared" si="28"/>
        <v>#N/A</v>
      </c>
    </row>
    <row r="1815" spans="1:1" x14ac:dyDescent="0.2">
      <c r="A1815" t="e">
        <f t="shared" si="28"/>
        <v>#N/A</v>
      </c>
    </row>
    <row r="1816" spans="1:1" x14ac:dyDescent="0.2">
      <c r="A1816" t="e">
        <f t="shared" si="28"/>
        <v>#N/A</v>
      </c>
    </row>
    <row r="1817" spans="1:1" x14ac:dyDescent="0.2">
      <c r="A1817" t="e">
        <f t="shared" si="28"/>
        <v>#N/A</v>
      </c>
    </row>
    <row r="1818" spans="1:1" x14ac:dyDescent="0.2">
      <c r="A1818" t="e">
        <f t="shared" si="28"/>
        <v>#N/A</v>
      </c>
    </row>
    <row r="1819" spans="1:1" x14ac:dyDescent="0.2">
      <c r="A1819" t="e">
        <f t="shared" si="28"/>
        <v>#N/A</v>
      </c>
    </row>
    <row r="1820" spans="1:1" x14ac:dyDescent="0.2">
      <c r="A1820" t="e">
        <f t="shared" si="28"/>
        <v>#N/A</v>
      </c>
    </row>
    <row r="1821" spans="1:1" x14ac:dyDescent="0.2">
      <c r="A1821" t="e">
        <f t="shared" si="28"/>
        <v>#N/A</v>
      </c>
    </row>
    <row r="1822" spans="1:1" x14ac:dyDescent="0.2">
      <c r="A1822" t="e">
        <f t="shared" si="28"/>
        <v>#N/A</v>
      </c>
    </row>
    <row r="1823" spans="1:1" x14ac:dyDescent="0.2">
      <c r="A1823" t="e">
        <f t="shared" si="28"/>
        <v>#N/A</v>
      </c>
    </row>
    <row r="1824" spans="1:1" x14ac:dyDescent="0.2">
      <c r="A1824" t="e">
        <f t="shared" si="28"/>
        <v>#N/A</v>
      </c>
    </row>
    <row r="1825" spans="1:1" x14ac:dyDescent="0.2">
      <c r="A1825" t="e">
        <f t="shared" si="28"/>
        <v>#N/A</v>
      </c>
    </row>
    <row r="1826" spans="1:1" x14ac:dyDescent="0.2">
      <c r="A1826" t="e">
        <f t="shared" si="28"/>
        <v>#N/A</v>
      </c>
    </row>
    <row r="1827" spans="1:1" x14ac:dyDescent="0.2">
      <c r="A1827" t="e">
        <f t="shared" si="28"/>
        <v>#N/A</v>
      </c>
    </row>
    <row r="1828" spans="1:1" x14ac:dyDescent="0.2">
      <c r="A1828" t="e">
        <f t="shared" si="28"/>
        <v>#N/A</v>
      </c>
    </row>
    <row r="1829" spans="1:1" x14ac:dyDescent="0.2">
      <c r="A1829" t="e">
        <f t="shared" si="28"/>
        <v>#N/A</v>
      </c>
    </row>
    <row r="1830" spans="1:1" x14ac:dyDescent="0.2">
      <c r="A1830" t="e">
        <f t="shared" si="28"/>
        <v>#N/A</v>
      </c>
    </row>
    <row r="1831" spans="1:1" x14ac:dyDescent="0.2">
      <c r="A1831" t="e">
        <f t="shared" si="28"/>
        <v>#N/A</v>
      </c>
    </row>
    <row r="1832" spans="1:1" x14ac:dyDescent="0.2">
      <c r="A1832" t="e">
        <f t="shared" si="28"/>
        <v>#N/A</v>
      </c>
    </row>
    <row r="1833" spans="1:1" x14ac:dyDescent="0.2">
      <c r="A1833" t="e">
        <f t="shared" si="28"/>
        <v>#N/A</v>
      </c>
    </row>
    <row r="1834" spans="1:1" x14ac:dyDescent="0.2">
      <c r="A1834" t="e">
        <f t="shared" si="28"/>
        <v>#N/A</v>
      </c>
    </row>
    <row r="1835" spans="1:1" x14ac:dyDescent="0.2">
      <c r="A1835" t="e">
        <f t="shared" si="28"/>
        <v>#N/A</v>
      </c>
    </row>
    <row r="1836" spans="1:1" x14ac:dyDescent="0.2">
      <c r="A1836" t="e">
        <f t="shared" si="28"/>
        <v>#N/A</v>
      </c>
    </row>
    <row r="1837" spans="1:1" x14ac:dyDescent="0.2">
      <c r="A1837" t="e">
        <f t="shared" si="28"/>
        <v>#N/A</v>
      </c>
    </row>
    <row r="1838" spans="1:1" x14ac:dyDescent="0.2">
      <c r="A1838" t="e">
        <f t="shared" si="28"/>
        <v>#N/A</v>
      </c>
    </row>
    <row r="1839" spans="1:1" x14ac:dyDescent="0.2">
      <c r="A1839" t="e">
        <f t="shared" si="28"/>
        <v>#N/A</v>
      </c>
    </row>
    <row r="1840" spans="1:1" x14ac:dyDescent="0.2">
      <c r="A1840" t="e">
        <f t="shared" si="28"/>
        <v>#N/A</v>
      </c>
    </row>
    <row r="1841" spans="1:1" x14ac:dyDescent="0.2">
      <c r="A1841" t="e">
        <f t="shared" si="28"/>
        <v>#N/A</v>
      </c>
    </row>
    <row r="1842" spans="1:1" x14ac:dyDescent="0.2">
      <c r="A1842" t="e">
        <f t="shared" si="28"/>
        <v>#N/A</v>
      </c>
    </row>
    <row r="1843" spans="1:1" x14ac:dyDescent="0.2">
      <c r="A1843" t="e">
        <f t="shared" si="28"/>
        <v>#N/A</v>
      </c>
    </row>
    <row r="1844" spans="1:1" x14ac:dyDescent="0.2">
      <c r="A1844" t="e">
        <f t="shared" si="28"/>
        <v>#N/A</v>
      </c>
    </row>
    <row r="1845" spans="1:1" x14ac:dyDescent="0.2">
      <c r="A1845" t="e">
        <f t="shared" si="28"/>
        <v>#N/A</v>
      </c>
    </row>
    <row r="1846" spans="1:1" x14ac:dyDescent="0.2">
      <c r="A1846" t="e">
        <f t="shared" si="28"/>
        <v>#N/A</v>
      </c>
    </row>
    <row r="1847" spans="1:1" x14ac:dyDescent="0.2">
      <c r="A1847" t="e">
        <f t="shared" si="28"/>
        <v>#N/A</v>
      </c>
    </row>
    <row r="1848" spans="1:1" x14ac:dyDescent="0.2">
      <c r="A1848" t="e">
        <f t="shared" si="28"/>
        <v>#N/A</v>
      </c>
    </row>
    <row r="1849" spans="1:1" x14ac:dyDescent="0.2">
      <c r="A1849" t="e">
        <f t="shared" si="28"/>
        <v>#N/A</v>
      </c>
    </row>
    <row r="1850" spans="1:1" x14ac:dyDescent="0.2">
      <c r="A1850" t="e">
        <f t="shared" si="28"/>
        <v>#N/A</v>
      </c>
    </row>
    <row r="1851" spans="1:1" x14ac:dyDescent="0.2">
      <c r="A1851" t="e">
        <f t="shared" si="28"/>
        <v>#N/A</v>
      </c>
    </row>
    <row r="1852" spans="1:1" x14ac:dyDescent="0.2">
      <c r="A1852" t="e">
        <f t="shared" si="28"/>
        <v>#N/A</v>
      </c>
    </row>
    <row r="1853" spans="1:1" x14ac:dyDescent="0.2">
      <c r="A1853" t="e">
        <f t="shared" si="28"/>
        <v>#N/A</v>
      </c>
    </row>
    <row r="1854" spans="1:1" x14ac:dyDescent="0.2">
      <c r="A1854" t="e">
        <f t="shared" si="28"/>
        <v>#N/A</v>
      </c>
    </row>
    <row r="1855" spans="1:1" x14ac:dyDescent="0.2">
      <c r="A1855" t="e">
        <f t="shared" si="28"/>
        <v>#N/A</v>
      </c>
    </row>
    <row r="1856" spans="1:1" x14ac:dyDescent="0.2">
      <c r="A1856" t="e">
        <f t="shared" si="28"/>
        <v>#N/A</v>
      </c>
    </row>
    <row r="1857" spans="1:1" x14ac:dyDescent="0.2">
      <c r="A1857" t="e">
        <f t="shared" si="28"/>
        <v>#N/A</v>
      </c>
    </row>
    <row r="1858" spans="1:1" x14ac:dyDescent="0.2">
      <c r="A1858" t="e">
        <f t="shared" si="28"/>
        <v>#N/A</v>
      </c>
    </row>
    <row r="1859" spans="1:1" x14ac:dyDescent="0.2">
      <c r="A1859" t="e">
        <f t="shared" si="28"/>
        <v>#N/A</v>
      </c>
    </row>
    <row r="1860" spans="1:1" x14ac:dyDescent="0.2">
      <c r="A1860" t="e">
        <f t="shared" si="28"/>
        <v>#N/A</v>
      </c>
    </row>
    <row r="1861" spans="1:1" x14ac:dyDescent="0.2">
      <c r="A1861" t="e">
        <f t="shared" ref="A1861:A1924" si="29">INDEX(BucketTable,MATCH(B1861,SumMonths,0),1)</f>
        <v>#N/A</v>
      </c>
    </row>
    <row r="1862" spans="1:1" x14ac:dyDescent="0.2">
      <c r="A1862" t="e">
        <f t="shared" si="29"/>
        <v>#N/A</v>
      </c>
    </row>
    <row r="1863" spans="1:1" x14ac:dyDescent="0.2">
      <c r="A1863" t="e">
        <f t="shared" si="29"/>
        <v>#N/A</v>
      </c>
    </row>
    <row r="1864" spans="1:1" x14ac:dyDescent="0.2">
      <c r="A1864" t="e">
        <f t="shared" si="29"/>
        <v>#N/A</v>
      </c>
    </row>
    <row r="1865" spans="1:1" x14ac:dyDescent="0.2">
      <c r="A1865" t="e">
        <f t="shared" si="29"/>
        <v>#N/A</v>
      </c>
    </row>
    <row r="1866" spans="1:1" x14ac:dyDescent="0.2">
      <c r="A1866" t="e">
        <f t="shared" si="29"/>
        <v>#N/A</v>
      </c>
    </row>
    <row r="1867" spans="1:1" x14ac:dyDescent="0.2">
      <c r="A1867" t="e">
        <f t="shared" si="29"/>
        <v>#N/A</v>
      </c>
    </row>
    <row r="1868" spans="1:1" x14ac:dyDescent="0.2">
      <c r="A1868" t="e">
        <f t="shared" si="29"/>
        <v>#N/A</v>
      </c>
    </row>
    <row r="1869" spans="1:1" x14ac:dyDescent="0.2">
      <c r="A1869" t="e">
        <f t="shared" si="29"/>
        <v>#N/A</v>
      </c>
    </row>
    <row r="1870" spans="1:1" x14ac:dyDescent="0.2">
      <c r="A1870" t="e">
        <f t="shared" si="29"/>
        <v>#N/A</v>
      </c>
    </row>
    <row r="1871" spans="1:1" x14ac:dyDescent="0.2">
      <c r="A1871" t="e">
        <f t="shared" si="29"/>
        <v>#N/A</v>
      </c>
    </row>
    <row r="1872" spans="1:1" x14ac:dyDescent="0.2">
      <c r="A1872" t="e">
        <f t="shared" si="29"/>
        <v>#N/A</v>
      </c>
    </row>
    <row r="1873" spans="1:1" x14ac:dyDescent="0.2">
      <c r="A1873" t="e">
        <f t="shared" si="29"/>
        <v>#N/A</v>
      </c>
    </row>
    <row r="1874" spans="1:1" x14ac:dyDescent="0.2">
      <c r="A1874" t="e">
        <f t="shared" si="29"/>
        <v>#N/A</v>
      </c>
    </row>
    <row r="1875" spans="1:1" x14ac:dyDescent="0.2">
      <c r="A1875" t="e">
        <f t="shared" si="29"/>
        <v>#N/A</v>
      </c>
    </row>
    <row r="1876" spans="1:1" x14ac:dyDescent="0.2">
      <c r="A1876" t="e">
        <f t="shared" si="29"/>
        <v>#N/A</v>
      </c>
    </row>
    <row r="1877" spans="1:1" x14ac:dyDescent="0.2">
      <c r="A1877" t="e">
        <f t="shared" si="29"/>
        <v>#N/A</v>
      </c>
    </row>
    <row r="1878" spans="1:1" x14ac:dyDescent="0.2">
      <c r="A1878" t="e">
        <f t="shared" si="29"/>
        <v>#N/A</v>
      </c>
    </row>
    <row r="1879" spans="1:1" x14ac:dyDescent="0.2">
      <c r="A1879" t="e">
        <f t="shared" si="29"/>
        <v>#N/A</v>
      </c>
    </row>
    <row r="1880" spans="1:1" x14ac:dyDescent="0.2">
      <c r="A1880" t="e">
        <f t="shared" si="29"/>
        <v>#N/A</v>
      </c>
    </row>
    <row r="1881" spans="1:1" x14ac:dyDescent="0.2">
      <c r="A1881" t="e">
        <f t="shared" si="29"/>
        <v>#N/A</v>
      </c>
    </row>
    <row r="1882" spans="1:1" x14ac:dyDescent="0.2">
      <c r="A1882" t="e">
        <f t="shared" si="29"/>
        <v>#N/A</v>
      </c>
    </row>
    <row r="1883" spans="1:1" x14ac:dyDescent="0.2">
      <c r="A1883" t="e">
        <f t="shared" si="29"/>
        <v>#N/A</v>
      </c>
    </row>
    <row r="1884" spans="1:1" x14ac:dyDescent="0.2">
      <c r="A1884" t="e">
        <f t="shared" si="29"/>
        <v>#N/A</v>
      </c>
    </row>
    <row r="1885" spans="1:1" x14ac:dyDescent="0.2">
      <c r="A1885" t="e">
        <f t="shared" si="29"/>
        <v>#N/A</v>
      </c>
    </row>
    <row r="1886" spans="1:1" x14ac:dyDescent="0.2">
      <c r="A1886" t="e">
        <f t="shared" si="29"/>
        <v>#N/A</v>
      </c>
    </row>
    <row r="1887" spans="1:1" x14ac:dyDescent="0.2">
      <c r="A1887" t="e">
        <f t="shared" si="29"/>
        <v>#N/A</v>
      </c>
    </row>
    <row r="1888" spans="1:1" x14ac:dyDescent="0.2">
      <c r="A1888" t="e">
        <f t="shared" si="29"/>
        <v>#N/A</v>
      </c>
    </row>
    <row r="1889" spans="1:1" x14ac:dyDescent="0.2">
      <c r="A1889" t="e">
        <f t="shared" si="29"/>
        <v>#N/A</v>
      </c>
    </row>
    <row r="1890" spans="1:1" x14ac:dyDescent="0.2">
      <c r="A1890" t="e">
        <f t="shared" si="29"/>
        <v>#N/A</v>
      </c>
    </row>
    <row r="1891" spans="1:1" x14ac:dyDescent="0.2">
      <c r="A1891" t="e">
        <f t="shared" si="29"/>
        <v>#N/A</v>
      </c>
    </row>
    <row r="1892" spans="1:1" x14ac:dyDescent="0.2">
      <c r="A1892" t="e">
        <f t="shared" si="29"/>
        <v>#N/A</v>
      </c>
    </row>
    <row r="1893" spans="1:1" x14ac:dyDescent="0.2">
      <c r="A1893" t="e">
        <f t="shared" si="29"/>
        <v>#N/A</v>
      </c>
    </row>
    <row r="1894" spans="1:1" x14ac:dyDescent="0.2">
      <c r="A1894" t="e">
        <f t="shared" si="29"/>
        <v>#N/A</v>
      </c>
    </row>
    <row r="1895" spans="1:1" x14ac:dyDescent="0.2">
      <c r="A1895" t="e">
        <f t="shared" si="29"/>
        <v>#N/A</v>
      </c>
    </row>
    <row r="1896" spans="1:1" x14ac:dyDescent="0.2">
      <c r="A1896" t="e">
        <f t="shared" si="29"/>
        <v>#N/A</v>
      </c>
    </row>
    <row r="1897" spans="1:1" x14ac:dyDescent="0.2">
      <c r="A1897" t="e">
        <f t="shared" si="29"/>
        <v>#N/A</v>
      </c>
    </row>
    <row r="1898" spans="1:1" x14ac:dyDescent="0.2">
      <c r="A1898" t="e">
        <f t="shared" si="29"/>
        <v>#N/A</v>
      </c>
    </row>
    <row r="1899" spans="1:1" x14ac:dyDescent="0.2">
      <c r="A1899" t="e">
        <f t="shared" si="29"/>
        <v>#N/A</v>
      </c>
    </row>
    <row r="1900" spans="1:1" x14ac:dyDescent="0.2">
      <c r="A1900" t="e">
        <f t="shared" si="29"/>
        <v>#N/A</v>
      </c>
    </row>
    <row r="1901" spans="1:1" x14ac:dyDescent="0.2">
      <c r="A1901" t="e">
        <f t="shared" si="29"/>
        <v>#N/A</v>
      </c>
    </row>
    <row r="1902" spans="1:1" x14ac:dyDescent="0.2">
      <c r="A1902" t="e">
        <f t="shared" si="29"/>
        <v>#N/A</v>
      </c>
    </row>
    <row r="1903" spans="1:1" x14ac:dyDescent="0.2">
      <c r="A1903" t="e">
        <f t="shared" si="29"/>
        <v>#N/A</v>
      </c>
    </row>
    <row r="1904" spans="1:1" x14ac:dyDescent="0.2">
      <c r="A1904" t="e">
        <f t="shared" si="29"/>
        <v>#N/A</v>
      </c>
    </row>
    <row r="1905" spans="1:1" x14ac:dyDescent="0.2">
      <c r="A1905" t="e">
        <f t="shared" si="29"/>
        <v>#N/A</v>
      </c>
    </row>
    <row r="1906" spans="1:1" x14ac:dyDescent="0.2">
      <c r="A1906" t="e">
        <f t="shared" si="29"/>
        <v>#N/A</v>
      </c>
    </row>
    <row r="1907" spans="1:1" x14ac:dyDescent="0.2">
      <c r="A1907" t="e">
        <f t="shared" si="29"/>
        <v>#N/A</v>
      </c>
    </row>
    <row r="1908" spans="1:1" x14ac:dyDescent="0.2">
      <c r="A1908" t="e">
        <f t="shared" si="29"/>
        <v>#N/A</v>
      </c>
    </row>
    <row r="1909" spans="1:1" x14ac:dyDescent="0.2">
      <c r="A1909" t="e">
        <f t="shared" si="29"/>
        <v>#N/A</v>
      </c>
    </row>
    <row r="1910" spans="1:1" x14ac:dyDescent="0.2">
      <c r="A1910" t="e">
        <f t="shared" si="29"/>
        <v>#N/A</v>
      </c>
    </row>
    <row r="1911" spans="1:1" x14ac:dyDescent="0.2">
      <c r="A1911" t="e">
        <f t="shared" si="29"/>
        <v>#N/A</v>
      </c>
    </row>
    <row r="1912" spans="1:1" x14ac:dyDescent="0.2">
      <c r="A1912" t="e">
        <f t="shared" si="29"/>
        <v>#N/A</v>
      </c>
    </row>
    <row r="1913" spans="1:1" x14ac:dyDescent="0.2">
      <c r="A1913" t="e">
        <f t="shared" si="29"/>
        <v>#N/A</v>
      </c>
    </row>
    <row r="1914" spans="1:1" x14ac:dyDescent="0.2">
      <c r="A1914" t="e">
        <f t="shared" si="29"/>
        <v>#N/A</v>
      </c>
    </row>
    <row r="1915" spans="1:1" x14ac:dyDescent="0.2">
      <c r="A1915" t="e">
        <f t="shared" si="29"/>
        <v>#N/A</v>
      </c>
    </row>
    <row r="1916" spans="1:1" x14ac:dyDescent="0.2">
      <c r="A1916" t="e">
        <f t="shared" si="29"/>
        <v>#N/A</v>
      </c>
    </row>
    <row r="1917" spans="1:1" x14ac:dyDescent="0.2">
      <c r="A1917" t="e">
        <f t="shared" si="29"/>
        <v>#N/A</v>
      </c>
    </row>
    <row r="1918" spans="1:1" x14ac:dyDescent="0.2">
      <c r="A1918" t="e">
        <f t="shared" si="29"/>
        <v>#N/A</v>
      </c>
    </row>
    <row r="1919" spans="1:1" x14ac:dyDescent="0.2">
      <c r="A1919" t="e">
        <f t="shared" si="29"/>
        <v>#N/A</v>
      </c>
    </row>
    <row r="1920" spans="1:1" x14ac:dyDescent="0.2">
      <c r="A1920" t="e">
        <f t="shared" si="29"/>
        <v>#N/A</v>
      </c>
    </row>
    <row r="1921" spans="1:1" x14ac:dyDescent="0.2">
      <c r="A1921" t="e">
        <f t="shared" si="29"/>
        <v>#N/A</v>
      </c>
    </row>
    <row r="1922" spans="1:1" x14ac:dyDescent="0.2">
      <c r="A1922" t="e">
        <f t="shared" si="29"/>
        <v>#N/A</v>
      </c>
    </row>
    <row r="1923" spans="1:1" x14ac:dyDescent="0.2">
      <c r="A1923" t="e">
        <f t="shared" si="29"/>
        <v>#N/A</v>
      </c>
    </row>
    <row r="1924" spans="1:1" x14ac:dyDescent="0.2">
      <c r="A1924" t="e">
        <f t="shared" si="29"/>
        <v>#N/A</v>
      </c>
    </row>
    <row r="1925" spans="1:1" x14ac:dyDescent="0.2">
      <c r="A1925" t="e">
        <f t="shared" ref="A1925:A1988" si="30">INDEX(BucketTable,MATCH(B1925,SumMonths,0),1)</f>
        <v>#N/A</v>
      </c>
    </row>
    <row r="1926" spans="1:1" x14ac:dyDescent="0.2">
      <c r="A1926" t="e">
        <f t="shared" si="30"/>
        <v>#N/A</v>
      </c>
    </row>
    <row r="1927" spans="1:1" x14ac:dyDescent="0.2">
      <c r="A1927" t="e">
        <f t="shared" si="30"/>
        <v>#N/A</v>
      </c>
    </row>
    <row r="1928" spans="1:1" x14ac:dyDescent="0.2">
      <c r="A1928" t="e">
        <f t="shared" si="30"/>
        <v>#N/A</v>
      </c>
    </row>
    <row r="1929" spans="1:1" x14ac:dyDescent="0.2">
      <c r="A1929" t="e">
        <f t="shared" si="30"/>
        <v>#N/A</v>
      </c>
    </row>
    <row r="1930" spans="1:1" x14ac:dyDescent="0.2">
      <c r="A1930" t="e">
        <f t="shared" si="30"/>
        <v>#N/A</v>
      </c>
    </row>
    <row r="1931" spans="1:1" x14ac:dyDescent="0.2">
      <c r="A1931" t="e">
        <f t="shared" si="30"/>
        <v>#N/A</v>
      </c>
    </row>
    <row r="1932" spans="1:1" x14ac:dyDescent="0.2">
      <c r="A1932" t="e">
        <f t="shared" si="30"/>
        <v>#N/A</v>
      </c>
    </row>
    <row r="1933" spans="1:1" x14ac:dyDescent="0.2">
      <c r="A1933" t="e">
        <f t="shared" si="30"/>
        <v>#N/A</v>
      </c>
    </row>
    <row r="1934" spans="1:1" x14ac:dyDescent="0.2">
      <c r="A1934" t="e">
        <f t="shared" si="30"/>
        <v>#N/A</v>
      </c>
    </row>
    <row r="1935" spans="1:1" x14ac:dyDescent="0.2">
      <c r="A1935" t="e">
        <f t="shared" si="30"/>
        <v>#N/A</v>
      </c>
    </row>
    <row r="1936" spans="1:1" x14ac:dyDescent="0.2">
      <c r="A1936" t="e">
        <f t="shared" si="30"/>
        <v>#N/A</v>
      </c>
    </row>
    <row r="1937" spans="1:1" x14ac:dyDescent="0.2">
      <c r="A1937" t="e">
        <f t="shared" si="30"/>
        <v>#N/A</v>
      </c>
    </row>
    <row r="1938" spans="1:1" x14ac:dyDescent="0.2">
      <c r="A1938" t="e">
        <f t="shared" si="30"/>
        <v>#N/A</v>
      </c>
    </row>
    <row r="1939" spans="1:1" x14ac:dyDescent="0.2">
      <c r="A1939" t="e">
        <f t="shared" si="30"/>
        <v>#N/A</v>
      </c>
    </row>
    <row r="1940" spans="1:1" x14ac:dyDescent="0.2">
      <c r="A1940" t="e">
        <f t="shared" si="30"/>
        <v>#N/A</v>
      </c>
    </row>
    <row r="1941" spans="1:1" x14ac:dyDescent="0.2">
      <c r="A1941" t="e">
        <f t="shared" si="30"/>
        <v>#N/A</v>
      </c>
    </row>
    <row r="1942" spans="1:1" x14ac:dyDescent="0.2">
      <c r="A1942" t="e">
        <f t="shared" si="30"/>
        <v>#N/A</v>
      </c>
    </row>
    <row r="1943" spans="1:1" x14ac:dyDescent="0.2">
      <c r="A1943" t="e">
        <f t="shared" si="30"/>
        <v>#N/A</v>
      </c>
    </row>
    <row r="1944" spans="1:1" x14ac:dyDescent="0.2">
      <c r="A1944" t="e">
        <f t="shared" si="30"/>
        <v>#N/A</v>
      </c>
    </row>
    <row r="1945" spans="1:1" x14ac:dyDescent="0.2">
      <c r="A1945" t="e">
        <f t="shared" si="30"/>
        <v>#N/A</v>
      </c>
    </row>
    <row r="1946" spans="1:1" x14ac:dyDescent="0.2">
      <c r="A1946" t="e">
        <f t="shared" si="30"/>
        <v>#N/A</v>
      </c>
    </row>
    <row r="1947" spans="1:1" x14ac:dyDescent="0.2">
      <c r="A1947" t="e">
        <f t="shared" si="30"/>
        <v>#N/A</v>
      </c>
    </row>
    <row r="1948" spans="1:1" x14ac:dyDescent="0.2">
      <c r="A1948" t="e">
        <f t="shared" si="30"/>
        <v>#N/A</v>
      </c>
    </row>
    <row r="1949" spans="1:1" x14ac:dyDescent="0.2">
      <c r="A1949" t="e">
        <f t="shared" si="30"/>
        <v>#N/A</v>
      </c>
    </row>
    <row r="1950" spans="1:1" x14ac:dyDescent="0.2">
      <c r="A1950" t="e">
        <f t="shared" si="30"/>
        <v>#N/A</v>
      </c>
    </row>
    <row r="1951" spans="1:1" x14ac:dyDescent="0.2">
      <c r="A1951" t="e">
        <f t="shared" si="30"/>
        <v>#N/A</v>
      </c>
    </row>
    <row r="1952" spans="1:1" x14ac:dyDescent="0.2">
      <c r="A1952" t="e">
        <f t="shared" si="30"/>
        <v>#N/A</v>
      </c>
    </row>
    <row r="1953" spans="1:1" x14ac:dyDescent="0.2">
      <c r="A1953" t="e">
        <f t="shared" si="30"/>
        <v>#N/A</v>
      </c>
    </row>
    <row r="1954" spans="1:1" x14ac:dyDescent="0.2">
      <c r="A1954" t="e">
        <f t="shared" si="30"/>
        <v>#N/A</v>
      </c>
    </row>
    <row r="1955" spans="1:1" x14ac:dyDescent="0.2">
      <c r="A1955" t="e">
        <f t="shared" si="30"/>
        <v>#N/A</v>
      </c>
    </row>
    <row r="1956" spans="1:1" x14ac:dyDescent="0.2">
      <c r="A1956" t="e">
        <f t="shared" si="30"/>
        <v>#N/A</v>
      </c>
    </row>
    <row r="1957" spans="1:1" x14ac:dyDescent="0.2">
      <c r="A1957" t="e">
        <f t="shared" si="30"/>
        <v>#N/A</v>
      </c>
    </row>
    <row r="1958" spans="1:1" x14ac:dyDescent="0.2">
      <c r="A1958" t="e">
        <f t="shared" si="30"/>
        <v>#N/A</v>
      </c>
    </row>
    <row r="1959" spans="1:1" x14ac:dyDescent="0.2">
      <c r="A1959" t="e">
        <f t="shared" si="30"/>
        <v>#N/A</v>
      </c>
    </row>
    <row r="1960" spans="1:1" x14ac:dyDescent="0.2">
      <c r="A1960" t="e">
        <f t="shared" si="30"/>
        <v>#N/A</v>
      </c>
    </row>
    <row r="1961" spans="1:1" x14ac:dyDescent="0.2">
      <c r="A1961" t="e">
        <f t="shared" si="30"/>
        <v>#N/A</v>
      </c>
    </row>
    <row r="1962" spans="1:1" x14ac:dyDescent="0.2">
      <c r="A1962" t="e">
        <f t="shared" si="30"/>
        <v>#N/A</v>
      </c>
    </row>
    <row r="1963" spans="1:1" x14ac:dyDescent="0.2">
      <c r="A1963" t="e">
        <f t="shared" si="30"/>
        <v>#N/A</v>
      </c>
    </row>
    <row r="1964" spans="1:1" x14ac:dyDescent="0.2">
      <c r="A1964" t="e">
        <f t="shared" si="30"/>
        <v>#N/A</v>
      </c>
    </row>
    <row r="1965" spans="1:1" x14ac:dyDescent="0.2">
      <c r="A1965" t="e">
        <f t="shared" si="30"/>
        <v>#N/A</v>
      </c>
    </row>
    <row r="1966" spans="1:1" x14ac:dyDescent="0.2">
      <c r="A1966" t="e">
        <f t="shared" si="30"/>
        <v>#N/A</v>
      </c>
    </row>
    <row r="1967" spans="1:1" x14ac:dyDescent="0.2">
      <c r="A1967" t="e">
        <f t="shared" si="30"/>
        <v>#N/A</v>
      </c>
    </row>
    <row r="1968" spans="1:1" x14ac:dyDescent="0.2">
      <c r="A1968" t="e">
        <f t="shared" si="30"/>
        <v>#N/A</v>
      </c>
    </row>
    <row r="1969" spans="1:1" x14ac:dyDescent="0.2">
      <c r="A1969" t="e">
        <f t="shared" si="30"/>
        <v>#N/A</v>
      </c>
    </row>
    <row r="1970" spans="1:1" x14ac:dyDescent="0.2">
      <c r="A1970" t="e">
        <f t="shared" si="30"/>
        <v>#N/A</v>
      </c>
    </row>
    <row r="1971" spans="1:1" x14ac:dyDescent="0.2">
      <c r="A1971" t="e">
        <f t="shared" si="30"/>
        <v>#N/A</v>
      </c>
    </row>
    <row r="1972" spans="1:1" x14ac:dyDescent="0.2">
      <c r="A1972" t="e">
        <f t="shared" si="30"/>
        <v>#N/A</v>
      </c>
    </row>
    <row r="1973" spans="1:1" x14ac:dyDescent="0.2">
      <c r="A1973" t="e">
        <f t="shared" si="30"/>
        <v>#N/A</v>
      </c>
    </row>
    <row r="1974" spans="1:1" x14ac:dyDescent="0.2">
      <c r="A1974" t="e">
        <f t="shared" si="30"/>
        <v>#N/A</v>
      </c>
    </row>
    <row r="1975" spans="1:1" x14ac:dyDescent="0.2">
      <c r="A1975" t="e">
        <f t="shared" si="30"/>
        <v>#N/A</v>
      </c>
    </row>
    <row r="1976" spans="1:1" x14ac:dyDescent="0.2">
      <c r="A1976" t="e">
        <f t="shared" si="30"/>
        <v>#N/A</v>
      </c>
    </row>
    <row r="1977" spans="1:1" x14ac:dyDescent="0.2">
      <c r="A1977" t="e">
        <f t="shared" si="30"/>
        <v>#N/A</v>
      </c>
    </row>
    <row r="1978" spans="1:1" x14ac:dyDescent="0.2">
      <c r="A1978" t="e">
        <f t="shared" si="30"/>
        <v>#N/A</v>
      </c>
    </row>
    <row r="1979" spans="1:1" x14ac:dyDescent="0.2">
      <c r="A1979" t="e">
        <f t="shared" si="30"/>
        <v>#N/A</v>
      </c>
    </row>
    <row r="1980" spans="1:1" x14ac:dyDescent="0.2">
      <c r="A1980" t="e">
        <f t="shared" si="30"/>
        <v>#N/A</v>
      </c>
    </row>
    <row r="1981" spans="1:1" x14ac:dyDescent="0.2">
      <c r="A1981" t="e">
        <f t="shared" si="30"/>
        <v>#N/A</v>
      </c>
    </row>
    <row r="1982" spans="1:1" x14ac:dyDescent="0.2">
      <c r="A1982" t="e">
        <f t="shared" si="30"/>
        <v>#N/A</v>
      </c>
    </row>
    <row r="1983" spans="1:1" x14ac:dyDescent="0.2">
      <c r="A1983" t="e">
        <f t="shared" si="30"/>
        <v>#N/A</v>
      </c>
    </row>
    <row r="1984" spans="1:1" x14ac:dyDescent="0.2">
      <c r="A1984" t="e">
        <f t="shared" si="30"/>
        <v>#N/A</v>
      </c>
    </row>
    <row r="1985" spans="1:1" x14ac:dyDescent="0.2">
      <c r="A1985" t="e">
        <f t="shared" si="30"/>
        <v>#N/A</v>
      </c>
    </row>
    <row r="1986" spans="1:1" x14ac:dyDescent="0.2">
      <c r="A1986" t="e">
        <f t="shared" si="30"/>
        <v>#N/A</v>
      </c>
    </row>
    <row r="1987" spans="1:1" x14ac:dyDescent="0.2">
      <c r="A1987" t="e">
        <f t="shared" si="30"/>
        <v>#N/A</v>
      </c>
    </row>
    <row r="1988" spans="1:1" x14ac:dyDescent="0.2">
      <c r="A1988" t="e">
        <f t="shared" si="30"/>
        <v>#N/A</v>
      </c>
    </row>
    <row r="1989" spans="1:1" x14ac:dyDescent="0.2">
      <c r="A1989" t="e">
        <f t="shared" ref="A1989:A2052" si="31">INDEX(BucketTable,MATCH(B1989,SumMonths,0),1)</f>
        <v>#N/A</v>
      </c>
    </row>
    <row r="1990" spans="1:1" x14ac:dyDescent="0.2">
      <c r="A1990" t="e">
        <f t="shared" si="31"/>
        <v>#N/A</v>
      </c>
    </row>
    <row r="1991" spans="1:1" x14ac:dyDescent="0.2">
      <c r="A1991" t="e">
        <f t="shared" si="31"/>
        <v>#N/A</v>
      </c>
    </row>
    <row r="1992" spans="1:1" x14ac:dyDescent="0.2">
      <c r="A1992" t="e">
        <f t="shared" si="31"/>
        <v>#N/A</v>
      </c>
    </row>
    <row r="1993" spans="1:1" x14ac:dyDescent="0.2">
      <c r="A1993" t="e">
        <f t="shared" si="31"/>
        <v>#N/A</v>
      </c>
    </row>
    <row r="1994" spans="1:1" x14ac:dyDescent="0.2">
      <c r="A1994" t="e">
        <f t="shared" si="31"/>
        <v>#N/A</v>
      </c>
    </row>
    <row r="1995" spans="1:1" x14ac:dyDescent="0.2">
      <c r="A1995" t="e">
        <f t="shared" si="31"/>
        <v>#N/A</v>
      </c>
    </row>
    <row r="1996" spans="1:1" x14ac:dyDescent="0.2">
      <c r="A1996" t="e">
        <f t="shared" si="31"/>
        <v>#N/A</v>
      </c>
    </row>
    <row r="1997" spans="1:1" x14ac:dyDescent="0.2">
      <c r="A1997" t="e">
        <f t="shared" si="31"/>
        <v>#N/A</v>
      </c>
    </row>
    <row r="1998" spans="1:1" x14ac:dyDescent="0.2">
      <c r="A1998" t="e">
        <f t="shared" si="31"/>
        <v>#N/A</v>
      </c>
    </row>
    <row r="1999" spans="1:1" x14ac:dyDescent="0.2">
      <c r="A1999" t="e">
        <f t="shared" si="31"/>
        <v>#N/A</v>
      </c>
    </row>
    <row r="2000" spans="1:1" x14ac:dyDescent="0.2">
      <c r="A2000" t="e">
        <f t="shared" si="31"/>
        <v>#N/A</v>
      </c>
    </row>
    <row r="2001" spans="1:1" x14ac:dyDescent="0.2">
      <c r="A2001" t="e">
        <f t="shared" si="31"/>
        <v>#N/A</v>
      </c>
    </row>
    <row r="2002" spans="1:1" x14ac:dyDescent="0.2">
      <c r="A2002" t="e">
        <f t="shared" si="31"/>
        <v>#N/A</v>
      </c>
    </row>
    <row r="2003" spans="1:1" x14ac:dyDescent="0.2">
      <c r="A2003" t="e">
        <f t="shared" si="31"/>
        <v>#N/A</v>
      </c>
    </row>
    <row r="2004" spans="1:1" x14ac:dyDescent="0.2">
      <c r="A2004" t="e">
        <f t="shared" si="31"/>
        <v>#N/A</v>
      </c>
    </row>
    <row r="2005" spans="1:1" x14ac:dyDescent="0.2">
      <c r="A2005" t="e">
        <f t="shared" si="31"/>
        <v>#N/A</v>
      </c>
    </row>
    <row r="2006" spans="1:1" x14ac:dyDescent="0.2">
      <c r="A2006" t="e">
        <f t="shared" si="31"/>
        <v>#N/A</v>
      </c>
    </row>
    <row r="2007" spans="1:1" x14ac:dyDescent="0.2">
      <c r="A2007" t="e">
        <f t="shared" si="31"/>
        <v>#N/A</v>
      </c>
    </row>
    <row r="2008" spans="1:1" x14ac:dyDescent="0.2">
      <c r="A2008" t="e">
        <f t="shared" si="31"/>
        <v>#N/A</v>
      </c>
    </row>
    <row r="2009" spans="1:1" x14ac:dyDescent="0.2">
      <c r="A2009" t="e">
        <f t="shared" si="31"/>
        <v>#N/A</v>
      </c>
    </row>
    <row r="2010" spans="1:1" x14ac:dyDescent="0.2">
      <c r="A2010" t="e">
        <f t="shared" si="31"/>
        <v>#N/A</v>
      </c>
    </row>
    <row r="2011" spans="1:1" x14ac:dyDescent="0.2">
      <c r="A2011" t="e">
        <f t="shared" si="31"/>
        <v>#N/A</v>
      </c>
    </row>
    <row r="2012" spans="1:1" x14ac:dyDescent="0.2">
      <c r="A2012" t="e">
        <f t="shared" si="31"/>
        <v>#N/A</v>
      </c>
    </row>
    <row r="2013" spans="1:1" x14ac:dyDescent="0.2">
      <c r="A2013" t="e">
        <f t="shared" si="31"/>
        <v>#N/A</v>
      </c>
    </row>
    <row r="2014" spans="1:1" x14ac:dyDescent="0.2">
      <c r="A2014" t="e">
        <f t="shared" si="31"/>
        <v>#N/A</v>
      </c>
    </row>
    <row r="2015" spans="1:1" x14ac:dyDescent="0.2">
      <c r="A2015" t="e">
        <f t="shared" si="31"/>
        <v>#N/A</v>
      </c>
    </row>
    <row r="2016" spans="1:1" x14ac:dyDescent="0.2">
      <c r="A2016" t="e">
        <f t="shared" si="31"/>
        <v>#N/A</v>
      </c>
    </row>
    <row r="2017" spans="1:1" x14ac:dyDescent="0.2">
      <c r="A2017" t="e">
        <f t="shared" si="31"/>
        <v>#N/A</v>
      </c>
    </row>
    <row r="2018" spans="1:1" x14ac:dyDescent="0.2">
      <c r="A2018" t="e">
        <f t="shared" si="31"/>
        <v>#N/A</v>
      </c>
    </row>
    <row r="2019" spans="1:1" x14ac:dyDescent="0.2">
      <c r="A2019" t="e">
        <f t="shared" si="31"/>
        <v>#N/A</v>
      </c>
    </row>
    <row r="2020" spans="1:1" x14ac:dyDescent="0.2">
      <c r="A2020" t="e">
        <f t="shared" si="31"/>
        <v>#N/A</v>
      </c>
    </row>
    <row r="2021" spans="1:1" x14ac:dyDescent="0.2">
      <c r="A2021" t="e">
        <f t="shared" si="31"/>
        <v>#N/A</v>
      </c>
    </row>
    <row r="2022" spans="1:1" x14ac:dyDescent="0.2">
      <c r="A2022" t="e">
        <f t="shared" si="31"/>
        <v>#N/A</v>
      </c>
    </row>
    <row r="2023" spans="1:1" x14ac:dyDescent="0.2">
      <c r="A2023" t="e">
        <f t="shared" si="31"/>
        <v>#N/A</v>
      </c>
    </row>
    <row r="2024" spans="1:1" x14ac:dyDescent="0.2">
      <c r="A2024" t="e">
        <f t="shared" si="31"/>
        <v>#N/A</v>
      </c>
    </row>
    <row r="2025" spans="1:1" x14ac:dyDescent="0.2">
      <c r="A2025" t="e">
        <f t="shared" si="31"/>
        <v>#N/A</v>
      </c>
    </row>
    <row r="2026" spans="1:1" x14ac:dyDescent="0.2">
      <c r="A2026" t="e">
        <f t="shared" si="31"/>
        <v>#N/A</v>
      </c>
    </row>
    <row r="2027" spans="1:1" x14ac:dyDescent="0.2">
      <c r="A2027" t="e">
        <f t="shared" si="31"/>
        <v>#N/A</v>
      </c>
    </row>
    <row r="2028" spans="1:1" x14ac:dyDescent="0.2">
      <c r="A2028" t="e">
        <f t="shared" si="31"/>
        <v>#N/A</v>
      </c>
    </row>
    <row r="2029" spans="1:1" x14ac:dyDescent="0.2">
      <c r="A2029" t="e">
        <f t="shared" si="31"/>
        <v>#N/A</v>
      </c>
    </row>
    <row r="2030" spans="1:1" x14ac:dyDescent="0.2">
      <c r="A2030" t="e">
        <f t="shared" si="31"/>
        <v>#N/A</v>
      </c>
    </row>
    <row r="2031" spans="1:1" x14ac:dyDescent="0.2">
      <c r="A2031" t="e">
        <f t="shared" si="31"/>
        <v>#N/A</v>
      </c>
    </row>
    <row r="2032" spans="1:1" x14ac:dyDescent="0.2">
      <c r="A2032" t="e">
        <f t="shared" si="31"/>
        <v>#N/A</v>
      </c>
    </row>
    <row r="2033" spans="1:1" x14ac:dyDescent="0.2">
      <c r="A2033" t="e">
        <f t="shared" si="31"/>
        <v>#N/A</v>
      </c>
    </row>
    <row r="2034" spans="1:1" x14ac:dyDescent="0.2">
      <c r="A2034" t="e">
        <f t="shared" si="31"/>
        <v>#N/A</v>
      </c>
    </row>
    <row r="2035" spans="1:1" x14ac:dyDescent="0.2">
      <c r="A2035" t="e">
        <f t="shared" si="31"/>
        <v>#N/A</v>
      </c>
    </row>
    <row r="2036" spans="1:1" x14ac:dyDescent="0.2">
      <c r="A2036" t="e">
        <f t="shared" si="31"/>
        <v>#N/A</v>
      </c>
    </row>
    <row r="2037" spans="1:1" x14ac:dyDescent="0.2">
      <c r="A2037" t="e">
        <f t="shared" si="31"/>
        <v>#N/A</v>
      </c>
    </row>
    <row r="2038" spans="1:1" x14ac:dyDescent="0.2">
      <c r="A2038" t="e">
        <f t="shared" si="31"/>
        <v>#N/A</v>
      </c>
    </row>
    <row r="2039" spans="1:1" x14ac:dyDescent="0.2">
      <c r="A2039" t="e">
        <f t="shared" si="31"/>
        <v>#N/A</v>
      </c>
    </row>
    <row r="2040" spans="1:1" x14ac:dyDescent="0.2">
      <c r="A2040" t="e">
        <f t="shared" si="31"/>
        <v>#N/A</v>
      </c>
    </row>
    <row r="2041" spans="1:1" x14ac:dyDescent="0.2">
      <c r="A2041" t="e">
        <f t="shared" si="31"/>
        <v>#N/A</v>
      </c>
    </row>
    <row r="2042" spans="1:1" x14ac:dyDescent="0.2">
      <c r="A2042" t="e">
        <f t="shared" si="31"/>
        <v>#N/A</v>
      </c>
    </row>
    <row r="2043" spans="1:1" x14ac:dyDescent="0.2">
      <c r="A2043" t="e">
        <f t="shared" si="31"/>
        <v>#N/A</v>
      </c>
    </row>
    <row r="2044" spans="1:1" x14ac:dyDescent="0.2">
      <c r="A2044" t="e">
        <f t="shared" si="31"/>
        <v>#N/A</v>
      </c>
    </row>
    <row r="2045" spans="1:1" x14ac:dyDescent="0.2">
      <c r="A2045" t="e">
        <f t="shared" si="31"/>
        <v>#N/A</v>
      </c>
    </row>
    <row r="2046" spans="1:1" x14ac:dyDescent="0.2">
      <c r="A2046" t="e">
        <f t="shared" si="31"/>
        <v>#N/A</v>
      </c>
    </row>
    <row r="2047" spans="1:1" x14ac:dyDescent="0.2">
      <c r="A2047" t="e">
        <f t="shared" si="31"/>
        <v>#N/A</v>
      </c>
    </row>
    <row r="2048" spans="1:1" x14ac:dyDescent="0.2">
      <c r="A2048" t="e">
        <f t="shared" si="31"/>
        <v>#N/A</v>
      </c>
    </row>
    <row r="2049" spans="1:1" x14ac:dyDescent="0.2">
      <c r="A2049" t="e">
        <f t="shared" si="31"/>
        <v>#N/A</v>
      </c>
    </row>
    <row r="2050" spans="1:1" x14ac:dyDescent="0.2">
      <c r="A2050" t="e">
        <f t="shared" si="31"/>
        <v>#N/A</v>
      </c>
    </row>
    <row r="2051" spans="1:1" x14ac:dyDescent="0.2">
      <c r="A2051" t="e">
        <f t="shared" si="31"/>
        <v>#N/A</v>
      </c>
    </row>
    <row r="2052" spans="1:1" x14ac:dyDescent="0.2">
      <c r="A2052" t="e">
        <f t="shared" si="31"/>
        <v>#N/A</v>
      </c>
    </row>
    <row r="2053" spans="1:1" x14ac:dyDescent="0.2">
      <c r="A2053" t="e">
        <f t="shared" ref="A2053:A2116" si="32">INDEX(BucketTable,MATCH(B2053,SumMonths,0),1)</f>
        <v>#N/A</v>
      </c>
    </row>
    <row r="2054" spans="1:1" x14ac:dyDescent="0.2">
      <c r="A2054" t="e">
        <f t="shared" si="32"/>
        <v>#N/A</v>
      </c>
    </row>
    <row r="2055" spans="1:1" x14ac:dyDescent="0.2">
      <c r="A2055" t="e">
        <f t="shared" si="32"/>
        <v>#N/A</v>
      </c>
    </row>
    <row r="2056" spans="1:1" x14ac:dyDescent="0.2">
      <c r="A2056" t="e">
        <f t="shared" si="32"/>
        <v>#N/A</v>
      </c>
    </row>
    <row r="2057" spans="1:1" x14ac:dyDescent="0.2">
      <c r="A2057" t="e">
        <f t="shared" si="32"/>
        <v>#N/A</v>
      </c>
    </row>
    <row r="2058" spans="1:1" x14ac:dyDescent="0.2">
      <c r="A2058" t="e">
        <f t="shared" si="32"/>
        <v>#N/A</v>
      </c>
    </row>
    <row r="2059" spans="1:1" x14ac:dyDescent="0.2">
      <c r="A2059" t="e">
        <f t="shared" si="32"/>
        <v>#N/A</v>
      </c>
    </row>
    <row r="2060" spans="1:1" x14ac:dyDescent="0.2">
      <c r="A2060" t="e">
        <f t="shared" si="32"/>
        <v>#N/A</v>
      </c>
    </row>
    <row r="2061" spans="1:1" x14ac:dyDescent="0.2">
      <c r="A2061" t="e">
        <f t="shared" si="32"/>
        <v>#N/A</v>
      </c>
    </row>
    <row r="2062" spans="1:1" x14ac:dyDescent="0.2">
      <c r="A2062" t="e">
        <f t="shared" si="32"/>
        <v>#N/A</v>
      </c>
    </row>
    <row r="2063" spans="1:1" x14ac:dyDescent="0.2">
      <c r="A2063" t="e">
        <f t="shared" si="32"/>
        <v>#N/A</v>
      </c>
    </row>
    <row r="2064" spans="1:1" x14ac:dyDescent="0.2">
      <c r="A2064" t="e">
        <f t="shared" si="32"/>
        <v>#N/A</v>
      </c>
    </row>
    <row r="2065" spans="1:1" x14ac:dyDescent="0.2">
      <c r="A2065" t="e">
        <f t="shared" si="32"/>
        <v>#N/A</v>
      </c>
    </row>
    <row r="2066" spans="1:1" x14ac:dyDescent="0.2">
      <c r="A2066" t="e">
        <f t="shared" si="32"/>
        <v>#N/A</v>
      </c>
    </row>
    <row r="2067" spans="1:1" x14ac:dyDescent="0.2">
      <c r="A2067" t="e">
        <f t="shared" si="32"/>
        <v>#N/A</v>
      </c>
    </row>
    <row r="2068" spans="1:1" x14ac:dyDescent="0.2">
      <c r="A2068" t="e">
        <f t="shared" si="32"/>
        <v>#N/A</v>
      </c>
    </row>
    <row r="2069" spans="1:1" x14ac:dyDescent="0.2">
      <c r="A2069" t="e">
        <f t="shared" si="32"/>
        <v>#N/A</v>
      </c>
    </row>
    <row r="2070" spans="1:1" x14ac:dyDescent="0.2">
      <c r="A2070" t="e">
        <f t="shared" si="32"/>
        <v>#N/A</v>
      </c>
    </row>
    <row r="2071" spans="1:1" x14ac:dyDescent="0.2">
      <c r="A2071" t="e">
        <f t="shared" si="32"/>
        <v>#N/A</v>
      </c>
    </row>
    <row r="2072" spans="1:1" x14ac:dyDescent="0.2">
      <c r="A2072" t="e">
        <f t="shared" si="32"/>
        <v>#N/A</v>
      </c>
    </row>
    <row r="2073" spans="1:1" x14ac:dyDescent="0.2">
      <c r="A2073" t="e">
        <f t="shared" si="32"/>
        <v>#N/A</v>
      </c>
    </row>
    <row r="2074" spans="1:1" x14ac:dyDescent="0.2">
      <c r="A2074" t="e">
        <f t="shared" si="32"/>
        <v>#N/A</v>
      </c>
    </row>
    <row r="2075" spans="1:1" x14ac:dyDescent="0.2">
      <c r="A2075" t="e">
        <f t="shared" si="32"/>
        <v>#N/A</v>
      </c>
    </row>
    <row r="2076" spans="1:1" x14ac:dyDescent="0.2">
      <c r="A2076" t="e">
        <f t="shared" si="32"/>
        <v>#N/A</v>
      </c>
    </row>
    <row r="2077" spans="1:1" x14ac:dyDescent="0.2">
      <c r="A2077" t="e">
        <f t="shared" si="32"/>
        <v>#N/A</v>
      </c>
    </row>
    <row r="2078" spans="1:1" x14ac:dyDescent="0.2">
      <c r="A2078" t="e">
        <f t="shared" si="32"/>
        <v>#N/A</v>
      </c>
    </row>
    <row r="2079" spans="1:1" x14ac:dyDescent="0.2">
      <c r="A2079" t="e">
        <f t="shared" si="32"/>
        <v>#N/A</v>
      </c>
    </row>
    <row r="2080" spans="1:1" x14ac:dyDescent="0.2">
      <c r="A2080" t="e">
        <f t="shared" si="32"/>
        <v>#N/A</v>
      </c>
    </row>
    <row r="2081" spans="1:1" x14ac:dyDescent="0.2">
      <c r="A2081" t="e">
        <f t="shared" si="32"/>
        <v>#N/A</v>
      </c>
    </row>
    <row r="2082" spans="1:1" x14ac:dyDescent="0.2">
      <c r="A2082" t="e">
        <f t="shared" si="32"/>
        <v>#N/A</v>
      </c>
    </row>
    <row r="2083" spans="1:1" x14ac:dyDescent="0.2">
      <c r="A2083" t="e">
        <f t="shared" si="32"/>
        <v>#N/A</v>
      </c>
    </row>
    <row r="2084" spans="1:1" x14ac:dyDescent="0.2">
      <c r="A2084" t="e">
        <f t="shared" si="32"/>
        <v>#N/A</v>
      </c>
    </row>
    <row r="2085" spans="1:1" x14ac:dyDescent="0.2">
      <c r="A2085" t="e">
        <f t="shared" si="32"/>
        <v>#N/A</v>
      </c>
    </row>
    <row r="2086" spans="1:1" x14ac:dyDescent="0.2">
      <c r="A2086" t="e">
        <f t="shared" si="32"/>
        <v>#N/A</v>
      </c>
    </row>
    <row r="2087" spans="1:1" x14ac:dyDescent="0.2">
      <c r="A2087" t="e">
        <f t="shared" si="32"/>
        <v>#N/A</v>
      </c>
    </row>
    <row r="2088" spans="1:1" x14ac:dyDescent="0.2">
      <c r="A2088" t="e">
        <f t="shared" si="32"/>
        <v>#N/A</v>
      </c>
    </row>
    <row r="2089" spans="1:1" x14ac:dyDescent="0.2">
      <c r="A2089" t="e">
        <f t="shared" si="32"/>
        <v>#N/A</v>
      </c>
    </row>
    <row r="2090" spans="1:1" x14ac:dyDescent="0.2">
      <c r="A2090" t="e">
        <f t="shared" si="32"/>
        <v>#N/A</v>
      </c>
    </row>
    <row r="2091" spans="1:1" x14ac:dyDescent="0.2">
      <c r="A2091" t="e">
        <f t="shared" si="32"/>
        <v>#N/A</v>
      </c>
    </row>
    <row r="2092" spans="1:1" x14ac:dyDescent="0.2">
      <c r="A2092" t="e">
        <f t="shared" si="32"/>
        <v>#N/A</v>
      </c>
    </row>
    <row r="2093" spans="1:1" x14ac:dyDescent="0.2">
      <c r="A2093" t="e">
        <f t="shared" si="32"/>
        <v>#N/A</v>
      </c>
    </row>
    <row r="2094" spans="1:1" x14ac:dyDescent="0.2">
      <c r="A2094" t="e">
        <f t="shared" si="32"/>
        <v>#N/A</v>
      </c>
    </row>
    <row r="2095" spans="1:1" x14ac:dyDescent="0.2">
      <c r="A2095" t="e">
        <f t="shared" si="32"/>
        <v>#N/A</v>
      </c>
    </row>
    <row r="2096" spans="1:1" x14ac:dyDescent="0.2">
      <c r="A2096" t="e">
        <f t="shared" si="32"/>
        <v>#N/A</v>
      </c>
    </row>
    <row r="2097" spans="1:1" x14ac:dyDescent="0.2">
      <c r="A2097" t="e">
        <f t="shared" si="32"/>
        <v>#N/A</v>
      </c>
    </row>
    <row r="2098" spans="1:1" x14ac:dyDescent="0.2">
      <c r="A2098" t="e">
        <f t="shared" si="32"/>
        <v>#N/A</v>
      </c>
    </row>
    <row r="2099" spans="1:1" x14ac:dyDescent="0.2">
      <c r="A2099" t="e">
        <f t="shared" si="32"/>
        <v>#N/A</v>
      </c>
    </row>
    <row r="2100" spans="1:1" x14ac:dyDescent="0.2">
      <c r="A2100" t="e">
        <f t="shared" si="32"/>
        <v>#N/A</v>
      </c>
    </row>
    <row r="2101" spans="1:1" x14ac:dyDescent="0.2">
      <c r="A2101" t="e">
        <f t="shared" si="32"/>
        <v>#N/A</v>
      </c>
    </row>
    <row r="2102" spans="1:1" x14ac:dyDescent="0.2">
      <c r="A2102" t="e">
        <f t="shared" si="32"/>
        <v>#N/A</v>
      </c>
    </row>
    <row r="2103" spans="1:1" x14ac:dyDescent="0.2">
      <c r="A2103" t="e">
        <f t="shared" si="32"/>
        <v>#N/A</v>
      </c>
    </row>
    <row r="2104" spans="1:1" x14ac:dyDescent="0.2">
      <c r="A2104" t="e">
        <f t="shared" si="32"/>
        <v>#N/A</v>
      </c>
    </row>
    <row r="2105" spans="1:1" x14ac:dyDescent="0.2">
      <c r="A2105" t="e">
        <f t="shared" si="32"/>
        <v>#N/A</v>
      </c>
    </row>
    <row r="2106" spans="1:1" x14ac:dyDescent="0.2">
      <c r="A2106" t="e">
        <f t="shared" si="32"/>
        <v>#N/A</v>
      </c>
    </row>
    <row r="2107" spans="1:1" x14ac:dyDescent="0.2">
      <c r="A2107" t="e">
        <f t="shared" si="32"/>
        <v>#N/A</v>
      </c>
    </row>
    <row r="2108" spans="1:1" x14ac:dyDescent="0.2">
      <c r="A2108" t="e">
        <f t="shared" si="32"/>
        <v>#N/A</v>
      </c>
    </row>
    <row r="2109" spans="1:1" x14ac:dyDescent="0.2">
      <c r="A2109" t="e">
        <f t="shared" si="32"/>
        <v>#N/A</v>
      </c>
    </row>
    <row r="2110" spans="1:1" x14ac:dyDescent="0.2">
      <c r="A2110" t="e">
        <f t="shared" si="32"/>
        <v>#N/A</v>
      </c>
    </row>
    <row r="2111" spans="1:1" x14ac:dyDescent="0.2">
      <c r="A2111" t="e">
        <f t="shared" si="32"/>
        <v>#N/A</v>
      </c>
    </row>
    <row r="2112" spans="1:1" x14ac:dyDescent="0.2">
      <c r="A2112" t="e">
        <f t="shared" si="32"/>
        <v>#N/A</v>
      </c>
    </row>
    <row r="2113" spans="1:1" x14ac:dyDescent="0.2">
      <c r="A2113" t="e">
        <f t="shared" si="32"/>
        <v>#N/A</v>
      </c>
    </row>
    <row r="2114" spans="1:1" x14ac:dyDescent="0.2">
      <c r="A2114" t="e">
        <f t="shared" si="32"/>
        <v>#N/A</v>
      </c>
    </row>
    <row r="2115" spans="1:1" x14ac:dyDescent="0.2">
      <c r="A2115" t="e">
        <f t="shared" si="32"/>
        <v>#N/A</v>
      </c>
    </row>
    <row r="2116" spans="1:1" x14ac:dyDescent="0.2">
      <c r="A2116" t="e">
        <f t="shared" si="32"/>
        <v>#N/A</v>
      </c>
    </row>
    <row r="2117" spans="1:1" x14ac:dyDescent="0.2">
      <c r="A2117" t="e">
        <f t="shared" ref="A2117:A2180" si="33">INDEX(BucketTable,MATCH(B2117,SumMonths,0),1)</f>
        <v>#N/A</v>
      </c>
    </row>
    <row r="2118" spans="1:1" x14ac:dyDescent="0.2">
      <c r="A2118" t="e">
        <f t="shared" si="33"/>
        <v>#N/A</v>
      </c>
    </row>
    <row r="2119" spans="1:1" x14ac:dyDescent="0.2">
      <c r="A2119" t="e">
        <f t="shared" si="33"/>
        <v>#N/A</v>
      </c>
    </row>
    <row r="2120" spans="1:1" x14ac:dyDescent="0.2">
      <c r="A2120" t="e">
        <f t="shared" si="33"/>
        <v>#N/A</v>
      </c>
    </row>
    <row r="2121" spans="1:1" x14ac:dyDescent="0.2">
      <c r="A2121" t="e">
        <f t="shared" si="33"/>
        <v>#N/A</v>
      </c>
    </row>
    <row r="2122" spans="1:1" x14ac:dyDescent="0.2">
      <c r="A2122" t="e">
        <f t="shared" si="33"/>
        <v>#N/A</v>
      </c>
    </row>
    <row r="2123" spans="1:1" x14ac:dyDescent="0.2">
      <c r="A2123" t="e">
        <f t="shared" si="33"/>
        <v>#N/A</v>
      </c>
    </row>
    <row r="2124" spans="1:1" x14ac:dyDescent="0.2">
      <c r="A2124" t="e">
        <f t="shared" si="33"/>
        <v>#N/A</v>
      </c>
    </row>
    <row r="2125" spans="1:1" x14ac:dyDescent="0.2">
      <c r="A2125" t="e">
        <f t="shared" si="33"/>
        <v>#N/A</v>
      </c>
    </row>
    <row r="2126" spans="1:1" x14ac:dyDescent="0.2">
      <c r="A2126" t="e">
        <f t="shared" si="33"/>
        <v>#N/A</v>
      </c>
    </row>
    <row r="2127" spans="1:1" x14ac:dyDescent="0.2">
      <c r="A2127" t="e">
        <f t="shared" si="33"/>
        <v>#N/A</v>
      </c>
    </row>
    <row r="2128" spans="1:1" x14ac:dyDescent="0.2">
      <c r="A2128" t="e">
        <f t="shared" si="33"/>
        <v>#N/A</v>
      </c>
    </row>
    <row r="2129" spans="1:1" x14ac:dyDescent="0.2">
      <c r="A2129" t="e">
        <f t="shared" si="33"/>
        <v>#N/A</v>
      </c>
    </row>
    <row r="2130" spans="1:1" x14ac:dyDescent="0.2">
      <c r="A2130" t="e">
        <f t="shared" si="33"/>
        <v>#N/A</v>
      </c>
    </row>
    <row r="2131" spans="1:1" x14ac:dyDescent="0.2">
      <c r="A2131" t="e">
        <f t="shared" si="33"/>
        <v>#N/A</v>
      </c>
    </row>
    <row r="2132" spans="1:1" x14ac:dyDescent="0.2">
      <c r="A2132" t="e">
        <f t="shared" si="33"/>
        <v>#N/A</v>
      </c>
    </row>
    <row r="2133" spans="1:1" x14ac:dyDescent="0.2">
      <c r="A2133" t="e">
        <f t="shared" si="33"/>
        <v>#N/A</v>
      </c>
    </row>
    <row r="2134" spans="1:1" x14ac:dyDescent="0.2">
      <c r="A2134" t="e">
        <f t="shared" si="33"/>
        <v>#N/A</v>
      </c>
    </row>
    <row r="2135" spans="1:1" x14ac:dyDescent="0.2">
      <c r="A2135" t="e">
        <f t="shared" si="33"/>
        <v>#N/A</v>
      </c>
    </row>
    <row r="2136" spans="1:1" x14ac:dyDescent="0.2">
      <c r="A2136" t="e">
        <f t="shared" si="33"/>
        <v>#N/A</v>
      </c>
    </row>
    <row r="2137" spans="1:1" x14ac:dyDescent="0.2">
      <c r="A2137" t="e">
        <f t="shared" si="33"/>
        <v>#N/A</v>
      </c>
    </row>
    <row r="2138" spans="1:1" x14ac:dyDescent="0.2">
      <c r="A2138" t="e">
        <f t="shared" si="33"/>
        <v>#N/A</v>
      </c>
    </row>
    <row r="2139" spans="1:1" x14ac:dyDescent="0.2">
      <c r="A2139" t="e">
        <f t="shared" si="33"/>
        <v>#N/A</v>
      </c>
    </row>
    <row r="2140" spans="1:1" x14ac:dyDescent="0.2">
      <c r="A2140" t="e">
        <f t="shared" si="33"/>
        <v>#N/A</v>
      </c>
    </row>
    <row r="2141" spans="1:1" x14ac:dyDescent="0.2">
      <c r="A2141" t="e">
        <f t="shared" si="33"/>
        <v>#N/A</v>
      </c>
    </row>
    <row r="2142" spans="1:1" x14ac:dyDescent="0.2">
      <c r="A2142" t="e">
        <f t="shared" si="33"/>
        <v>#N/A</v>
      </c>
    </row>
    <row r="2143" spans="1:1" x14ac:dyDescent="0.2">
      <c r="A2143" t="e">
        <f t="shared" si="33"/>
        <v>#N/A</v>
      </c>
    </row>
    <row r="2144" spans="1:1" x14ac:dyDescent="0.2">
      <c r="A2144" t="e">
        <f t="shared" si="33"/>
        <v>#N/A</v>
      </c>
    </row>
    <row r="2145" spans="1:1" x14ac:dyDescent="0.2">
      <c r="A2145" t="e">
        <f t="shared" si="33"/>
        <v>#N/A</v>
      </c>
    </row>
    <row r="2146" spans="1:1" x14ac:dyDescent="0.2">
      <c r="A2146" t="e">
        <f t="shared" si="33"/>
        <v>#N/A</v>
      </c>
    </row>
    <row r="2147" spans="1:1" x14ac:dyDescent="0.2">
      <c r="A2147" t="e">
        <f t="shared" si="33"/>
        <v>#N/A</v>
      </c>
    </row>
    <row r="2148" spans="1:1" x14ac:dyDescent="0.2">
      <c r="A2148" t="e">
        <f t="shared" si="33"/>
        <v>#N/A</v>
      </c>
    </row>
    <row r="2149" spans="1:1" x14ac:dyDescent="0.2">
      <c r="A2149" t="e">
        <f t="shared" si="33"/>
        <v>#N/A</v>
      </c>
    </row>
    <row r="2150" spans="1:1" x14ac:dyDescent="0.2">
      <c r="A2150" t="e">
        <f t="shared" si="33"/>
        <v>#N/A</v>
      </c>
    </row>
    <row r="2151" spans="1:1" x14ac:dyDescent="0.2">
      <c r="A2151" t="e">
        <f t="shared" si="33"/>
        <v>#N/A</v>
      </c>
    </row>
    <row r="2152" spans="1:1" x14ac:dyDescent="0.2">
      <c r="A2152" t="e">
        <f t="shared" si="33"/>
        <v>#N/A</v>
      </c>
    </row>
    <row r="2153" spans="1:1" x14ac:dyDescent="0.2">
      <c r="A2153" t="e">
        <f t="shared" si="33"/>
        <v>#N/A</v>
      </c>
    </row>
    <row r="2154" spans="1:1" x14ac:dyDescent="0.2">
      <c r="A2154" t="e">
        <f t="shared" si="33"/>
        <v>#N/A</v>
      </c>
    </row>
    <row r="2155" spans="1:1" x14ac:dyDescent="0.2">
      <c r="A2155" t="e">
        <f t="shared" si="33"/>
        <v>#N/A</v>
      </c>
    </row>
    <row r="2156" spans="1:1" x14ac:dyDescent="0.2">
      <c r="A2156" t="e">
        <f t="shared" si="33"/>
        <v>#N/A</v>
      </c>
    </row>
    <row r="2157" spans="1:1" x14ac:dyDescent="0.2">
      <c r="A2157" t="e">
        <f t="shared" si="33"/>
        <v>#N/A</v>
      </c>
    </row>
    <row r="2158" spans="1:1" x14ac:dyDescent="0.2">
      <c r="A2158" t="e">
        <f t="shared" si="33"/>
        <v>#N/A</v>
      </c>
    </row>
    <row r="2159" spans="1:1" x14ac:dyDescent="0.2">
      <c r="A2159" t="e">
        <f t="shared" si="33"/>
        <v>#N/A</v>
      </c>
    </row>
    <row r="2160" spans="1:1" x14ac:dyDescent="0.2">
      <c r="A2160" t="e">
        <f t="shared" si="33"/>
        <v>#N/A</v>
      </c>
    </row>
    <row r="2161" spans="1:1" x14ac:dyDescent="0.2">
      <c r="A2161" t="e">
        <f t="shared" si="33"/>
        <v>#N/A</v>
      </c>
    </row>
    <row r="2162" spans="1:1" x14ac:dyDescent="0.2">
      <c r="A2162" t="e">
        <f t="shared" si="33"/>
        <v>#N/A</v>
      </c>
    </row>
    <row r="2163" spans="1:1" x14ac:dyDescent="0.2">
      <c r="A2163" t="e">
        <f t="shared" si="33"/>
        <v>#N/A</v>
      </c>
    </row>
    <row r="2164" spans="1:1" x14ac:dyDescent="0.2">
      <c r="A2164" t="e">
        <f t="shared" si="33"/>
        <v>#N/A</v>
      </c>
    </row>
    <row r="2165" spans="1:1" x14ac:dyDescent="0.2">
      <c r="A2165" t="e">
        <f t="shared" si="33"/>
        <v>#N/A</v>
      </c>
    </row>
    <row r="2166" spans="1:1" x14ac:dyDescent="0.2">
      <c r="A2166" t="e">
        <f t="shared" si="33"/>
        <v>#N/A</v>
      </c>
    </row>
    <row r="2167" spans="1:1" x14ac:dyDescent="0.2">
      <c r="A2167" t="e">
        <f t="shared" si="33"/>
        <v>#N/A</v>
      </c>
    </row>
    <row r="2168" spans="1:1" x14ac:dyDescent="0.2">
      <c r="A2168" t="e">
        <f t="shared" si="33"/>
        <v>#N/A</v>
      </c>
    </row>
    <row r="2169" spans="1:1" x14ac:dyDescent="0.2">
      <c r="A2169" t="e">
        <f t="shared" si="33"/>
        <v>#N/A</v>
      </c>
    </row>
    <row r="2170" spans="1:1" x14ac:dyDescent="0.2">
      <c r="A2170" t="e">
        <f t="shared" si="33"/>
        <v>#N/A</v>
      </c>
    </row>
    <row r="2171" spans="1:1" x14ac:dyDescent="0.2">
      <c r="A2171" t="e">
        <f t="shared" si="33"/>
        <v>#N/A</v>
      </c>
    </row>
    <row r="2172" spans="1:1" x14ac:dyDescent="0.2">
      <c r="A2172" t="e">
        <f t="shared" si="33"/>
        <v>#N/A</v>
      </c>
    </row>
    <row r="2173" spans="1:1" x14ac:dyDescent="0.2">
      <c r="A2173" t="e">
        <f t="shared" si="33"/>
        <v>#N/A</v>
      </c>
    </row>
    <row r="2174" spans="1:1" x14ac:dyDescent="0.2">
      <c r="A2174" t="e">
        <f t="shared" si="33"/>
        <v>#N/A</v>
      </c>
    </row>
    <row r="2175" spans="1:1" x14ac:dyDescent="0.2">
      <c r="A2175" t="e">
        <f t="shared" si="33"/>
        <v>#N/A</v>
      </c>
    </row>
    <row r="2176" spans="1:1" x14ac:dyDescent="0.2">
      <c r="A2176" t="e">
        <f t="shared" si="33"/>
        <v>#N/A</v>
      </c>
    </row>
    <row r="2177" spans="1:1" x14ac:dyDescent="0.2">
      <c r="A2177" t="e">
        <f t="shared" si="33"/>
        <v>#N/A</v>
      </c>
    </row>
    <row r="2178" spans="1:1" x14ac:dyDescent="0.2">
      <c r="A2178" t="e">
        <f t="shared" si="33"/>
        <v>#N/A</v>
      </c>
    </row>
    <row r="2179" spans="1:1" x14ac:dyDescent="0.2">
      <c r="A2179" t="e">
        <f t="shared" si="33"/>
        <v>#N/A</v>
      </c>
    </row>
    <row r="2180" spans="1:1" x14ac:dyDescent="0.2">
      <c r="A2180" t="e">
        <f t="shared" si="33"/>
        <v>#N/A</v>
      </c>
    </row>
    <row r="2181" spans="1:1" x14ac:dyDescent="0.2">
      <c r="A2181" t="e">
        <f t="shared" ref="A2181:A2244" si="34">INDEX(BucketTable,MATCH(B2181,SumMonths,0),1)</f>
        <v>#N/A</v>
      </c>
    </row>
    <row r="2182" spans="1:1" x14ac:dyDescent="0.2">
      <c r="A2182" t="e">
        <f t="shared" si="34"/>
        <v>#N/A</v>
      </c>
    </row>
    <row r="2183" spans="1:1" x14ac:dyDescent="0.2">
      <c r="A2183" t="e">
        <f t="shared" si="34"/>
        <v>#N/A</v>
      </c>
    </row>
    <row r="2184" spans="1:1" x14ac:dyDescent="0.2">
      <c r="A2184" t="e">
        <f t="shared" si="34"/>
        <v>#N/A</v>
      </c>
    </row>
    <row r="2185" spans="1:1" x14ac:dyDescent="0.2">
      <c r="A2185" t="e">
        <f t="shared" si="34"/>
        <v>#N/A</v>
      </c>
    </row>
    <row r="2186" spans="1:1" x14ac:dyDescent="0.2">
      <c r="A2186" t="e">
        <f t="shared" si="34"/>
        <v>#N/A</v>
      </c>
    </row>
    <row r="2187" spans="1:1" x14ac:dyDescent="0.2">
      <c r="A2187" t="e">
        <f t="shared" si="34"/>
        <v>#N/A</v>
      </c>
    </row>
    <row r="2188" spans="1:1" x14ac:dyDescent="0.2">
      <c r="A2188" t="e">
        <f t="shared" si="34"/>
        <v>#N/A</v>
      </c>
    </row>
    <row r="2189" spans="1:1" x14ac:dyDescent="0.2">
      <c r="A2189" t="e">
        <f t="shared" si="34"/>
        <v>#N/A</v>
      </c>
    </row>
    <row r="2190" spans="1:1" x14ac:dyDescent="0.2">
      <c r="A2190" t="e">
        <f t="shared" si="34"/>
        <v>#N/A</v>
      </c>
    </row>
    <row r="2191" spans="1:1" x14ac:dyDescent="0.2">
      <c r="A2191" t="e">
        <f t="shared" si="34"/>
        <v>#N/A</v>
      </c>
    </row>
    <row r="2192" spans="1:1" x14ac:dyDescent="0.2">
      <c r="A2192" t="e">
        <f t="shared" si="34"/>
        <v>#N/A</v>
      </c>
    </row>
    <row r="2193" spans="1:1" x14ac:dyDescent="0.2">
      <c r="A2193" t="e">
        <f t="shared" si="34"/>
        <v>#N/A</v>
      </c>
    </row>
    <row r="2194" spans="1:1" x14ac:dyDescent="0.2">
      <c r="A2194" t="e">
        <f t="shared" si="34"/>
        <v>#N/A</v>
      </c>
    </row>
    <row r="2195" spans="1:1" x14ac:dyDescent="0.2">
      <c r="A2195" t="e">
        <f t="shared" si="34"/>
        <v>#N/A</v>
      </c>
    </row>
    <row r="2196" spans="1:1" x14ac:dyDescent="0.2">
      <c r="A2196" t="e">
        <f t="shared" si="34"/>
        <v>#N/A</v>
      </c>
    </row>
    <row r="2197" spans="1:1" x14ac:dyDescent="0.2">
      <c r="A2197" t="e">
        <f t="shared" si="34"/>
        <v>#N/A</v>
      </c>
    </row>
    <row r="2198" spans="1:1" x14ac:dyDescent="0.2">
      <c r="A2198" t="e">
        <f t="shared" si="34"/>
        <v>#N/A</v>
      </c>
    </row>
    <row r="2199" spans="1:1" x14ac:dyDescent="0.2">
      <c r="A2199" t="e">
        <f t="shared" si="34"/>
        <v>#N/A</v>
      </c>
    </row>
    <row r="2200" spans="1:1" x14ac:dyDescent="0.2">
      <c r="A2200" t="e">
        <f t="shared" si="34"/>
        <v>#N/A</v>
      </c>
    </row>
    <row r="2201" spans="1:1" x14ac:dyDescent="0.2">
      <c r="A2201" t="e">
        <f t="shared" si="34"/>
        <v>#N/A</v>
      </c>
    </row>
    <row r="2202" spans="1:1" x14ac:dyDescent="0.2">
      <c r="A2202" t="e">
        <f t="shared" si="34"/>
        <v>#N/A</v>
      </c>
    </row>
    <row r="2203" spans="1:1" x14ac:dyDescent="0.2">
      <c r="A2203" t="e">
        <f t="shared" si="34"/>
        <v>#N/A</v>
      </c>
    </row>
    <row r="2204" spans="1:1" x14ac:dyDescent="0.2">
      <c r="A2204" t="e">
        <f t="shared" si="34"/>
        <v>#N/A</v>
      </c>
    </row>
    <row r="2205" spans="1:1" x14ac:dyDescent="0.2">
      <c r="A2205" t="e">
        <f t="shared" si="34"/>
        <v>#N/A</v>
      </c>
    </row>
    <row r="2206" spans="1:1" x14ac:dyDescent="0.2">
      <c r="A2206" t="e">
        <f t="shared" si="34"/>
        <v>#N/A</v>
      </c>
    </row>
    <row r="2207" spans="1:1" x14ac:dyDescent="0.2">
      <c r="A2207" t="e">
        <f t="shared" si="34"/>
        <v>#N/A</v>
      </c>
    </row>
    <row r="2208" spans="1:1" x14ac:dyDescent="0.2">
      <c r="A2208" t="e">
        <f t="shared" si="34"/>
        <v>#N/A</v>
      </c>
    </row>
    <row r="2209" spans="1:1" x14ac:dyDescent="0.2">
      <c r="A2209" t="e">
        <f t="shared" si="34"/>
        <v>#N/A</v>
      </c>
    </row>
    <row r="2210" spans="1:1" x14ac:dyDescent="0.2">
      <c r="A2210" t="e">
        <f t="shared" si="34"/>
        <v>#N/A</v>
      </c>
    </row>
    <row r="2211" spans="1:1" x14ac:dyDescent="0.2">
      <c r="A2211" t="e">
        <f t="shared" si="34"/>
        <v>#N/A</v>
      </c>
    </row>
    <row r="2212" spans="1:1" x14ac:dyDescent="0.2">
      <c r="A2212" t="e">
        <f t="shared" si="34"/>
        <v>#N/A</v>
      </c>
    </row>
    <row r="2213" spans="1:1" x14ac:dyDescent="0.2">
      <c r="A2213" t="e">
        <f t="shared" si="34"/>
        <v>#N/A</v>
      </c>
    </row>
    <row r="2214" spans="1:1" x14ac:dyDescent="0.2">
      <c r="A2214" t="e">
        <f t="shared" si="34"/>
        <v>#N/A</v>
      </c>
    </row>
    <row r="2215" spans="1:1" x14ac:dyDescent="0.2">
      <c r="A2215" t="e">
        <f t="shared" si="34"/>
        <v>#N/A</v>
      </c>
    </row>
    <row r="2216" spans="1:1" x14ac:dyDescent="0.2">
      <c r="A2216" t="e">
        <f t="shared" si="34"/>
        <v>#N/A</v>
      </c>
    </row>
    <row r="2217" spans="1:1" x14ac:dyDescent="0.2">
      <c r="A2217" t="e">
        <f t="shared" si="34"/>
        <v>#N/A</v>
      </c>
    </row>
    <row r="2218" spans="1:1" x14ac:dyDescent="0.2">
      <c r="A2218" t="e">
        <f t="shared" si="34"/>
        <v>#N/A</v>
      </c>
    </row>
    <row r="2219" spans="1:1" x14ac:dyDescent="0.2">
      <c r="A2219" t="e">
        <f t="shared" si="34"/>
        <v>#N/A</v>
      </c>
    </row>
    <row r="2220" spans="1:1" x14ac:dyDescent="0.2">
      <c r="A2220" t="e">
        <f t="shared" si="34"/>
        <v>#N/A</v>
      </c>
    </row>
    <row r="2221" spans="1:1" x14ac:dyDescent="0.2">
      <c r="A2221" t="e">
        <f t="shared" si="34"/>
        <v>#N/A</v>
      </c>
    </row>
    <row r="2222" spans="1:1" x14ac:dyDescent="0.2">
      <c r="A2222" t="e">
        <f t="shared" si="34"/>
        <v>#N/A</v>
      </c>
    </row>
    <row r="2223" spans="1:1" x14ac:dyDescent="0.2">
      <c r="A2223" t="e">
        <f t="shared" si="34"/>
        <v>#N/A</v>
      </c>
    </row>
    <row r="2224" spans="1:1" x14ac:dyDescent="0.2">
      <c r="A2224" t="e">
        <f t="shared" si="34"/>
        <v>#N/A</v>
      </c>
    </row>
    <row r="2225" spans="1:1" x14ac:dyDescent="0.2">
      <c r="A2225" t="e">
        <f t="shared" si="34"/>
        <v>#N/A</v>
      </c>
    </row>
    <row r="2226" spans="1:1" x14ac:dyDescent="0.2">
      <c r="A2226" t="e">
        <f t="shared" si="34"/>
        <v>#N/A</v>
      </c>
    </row>
    <row r="2227" spans="1:1" x14ac:dyDescent="0.2">
      <c r="A2227" t="e">
        <f t="shared" si="34"/>
        <v>#N/A</v>
      </c>
    </row>
    <row r="2228" spans="1:1" x14ac:dyDescent="0.2">
      <c r="A2228" t="e">
        <f t="shared" si="34"/>
        <v>#N/A</v>
      </c>
    </row>
    <row r="2229" spans="1:1" x14ac:dyDescent="0.2">
      <c r="A2229" t="e">
        <f t="shared" si="34"/>
        <v>#N/A</v>
      </c>
    </row>
    <row r="2230" spans="1:1" x14ac:dyDescent="0.2">
      <c r="A2230" t="e">
        <f t="shared" si="34"/>
        <v>#N/A</v>
      </c>
    </row>
    <row r="2231" spans="1:1" x14ac:dyDescent="0.2">
      <c r="A2231" t="e">
        <f t="shared" si="34"/>
        <v>#N/A</v>
      </c>
    </row>
    <row r="2232" spans="1:1" x14ac:dyDescent="0.2">
      <c r="A2232" t="e">
        <f t="shared" si="34"/>
        <v>#N/A</v>
      </c>
    </row>
    <row r="2233" spans="1:1" x14ac:dyDescent="0.2">
      <c r="A2233" t="e">
        <f t="shared" si="34"/>
        <v>#N/A</v>
      </c>
    </row>
    <row r="2234" spans="1:1" x14ac:dyDescent="0.2">
      <c r="A2234" t="e">
        <f t="shared" si="34"/>
        <v>#N/A</v>
      </c>
    </row>
    <row r="2235" spans="1:1" x14ac:dyDescent="0.2">
      <c r="A2235" t="e">
        <f t="shared" si="34"/>
        <v>#N/A</v>
      </c>
    </row>
    <row r="2236" spans="1:1" x14ac:dyDescent="0.2">
      <c r="A2236" t="e">
        <f t="shared" si="34"/>
        <v>#N/A</v>
      </c>
    </row>
    <row r="2237" spans="1:1" x14ac:dyDescent="0.2">
      <c r="A2237" t="e">
        <f t="shared" si="34"/>
        <v>#N/A</v>
      </c>
    </row>
    <row r="2238" spans="1:1" x14ac:dyDescent="0.2">
      <c r="A2238" t="e">
        <f t="shared" si="34"/>
        <v>#N/A</v>
      </c>
    </row>
    <row r="2239" spans="1:1" x14ac:dyDescent="0.2">
      <c r="A2239" t="e">
        <f t="shared" si="34"/>
        <v>#N/A</v>
      </c>
    </row>
    <row r="2240" spans="1:1" x14ac:dyDescent="0.2">
      <c r="A2240" t="e">
        <f t="shared" si="34"/>
        <v>#N/A</v>
      </c>
    </row>
    <row r="2241" spans="1:1" x14ac:dyDescent="0.2">
      <c r="A2241" t="e">
        <f t="shared" si="34"/>
        <v>#N/A</v>
      </c>
    </row>
    <row r="2242" spans="1:1" x14ac:dyDescent="0.2">
      <c r="A2242" t="e">
        <f t="shared" si="34"/>
        <v>#N/A</v>
      </c>
    </row>
    <row r="2243" spans="1:1" x14ac:dyDescent="0.2">
      <c r="A2243" t="e">
        <f t="shared" si="34"/>
        <v>#N/A</v>
      </c>
    </row>
    <row r="2244" spans="1:1" x14ac:dyDescent="0.2">
      <c r="A2244" t="e">
        <f t="shared" si="34"/>
        <v>#N/A</v>
      </c>
    </row>
    <row r="2245" spans="1:1" x14ac:dyDescent="0.2">
      <c r="A2245" t="e">
        <f t="shared" ref="A2245:A2308" si="35">INDEX(BucketTable,MATCH(B2245,SumMonths,0),1)</f>
        <v>#N/A</v>
      </c>
    </row>
    <row r="2246" spans="1:1" x14ac:dyDescent="0.2">
      <c r="A2246" t="e">
        <f t="shared" si="35"/>
        <v>#N/A</v>
      </c>
    </row>
    <row r="2247" spans="1:1" x14ac:dyDescent="0.2">
      <c r="A2247" t="e">
        <f t="shared" si="35"/>
        <v>#N/A</v>
      </c>
    </row>
    <row r="2248" spans="1:1" x14ac:dyDescent="0.2">
      <c r="A2248" t="e">
        <f t="shared" si="35"/>
        <v>#N/A</v>
      </c>
    </row>
    <row r="2249" spans="1:1" x14ac:dyDescent="0.2">
      <c r="A2249" t="e">
        <f t="shared" si="35"/>
        <v>#N/A</v>
      </c>
    </row>
    <row r="2250" spans="1:1" x14ac:dyDescent="0.2">
      <c r="A2250" t="e">
        <f t="shared" si="35"/>
        <v>#N/A</v>
      </c>
    </row>
    <row r="2251" spans="1:1" x14ac:dyDescent="0.2">
      <c r="A2251" t="e">
        <f t="shared" si="35"/>
        <v>#N/A</v>
      </c>
    </row>
    <row r="2252" spans="1:1" x14ac:dyDescent="0.2">
      <c r="A2252" t="e">
        <f t="shared" si="35"/>
        <v>#N/A</v>
      </c>
    </row>
    <row r="2253" spans="1:1" x14ac:dyDescent="0.2">
      <c r="A2253" t="e">
        <f t="shared" si="35"/>
        <v>#N/A</v>
      </c>
    </row>
    <row r="2254" spans="1:1" x14ac:dyDescent="0.2">
      <c r="A2254" t="e">
        <f t="shared" si="35"/>
        <v>#N/A</v>
      </c>
    </row>
    <row r="2255" spans="1:1" x14ac:dyDescent="0.2">
      <c r="A2255" t="e">
        <f t="shared" si="35"/>
        <v>#N/A</v>
      </c>
    </row>
    <row r="2256" spans="1:1" x14ac:dyDescent="0.2">
      <c r="A2256" t="e">
        <f t="shared" si="35"/>
        <v>#N/A</v>
      </c>
    </row>
    <row r="2257" spans="1:1" x14ac:dyDescent="0.2">
      <c r="A2257" t="e">
        <f t="shared" si="35"/>
        <v>#N/A</v>
      </c>
    </row>
    <row r="2258" spans="1:1" x14ac:dyDescent="0.2">
      <c r="A2258" t="e">
        <f t="shared" si="35"/>
        <v>#N/A</v>
      </c>
    </row>
    <row r="2259" spans="1:1" x14ac:dyDescent="0.2">
      <c r="A2259" t="e">
        <f t="shared" si="35"/>
        <v>#N/A</v>
      </c>
    </row>
    <row r="2260" spans="1:1" x14ac:dyDescent="0.2">
      <c r="A2260" t="e">
        <f t="shared" si="35"/>
        <v>#N/A</v>
      </c>
    </row>
    <row r="2261" spans="1:1" x14ac:dyDescent="0.2">
      <c r="A2261" t="e">
        <f t="shared" si="35"/>
        <v>#N/A</v>
      </c>
    </row>
    <row r="2262" spans="1:1" x14ac:dyDescent="0.2">
      <c r="A2262" t="e">
        <f t="shared" si="35"/>
        <v>#N/A</v>
      </c>
    </row>
    <row r="2263" spans="1:1" x14ac:dyDescent="0.2">
      <c r="A2263" t="e">
        <f t="shared" si="35"/>
        <v>#N/A</v>
      </c>
    </row>
    <row r="2264" spans="1:1" x14ac:dyDescent="0.2">
      <c r="A2264" t="e">
        <f t="shared" si="35"/>
        <v>#N/A</v>
      </c>
    </row>
    <row r="2265" spans="1:1" x14ac:dyDescent="0.2">
      <c r="A2265" t="e">
        <f t="shared" si="35"/>
        <v>#N/A</v>
      </c>
    </row>
    <row r="2266" spans="1:1" x14ac:dyDescent="0.2">
      <c r="A2266" t="e">
        <f t="shared" si="35"/>
        <v>#N/A</v>
      </c>
    </row>
    <row r="2267" spans="1:1" x14ac:dyDescent="0.2">
      <c r="A2267" t="e">
        <f t="shared" si="35"/>
        <v>#N/A</v>
      </c>
    </row>
    <row r="2268" spans="1:1" x14ac:dyDescent="0.2">
      <c r="A2268" t="e">
        <f t="shared" si="35"/>
        <v>#N/A</v>
      </c>
    </row>
    <row r="2269" spans="1:1" x14ac:dyDescent="0.2">
      <c r="A2269" t="e">
        <f t="shared" si="35"/>
        <v>#N/A</v>
      </c>
    </row>
    <row r="2270" spans="1:1" x14ac:dyDescent="0.2">
      <c r="A2270" t="e">
        <f t="shared" si="35"/>
        <v>#N/A</v>
      </c>
    </row>
    <row r="2271" spans="1:1" x14ac:dyDescent="0.2">
      <c r="A2271" t="e">
        <f t="shared" si="35"/>
        <v>#N/A</v>
      </c>
    </row>
    <row r="2272" spans="1:1" x14ac:dyDescent="0.2">
      <c r="A2272" t="e">
        <f t="shared" si="35"/>
        <v>#N/A</v>
      </c>
    </row>
    <row r="2273" spans="1:1" x14ac:dyDescent="0.2">
      <c r="A2273" t="e">
        <f t="shared" si="35"/>
        <v>#N/A</v>
      </c>
    </row>
    <row r="2274" spans="1:1" x14ac:dyDescent="0.2">
      <c r="A2274" t="e">
        <f t="shared" si="35"/>
        <v>#N/A</v>
      </c>
    </row>
    <row r="2275" spans="1:1" x14ac:dyDescent="0.2">
      <c r="A2275" t="e">
        <f t="shared" si="35"/>
        <v>#N/A</v>
      </c>
    </row>
    <row r="2276" spans="1:1" x14ac:dyDescent="0.2">
      <c r="A2276" t="e">
        <f t="shared" si="35"/>
        <v>#N/A</v>
      </c>
    </row>
    <row r="2277" spans="1:1" x14ac:dyDescent="0.2">
      <c r="A2277" t="e">
        <f t="shared" si="35"/>
        <v>#N/A</v>
      </c>
    </row>
    <row r="2278" spans="1:1" x14ac:dyDescent="0.2">
      <c r="A2278" t="e">
        <f t="shared" si="35"/>
        <v>#N/A</v>
      </c>
    </row>
    <row r="2279" spans="1:1" x14ac:dyDescent="0.2">
      <c r="A2279" t="e">
        <f t="shared" si="35"/>
        <v>#N/A</v>
      </c>
    </row>
    <row r="2280" spans="1:1" x14ac:dyDescent="0.2">
      <c r="A2280" t="e">
        <f t="shared" si="35"/>
        <v>#N/A</v>
      </c>
    </row>
    <row r="2281" spans="1:1" x14ac:dyDescent="0.2">
      <c r="A2281" t="e">
        <f t="shared" si="35"/>
        <v>#N/A</v>
      </c>
    </row>
    <row r="2282" spans="1:1" x14ac:dyDescent="0.2">
      <c r="A2282" t="e">
        <f t="shared" si="35"/>
        <v>#N/A</v>
      </c>
    </row>
    <row r="2283" spans="1:1" x14ac:dyDescent="0.2">
      <c r="A2283" t="e">
        <f t="shared" si="35"/>
        <v>#N/A</v>
      </c>
    </row>
    <row r="2284" spans="1:1" x14ac:dyDescent="0.2">
      <c r="A2284" t="e">
        <f t="shared" si="35"/>
        <v>#N/A</v>
      </c>
    </row>
    <row r="2285" spans="1:1" x14ac:dyDescent="0.2">
      <c r="A2285" t="e">
        <f t="shared" si="35"/>
        <v>#N/A</v>
      </c>
    </row>
    <row r="2286" spans="1:1" x14ac:dyDescent="0.2">
      <c r="A2286" t="e">
        <f t="shared" si="35"/>
        <v>#N/A</v>
      </c>
    </row>
    <row r="2287" spans="1:1" x14ac:dyDescent="0.2">
      <c r="A2287" t="e">
        <f t="shared" si="35"/>
        <v>#N/A</v>
      </c>
    </row>
    <row r="2288" spans="1:1" x14ac:dyDescent="0.2">
      <c r="A2288" t="e">
        <f t="shared" si="35"/>
        <v>#N/A</v>
      </c>
    </row>
    <row r="2289" spans="1:1" x14ac:dyDescent="0.2">
      <c r="A2289" t="e">
        <f t="shared" si="35"/>
        <v>#N/A</v>
      </c>
    </row>
    <row r="2290" spans="1:1" x14ac:dyDescent="0.2">
      <c r="A2290" t="e">
        <f t="shared" si="35"/>
        <v>#N/A</v>
      </c>
    </row>
    <row r="2291" spans="1:1" x14ac:dyDescent="0.2">
      <c r="A2291" t="e">
        <f t="shared" si="35"/>
        <v>#N/A</v>
      </c>
    </row>
    <row r="2292" spans="1:1" x14ac:dyDescent="0.2">
      <c r="A2292" t="e">
        <f t="shared" si="35"/>
        <v>#N/A</v>
      </c>
    </row>
    <row r="2293" spans="1:1" x14ac:dyDescent="0.2">
      <c r="A2293" t="e">
        <f t="shared" si="35"/>
        <v>#N/A</v>
      </c>
    </row>
    <row r="2294" spans="1:1" x14ac:dyDescent="0.2">
      <c r="A2294" t="e">
        <f t="shared" si="35"/>
        <v>#N/A</v>
      </c>
    </row>
    <row r="2295" spans="1:1" x14ac:dyDescent="0.2">
      <c r="A2295" t="e">
        <f t="shared" si="35"/>
        <v>#N/A</v>
      </c>
    </row>
    <row r="2296" spans="1:1" x14ac:dyDescent="0.2">
      <c r="A2296" t="e">
        <f t="shared" si="35"/>
        <v>#N/A</v>
      </c>
    </row>
    <row r="2297" spans="1:1" x14ac:dyDescent="0.2">
      <c r="A2297" t="e">
        <f t="shared" si="35"/>
        <v>#N/A</v>
      </c>
    </row>
    <row r="2298" spans="1:1" x14ac:dyDescent="0.2">
      <c r="A2298" t="e">
        <f t="shared" si="35"/>
        <v>#N/A</v>
      </c>
    </row>
    <row r="2299" spans="1:1" x14ac:dyDescent="0.2">
      <c r="A2299" t="e">
        <f t="shared" si="35"/>
        <v>#N/A</v>
      </c>
    </row>
    <row r="2300" spans="1:1" x14ac:dyDescent="0.2">
      <c r="A2300" t="e">
        <f t="shared" si="35"/>
        <v>#N/A</v>
      </c>
    </row>
    <row r="2301" spans="1:1" x14ac:dyDescent="0.2">
      <c r="A2301" t="e">
        <f t="shared" si="35"/>
        <v>#N/A</v>
      </c>
    </row>
    <row r="2302" spans="1:1" x14ac:dyDescent="0.2">
      <c r="A2302" t="e">
        <f t="shared" si="35"/>
        <v>#N/A</v>
      </c>
    </row>
    <row r="2303" spans="1:1" x14ac:dyDescent="0.2">
      <c r="A2303" t="e">
        <f t="shared" si="35"/>
        <v>#N/A</v>
      </c>
    </row>
    <row r="2304" spans="1:1" x14ac:dyDescent="0.2">
      <c r="A2304" t="e">
        <f t="shared" si="35"/>
        <v>#N/A</v>
      </c>
    </row>
    <row r="2305" spans="1:1" x14ac:dyDescent="0.2">
      <c r="A2305" t="e">
        <f t="shared" si="35"/>
        <v>#N/A</v>
      </c>
    </row>
    <row r="2306" spans="1:1" x14ac:dyDescent="0.2">
      <c r="A2306" t="e">
        <f t="shared" si="35"/>
        <v>#N/A</v>
      </c>
    </row>
    <row r="2307" spans="1:1" x14ac:dyDescent="0.2">
      <c r="A2307" t="e">
        <f t="shared" si="35"/>
        <v>#N/A</v>
      </c>
    </row>
    <row r="2308" spans="1:1" x14ac:dyDescent="0.2">
      <c r="A2308" t="e">
        <f t="shared" si="35"/>
        <v>#N/A</v>
      </c>
    </row>
    <row r="2309" spans="1:1" x14ac:dyDescent="0.2">
      <c r="A2309" t="e">
        <f t="shared" ref="A2309:A2372" si="36">INDEX(BucketTable,MATCH(B2309,SumMonths,0),1)</f>
        <v>#N/A</v>
      </c>
    </row>
    <row r="2310" spans="1:1" x14ac:dyDescent="0.2">
      <c r="A2310" t="e">
        <f t="shared" si="36"/>
        <v>#N/A</v>
      </c>
    </row>
    <row r="2311" spans="1:1" x14ac:dyDescent="0.2">
      <c r="A2311" t="e">
        <f t="shared" si="36"/>
        <v>#N/A</v>
      </c>
    </row>
    <row r="2312" spans="1:1" x14ac:dyDescent="0.2">
      <c r="A2312" t="e">
        <f t="shared" si="36"/>
        <v>#N/A</v>
      </c>
    </row>
    <row r="2313" spans="1:1" x14ac:dyDescent="0.2">
      <c r="A2313" t="e">
        <f t="shared" si="36"/>
        <v>#N/A</v>
      </c>
    </row>
    <row r="2314" spans="1:1" x14ac:dyDescent="0.2">
      <c r="A2314" t="e">
        <f t="shared" si="36"/>
        <v>#N/A</v>
      </c>
    </row>
    <row r="2315" spans="1:1" x14ac:dyDescent="0.2">
      <c r="A2315" t="e">
        <f t="shared" si="36"/>
        <v>#N/A</v>
      </c>
    </row>
    <row r="2316" spans="1:1" x14ac:dyDescent="0.2">
      <c r="A2316" t="e">
        <f t="shared" si="36"/>
        <v>#N/A</v>
      </c>
    </row>
    <row r="2317" spans="1:1" x14ac:dyDescent="0.2">
      <c r="A2317" t="e">
        <f t="shared" si="36"/>
        <v>#N/A</v>
      </c>
    </row>
    <row r="2318" spans="1:1" x14ac:dyDescent="0.2">
      <c r="A2318" t="e">
        <f t="shared" si="36"/>
        <v>#N/A</v>
      </c>
    </row>
    <row r="2319" spans="1:1" x14ac:dyDescent="0.2">
      <c r="A2319" t="e">
        <f t="shared" si="36"/>
        <v>#N/A</v>
      </c>
    </row>
    <row r="2320" spans="1:1" x14ac:dyDescent="0.2">
      <c r="A2320" t="e">
        <f t="shared" si="36"/>
        <v>#N/A</v>
      </c>
    </row>
    <row r="2321" spans="1:1" x14ac:dyDescent="0.2">
      <c r="A2321" t="e">
        <f t="shared" si="36"/>
        <v>#N/A</v>
      </c>
    </row>
    <row r="2322" spans="1:1" x14ac:dyDescent="0.2">
      <c r="A2322" t="e">
        <f t="shared" si="36"/>
        <v>#N/A</v>
      </c>
    </row>
    <row r="2323" spans="1:1" x14ac:dyDescent="0.2">
      <c r="A2323" t="e">
        <f t="shared" si="36"/>
        <v>#N/A</v>
      </c>
    </row>
    <row r="2324" spans="1:1" x14ac:dyDescent="0.2">
      <c r="A2324" t="e">
        <f t="shared" si="36"/>
        <v>#N/A</v>
      </c>
    </row>
    <row r="2325" spans="1:1" x14ac:dyDescent="0.2">
      <c r="A2325" t="e">
        <f t="shared" si="36"/>
        <v>#N/A</v>
      </c>
    </row>
    <row r="2326" spans="1:1" x14ac:dyDescent="0.2">
      <c r="A2326" t="e">
        <f t="shared" si="36"/>
        <v>#N/A</v>
      </c>
    </row>
    <row r="2327" spans="1:1" x14ac:dyDescent="0.2">
      <c r="A2327" t="e">
        <f t="shared" si="36"/>
        <v>#N/A</v>
      </c>
    </row>
    <row r="2328" spans="1:1" x14ac:dyDescent="0.2">
      <c r="A2328" t="e">
        <f t="shared" si="36"/>
        <v>#N/A</v>
      </c>
    </row>
    <row r="2329" spans="1:1" x14ac:dyDescent="0.2">
      <c r="A2329" t="e">
        <f t="shared" si="36"/>
        <v>#N/A</v>
      </c>
    </row>
    <row r="2330" spans="1:1" x14ac:dyDescent="0.2">
      <c r="A2330" t="e">
        <f t="shared" si="36"/>
        <v>#N/A</v>
      </c>
    </row>
    <row r="2331" spans="1:1" x14ac:dyDescent="0.2">
      <c r="A2331" t="e">
        <f t="shared" si="36"/>
        <v>#N/A</v>
      </c>
    </row>
    <row r="2332" spans="1:1" x14ac:dyDescent="0.2">
      <c r="A2332" t="e">
        <f t="shared" si="36"/>
        <v>#N/A</v>
      </c>
    </row>
    <row r="2333" spans="1:1" x14ac:dyDescent="0.2">
      <c r="A2333" t="e">
        <f t="shared" si="36"/>
        <v>#N/A</v>
      </c>
    </row>
    <row r="2334" spans="1:1" x14ac:dyDescent="0.2">
      <c r="A2334" t="e">
        <f t="shared" si="36"/>
        <v>#N/A</v>
      </c>
    </row>
    <row r="2335" spans="1:1" x14ac:dyDescent="0.2">
      <c r="A2335" t="e">
        <f t="shared" si="36"/>
        <v>#N/A</v>
      </c>
    </row>
    <row r="2336" spans="1:1" x14ac:dyDescent="0.2">
      <c r="A2336" t="e">
        <f t="shared" si="36"/>
        <v>#N/A</v>
      </c>
    </row>
    <row r="2337" spans="1:1" x14ac:dyDescent="0.2">
      <c r="A2337" t="e">
        <f t="shared" si="36"/>
        <v>#N/A</v>
      </c>
    </row>
    <row r="2338" spans="1:1" x14ac:dyDescent="0.2">
      <c r="A2338" t="e">
        <f t="shared" si="36"/>
        <v>#N/A</v>
      </c>
    </row>
    <row r="2339" spans="1:1" x14ac:dyDescent="0.2">
      <c r="A2339" t="e">
        <f t="shared" si="36"/>
        <v>#N/A</v>
      </c>
    </row>
    <row r="2340" spans="1:1" x14ac:dyDescent="0.2">
      <c r="A2340" t="e">
        <f t="shared" si="36"/>
        <v>#N/A</v>
      </c>
    </row>
    <row r="2341" spans="1:1" x14ac:dyDescent="0.2">
      <c r="A2341" t="e">
        <f t="shared" si="36"/>
        <v>#N/A</v>
      </c>
    </row>
    <row r="2342" spans="1:1" x14ac:dyDescent="0.2">
      <c r="A2342" t="e">
        <f t="shared" si="36"/>
        <v>#N/A</v>
      </c>
    </row>
    <row r="2343" spans="1:1" x14ac:dyDescent="0.2">
      <c r="A2343" t="e">
        <f t="shared" si="36"/>
        <v>#N/A</v>
      </c>
    </row>
    <row r="2344" spans="1:1" x14ac:dyDescent="0.2">
      <c r="A2344" t="e">
        <f t="shared" si="36"/>
        <v>#N/A</v>
      </c>
    </row>
    <row r="2345" spans="1:1" x14ac:dyDescent="0.2">
      <c r="A2345" t="e">
        <f t="shared" si="36"/>
        <v>#N/A</v>
      </c>
    </row>
    <row r="2346" spans="1:1" x14ac:dyDescent="0.2">
      <c r="A2346" t="e">
        <f t="shared" si="36"/>
        <v>#N/A</v>
      </c>
    </row>
    <row r="2347" spans="1:1" x14ac:dyDescent="0.2">
      <c r="A2347" t="e">
        <f t="shared" si="36"/>
        <v>#N/A</v>
      </c>
    </row>
    <row r="2348" spans="1:1" x14ac:dyDescent="0.2">
      <c r="A2348" t="e">
        <f t="shared" si="36"/>
        <v>#N/A</v>
      </c>
    </row>
    <row r="2349" spans="1:1" x14ac:dyDescent="0.2">
      <c r="A2349" t="e">
        <f t="shared" si="36"/>
        <v>#N/A</v>
      </c>
    </row>
    <row r="2350" spans="1:1" x14ac:dyDescent="0.2">
      <c r="A2350" t="e">
        <f t="shared" si="36"/>
        <v>#N/A</v>
      </c>
    </row>
    <row r="2351" spans="1:1" x14ac:dyDescent="0.2">
      <c r="A2351" t="e">
        <f t="shared" si="36"/>
        <v>#N/A</v>
      </c>
    </row>
    <row r="2352" spans="1:1" x14ac:dyDescent="0.2">
      <c r="A2352" t="e">
        <f t="shared" si="36"/>
        <v>#N/A</v>
      </c>
    </row>
    <row r="2353" spans="1:1" x14ac:dyDescent="0.2">
      <c r="A2353" t="e">
        <f t="shared" si="36"/>
        <v>#N/A</v>
      </c>
    </row>
    <row r="2354" spans="1:1" x14ac:dyDescent="0.2">
      <c r="A2354" t="e">
        <f t="shared" si="36"/>
        <v>#N/A</v>
      </c>
    </row>
    <row r="2355" spans="1:1" x14ac:dyDescent="0.2">
      <c r="A2355" t="e">
        <f t="shared" si="36"/>
        <v>#N/A</v>
      </c>
    </row>
    <row r="2356" spans="1:1" x14ac:dyDescent="0.2">
      <c r="A2356" t="e">
        <f t="shared" si="36"/>
        <v>#N/A</v>
      </c>
    </row>
    <row r="2357" spans="1:1" x14ac:dyDescent="0.2">
      <c r="A2357" t="e">
        <f t="shared" si="36"/>
        <v>#N/A</v>
      </c>
    </row>
    <row r="2358" spans="1:1" x14ac:dyDescent="0.2">
      <c r="A2358" t="e">
        <f t="shared" si="36"/>
        <v>#N/A</v>
      </c>
    </row>
    <row r="2359" spans="1:1" x14ac:dyDescent="0.2">
      <c r="A2359" t="e">
        <f t="shared" si="36"/>
        <v>#N/A</v>
      </c>
    </row>
    <row r="2360" spans="1:1" x14ac:dyDescent="0.2">
      <c r="A2360" t="e">
        <f t="shared" si="36"/>
        <v>#N/A</v>
      </c>
    </row>
    <row r="2361" spans="1:1" x14ac:dyDescent="0.2">
      <c r="A2361" t="e">
        <f t="shared" si="36"/>
        <v>#N/A</v>
      </c>
    </row>
    <row r="2362" spans="1:1" x14ac:dyDescent="0.2">
      <c r="A2362" t="e">
        <f t="shared" si="36"/>
        <v>#N/A</v>
      </c>
    </row>
    <row r="2363" spans="1:1" x14ac:dyDescent="0.2">
      <c r="A2363" t="e">
        <f t="shared" si="36"/>
        <v>#N/A</v>
      </c>
    </row>
    <row r="2364" spans="1:1" x14ac:dyDescent="0.2">
      <c r="A2364" t="e">
        <f t="shared" si="36"/>
        <v>#N/A</v>
      </c>
    </row>
    <row r="2365" spans="1:1" x14ac:dyDescent="0.2">
      <c r="A2365" t="e">
        <f t="shared" si="36"/>
        <v>#N/A</v>
      </c>
    </row>
    <row r="2366" spans="1:1" x14ac:dyDescent="0.2">
      <c r="A2366" t="e">
        <f t="shared" si="36"/>
        <v>#N/A</v>
      </c>
    </row>
    <row r="2367" spans="1:1" x14ac:dyDescent="0.2">
      <c r="A2367" t="e">
        <f t="shared" si="36"/>
        <v>#N/A</v>
      </c>
    </row>
    <row r="2368" spans="1:1" x14ac:dyDescent="0.2">
      <c r="A2368" t="e">
        <f t="shared" si="36"/>
        <v>#N/A</v>
      </c>
    </row>
    <row r="2369" spans="1:1" x14ac:dyDescent="0.2">
      <c r="A2369" t="e">
        <f t="shared" si="36"/>
        <v>#N/A</v>
      </c>
    </row>
    <row r="2370" spans="1:1" x14ac:dyDescent="0.2">
      <c r="A2370" t="e">
        <f t="shared" si="36"/>
        <v>#N/A</v>
      </c>
    </row>
    <row r="2371" spans="1:1" x14ac:dyDescent="0.2">
      <c r="A2371" t="e">
        <f t="shared" si="36"/>
        <v>#N/A</v>
      </c>
    </row>
    <row r="2372" spans="1:1" x14ac:dyDescent="0.2">
      <c r="A2372" t="e">
        <f t="shared" si="36"/>
        <v>#N/A</v>
      </c>
    </row>
    <row r="2373" spans="1:1" x14ac:dyDescent="0.2">
      <c r="A2373" t="e">
        <f t="shared" ref="A2373:A2436" si="37">INDEX(BucketTable,MATCH(B2373,SumMonths,0),1)</f>
        <v>#N/A</v>
      </c>
    </row>
    <row r="2374" spans="1:1" x14ac:dyDescent="0.2">
      <c r="A2374" t="e">
        <f t="shared" si="37"/>
        <v>#N/A</v>
      </c>
    </row>
    <row r="2375" spans="1:1" x14ac:dyDescent="0.2">
      <c r="A2375" t="e">
        <f t="shared" si="37"/>
        <v>#N/A</v>
      </c>
    </row>
    <row r="2376" spans="1:1" x14ac:dyDescent="0.2">
      <c r="A2376" t="e">
        <f t="shared" si="37"/>
        <v>#N/A</v>
      </c>
    </row>
    <row r="2377" spans="1:1" x14ac:dyDescent="0.2">
      <c r="A2377" t="e">
        <f t="shared" si="37"/>
        <v>#N/A</v>
      </c>
    </row>
    <row r="2378" spans="1:1" x14ac:dyDescent="0.2">
      <c r="A2378" t="e">
        <f t="shared" si="37"/>
        <v>#N/A</v>
      </c>
    </row>
    <row r="2379" spans="1:1" x14ac:dyDescent="0.2">
      <c r="A2379" t="e">
        <f t="shared" si="37"/>
        <v>#N/A</v>
      </c>
    </row>
    <row r="2380" spans="1:1" x14ac:dyDescent="0.2">
      <c r="A2380" t="e">
        <f t="shared" si="37"/>
        <v>#N/A</v>
      </c>
    </row>
    <row r="2381" spans="1:1" x14ac:dyDescent="0.2">
      <c r="A2381" t="e">
        <f t="shared" si="37"/>
        <v>#N/A</v>
      </c>
    </row>
    <row r="2382" spans="1:1" x14ac:dyDescent="0.2">
      <c r="A2382" t="e">
        <f t="shared" si="37"/>
        <v>#N/A</v>
      </c>
    </row>
    <row r="2383" spans="1:1" x14ac:dyDescent="0.2">
      <c r="A2383" t="e">
        <f t="shared" si="37"/>
        <v>#N/A</v>
      </c>
    </row>
    <row r="2384" spans="1:1" x14ac:dyDescent="0.2">
      <c r="A2384" t="e">
        <f t="shared" si="37"/>
        <v>#N/A</v>
      </c>
    </row>
    <row r="2385" spans="1:1" x14ac:dyDescent="0.2">
      <c r="A2385" t="e">
        <f t="shared" si="37"/>
        <v>#N/A</v>
      </c>
    </row>
    <row r="2386" spans="1:1" x14ac:dyDescent="0.2">
      <c r="A2386" t="e">
        <f t="shared" si="37"/>
        <v>#N/A</v>
      </c>
    </row>
    <row r="2387" spans="1:1" x14ac:dyDescent="0.2">
      <c r="A2387" t="e">
        <f t="shared" si="37"/>
        <v>#N/A</v>
      </c>
    </row>
    <row r="2388" spans="1:1" x14ac:dyDescent="0.2">
      <c r="A2388" t="e">
        <f t="shared" si="37"/>
        <v>#N/A</v>
      </c>
    </row>
    <row r="2389" spans="1:1" x14ac:dyDescent="0.2">
      <c r="A2389" t="e">
        <f t="shared" si="37"/>
        <v>#N/A</v>
      </c>
    </row>
    <row r="2390" spans="1:1" x14ac:dyDescent="0.2">
      <c r="A2390" t="e">
        <f t="shared" si="37"/>
        <v>#N/A</v>
      </c>
    </row>
    <row r="2391" spans="1:1" x14ac:dyDescent="0.2">
      <c r="A2391" t="e">
        <f t="shared" si="37"/>
        <v>#N/A</v>
      </c>
    </row>
    <row r="2392" spans="1:1" x14ac:dyDescent="0.2">
      <c r="A2392" t="e">
        <f t="shared" si="37"/>
        <v>#N/A</v>
      </c>
    </row>
    <row r="2393" spans="1:1" x14ac:dyDescent="0.2">
      <c r="A2393" t="e">
        <f t="shared" si="37"/>
        <v>#N/A</v>
      </c>
    </row>
    <row r="2394" spans="1:1" x14ac:dyDescent="0.2">
      <c r="A2394" t="e">
        <f t="shared" si="37"/>
        <v>#N/A</v>
      </c>
    </row>
    <row r="2395" spans="1:1" x14ac:dyDescent="0.2">
      <c r="A2395" t="e">
        <f t="shared" si="37"/>
        <v>#N/A</v>
      </c>
    </row>
    <row r="2396" spans="1:1" x14ac:dyDescent="0.2">
      <c r="A2396" t="e">
        <f t="shared" si="37"/>
        <v>#N/A</v>
      </c>
    </row>
    <row r="2397" spans="1:1" x14ac:dyDescent="0.2">
      <c r="A2397" t="e">
        <f t="shared" si="37"/>
        <v>#N/A</v>
      </c>
    </row>
    <row r="2398" spans="1:1" x14ac:dyDescent="0.2">
      <c r="A2398" t="e">
        <f t="shared" si="37"/>
        <v>#N/A</v>
      </c>
    </row>
    <row r="2399" spans="1:1" x14ac:dyDescent="0.2">
      <c r="A2399" t="e">
        <f t="shared" si="37"/>
        <v>#N/A</v>
      </c>
    </row>
    <row r="2400" spans="1:1" x14ac:dyDescent="0.2">
      <c r="A2400" t="e">
        <f t="shared" si="37"/>
        <v>#N/A</v>
      </c>
    </row>
    <row r="2401" spans="1:1" x14ac:dyDescent="0.2">
      <c r="A2401" t="e">
        <f t="shared" si="37"/>
        <v>#N/A</v>
      </c>
    </row>
    <row r="2402" spans="1:1" x14ac:dyDescent="0.2">
      <c r="A2402" t="e">
        <f t="shared" si="37"/>
        <v>#N/A</v>
      </c>
    </row>
    <row r="2403" spans="1:1" x14ac:dyDescent="0.2">
      <c r="A2403" t="e">
        <f t="shared" si="37"/>
        <v>#N/A</v>
      </c>
    </row>
    <row r="2404" spans="1:1" x14ac:dyDescent="0.2">
      <c r="A2404" t="e">
        <f t="shared" si="37"/>
        <v>#N/A</v>
      </c>
    </row>
    <row r="2405" spans="1:1" x14ac:dyDescent="0.2">
      <c r="A2405" t="e">
        <f t="shared" si="37"/>
        <v>#N/A</v>
      </c>
    </row>
    <row r="2406" spans="1:1" x14ac:dyDescent="0.2">
      <c r="A2406" t="e">
        <f t="shared" si="37"/>
        <v>#N/A</v>
      </c>
    </row>
    <row r="2407" spans="1:1" x14ac:dyDescent="0.2">
      <c r="A2407" t="e">
        <f t="shared" si="37"/>
        <v>#N/A</v>
      </c>
    </row>
    <row r="2408" spans="1:1" x14ac:dyDescent="0.2">
      <c r="A2408" t="e">
        <f t="shared" si="37"/>
        <v>#N/A</v>
      </c>
    </row>
    <row r="2409" spans="1:1" x14ac:dyDescent="0.2">
      <c r="A2409" t="e">
        <f t="shared" si="37"/>
        <v>#N/A</v>
      </c>
    </row>
    <row r="2410" spans="1:1" x14ac:dyDescent="0.2">
      <c r="A2410" t="e">
        <f t="shared" si="37"/>
        <v>#N/A</v>
      </c>
    </row>
    <row r="2411" spans="1:1" x14ac:dyDescent="0.2">
      <c r="A2411" t="e">
        <f t="shared" si="37"/>
        <v>#N/A</v>
      </c>
    </row>
    <row r="2412" spans="1:1" x14ac:dyDescent="0.2">
      <c r="A2412" t="e">
        <f t="shared" si="37"/>
        <v>#N/A</v>
      </c>
    </row>
    <row r="2413" spans="1:1" x14ac:dyDescent="0.2">
      <c r="A2413" t="e">
        <f t="shared" si="37"/>
        <v>#N/A</v>
      </c>
    </row>
    <row r="2414" spans="1:1" x14ac:dyDescent="0.2">
      <c r="A2414" t="e">
        <f t="shared" si="37"/>
        <v>#N/A</v>
      </c>
    </row>
    <row r="2415" spans="1:1" x14ac:dyDescent="0.2">
      <c r="A2415" t="e">
        <f t="shared" si="37"/>
        <v>#N/A</v>
      </c>
    </row>
    <row r="2416" spans="1:1" x14ac:dyDescent="0.2">
      <c r="A2416" t="e">
        <f t="shared" si="37"/>
        <v>#N/A</v>
      </c>
    </row>
    <row r="2417" spans="1:1" x14ac:dyDescent="0.2">
      <c r="A2417" t="e">
        <f t="shared" si="37"/>
        <v>#N/A</v>
      </c>
    </row>
    <row r="2418" spans="1:1" x14ac:dyDescent="0.2">
      <c r="A2418" t="e">
        <f t="shared" si="37"/>
        <v>#N/A</v>
      </c>
    </row>
    <row r="2419" spans="1:1" x14ac:dyDescent="0.2">
      <c r="A2419" t="e">
        <f t="shared" si="37"/>
        <v>#N/A</v>
      </c>
    </row>
    <row r="2420" spans="1:1" x14ac:dyDescent="0.2">
      <c r="A2420" t="e">
        <f t="shared" si="37"/>
        <v>#N/A</v>
      </c>
    </row>
    <row r="2421" spans="1:1" x14ac:dyDescent="0.2">
      <c r="A2421" t="e">
        <f t="shared" si="37"/>
        <v>#N/A</v>
      </c>
    </row>
    <row r="2422" spans="1:1" x14ac:dyDescent="0.2">
      <c r="A2422" t="e">
        <f t="shared" si="37"/>
        <v>#N/A</v>
      </c>
    </row>
    <row r="2423" spans="1:1" x14ac:dyDescent="0.2">
      <c r="A2423" t="e">
        <f t="shared" si="37"/>
        <v>#N/A</v>
      </c>
    </row>
    <row r="2424" spans="1:1" x14ac:dyDescent="0.2">
      <c r="A2424" t="e">
        <f t="shared" si="37"/>
        <v>#N/A</v>
      </c>
    </row>
    <row r="2425" spans="1:1" x14ac:dyDescent="0.2">
      <c r="A2425" t="e">
        <f t="shared" si="37"/>
        <v>#N/A</v>
      </c>
    </row>
    <row r="2426" spans="1:1" x14ac:dyDescent="0.2">
      <c r="A2426" t="e">
        <f t="shared" si="37"/>
        <v>#N/A</v>
      </c>
    </row>
    <row r="2427" spans="1:1" x14ac:dyDescent="0.2">
      <c r="A2427" t="e">
        <f t="shared" si="37"/>
        <v>#N/A</v>
      </c>
    </row>
    <row r="2428" spans="1:1" x14ac:dyDescent="0.2">
      <c r="A2428" t="e">
        <f t="shared" si="37"/>
        <v>#N/A</v>
      </c>
    </row>
    <row r="2429" spans="1:1" x14ac:dyDescent="0.2">
      <c r="A2429" t="e">
        <f t="shared" si="37"/>
        <v>#N/A</v>
      </c>
    </row>
    <row r="2430" spans="1:1" x14ac:dyDescent="0.2">
      <c r="A2430" t="e">
        <f t="shared" si="37"/>
        <v>#N/A</v>
      </c>
    </row>
    <row r="2431" spans="1:1" x14ac:dyDescent="0.2">
      <c r="A2431" t="e">
        <f t="shared" si="37"/>
        <v>#N/A</v>
      </c>
    </row>
    <row r="2432" spans="1:1" x14ac:dyDescent="0.2">
      <c r="A2432" t="e">
        <f t="shared" si="37"/>
        <v>#N/A</v>
      </c>
    </row>
    <row r="2433" spans="1:1" x14ac:dyDescent="0.2">
      <c r="A2433" t="e">
        <f t="shared" si="37"/>
        <v>#N/A</v>
      </c>
    </row>
    <row r="2434" spans="1:1" x14ac:dyDescent="0.2">
      <c r="A2434" t="e">
        <f t="shared" si="37"/>
        <v>#N/A</v>
      </c>
    </row>
    <row r="2435" spans="1:1" x14ac:dyDescent="0.2">
      <c r="A2435" t="e">
        <f t="shared" si="37"/>
        <v>#N/A</v>
      </c>
    </row>
    <row r="2436" spans="1:1" x14ac:dyDescent="0.2">
      <c r="A2436" t="e">
        <f t="shared" si="37"/>
        <v>#N/A</v>
      </c>
    </row>
    <row r="2437" spans="1:1" x14ac:dyDescent="0.2">
      <c r="A2437" t="e">
        <f t="shared" ref="A2437:A2500" si="38">INDEX(BucketTable,MATCH(B2437,SumMonths,0),1)</f>
        <v>#N/A</v>
      </c>
    </row>
    <row r="2438" spans="1:1" x14ac:dyDescent="0.2">
      <c r="A2438" t="e">
        <f t="shared" si="38"/>
        <v>#N/A</v>
      </c>
    </row>
    <row r="2439" spans="1:1" x14ac:dyDescent="0.2">
      <c r="A2439" t="e">
        <f t="shared" si="38"/>
        <v>#N/A</v>
      </c>
    </row>
    <row r="2440" spans="1:1" x14ac:dyDescent="0.2">
      <c r="A2440" t="e">
        <f t="shared" si="38"/>
        <v>#N/A</v>
      </c>
    </row>
    <row r="2441" spans="1:1" x14ac:dyDescent="0.2">
      <c r="A2441" t="e">
        <f t="shared" si="38"/>
        <v>#N/A</v>
      </c>
    </row>
    <row r="2442" spans="1:1" x14ac:dyDescent="0.2">
      <c r="A2442" t="e">
        <f t="shared" si="38"/>
        <v>#N/A</v>
      </c>
    </row>
    <row r="2443" spans="1:1" x14ac:dyDescent="0.2">
      <c r="A2443" t="e">
        <f t="shared" si="38"/>
        <v>#N/A</v>
      </c>
    </row>
    <row r="2444" spans="1:1" x14ac:dyDescent="0.2">
      <c r="A2444" t="e">
        <f t="shared" si="38"/>
        <v>#N/A</v>
      </c>
    </row>
    <row r="2445" spans="1:1" x14ac:dyDescent="0.2">
      <c r="A2445" t="e">
        <f t="shared" si="38"/>
        <v>#N/A</v>
      </c>
    </row>
    <row r="2446" spans="1:1" x14ac:dyDescent="0.2">
      <c r="A2446" t="e">
        <f t="shared" si="38"/>
        <v>#N/A</v>
      </c>
    </row>
    <row r="2447" spans="1:1" x14ac:dyDescent="0.2">
      <c r="A2447" t="e">
        <f t="shared" si="38"/>
        <v>#N/A</v>
      </c>
    </row>
    <row r="2448" spans="1:1" x14ac:dyDescent="0.2">
      <c r="A2448" t="e">
        <f t="shared" si="38"/>
        <v>#N/A</v>
      </c>
    </row>
    <row r="2449" spans="1:1" x14ac:dyDescent="0.2">
      <c r="A2449" t="e">
        <f t="shared" si="38"/>
        <v>#N/A</v>
      </c>
    </row>
    <row r="2450" spans="1:1" x14ac:dyDescent="0.2">
      <c r="A2450" t="e">
        <f t="shared" si="38"/>
        <v>#N/A</v>
      </c>
    </row>
    <row r="2451" spans="1:1" x14ac:dyDescent="0.2">
      <c r="A2451" t="e">
        <f t="shared" si="38"/>
        <v>#N/A</v>
      </c>
    </row>
    <row r="2452" spans="1:1" x14ac:dyDescent="0.2">
      <c r="A2452" t="e">
        <f t="shared" si="38"/>
        <v>#N/A</v>
      </c>
    </row>
    <row r="2453" spans="1:1" x14ac:dyDescent="0.2">
      <c r="A2453" t="e">
        <f t="shared" si="38"/>
        <v>#N/A</v>
      </c>
    </row>
    <row r="2454" spans="1:1" x14ac:dyDescent="0.2">
      <c r="A2454" t="e">
        <f t="shared" si="38"/>
        <v>#N/A</v>
      </c>
    </row>
    <row r="2455" spans="1:1" x14ac:dyDescent="0.2">
      <c r="A2455" t="e">
        <f t="shared" si="38"/>
        <v>#N/A</v>
      </c>
    </row>
    <row r="2456" spans="1:1" x14ac:dyDescent="0.2">
      <c r="A2456" t="e">
        <f t="shared" si="38"/>
        <v>#N/A</v>
      </c>
    </row>
    <row r="2457" spans="1:1" x14ac:dyDescent="0.2">
      <c r="A2457" t="e">
        <f t="shared" si="38"/>
        <v>#N/A</v>
      </c>
    </row>
    <row r="2458" spans="1:1" x14ac:dyDescent="0.2">
      <c r="A2458" t="e">
        <f t="shared" si="38"/>
        <v>#N/A</v>
      </c>
    </row>
    <row r="2459" spans="1:1" x14ac:dyDescent="0.2">
      <c r="A2459" t="e">
        <f t="shared" si="38"/>
        <v>#N/A</v>
      </c>
    </row>
    <row r="2460" spans="1:1" x14ac:dyDescent="0.2">
      <c r="A2460" t="e">
        <f t="shared" si="38"/>
        <v>#N/A</v>
      </c>
    </row>
    <row r="2461" spans="1:1" x14ac:dyDescent="0.2">
      <c r="A2461" t="e">
        <f t="shared" si="38"/>
        <v>#N/A</v>
      </c>
    </row>
    <row r="2462" spans="1:1" x14ac:dyDescent="0.2">
      <c r="A2462" t="e">
        <f t="shared" si="38"/>
        <v>#N/A</v>
      </c>
    </row>
    <row r="2463" spans="1:1" x14ac:dyDescent="0.2">
      <c r="A2463" t="e">
        <f t="shared" si="38"/>
        <v>#N/A</v>
      </c>
    </row>
    <row r="2464" spans="1:1" x14ac:dyDescent="0.2">
      <c r="A2464" t="e">
        <f t="shared" si="38"/>
        <v>#N/A</v>
      </c>
    </row>
    <row r="2465" spans="1:1" x14ac:dyDescent="0.2">
      <c r="A2465" t="e">
        <f t="shared" si="38"/>
        <v>#N/A</v>
      </c>
    </row>
    <row r="2466" spans="1:1" x14ac:dyDescent="0.2">
      <c r="A2466" t="e">
        <f t="shared" si="38"/>
        <v>#N/A</v>
      </c>
    </row>
    <row r="2467" spans="1:1" x14ac:dyDescent="0.2">
      <c r="A2467" t="e">
        <f t="shared" si="38"/>
        <v>#N/A</v>
      </c>
    </row>
    <row r="2468" spans="1:1" x14ac:dyDescent="0.2">
      <c r="A2468" t="e">
        <f t="shared" si="38"/>
        <v>#N/A</v>
      </c>
    </row>
    <row r="2469" spans="1:1" x14ac:dyDescent="0.2">
      <c r="A2469" t="e">
        <f t="shared" si="38"/>
        <v>#N/A</v>
      </c>
    </row>
    <row r="2470" spans="1:1" x14ac:dyDescent="0.2">
      <c r="A2470" t="e">
        <f t="shared" si="38"/>
        <v>#N/A</v>
      </c>
    </row>
    <row r="2471" spans="1:1" x14ac:dyDescent="0.2">
      <c r="A2471" t="e">
        <f t="shared" si="38"/>
        <v>#N/A</v>
      </c>
    </row>
    <row r="2472" spans="1:1" x14ac:dyDescent="0.2">
      <c r="A2472" t="e">
        <f t="shared" si="38"/>
        <v>#N/A</v>
      </c>
    </row>
    <row r="2473" spans="1:1" x14ac:dyDescent="0.2">
      <c r="A2473" t="e">
        <f t="shared" si="38"/>
        <v>#N/A</v>
      </c>
    </row>
    <row r="2474" spans="1:1" x14ac:dyDescent="0.2">
      <c r="A2474" t="e">
        <f t="shared" si="38"/>
        <v>#N/A</v>
      </c>
    </row>
    <row r="2475" spans="1:1" x14ac:dyDescent="0.2">
      <c r="A2475" t="e">
        <f t="shared" si="38"/>
        <v>#N/A</v>
      </c>
    </row>
    <row r="2476" spans="1:1" x14ac:dyDescent="0.2">
      <c r="A2476" t="e">
        <f t="shared" si="38"/>
        <v>#N/A</v>
      </c>
    </row>
    <row r="2477" spans="1:1" x14ac:dyDescent="0.2">
      <c r="A2477" t="e">
        <f t="shared" si="38"/>
        <v>#N/A</v>
      </c>
    </row>
    <row r="2478" spans="1:1" x14ac:dyDescent="0.2">
      <c r="A2478" t="e">
        <f t="shared" si="38"/>
        <v>#N/A</v>
      </c>
    </row>
    <row r="2479" spans="1:1" x14ac:dyDescent="0.2">
      <c r="A2479" t="e">
        <f t="shared" si="38"/>
        <v>#N/A</v>
      </c>
    </row>
    <row r="2480" spans="1:1" x14ac:dyDescent="0.2">
      <c r="A2480" t="e">
        <f t="shared" si="38"/>
        <v>#N/A</v>
      </c>
    </row>
    <row r="2481" spans="1:1" x14ac:dyDescent="0.2">
      <c r="A2481" t="e">
        <f t="shared" si="38"/>
        <v>#N/A</v>
      </c>
    </row>
    <row r="2482" spans="1:1" x14ac:dyDescent="0.2">
      <c r="A2482" t="e">
        <f t="shared" si="38"/>
        <v>#N/A</v>
      </c>
    </row>
    <row r="2483" spans="1:1" x14ac:dyDescent="0.2">
      <c r="A2483" t="e">
        <f t="shared" si="38"/>
        <v>#N/A</v>
      </c>
    </row>
    <row r="2484" spans="1:1" x14ac:dyDescent="0.2">
      <c r="A2484" t="e">
        <f t="shared" si="38"/>
        <v>#N/A</v>
      </c>
    </row>
    <row r="2485" spans="1:1" x14ac:dyDescent="0.2">
      <c r="A2485" t="e">
        <f t="shared" si="38"/>
        <v>#N/A</v>
      </c>
    </row>
    <row r="2486" spans="1:1" x14ac:dyDescent="0.2">
      <c r="A2486" t="e">
        <f t="shared" si="38"/>
        <v>#N/A</v>
      </c>
    </row>
    <row r="2487" spans="1:1" x14ac:dyDescent="0.2">
      <c r="A2487" t="e">
        <f t="shared" si="38"/>
        <v>#N/A</v>
      </c>
    </row>
    <row r="2488" spans="1:1" x14ac:dyDescent="0.2">
      <c r="A2488" t="e">
        <f t="shared" si="38"/>
        <v>#N/A</v>
      </c>
    </row>
    <row r="2489" spans="1:1" x14ac:dyDescent="0.2">
      <c r="A2489" t="e">
        <f t="shared" si="38"/>
        <v>#N/A</v>
      </c>
    </row>
    <row r="2490" spans="1:1" x14ac:dyDescent="0.2">
      <c r="A2490" t="e">
        <f t="shared" si="38"/>
        <v>#N/A</v>
      </c>
    </row>
    <row r="2491" spans="1:1" x14ac:dyDescent="0.2">
      <c r="A2491" t="e">
        <f t="shared" si="38"/>
        <v>#N/A</v>
      </c>
    </row>
    <row r="2492" spans="1:1" x14ac:dyDescent="0.2">
      <c r="A2492" t="e">
        <f t="shared" si="38"/>
        <v>#N/A</v>
      </c>
    </row>
    <row r="2493" spans="1:1" x14ac:dyDescent="0.2">
      <c r="A2493" t="e">
        <f t="shared" si="38"/>
        <v>#N/A</v>
      </c>
    </row>
    <row r="2494" spans="1:1" x14ac:dyDescent="0.2">
      <c r="A2494" t="e">
        <f t="shared" si="38"/>
        <v>#N/A</v>
      </c>
    </row>
    <row r="2495" spans="1:1" x14ac:dyDescent="0.2">
      <c r="A2495" t="e">
        <f t="shared" si="38"/>
        <v>#N/A</v>
      </c>
    </row>
    <row r="2496" spans="1:1" x14ac:dyDescent="0.2">
      <c r="A2496" t="e">
        <f t="shared" si="38"/>
        <v>#N/A</v>
      </c>
    </row>
    <row r="2497" spans="1:1" x14ac:dyDescent="0.2">
      <c r="A2497" t="e">
        <f t="shared" si="38"/>
        <v>#N/A</v>
      </c>
    </row>
    <row r="2498" spans="1:1" x14ac:dyDescent="0.2">
      <c r="A2498" t="e">
        <f t="shared" si="38"/>
        <v>#N/A</v>
      </c>
    </row>
    <row r="2499" spans="1:1" x14ac:dyDescent="0.2">
      <c r="A2499" t="e">
        <f t="shared" si="38"/>
        <v>#N/A</v>
      </c>
    </row>
    <row r="2500" spans="1:1" x14ac:dyDescent="0.2">
      <c r="A2500" t="e">
        <f t="shared" si="38"/>
        <v>#N/A</v>
      </c>
    </row>
    <row r="2501" spans="1:1" x14ac:dyDescent="0.2">
      <c r="A2501" t="e">
        <f t="shared" ref="A2501:A2564" si="39">INDEX(BucketTable,MATCH(B2501,SumMonths,0),1)</f>
        <v>#N/A</v>
      </c>
    </row>
    <row r="2502" spans="1:1" x14ac:dyDescent="0.2">
      <c r="A2502" t="e">
        <f t="shared" si="39"/>
        <v>#N/A</v>
      </c>
    </row>
    <row r="2503" spans="1:1" x14ac:dyDescent="0.2">
      <c r="A2503" t="e">
        <f t="shared" si="39"/>
        <v>#N/A</v>
      </c>
    </row>
    <row r="2504" spans="1:1" x14ac:dyDescent="0.2">
      <c r="A2504" t="e">
        <f t="shared" si="39"/>
        <v>#N/A</v>
      </c>
    </row>
    <row r="2505" spans="1:1" x14ac:dyDescent="0.2">
      <c r="A2505" t="e">
        <f t="shared" si="39"/>
        <v>#N/A</v>
      </c>
    </row>
    <row r="2506" spans="1:1" x14ac:dyDescent="0.2">
      <c r="A2506" t="e">
        <f t="shared" si="39"/>
        <v>#N/A</v>
      </c>
    </row>
    <row r="2507" spans="1:1" x14ac:dyDescent="0.2">
      <c r="A2507" t="e">
        <f t="shared" si="39"/>
        <v>#N/A</v>
      </c>
    </row>
    <row r="2508" spans="1:1" x14ac:dyDescent="0.2">
      <c r="A2508" t="e">
        <f t="shared" si="39"/>
        <v>#N/A</v>
      </c>
    </row>
    <row r="2509" spans="1:1" x14ac:dyDescent="0.2">
      <c r="A2509" t="e">
        <f t="shared" si="39"/>
        <v>#N/A</v>
      </c>
    </row>
    <row r="2510" spans="1:1" x14ac:dyDescent="0.2">
      <c r="A2510" t="e">
        <f t="shared" si="39"/>
        <v>#N/A</v>
      </c>
    </row>
    <row r="2511" spans="1:1" x14ac:dyDescent="0.2">
      <c r="A2511" t="e">
        <f t="shared" si="39"/>
        <v>#N/A</v>
      </c>
    </row>
    <row r="2512" spans="1:1" x14ac:dyDescent="0.2">
      <c r="A2512" t="e">
        <f t="shared" si="39"/>
        <v>#N/A</v>
      </c>
    </row>
    <row r="2513" spans="1:1" x14ac:dyDescent="0.2">
      <c r="A2513" t="e">
        <f t="shared" si="39"/>
        <v>#N/A</v>
      </c>
    </row>
    <row r="2514" spans="1:1" x14ac:dyDescent="0.2">
      <c r="A2514" t="e">
        <f t="shared" si="39"/>
        <v>#N/A</v>
      </c>
    </row>
    <row r="2515" spans="1:1" x14ac:dyDescent="0.2">
      <c r="A2515" t="e">
        <f t="shared" si="39"/>
        <v>#N/A</v>
      </c>
    </row>
    <row r="2516" spans="1:1" x14ac:dyDescent="0.2">
      <c r="A2516" t="e">
        <f t="shared" si="39"/>
        <v>#N/A</v>
      </c>
    </row>
    <row r="2517" spans="1:1" x14ac:dyDescent="0.2">
      <c r="A2517" t="e">
        <f t="shared" si="39"/>
        <v>#N/A</v>
      </c>
    </row>
    <row r="2518" spans="1:1" x14ac:dyDescent="0.2">
      <c r="A2518" t="e">
        <f t="shared" si="39"/>
        <v>#N/A</v>
      </c>
    </row>
    <row r="2519" spans="1:1" x14ac:dyDescent="0.2">
      <c r="A2519" t="e">
        <f t="shared" si="39"/>
        <v>#N/A</v>
      </c>
    </row>
    <row r="2520" spans="1:1" x14ac:dyDescent="0.2">
      <c r="A2520" t="e">
        <f t="shared" si="39"/>
        <v>#N/A</v>
      </c>
    </row>
    <row r="2521" spans="1:1" x14ac:dyDescent="0.2">
      <c r="A2521" t="e">
        <f t="shared" si="39"/>
        <v>#N/A</v>
      </c>
    </row>
    <row r="2522" spans="1:1" x14ac:dyDescent="0.2">
      <c r="A2522" t="e">
        <f t="shared" si="39"/>
        <v>#N/A</v>
      </c>
    </row>
    <row r="2523" spans="1:1" x14ac:dyDescent="0.2">
      <c r="A2523" t="e">
        <f t="shared" si="39"/>
        <v>#N/A</v>
      </c>
    </row>
    <row r="2524" spans="1:1" x14ac:dyDescent="0.2">
      <c r="A2524" t="e">
        <f t="shared" si="39"/>
        <v>#N/A</v>
      </c>
    </row>
    <row r="2525" spans="1:1" x14ac:dyDescent="0.2">
      <c r="A2525" t="e">
        <f t="shared" si="39"/>
        <v>#N/A</v>
      </c>
    </row>
    <row r="2526" spans="1:1" x14ac:dyDescent="0.2">
      <c r="A2526" t="e">
        <f t="shared" si="39"/>
        <v>#N/A</v>
      </c>
    </row>
    <row r="2527" spans="1:1" x14ac:dyDescent="0.2">
      <c r="A2527" t="e">
        <f t="shared" si="39"/>
        <v>#N/A</v>
      </c>
    </row>
    <row r="2528" spans="1:1" x14ac:dyDescent="0.2">
      <c r="A2528" t="e">
        <f t="shared" si="39"/>
        <v>#N/A</v>
      </c>
    </row>
    <row r="2529" spans="1:1" x14ac:dyDescent="0.2">
      <c r="A2529" t="e">
        <f t="shared" si="39"/>
        <v>#N/A</v>
      </c>
    </row>
    <row r="2530" spans="1:1" x14ac:dyDescent="0.2">
      <c r="A2530" t="e">
        <f t="shared" si="39"/>
        <v>#N/A</v>
      </c>
    </row>
    <row r="2531" spans="1:1" x14ac:dyDescent="0.2">
      <c r="A2531" t="e">
        <f t="shared" si="39"/>
        <v>#N/A</v>
      </c>
    </row>
    <row r="2532" spans="1:1" x14ac:dyDescent="0.2">
      <c r="A2532" t="e">
        <f t="shared" si="39"/>
        <v>#N/A</v>
      </c>
    </row>
    <row r="2533" spans="1:1" x14ac:dyDescent="0.2">
      <c r="A2533" t="e">
        <f t="shared" si="39"/>
        <v>#N/A</v>
      </c>
    </row>
    <row r="2534" spans="1:1" x14ac:dyDescent="0.2">
      <c r="A2534" t="e">
        <f t="shared" si="39"/>
        <v>#N/A</v>
      </c>
    </row>
    <row r="2535" spans="1:1" x14ac:dyDescent="0.2">
      <c r="A2535" t="e">
        <f t="shared" si="39"/>
        <v>#N/A</v>
      </c>
    </row>
    <row r="2536" spans="1:1" x14ac:dyDescent="0.2">
      <c r="A2536" t="e">
        <f t="shared" si="39"/>
        <v>#N/A</v>
      </c>
    </row>
    <row r="2537" spans="1:1" x14ac:dyDescent="0.2">
      <c r="A2537" t="e">
        <f t="shared" si="39"/>
        <v>#N/A</v>
      </c>
    </row>
    <row r="2538" spans="1:1" x14ac:dyDescent="0.2">
      <c r="A2538" t="e">
        <f t="shared" si="39"/>
        <v>#N/A</v>
      </c>
    </row>
    <row r="2539" spans="1:1" x14ac:dyDescent="0.2">
      <c r="A2539" t="e">
        <f t="shared" si="39"/>
        <v>#N/A</v>
      </c>
    </row>
    <row r="2540" spans="1:1" x14ac:dyDescent="0.2">
      <c r="A2540" t="e">
        <f t="shared" si="39"/>
        <v>#N/A</v>
      </c>
    </row>
    <row r="2541" spans="1:1" x14ac:dyDescent="0.2">
      <c r="A2541" t="e">
        <f t="shared" si="39"/>
        <v>#N/A</v>
      </c>
    </row>
    <row r="2542" spans="1:1" x14ac:dyDescent="0.2">
      <c r="A2542" t="e">
        <f t="shared" si="39"/>
        <v>#N/A</v>
      </c>
    </row>
    <row r="2543" spans="1:1" x14ac:dyDescent="0.2">
      <c r="A2543" t="e">
        <f t="shared" si="39"/>
        <v>#N/A</v>
      </c>
    </row>
    <row r="2544" spans="1:1" x14ac:dyDescent="0.2">
      <c r="A2544" t="e">
        <f t="shared" si="39"/>
        <v>#N/A</v>
      </c>
    </row>
    <row r="2545" spans="1:1" x14ac:dyDescent="0.2">
      <c r="A2545" t="e">
        <f t="shared" si="39"/>
        <v>#N/A</v>
      </c>
    </row>
    <row r="2546" spans="1:1" x14ac:dyDescent="0.2">
      <c r="A2546" t="e">
        <f t="shared" si="39"/>
        <v>#N/A</v>
      </c>
    </row>
    <row r="2547" spans="1:1" x14ac:dyDescent="0.2">
      <c r="A2547" t="e">
        <f t="shared" si="39"/>
        <v>#N/A</v>
      </c>
    </row>
    <row r="2548" spans="1:1" x14ac:dyDescent="0.2">
      <c r="A2548" t="e">
        <f t="shared" si="39"/>
        <v>#N/A</v>
      </c>
    </row>
    <row r="2549" spans="1:1" x14ac:dyDescent="0.2">
      <c r="A2549" t="e">
        <f t="shared" si="39"/>
        <v>#N/A</v>
      </c>
    </row>
    <row r="2550" spans="1:1" x14ac:dyDescent="0.2">
      <c r="A2550" t="e">
        <f t="shared" si="39"/>
        <v>#N/A</v>
      </c>
    </row>
    <row r="2551" spans="1:1" x14ac:dyDescent="0.2">
      <c r="A2551" t="e">
        <f t="shared" si="39"/>
        <v>#N/A</v>
      </c>
    </row>
    <row r="2552" spans="1:1" x14ac:dyDescent="0.2">
      <c r="A2552" t="e">
        <f t="shared" si="39"/>
        <v>#N/A</v>
      </c>
    </row>
    <row r="2553" spans="1:1" x14ac:dyDescent="0.2">
      <c r="A2553" t="e">
        <f t="shared" si="39"/>
        <v>#N/A</v>
      </c>
    </row>
    <row r="2554" spans="1:1" x14ac:dyDescent="0.2">
      <c r="A2554" t="e">
        <f t="shared" si="39"/>
        <v>#N/A</v>
      </c>
    </row>
    <row r="2555" spans="1:1" x14ac:dyDescent="0.2">
      <c r="A2555" t="e">
        <f t="shared" si="39"/>
        <v>#N/A</v>
      </c>
    </row>
    <row r="2556" spans="1:1" x14ac:dyDescent="0.2">
      <c r="A2556" t="e">
        <f t="shared" si="39"/>
        <v>#N/A</v>
      </c>
    </row>
    <row r="2557" spans="1:1" x14ac:dyDescent="0.2">
      <c r="A2557" t="e">
        <f t="shared" si="39"/>
        <v>#N/A</v>
      </c>
    </row>
    <row r="2558" spans="1:1" x14ac:dyDescent="0.2">
      <c r="A2558" t="e">
        <f t="shared" si="39"/>
        <v>#N/A</v>
      </c>
    </row>
    <row r="2559" spans="1:1" x14ac:dyDescent="0.2">
      <c r="A2559" t="e">
        <f t="shared" si="39"/>
        <v>#N/A</v>
      </c>
    </row>
    <row r="2560" spans="1:1" x14ac:dyDescent="0.2">
      <c r="A2560" t="e">
        <f t="shared" si="39"/>
        <v>#N/A</v>
      </c>
    </row>
    <row r="2561" spans="1:1" x14ac:dyDescent="0.2">
      <c r="A2561" t="e">
        <f t="shared" si="39"/>
        <v>#N/A</v>
      </c>
    </row>
    <row r="2562" spans="1:1" x14ac:dyDescent="0.2">
      <c r="A2562" t="e">
        <f t="shared" si="39"/>
        <v>#N/A</v>
      </c>
    </row>
    <row r="2563" spans="1:1" x14ac:dyDescent="0.2">
      <c r="A2563" t="e">
        <f t="shared" si="39"/>
        <v>#N/A</v>
      </c>
    </row>
    <row r="2564" spans="1:1" x14ac:dyDescent="0.2">
      <c r="A2564" t="e">
        <f t="shared" si="39"/>
        <v>#N/A</v>
      </c>
    </row>
    <row r="2565" spans="1:1" x14ac:dyDescent="0.2">
      <c r="A2565" t="e">
        <f t="shared" ref="A2565:A2628" si="40">INDEX(BucketTable,MATCH(B2565,SumMonths,0),1)</f>
        <v>#N/A</v>
      </c>
    </row>
    <row r="2566" spans="1:1" x14ac:dyDescent="0.2">
      <c r="A2566" t="e">
        <f t="shared" si="40"/>
        <v>#N/A</v>
      </c>
    </row>
    <row r="2567" spans="1:1" x14ac:dyDescent="0.2">
      <c r="A2567" t="e">
        <f t="shared" si="40"/>
        <v>#N/A</v>
      </c>
    </row>
    <row r="2568" spans="1:1" x14ac:dyDescent="0.2">
      <c r="A2568" t="e">
        <f t="shared" si="40"/>
        <v>#N/A</v>
      </c>
    </row>
    <row r="2569" spans="1:1" x14ac:dyDescent="0.2">
      <c r="A2569" t="e">
        <f t="shared" si="40"/>
        <v>#N/A</v>
      </c>
    </row>
    <row r="2570" spans="1:1" x14ac:dyDescent="0.2">
      <c r="A2570" t="e">
        <f t="shared" si="40"/>
        <v>#N/A</v>
      </c>
    </row>
    <row r="2571" spans="1:1" x14ac:dyDescent="0.2">
      <c r="A2571" t="e">
        <f t="shared" si="40"/>
        <v>#N/A</v>
      </c>
    </row>
    <row r="2572" spans="1:1" x14ac:dyDescent="0.2">
      <c r="A2572" t="e">
        <f t="shared" si="40"/>
        <v>#N/A</v>
      </c>
    </row>
    <row r="2573" spans="1:1" x14ac:dyDescent="0.2">
      <c r="A2573" t="e">
        <f t="shared" si="40"/>
        <v>#N/A</v>
      </c>
    </row>
    <row r="2574" spans="1:1" x14ac:dyDescent="0.2">
      <c r="A2574" t="e">
        <f t="shared" si="40"/>
        <v>#N/A</v>
      </c>
    </row>
    <row r="2575" spans="1:1" x14ac:dyDescent="0.2">
      <c r="A2575" t="e">
        <f t="shared" si="40"/>
        <v>#N/A</v>
      </c>
    </row>
    <row r="2576" spans="1:1" x14ac:dyDescent="0.2">
      <c r="A2576" t="e">
        <f t="shared" si="40"/>
        <v>#N/A</v>
      </c>
    </row>
    <row r="2577" spans="1:1" x14ac:dyDescent="0.2">
      <c r="A2577" t="e">
        <f t="shared" si="40"/>
        <v>#N/A</v>
      </c>
    </row>
    <row r="2578" spans="1:1" x14ac:dyDescent="0.2">
      <c r="A2578" t="e">
        <f t="shared" si="40"/>
        <v>#N/A</v>
      </c>
    </row>
    <row r="2579" spans="1:1" x14ac:dyDescent="0.2">
      <c r="A2579" t="e">
        <f t="shared" si="40"/>
        <v>#N/A</v>
      </c>
    </row>
    <row r="2580" spans="1:1" x14ac:dyDescent="0.2">
      <c r="A2580" t="e">
        <f t="shared" si="40"/>
        <v>#N/A</v>
      </c>
    </row>
    <row r="2581" spans="1:1" x14ac:dyDescent="0.2">
      <c r="A2581" t="e">
        <f t="shared" si="40"/>
        <v>#N/A</v>
      </c>
    </row>
    <row r="2582" spans="1:1" x14ac:dyDescent="0.2">
      <c r="A2582" t="e">
        <f t="shared" si="40"/>
        <v>#N/A</v>
      </c>
    </row>
    <row r="2583" spans="1:1" x14ac:dyDescent="0.2">
      <c r="A2583" t="e">
        <f t="shared" si="40"/>
        <v>#N/A</v>
      </c>
    </row>
    <row r="2584" spans="1:1" x14ac:dyDescent="0.2">
      <c r="A2584" t="e">
        <f t="shared" si="40"/>
        <v>#N/A</v>
      </c>
    </row>
    <row r="2585" spans="1:1" x14ac:dyDescent="0.2">
      <c r="A2585" t="e">
        <f t="shared" si="40"/>
        <v>#N/A</v>
      </c>
    </row>
    <row r="2586" spans="1:1" x14ac:dyDescent="0.2">
      <c r="A2586" t="e">
        <f t="shared" si="40"/>
        <v>#N/A</v>
      </c>
    </row>
    <row r="2587" spans="1:1" x14ac:dyDescent="0.2">
      <c r="A2587" t="e">
        <f t="shared" si="40"/>
        <v>#N/A</v>
      </c>
    </row>
    <row r="2588" spans="1:1" x14ac:dyDescent="0.2">
      <c r="A2588" t="e">
        <f t="shared" si="40"/>
        <v>#N/A</v>
      </c>
    </row>
    <row r="2589" spans="1:1" x14ac:dyDescent="0.2">
      <c r="A2589" t="e">
        <f t="shared" si="40"/>
        <v>#N/A</v>
      </c>
    </row>
    <row r="2590" spans="1:1" x14ac:dyDescent="0.2">
      <c r="A2590" t="e">
        <f t="shared" si="40"/>
        <v>#N/A</v>
      </c>
    </row>
    <row r="2591" spans="1:1" x14ac:dyDescent="0.2">
      <c r="A2591" t="e">
        <f t="shared" si="40"/>
        <v>#N/A</v>
      </c>
    </row>
    <row r="2592" spans="1:1" x14ac:dyDescent="0.2">
      <c r="A2592" t="e">
        <f t="shared" si="40"/>
        <v>#N/A</v>
      </c>
    </row>
    <row r="2593" spans="1:1" x14ac:dyDescent="0.2">
      <c r="A2593" t="e">
        <f t="shared" si="40"/>
        <v>#N/A</v>
      </c>
    </row>
    <row r="2594" spans="1:1" x14ac:dyDescent="0.2">
      <c r="A2594" t="e">
        <f t="shared" si="40"/>
        <v>#N/A</v>
      </c>
    </row>
    <row r="2595" spans="1:1" x14ac:dyDescent="0.2">
      <c r="A2595" t="e">
        <f t="shared" si="40"/>
        <v>#N/A</v>
      </c>
    </row>
    <row r="2596" spans="1:1" x14ac:dyDescent="0.2">
      <c r="A2596" t="e">
        <f t="shared" si="40"/>
        <v>#N/A</v>
      </c>
    </row>
    <row r="2597" spans="1:1" x14ac:dyDescent="0.2">
      <c r="A2597" t="e">
        <f t="shared" si="40"/>
        <v>#N/A</v>
      </c>
    </row>
    <row r="2598" spans="1:1" x14ac:dyDescent="0.2">
      <c r="A2598" t="e">
        <f t="shared" si="40"/>
        <v>#N/A</v>
      </c>
    </row>
    <row r="2599" spans="1:1" x14ac:dyDescent="0.2">
      <c r="A2599" t="e">
        <f t="shared" si="40"/>
        <v>#N/A</v>
      </c>
    </row>
    <row r="2600" spans="1:1" x14ac:dyDescent="0.2">
      <c r="A2600" t="e">
        <f t="shared" si="40"/>
        <v>#N/A</v>
      </c>
    </row>
    <row r="2601" spans="1:1" x14ac:dyDescent="0.2">
      <c r="A2601" t="e">
        <f t="shared" si="40"/>
        <v>#N/A</v>
      </c>
    </row>
    <row r="2602" spans="1:1" x14ac:dyDescent="0.2">
      <c r="A2602" t="e">
        <f t="shared" si="40"/>
        <v>#N/A</v>
      </c>
    </row>
    <row r="2603" spans="1:1" x14ac:dyDescent="0.2">
      <c r="A2603" t="e">
        <f t="shared" si="40"/>
        <v>#N/A</v>
      </c>
    </row>
    <row r="2604" spans="1:1" x14ac:dyDescent="0.2">
      <c r="A2604" t="e">
        <f t="shared" si="40"/>
        <v>#N/A</v>
      </c>
    </row>
    <row r="2605" spans="1:1" x14ac:dyDescent="0.2">
      <c r="A2605" t="e">
        <f t="shared" si="40"/>
        <v>#N/A</v>
      </c>
    </row>
    <row r="2606" spans="1:1" x14ac:dyDescent="0.2">
      <c r="A2606" t="e">
        <f t="shared" si="40"/>
        <v>#N/A</v>
      </c>
    </row>
    <row r="2607" spans="1:1" x14ac:dyDescent="0.2">
      <c r="A2607" t="e">
        <f t="shared" si="40"/>
        <v>#N/A</v>
      </c>
    </row>
    <row r="2608" spans="1:1" x14ac:dyDescent="0.2">
      <c r="A2608" t="e">
        <f t="shared" si="40"/>
        <v>#N/A</v>
      </c>
    </row>
    <row r="2609" spans="1:1" x14ac:dyDescent="0.2">
      <c r="A2609" t="e">
        <f t="shared" si="40"/>
        <v>#N/A</v>
      </c>
    </row>
    <row r="2610" spans="1:1" x14ac:dyDescent="0.2">
      <c r="A2610" t="e">
        <f t="shared" si="40"/>
        <v>#N/A</v>
      </c>
    </row>
    <row r="2611" spans="1:1" x14ac:dyDescent="0.2">
      <c r="A2611" t="e">
        <f t="shared" si="40"/>
        <v>#N/A</v>
      </c>
    </row>
    <row r="2612" spans="1:1" x14ac:dyDescent="0.2">
      <c r="A2612" t="e">
        <f t="shared" si="40"/>
        <v>#N/A</v>
      </c>
    </row>
    <row r="2613" spans="1:1" x14ac:dyDescent="0.2">
      <c r="A2613" t="e">
        <f t="shared" si="40"/>
        <v>#N/A</v>
      </c>
    </row>
    <row r="2614" spans="1:1" x14ac:dyDescent="0.2">
      <c r="A2614" t="e">
        <f t="shared" si="40"/>
        <v>#N/A</v>
      </c>
    </row>
    <row r="2615" spans="1:1" x14ac:dyDescent="0.2">
      <c r="A2615" t="e">
        <f t="shared" si="40"/>
        <v>#N/A</v>
      </c>
    </row>
    <row r="2616" spans="1:1" x14ac:dyDescent="0.2">
      <c r="A2616" t="e">
        <f t="shared" si="40"/>
        <v>#N/A</v>
      </c>
    </row>
    <row r="2617" spans="1:1" x14ac:dyDescent="0.2">
      <c r="A2617" t="e">
        <f t="shared" si="40"/>
        <v>#N/A</v>
      </c>
    </row>
    <row r="2618" spans="1:1" x14ac:dyDescent="0.2">
      <c r="A2618" t="e">
        <f t="shared" si="40"/>
        <v>#N/A</v>
      </c>
    </row>
    <row r="2619" spans="1:1" x14ac:dyDescent="0.2">
      <c r="A2619" t="e">
        <f t="shared" si="40"/>
        <v>#N/A</v>
      </c>
    </row>
    <row r="2620" spans="1:1" x14ac:dyDescent="0.2">
      <c r="A2620" t="e">
        <f t="shared" si="40"/>
        <v>#N/A</v>
      </c>
    </row>
    <row r="2621" spans="1:1" x14ac:dyDescent="0.2">
      <c r="A2621" t="e">
        <f t="shared" si="40"/>
        <v>#N/A</v>
      </c>
    </row>
    <row r="2622" spans="1:1" x14ac:dyDescent="0.2">
      <c r="A2622" t="e">
        <f t="shared" si="40"/>
        <v>#N/A</v>
      </c>
    </row>
    <row r="2623" spans="1:1" x14ac:dyDescent="0.2">
      <c r="A2623" t="e">
        <f t="shared" si="40"/>
        <v>#N/A</v>
      </c>
    </row>
    <row r="2624" spans="1:1" x14ac:dyDescent="0.2">
      <c r="A2624" t="e">
        <f t="shared" si="40"/>
        <v>#N/A</v>
      </c>
    </row>
    <row r="2625" spans="1:1" x14ac:dyDescent="0.2">
      <c r="A2625" t="e">
        <f t="shared" si="40"/>
        <v>#N/A</v>
      </c>
    </row>
    <row r="2626" spans="1:1" x14ac:dyDescent="0.2">
      <c r="A2626" t="e">
        <f t="shared" si="40"/>
        <v>#N/A</v>
      </c>
    </row>
    <row r="2627" spans="1:1" x14ac:dyDescent="0.2">
      <c r="A2627" t="e">
        <f t="shared" si="40"/>
        <v>#N/A</v>
      </c>
    </row>
    <row r="2628" spans="1:1" x14ac:dyDescent="0.2">
      <c r="A2628" t="e">
        <f t="shared" si="40"/>
        <v>#N/A</v>
      </c>
    </row>
    <row r="2629" spans="1:1" x14ac:dyDescent="0.2">
      <c r="A2629" t="e">
        <f t="shared" ref="A2629:A2692" si="41">INDEX(BucketTable,MATCH(B2629,SumMonths,0),1)</f>
        <v>#N/A</v>
      </c>
    </row>
    <row r="2630" spans="1:1" x14ac:dyDescent="0.2">
      <c r="A2630" t="e">
        <f t="shared" si="41"/>
        <v>#N/A</v>
      </c>
    </row>
    <row r="2631" spans="1:1" x14ac:dyDescent="0.2">
      <c r="A2631" t="e">
        <f t="shared" si="41"/>
        <v>#N/A</v>
      </c>
    </row>
    <row r="2632" spans="1:1" x14ac:dyDescent="0.2">
      <c r="A2632" t="e">
        <f t="shared" si="41"/>
        <v>#N/A</v>
      </c>
    </row>
    <row r="2633" spans="1:1" x14ac:dyDescent="0.2">
      <c r="A2633" t="e">
        <f t="shared" si="41"/>
        <v>#N/A</v>
      </c>
    </row>
    <row r="2634" spans="1:1" x14ac:dyDescent="0.2">
      <c r="A2634" t="e">
        <f t="shared" si="41"/>
        <v>#N/A</v>
      </c>
    </row>
    <row r="2635" spans="1:1" x14ac:dyDescent="0.2">
      <c r="A2635" t="e">
        <f t="shared" si="41"/>
        <v>#N/A</v>
      </c>
    </row>
    <row r="2636" spans="1:1" x14ac:dyDescent="0.2">
      <c r="A2636" t="e">
        <f t="shared" si="41"/>
        <v>#N/A</v>
      </c>
    </row>
    <row r="2637" spans="1:1" x14ac:dyDescent="0.2">
      <c r="A2637" t="e">
        <f t="shared" si="41"/>
        <v>#N/A</v>
      </c>
    </row>
    <row r="2638" spans="1:1" x14ac:dyDescent="0.2">
      <c r="A2638" t="e">
        <f t="shared" si="41"/>
        <v>#N/A</v>
      </c>
    </row>
    <row r="2639" spans="1:1" x14ac:dyDescent="0.2">
      <c r="A2639" t="e">
        <f t="shared" si="41"/>
        <v>#N/A</v>
      </c>
    </row>
    <row r="2640" spans="1:1" x14ac:dyDescent="0.2">
      <c r="A2640" t="e">
        <f t="shared" si="41"/>
        <v>#N/A</v>
      </c>
    </row>
    <row r="2641" spans="1:1" x14ac:dyDescent="0.2">
      <c r="A2641" t="e">
        <f t="shared" si="41"/>
        <v>#N/A</v>
      </c>
    </row>
    <row r="2642" spans="1:1" x14ac:dyDescent="0.2">
      <c r="A2642" t="e">
        <f t="shared" si="41"/>
        <v>#N/A</v>
      </c>
    </row>
    <row r="2643" spans="1:1" x14ac:dyDescent="0.2">
      <c r="A2643" t="e">
        <f t="shared" si="41"/>
        <v>#N/A</v>
      </c>
    </row>
    <row r="2644" spans="1:1" x14ac:dyDescent="0.2">
      <c r="A2644" t="e">
        <f t="shared" si="41"/>
        <v>#N/A</v>
      </c>
    </row>
    <row r="2645" spans="1:1" x14ac:dyDescent="0.2">
      <c r="A2645" t="e">
        <f t="shared" si="41"/>
        <v>#N/A</v>
      </c>
    </row>
    <row r="2646" spans="1:1" x14ac:dyDescent="0.2">
      <c r="A2646" t="e">
        <f t="shared" si="41"/>
        <v>#N/A</v>
      </c>
    </row>
    <row r="2647" spans="1:1" x14ac:dyDescent="0.2">
      <c r="A2647" t="e">
        <f t="shared" si="41"/>
        <v>#N/A</v>
      </c>
    </row>
    <row r="2648" spans="1:1" x14ac:dyDescent="0.2">
      <c r="A2648" t="e">
        <f t="shared" si="41"/>
        <v>#N/A</v>
      </c>
    </row>
    <row r="2649" spans="1:1" x14ac:dyDescent="0.2">
      <c r="A2649" t="e">
        <f t="shared" si="41"/>
        <v>#N/A</v>
      </c>
    </row>
    <row r="2650" spans="1:1" x14ac:dyDescent="0.2">
      <c r="A2650" t="e">
        <f t="shared" si="41"/>
        <v>#N/A</v>
      </c>
    </row>
    <row r="2651" spans="1:1" x14ac:dyDescent="0.2">
      <c r="A2651" t="e">
        <f t="shared" si="41"/>
        <v>#N/A</v>
      </c>
    </row>
    <row r="2652" spans="1:1" x14ac:dyDescent="0.2">
      <c r="A2652" t="e">
        <f t="shared" si="41"/>
        <v>#N/A</v>
      </c>
    </row>
    <row r="2653" spans="1:1" x14ac:dyDescent="0.2">
      <c r="A2653" t="e">
        <f t="shared" si="41"/>
        <v>#N/A</v>
      </c>
    </row>
    <row r="2654" spans="1:1" x14ac:dyDescent="0.2">
      <c r="A2654" t="e">
        <f t="shared" si="41"/>
        <v>#N/A</v>
      </c>
    </row>
    <row r="2655" spans="1:1" x14ac:dyDescent="0.2">
      <c r="A2655" t="e">
        <f t="shared" si="41"/>
        <v>#N/A</v>
      </c>
    </row>
    <row r="2656" spans="1:1" x14ac:dyDescent="0.2">
      <c r="A2656" t="e">
        <f t="shared" si="41"/>
        <v>#N/A</v>
      </c>
    </row>
    <row r="2657" spans="1:1" x14ac:dyDescent="0.2">
      <c r="A2657" t="e">
        <f t="shared" si="41"/>
        <v>#N/A</v>
      </c>
    </row>
    <row r="2658" spans="1:1" x14ac:dyDescent="0.2">
      <c r="A2658" t="e">
        <f t="shared" si="41"/>
        <v>#N/A</v>
      </c>
    </row>
    <row r="2659" spans="1:1" x14ac:dyDescent="0.2">
      <c r="A2659" t="e">
        <f t="shared" si="41"/>
        <v>#N/A</v>
      </c>
    </row>
    <row r="2660" spans="1:1" x14ac:dyDescent="0.2">
      <c r="A2660" t="e">
        <f t="shared" si="41"/>
        <v>#N/A</v>
      </c>
    </row>
    <row r="2661" spans="1:1" x14ac:dyDescent="0.2">
      <c r="A2661" t="e">
        <f t="shared" si="41"/>
        <v>#N/A</v>
      </c>
    </row>
    <row r="2662" spans="1:1" x14ac:dyDescent="0.2">
      <c r="A2662" t="e">
        <f t="shared" si="41"/>
        <v>#N/A</v>
      </c>
    </row>
    <row r="2663" spans="1:1" x14ac:dyDescent="0.2">
      <c r="A2663" t="e">
        <f t="shared" si="41"/>
        <v>#N/A</v>
      </c>
    </row>
    <row r="2664" spans="1:1" x14ac:dyDescent="0.2">
      <c r="A2664" t="e">
        <f t="shared" si="41"/>
        <v>#N/A</v>
      </c>
    </row>
    <row r="2665" spans="1:1" x14ac:dyDescent="0.2">
      <c r="A2665" t="e">
        <f t="shared" si="41"/>
        <v>#N/A</v>
      </c>
    </row>
    <row r="2666" spans="1:1" x14ac:dyDescent="0.2">
      <c r="A2666" t="e">
        <f t="shared" si="41"/>
        <v>#N/A</v>
      </c>
    </row>
    <row r="2667" spans="1:1" x14ac:dyDescent="0.2">
      <c r="A2667" t="e">
        <f t="shared" si="41"/>
        <v>#N/A</v>
      </c>
    </row>
    <row r="2668" spans="1:1" x14ac:dyDescent="0.2">
      <c r="A2668" t="e">
        <f t="shared" si="41"/>
        <v>#N/A</v>
      </c>
    </row>
    <row r="2669" spans="1:1" x14ac:dyDescent="0.2">
      <c r="A2669" t="e">
        <f t="shared" si="41"/>
        <v>#N/A</v>
      </c>
    </row>
    <row r="2670" spans="1:1" x14ac:dyDescent="0.2">
      <c r="A2670" t="e">
        <f t="shared" si="41"/>
        <v>#N/A</v>
      </c>
    </row>
    <row r="2671" spans="1:1" x14ac:dyDescent="0.2">
      <c r="A2671" t="e">
        <f t="shared" si="41"/>
        <v>#N/A</v>
      </c>
    </row>
    <row r="2672" spans="1:1" x14ac:dyDescent="0.2">
      <c r="A2672" t="e">
        <f t="shared" si="41"/>
        <v>#N/A</v>
      </c>
    </row>
    <row r="2673" spans="1:1" x14ac:dyDescent="0.2">
      <c r="A2673" t="e">
        <f t="shared" si="41"/>
        <v>#N/A</v>
      </c>
    </row>
    <row r="2674" spans="1:1" x14ac:dyDescent="0.2">
      <c r="A2674" t="e">
        <f t="shared" si="41"/>
        <v>#N/A</v>
      </c>
    </row>
    <row r="2675" spans="1:1" x14ac:dyDescent="0.2">
      <c r="A2675" t="e">
        <f t="shared" si="41"/>
        <v>#N/A</v>
      </c>
    </row>
    <row r="2676" spans="1:1" x14ac:dyDescent="0.2">
      <c r="A2676" t="e">
        <f t="shared" si="41"/>
        <v>#N/A</v>
      </c>
    </row>
    <row r="2677" spans="1:1" x14ac:dyDescent="0.2">
      <c r="A2677" t="e">
        <f t="shared" si="41"/>
        <v>#N/A</v>
      </c>
    </row>
    <row r="2678" spans="1:1" x14ac:dyDescent="0.2">
      <c r="A2678" t="e">
        <f t="shared" si="41"/>
        <v>#N/A</v>
      </c>
    </row>
    <row r="2679" spans="1:1" x14ac:dyDescent="0.2">
      <c r="A2679" t="e">
        <f t="shared" si="41"/>
        <v>#N/A</v>
      </c>
    </row>
    <row r="2680" spans="1:1" x14ac:dyDescent="0.2">
      <c r="A2680" t="e">
        <f t="shared" si="41"/>
        <v>#N/A</v>
      </c>
    </row>
    <row r="2681" spans="1:1" x14ac:dyDescent="0.2">
      <c r="A2681" t="e">
        <f t="shared" si="41"/>
        <v>#N/A</v>
      </c>
    </row>
    <row r="2682" spans="1:1" x14ac:dyDescent="0.2">
      <c r="A2682" t="e">
        <f t="shared" si="41"/>
        <v>#N/A</v>
      </c>
    </row>
    <row r="2683" spans="1:1" x14ac:dyDescent="0.2">
      <c r="A2683" t="e">
        <f t="shared" si="41"/>
        <v>#N/A</v>
      </c>
    </row>
    <row r="2684" spans="1:1" x14ac:dyDescent="0.2">
      <c r="A2684" t="e">
        <f t="shared" si="41"/>
        <v>#N/A</v>
      </c>
    </row>
    <row r="2685" spans="1:1" x14ac:dyDescent="0.2">
      <c r="A2685" t="e">
        <f t="shared" si="41"/>
        <v>#N/A</v>
      </c>
    </row>
    <row r="2686" spans="1:1" x14ac:dyDescent="0.2">
      <c r="A2686" t="e">
        <f t="shared" si="41"/>
        <v>#N/A</v>
      </c>
    </row>
    <row r="2687" spans="1:1" x14ac:dyDescent="0.2">
      <c r="A2687" t="e">
        <f t="shared" si="41"/>
        <v>#N/A</v>
      </c>
    </row>
    <row r="2688" spans="1:1" x14ac:dyDescent="0.2">
      <c r="A2688" t="e">
        <f t="shared" si="41"/>
        <v>#N/A</v>
      </c>
    </row>
    <row r="2689" spans="1:1" x14ac:dyDescent="0.2">
      <c r="A2689" t="e">
        <f t="shared" si="41"/>
        <v>#N/A</v>
      </c>
    </row>
    <row r="2690" spans="1:1" x14ac:dyDescent="0.2">
      <c r="A2690" t="e">
        <f t="shared" si="41"/>
        <v>#N/A</v>
      </c>
    </row>
    <row r="2691" spans="1:1" x14ac:dyDescent="0.2">
      <c r="A2691" t="e">
        <f t="shared" si="41"/>
        <v>#N/A</v>
      </c>
    </row>
    <row r="2692" spans="1:1" x14ac:dyDescent="0.2">
      <c r="A2692" t="e">
        <f t="shared" si="41"/>
        <v>#N/A</v>
      </c>
    </row>
    <row r="2693" spans="1:1" x14ac:dyDescent="0.2">
      <c r="A2693" t="e">
        <f t="shared" ref="A2693:A2756" si="42">INDEX(BucketTable,MATCH(B2693,SumMonths,0),1)</f>
        <v>#N/A</v>
      </c>
    </row>
    <row r="2694" spans="1:1" x14ac:dyDescent="0.2">
      <c r="A2694" t="e">
        <f t="shared" si="42"/>
        <v>#N/A</v>
      </c>
    </row>
    <row r="2695" spans="1:1" x14ac:dyDescent="0.2">
      <c r="A2695" t="e">
        <f t="shared" si="42"/>
        <v>#N/A</v>
      </c>
    </row>
    <row r="2696" spans="1:1" x14ac:dyDescent="0.2">
      <c r="A2696" t="e">
        <f t="shared" si="42"/>
        <v>#N/A</v>
      </c>
    </row>
    <row r="2697" spans="1:1" x14ac:dyDescent="0.2">
      <c r="A2697" t="e">
        <f t="shared" si="42"/>
        <v>#N/A</v>
      </c>
    </row>
    <row r="2698" spans="1:1" x14ac:dyDescent="0.2">
      <c r="A2698" t="e">
        <f t="shared" si="42"/>
        <v>#N/A</v>
      </c>
    </row>
    <row r="2699" spans="1:1" x14ac:dyDescent="0.2">
      <c r="A2699" t="e">
        <f t="shared" si="42"/>
        <v>#N/A</v>
      </c>
    </row>
    <row r="2700" spans="1:1" x14ac:dyDescent="0.2">
      <c r="A2700" t="e">
        <f t="shared" si="42"/>
        <v>#N/A</v>
      </c>
    </row>
    <row r="2701" spans="1:1" x14ac:dyDescent="0.2">
      <c r="A2701" t="e">
        <f t="shared" si="42"/>
        <v>#N/A</v>
      </c>
    </row>
    <row r="2702" spans="1:1" x14ac:dyDescent="0.2">
      <c r="A2702" t="e">
        <f t="shared" si="42"/>
        <v>#N/A</v>
      </c>
    </row>
    <row r="2703" spans="1:1" x14ac:dyDescent="0.2">
      <c r="A2703" t="e">
        <f t="shared" si="42"/>
        <v>#N/A</v>
      </c>
    </row>
    <row r="2704" spans="1:1" x14ac:dyDescent="0.2">
      <c r="A2704" t="e">
        <f t="shared" si="42"/>
        <v>#N/A</v>
      </c>
    </row>
    <row r="2705" spans="1:1" x14ac:dyDescent="0.2">
      <c r="A2705" t="e">
        <f t="shared" si="42"/>
        <v>#N/A</v>
      </c>
    </row>
    <row r="2706" spans="1:1" x14ac:dyDescent="0.2">
      <c r="A2706" t="e">
        <f t="shared" si="42"/>
        <v>#N/A</v>
      </c>
    </row>
    <row r="2707" spans="1:1" x14ac:dyDescent="0.2">
      <c r="A2707" t="e">
        <f t="shared" si="42"/>
        <v>#N/A</v>
      </c>
    </row>
    <row r="2708" spans="1:1" x14ac:dyDescent="0.2">
      <c r="A2708" t="e">
        <f t="shared" si="42"/>
        <v>#N/A</v>
      </c>
    </row>
    <row r="2709" spans="1:1" x14ac:dyDescent="0.2">
      <c r="A2709" t="e">
        <f t="shared" si="42"/>
        <v>#N/A</v>
      </c>
    </row>
    <row r="2710" spans="1:1" x14ac:dyDescent="0.2">
      <c r="A2710" t="e">
        <f t="shared" si="42"/>
        <v>#N/A</v>
      </c>
    </row>
    <row r="2711" spans="1:1" x14ac:dyDescent="0.2">
      <c r="A2711" t="e">
        <f t="shared" si="42"/>
        <v>#N/A</v>
      </c>
    </row>
    <row r="2712" spans="1:1" x14ac:dyDescent="0.2">
      <c r="A2712" t="e">
        <f t="shared" si="42"/>
        <v>#N/A</v>
      </c>
    </row>
    <row r="2713" spans="1:1" x14ac:dyDescent="0.2">
      <c r="A2713" t="e">
        <f t="shared" si="42"/>
        <v>#N/A</v>
      </c>
    </row>
    <row r="2714" spans="1:1" x14ac:dyDescent="0.2">
      <c r="A2714" t="e">
        <f t="shared" si="42"/>
        <v>#N/A</v>
      </c>
    </row>
    <row r="2715" spans="1:1" x14ac:dyDescent="0.2">
      <c r="A2715" t="e">
        <f t="shared" si="42"/>
        <v>#N/A</v>
      </c>
    </row>
    <row r="2716" spans="1:1" x14ac:dyDescent="0.2">
      <c r="A2716" t="e">
        <f t="shared" si="42"/>
        <v>#N/A</v>
      </c>
    </row>
    <row r="2717" spans="1:1" x14ac:dyDescent="0.2">
      <c r="A2717" t="e">
        <f t="shared" si="42"/>
        <v>#N/A</v>
      </c>
    </row>
    <row r="2718" spans="1:1" x14ac:dyDescent="0.2">
      <c r="A2718" t="e">
        <f t="shared" si="42"/>
        <v>#N/A</v>
      </c>
    </row>
    <row r="2719" spans="1:1" x14ac:dyDescent="0.2">
      <c r="A2719" t="e">
        <f t="shared" si="42"/>
        <v>#N/A</v>
      </c>
    </row>
    <row r="2720" spans="1:1" x14ac:dyDescent="0.2">
      <c r="A2720" t="e">
        <f t="shared" si="42"/>
        <v>#N/A</v>
      </c>
    </row>
    <row r="2721" spans="1:1" x14ac:dyDescent="0.2">
      <c r="A2721" t="e">
        <f t="shared" si="42"/>
        <v>#N/A</v>
      </c>
    </row>
    <row r="2722" spans="1:1" x14ac:dyDescent="0.2">
      <c r="A2722" t="e">
        <f t="shared" si="42"/>
        <v>#N/A</v>
      </c>
    </row>
    <row r="2723" spans="1:1" x14ac:dyDescent="0.2">
      <c r="A2723" t="e">
        <f t="shared" si="42"/>
        <v>#N/A</v>
      </c>
    </row>
    <row r="2724" spans="1:1" x14ac:dyDescent="0.2">
      <c r="A2724" t="e">
        <f t="shared" si="42"/>
        <v>#N/A</v>
      </c>
    </row>
    <row r="2725" spans="1:1" x14ac:dyDescent="0.2">
      <c r="A2725" t="e">
        <f t="shared" si="42"/>
        <v>#N/A</v>
      </c>
    </row>
    <row r="2726" spans="1:1" x14ac:dyDescent="0.2">
      <c r="A2726" t="e">
        <f t="shared" si="42"/>
        <v>#N/A</v>
      </c>
    </row>
    <row r="2727" spans="1:1" x14ac:dyDescent="0.2">
      <c r="A2727" t="e">
        <f t="shared" si="42"/>
        <v>#N/A</v>
      </c>
    </row>
    <row r="2728" spans="1:1" x14ac:dyDescent="0.2">
      <c r="A2728" t="e">
        <f t="shared" si="42"/>
        <v>#N/A</v>
      </c>
    </row>
    <row r="2729" spans="1:1" x14ac:dyDescent="0.2">
      <c r="A2729" t="e">
        <f t="shared" si="42"/>
        <v>#N/A</v>
      </c>
    </row>
    <row r="2730" spans="1:1" x14ac:dyDescent="0.2">
      <c r="A2730" t="e">
        <f t="shared" si="42"/>
        <v>#N/A</v>
      </c>
    </row>
    <row r="2731" spans="1:1" x14ac:dyDescent="0.2">
      <c r="A2731" t="e">
        <f t="shared" si="42"/>
        <v>#N/A</v>
      </c>
    </row>
    <row r="2732" spans="1:1" x14ac:dyDescent="0.2">
      <c r="A2732" t="e">
        <f t="shared" si="42"/>
        <v>#N/A</v>
      </c>
    </row>
    <row r="2733" spans="1:1" x14ac:dyDescent="0.2">
      <c r="A2733" t="e">
        <f t="shared" si="42"/>
        <v>#N/A</v>
      </c>
    </row>
    <row r="2734" spans="1:1" x14ac:dyDescent="0.2">
      <c r="A2734" t="e">
        <f t="shared" si="42"/>
        <v>#N/A</v>
      </c>
    </row>
    <row r="2735" spans="1:1" x14ac:dyDescent="0.2">
      <c r="A2735" t="e">
        <f t="shared" si="42"/>
        <v>#N/A</v>
      </c>
    </row>
    <row r="2736" spans="1:1" x14ac:dyDescent="0.2">
      <c r="A2736" t="e">
        <f t="shared" si="42"/>
        <v>#N/A</v>
      </c>
    </row>
    <row r="2737" spans="1:1" x14ac:dyDescent="0.2">
      <c r="A2737" t="e">
        <f t="shared" si="42"/>
        <v>#N/A</v>
      </c>
    </row>
    <row r="2738" spans="1:1" x14ac:dyDescent="0.2">
      <c r="A2738" t="e">
        <f t="shared" si="42"/>
        <v>#N/A</v>
      </c>
    </row>
    <row r="2739" spans="1:1" x14ac:dyDescent="0.2">
      <c r="A2739" t="e">
        <f t="shared" si="42"/>
        <v>#N/A</v>
      </c>
    </row>
    <row r="2740" spans="1:1" x14ac:dyDescent="0.2">
      <c r="A2740" t="e">
        <f t="shared" si="42"/>
        <v>#N/A</v>
      </c>
    </row>
    <row r="2741" spans="1:1" x14ac:dyDescent="0.2">
      <c r="A2741" t="e">
        <f t="shared" si="42"/>
        <v>#N/A</v>
      </c>
    </row>
    <row r="2742" spans="1:1" x14ac:dyDescent="0.2">
      <c r="A2742" t="e">
        <f t="shared" si="42"/>
        <v>#N/A</v>
      </c>
    </row>
    <row r="2743" spans="1:1" x14ac:dyDescent="0.2">
      <c r="A2743" t="e">
        <f t="shared" si="42"/>
        <v>#N/A</v>
      </c>
    </row>
    <row r="2744" spans="1:1" x14ac:dyDescent="0.2">
      <c r="A2744" t="e">
        <f t="shared" si="42"/>
        <v>#N/A</v>
      </c>
    </row>
    <row r="2745" spans="1:1" x14ac:dyDescent="0.2">
      <c r="A2745" t="e">
        <f t="shared" si="42"/>
        <v>#N/A</v>
      </c>
    </row>
    <row r="2746" spans="1:1" x14ac:dyDescent="0.2">
      <c r="A2746" t="e">
        <f t="shared" si="42"/>
        <v>#N/A</v>
      </c>
    </row>
    <row r="2747" spans="1:1" x14ac:dyDescent="0.2">
      <c r="A2747" t="e">
        <f t="shared" si="42"/>
        <v>#N/A</v>
      </c>
    </row>
    <row r="2748" spans="1:1" x14ac:dyDescent="0.2">
      <c r="A2748" t="e">
        <f t="shared" si="42"/>
        <v>#N/A</v>
      </c>
    </row>
    <row r="2749" spans="1:1" x14ac:dyDescent="0.2">
      <c r="A2749" t="e">
        <f t="shared" si="42"/>
        <v>#N/A</v>
      </c>
    </row>
    <row r="2750" spans="1:1" x14ac:dyDescent="0.2">
      <c r="A2750" t="e">
        <f t="shared" si="42"/>
        <v>#N/A</v>
      </c>
    </row>
    <row r="2751" spans="1:1" x14ac:dyDescent="0.2">
      <c r="A2751" t="e">
        <f t="shared" si="42"/>
        <v>#N/A</v>
      </c>
    </row>
    <row r="2752" spans="1:1" x14ac:dyDescent="0.2">
      <c r="A2752" t="e">
        <f t="shared" si="42"/>
        <v>#N/A</v>
      </c>
    </row>
    <row r="2753" spans="1:1" x14ac:dyDescent="0.2">
      <c r="A2753" t="e">
        <f t="shared" si="42"/>
        <v>#N/A</v>
      </c>
    </row>
    <row r="2754" spans="1:1" x14ac:dyDescent="0.2">
      <c r="A2754" t="e">
        <f t="shared" si="42"/>
        <v>#N/A</v>
      </c>
    </row>
    <row r="2755" spans="1:1" x14ac:dyDescent="0.2">
      <c r="A2755" t="e">
        <f t="shared" si="42"/>
        <v>#N/A</v>
      </c>
    </row>
    <row r="2756" spans="1:1" x14ac:dyDescent="0.2">
      <c r="A2756" t="e">
        <f t="shared" si="42"/>
        <v>#N/A</v>
      </c>
    </row>
    <row r="2757" spans="1:1" x14ac:dyDescent="0.2">
      <c r="A2757" t="e">
        <f t="shared" ref="A2757:A2820" si="43">INDEX(BucketTable,MATCH(B2757,SumMonths,0),1)</f>
        <v>#N/A</v>
      </c>
    </row>
    <row r="2758" spans="1:1" x14ac:dyDescent="0.2">
      <c r="A2758" t="e">
        <f t="shared" si="43"/>
        <v>#N/A</v>
      </c>
    </row>
    <row r="2759" spans="1:1" x14ac:dyDescent="0.2">
      <c r="A2759" t="e">
        <f t="shared" si="43"/>
        <v>#N/A</v>
      </c>
    </row>
    <row r="2760" spans="1:1" x14ac:dyDescent="0.2">
      <c r="A2760" t="e">
        <f t="shared" si="43"/>
        <v>#N/A</v>
      </c>
    </row>
    <row r="2761" spans="1:1" x14ac:dyDescent="0.2">
      <c r="A2761" t="e">
        <f t="shared" si="43"/>
        <v>#N/A</v>
      </c>
    </row>
    <row r="2762" spans="1:1" x14ac:dyDescent="0.2">
      <c r="A2762" t="e">
        <f t="shared" si="43"/>
        <v>#N/A</v>
      </c>
    </row>
    <row r="2763" spans="1:1" x14ac:dyDescent="0.2">
      <c r="A2763" t="e">
        <f t="shared" si="43"/>
        <v>#N/A</v>
      </c>
    </row>
    <row r="2764" spans="1:1" x14ac:dyDescent="0.2">
      <c r="A2764" t="e">
        <f t="shared" si="43"/>
        <v>#N/A</v>
      </c>
    </row>
    <row r="2765" spans="1:1" x14ac:dyDescent="0.2">
      <c r="A2765" t="e">
        <f t="shared" si="43"/>
        <v>#N/A</v>
      </c>
    </row>
    <row r="2766" spans="1:1" x14ac:dyDescent="0.2">
      <c r="A2766" t="e">
        <f t="shared" si="43"/>
        <v>#N/A</v>
      </c>
    </row>
    <row r="2767" spans="1:1" x14ac:dyDescent="0.2">
      <c r="A2767" t="e">
        <f t="shared" si="43"/>
        <v>#N/A</v>
      </c>
    </row>
    <row r="2768" spans="1:1" x14ac:dyDescent="0.2">
      <c r="A2768" t="e">
        <f t="shared" si="43"/>
        <v>#N/A</v>
      </c>
    </row>
    <row r="2769" spans="1:1" x14ac:dyDescent="0.2">
      <c r="A2769" t="e">
        <f t="shared" si="43"/>
        <v>#N/A</v>
      </c>
    </row>
    <row r="2770" spans="1:1" x14ac:dyDescent="0.2">
      <c r="A2770" t="e">
        <f t="shared" si="43"/>
        <v>#N/A</v>
      </c>
    </row>
    <row r="2771" spans="1:1" x14ac:dyDescent="0.2">
      <c r="A2771" t="e">
        <f t="shared" si="43"/>
        <v>#N/A</v>
      </c>
    </row>
    <row r="2772" spans="1:1" x14ac:dyDescent="0.2">
      <c r="A2772" t="e">
        <f t="shared" si="43"/>
        <v>#N/A</v>
      </c>
    </row>
    <row r="2773" spans="1:1" x14ac:dyDescent="0.2">
      <c r="A2773" t="e">
        <f t="shared" si="43"/>
        <v>#N/A</v>
      </c>
    </row>
    <row r="2774" spans="1:1" x14ac:dyDescent="0.2">
      <c r="A2774" t="e">
        <f t="shared" si="43"/>
        <v>#N/A</v>
      </c>
    </row>
    <row r="2775" spans="1:1" x14ac:dyDescent="0.2">
      <c r="A2775" t="e">
        <f t="shared" si="43"/>
        <v>#N/A</v>
      </c>
    </row>
    <row r="2776" spans="1:1" x14ac:dyDescent="0.2">
      <c r="A2776" t="e">
        <f t="shared" si="43"/>
        <v>#N/A</v>
      </c>
    </row>
    <row r="2777" spans="1:1" x14ac:dyDescent="0.2">
      <c r="A2777" t="e">
        <f t="shared" si="43"/>
        <v>#N/A</v>
      </c>
    </row>
    <row r="2778" spans="1:1" x14ac:dyDescent="0.2">
      <c r="A2778" t="e">
        <f t="shared" si="43"/>
        <v>#N/A</v>
      </c>
    </row>
    <row r="2779" spans="1:1" x14ac:dyDescent="0.2">
      <c r="A2779" t="e">
        <f t="shared" si="43"/>
        <v>#N/A</v>
      </c>
    </row>
    <row r="2780" spans="1:1" x14ac:dyDescent="0.2">
      <c r="A2780" t="e">
        <f t="shared" si="43"/>
        <v>#N/A</v>
      </c>
    </row>
    <row r="2781" spans="1:1" x14ac:dyDescent="0.2">
      <c r="A2781" t="e">
        <f t="shared" si="43"/>
        <v>#N/A</v>
      </c>
    </row>
    <row r="2782" spans="1:1" x14ac:dyDescent="0.2">
      <c r="A2782" t="e">
        <f t="shared" si="43"/>
        <v>#N/A</v>
      </c>
    </row>
    <row r="2783" spans="1:1" x14ac:dyDescent="0.2">
      <c r="A2783" t="e">
        <f t="shared" si="43"/>
        <v>#N/A</v>
      </c>
    </row>
    <row r="2784" spans="1:1" x14ac:dyDescent="0.2">
      <c r="A2784" t="e">
        <f t="shared" si="43"/>
        <v>#N/A</v>
      </c>
    </row>
    <row r="2785" spans="1:1" x14ac:dyDescent="0.2">
      <c r="A2785" t="e">
        <f t="shared" si="43"/>
        <v>#N/A</v>
      </c>
    </row>
    <row r="2786" spans="1:1" x14ac:dyDescent="0.2">
      <c r="A2786" t="e">
        <f t="shared" si="43"/>
        <v>#N/A</v>
      </c>
    </row>
    <row r="2787" spans="1:1" x14ac:dyDescent="0.2">
      <c r="A2787" t="e">
        <f t="shared" si="43"/>
        <v>#N/A</v>
      </c>
    </row>
    <row r="2788" spans="1:1" x14ac:dyDescent="0.2">
      <c r="A2788" t="e">
        <f t="shared" si="43"/>
        <v>#N/A</v>
      </c>
    </row>
    <row r="2789" spans="1:1" x14ac:dyDescent="0.2">
      <c r="A2789" t="e">
        <f t="shared" si="43"/>
        <v>#N/A</v>
      </c>
    </row>
    <row r="2790" spans="1:1" x14ac:dyDescent="0.2">
      <c r="A2790" t="e">
        <f t="shared" si="43"/>
        <v>#N/A</v>
      </c>
    </row>
    <row r="2791" spans="1:1" x14ac:dyDescent="0.2">
      <c r="A2791" t="e">
        <f t="shared" si="43"/>
        <v>#N/A</v>
      </c>
    </row>
    <row r="2792" spans="1:1" x14ac:dyDescent="0.2">
      <c r="A2792" t="e">
        <f t="shared" si="43"/>
        <v>#N/A</v>
      </c>
    </row>
    <row r="2793" spans="1:1" x14ac:dyDescent="0.2">
      <c r="A2793" t="e">
        <f t="shared" si="43"/>
        <v>#N/A</v>
      </c>
    </row>
    <row r="2794" spans="1:1" x14ac:dyDescent="0.2">
      <c r="A2794" t="e">
        <f t="shared" si="43"/>
        <v>#N/A</v>
      </c>
    </row>
    <row r="2795" spans="1:1" x14ac:dyDescent="0.2">
      <c r="A2795" t="e">
        <f t="shared" si="43"/>
        <v>#N/A</v>
      </c>
    </row>
    <row r="2796" spans="1:1" x14ac:dyDescent="0.2">
      <c r="A2796" t="e">
        <f t="shared" si="43"/>
        <v>#N/A</v>
      </c>
    </row>
    <row r="2797" spans="1:1" x14ac:dyDescent="0.2">
      <c r="A2797" t="e">
        <f t="shared" si="43"/>
        <v>#N/A</v>
      </c>
    </row>
    <row r="2798" spans="1:1" x14ac:dyDescent="0.2">
      <c r="A2798" t="e">
        <f t="shared" si="43"/>
        <v>#N/A</v>
      </c>
    </row>
    <row r="2799" spans="1:1" x14ac:dyDescent="0.2">
      <c r="A2799" t="e">
        <f t="shared" si="43"/>
        <v>#N/A</v>
      </c>
    </row>
    <row r="2800" spans="1:1" x14ac:dyDescent="0.2">
      <c r="A2800" t="e">
        <f t="shared" si="43"/>
        <v>#N/A</v>
      </c>
    </row>
    <row r="2801" spans="1:1" x14ac:dyDescent="0.2">
      <c r="A2801" t="e">
        <f t="shared" si="43"/>
        <v>#N/A</v>
      </c>
    </row>
    <row r="2802" spans="1:1" x14ac:dyDescent="0.2">
      <c r="A2802" t="e">
        <f t="shared" si="43"/>
        <v>#N/A</v>
      </c>
    </row>
    <row r="2803" spans="1:1" x14ac:dyDescent="0.2">
      <c r="A2803" t="e">
        <f t="shared" si="43"/>
        <v>#N/A</v>
      </c>
    </row>
    <row r="2804" spans="1:1" x14ac:dyDescent="0.2">
      <c r="A2804" t="e">
        <f t="shared" si="43"/>
        <v>#N/A</v>
      </c>
    </row>
    <row r="2805" spans="1:1" x14ac:dyDescent="0.2">
      <c r="A2805" t="e">
        <f t="shared" si="43"/>
        <v>#N/A</v>
      </c>
    </row>
    <row r="2806" spans="1:1" x14ac:dyDescent="0.2">
      <c r="A2806" t="e">
        <f t="shared" si="43"/>
        <v>#N/A</v>
      </c>
    </row>
    <row r="2807" spans="1:1" x14ac:dyDescent="0.2">
      <c r="A2807" t="e">
        <f t="shared" si="43"/>
        <v>#N/A</v>
      </c>
    </row>
    <row r="2808" spans="1:1" x14ac:dyDescent="0.2">
      <c r="A2808" t="e">
        <f t="shared" si="43"/>
        <v>#N/A</v>
      </c>
    </row>
    <row r="2809" spans="1:1" x14ac:dyDescent="0.2">
      <c r="A2809" t="e">
        <f t="shared" si="43"/>
        <v>#N/A</v>
      </c>
    </row>
    <row r="2810" spans="1:1" x14ac:dyDescent="0.2">
      <c r="A2810" t="e">
        <f t="shared" si="43"/>
        <v>#N/A</v>
      </c>
    </row>
    <row r="2811" spans="1:1" x14ac:dyDescent="0.2">
      <c r="A2811" t="e">
        <f t="shared" si="43"/>
        <v>#N/A</v>
      </c>
    </row>
    <row r="2812" spans="1:1" x14ac:dyDescent="0.2">
      <c r="A2812" t="e">
        <f t="shared" si="43"/>
        <v>#N/A</v>
      </c>
    </row>
    <row r="2813" spans="1:1" x14ac:dyDescent="0.2">
      <c r="A2813" t="e">
        <f t="shared" si="43"/>
        <v>#N/A</v>
      </c>
    </row>
    <row r="2814" spans="1:1" x14ac:dyDescent="0.2">
      <c r="A2814" t="e">
        <f t="shared" si="43"/>
        <v>#N/A</v>
      </c>
    </row>
    <row r="2815" spans="1:1" x14ac:dyDescent="0.2">
      <c r="A2815" t="e">
        <f t="shared" si="43"/>
        <v>#N/A</v>
      </c>
    </row>
    <row r="2816" spans="1:1" x14ac:dyDescent="0.2">
      <c r="A2816" t="e">
        <f t="shared" si="43"/>
        <v>#N/A</v>
      </c>
    </row>
    <row r="2817" spans="1:1" x14ac:dyDescent="0.2">
      <c r="A2817" t="e">
        <f t="shared" si="43"/>
        <v>#N/A</v>
      </c>
    </row>
    <row r="2818" spans="1:1" x14ac:dyDescent="0.2">
      <c r="A2818" t="e">
        <f t="shared" si="43"/>
        <v>#N/A</v>
      </c>
    </row>
    <row r="2819" spans="1:1" x14ac:dyDescent="0.2">
      <c r="A2819" t="e">
        <f t="shared" si="43"/>
        <v>#N/A</v>
      </c>
    </row>
    <row r="2820" spans="1:1" x14ac:dyDescent="0.2">
      <c r="A2820" t="e">
        <f t="shared" si="43"/>
        <v>#N/A</v>
      </c>
    </row>
    <row r="2821" spans="1:1" x14ac:dyDescent="0.2">
      <c r="A2821" t="e">
        <f t="shared" ref="A2821:A2884" si="44">INDEX(BucketTable,MATCH(B2821,SumMonths,0),1)</f>
        <v>#N/A</v>
      </c>
    </row>
    <row r="2822" spans="1:1" x14ac:dyDescent="0.2">
      <c r="A2822" t="e">
        <f t="shared" si="44"/>
        <v>#N/A</v>
      </c>
    </row>
    <row r="2823" spans="1:1" x14ac:dyDescent="0.2">
      <c r="A2823" t="e">
        <f t="shared" si="44"/>
        <v>#N/A</v>
      </c>
    </row>
    <row r="2824" spans="1:1" x14ac:dyDescent="0.2">
      <c r="A2824" t="e">
        <f t="shared" si="44"/>
        <v>#N/A</v>
      </c>
    </row>
    <row r="2825" spans="1:1" x14ac:dyDescent="0.2">
      <c r="A2825" t="e">
        <f t="shared" si="44"/>
        <v>#N/A</v>
      </c>
    </row>
    <row r="2826" spans="1:1" x14ac:dyDescent="0.2">
      <c r="A2826" t="e">
        <f t="shared" si="44"/>
        <v>#N/A</v>
      </c>
    </row>
    <row r="2827" spans="1:1" x14ac:dyDescent="0.2">
      <c r="A2827" t="e">
        <f t="shared" si="44"/>
        <v>#N/A</v>
      </c>
    </row>
    <row r="2828" spans="1:1" x14ac:dyDescent="0.2">
      <c r="A2828" t="e">
        <f t="shared" si="44"/>
        <v>#N/A</v>
      </c>
    </row>
    <row r="2829" spans="1:1" x14ac:dyDescent="0.2">
      <c r="A2829" t="e">
        <f t="shared" si="44"/>
        <v>#N/A</v>
      </c>
    </row>
    <row r="2830" spans="1:1" x14ac:dyDescent="0.2">
      <c r="A2830" t="e">
        <f t="shared" si="44"/>
        <v>#N/A</v>
      </c>
    </row>
    <row r="2831" spans="1:1" x14ac:dyDescent="0.2">
      <c r="A2831" t="e">
        <f t="shared" si="44"/>
        <v>#N/A</v>
      </c>
    </row>
    <row r="2832" spans="1:1" x14ac:dyDescent="0.2">
      <c r="A2832" t="e">
        <f t="shared" si="44"/>
        <v>#N/A</v>
      </c>
    </row>
    <row r="2833" spans="1:1" x14ac:dyDescent="0.2">
      <c r="A2833" t="e">
        <f t="shared" si="44"/>
        <v>#N/A</v>
      </c>
    </row>
    <row r="2834" spans="1:1" x14ac:dyDescent="0.2">
      <c r="A2834" t="e">
        <f t="shared" si="44"/>
        <v>#N/A</v>
      </c>
    </row>
    <row r="2835" spans="1:1" x14ac:dyDescent="0.2">
      <c r="A2835" t="e">
        <f t="shared" si="44"/>
        <v>#N/A</v>
      </c>
    </row>
    <row r="2836" spans="1:1" x14ac:dyDescent="0.2">
      <c r="A2836" t="e">
        <f t="shared" si="44"/>
        <v>#N/A</v>
      </c>
    </row>
    <row r="2837" spans="1:1" x14ac:dyDescent="0.2">
      <c r="A2837" t="e">
        <f t="shared" si="44"/>
        <v>#N/A</v>
      </c>
    </row>
    <row r="2838" spans="1:1" x14ac:dyDescent="0.2">
      <c r="A2838" t="e">
        <f t="shared" si="44"/>
        <v>#N/A</v>
      </c>
    </row>
    <row r="2839" spans="1:1" x14ac:dyDescent="0.2">
      <c r="A2839" t="e">
        <f t="shared" si="44"/>
        <v>#N/A</v>
      </c>
    </row>
    <row r="2840" spans="1:1" x14ac:dyDescent="0.2">
      <c r="A2840" t="e">
        <f t="shared" si="44"/>
        <v>#N/A</v>
      </c>
    </row>
    <row r="2841" spans="1:1" x14ac:dyDescent="0.2">
      <c r="A2841" t="e">
        <f t="shared" si="44"/>
        <v>#N/A</v>
      </c>
    </row>
    <row r="2842" spans="1:1" x14ac:dyDescent="0.2">
      <c r="A2842" t="e">
        <f t="shared" si="44"/>
        <v>#N/A</v>
      </c>
    </row>
    <row r="2843" spans="1:1" x14ac:dyDescent="0.2">
      <c r="A2843" t="e">
        <f t="shared" si="44"/>
        <v>#N/A</v>
      </c>
    </row>
    <row r="2844" spans="1:1" x14ac:dyDescent="0.2">
      <c r="A2844" t="e">
        <f t="shared" si="44"/>
        <v>#N/A</v>
      </c>
    </row>
    <row r="2845" spans="1:1" x14ac:dyDescent="0.2">
      <c r="A2845" t="e">
        <f t="shared" si="44"/>
        <v>#N/A</v>
      </c>
    </row>
    <row r="2846" spans="1:1" x14ac:dyDescent="0.2">
      <c r="A2846" t="e">
        <f t="shared" si="44"/>
        <v>#N/A</v>
      </c>
    </row>
    <row r="2847" spans="1:1" x14ac:dyDescent="0.2">
      <c r="A2847" t="e">
        <f t="shared" si="44"/>
        <v>#N/A</v>
      </c>
    </row>
    <row r="2848" spans="1:1" x14ac:dyDescent="0.2">
      <c r="A2848" t="e">
        <f t="shared" si="44"/>
        <v>#N/A</v>
      </c>
    </row>
    <row r="2849" spans="1:1" x14ac:dyDescent="0.2">
      <c r="A2849" t="e">
        <f t="shared" si="44"/>
        <v>#N/A</v>
      </c>
    </row>
    <row r="2850" spans="1:1" x14ac:dyDescent="0.2">
      <c r="A2850" t="e">
        <f t="shared" si="44"/>
        <v>#N/A</v>
      </c>
    </row>
    <row r="2851" spans="1:1" x14ac:dyDescent="0.2">
      <c r="A2851" t="e">
        <f t="shared" si="44"/>
        <v>#N/A</v>
      </c>
    </row>
    <row r="2852" spans="1:1" x14ac:dyDescent="0.2">
      <c r="A2852" t="e">
        <f t="shared" si="44"/>
        <v>#N/A</v>
      </c>
    </row>
    <row r="2853" spans="1:1" x14ac:dyDescent="0.2">
      <c r="A2853" t="e">
        <f t="shared" si="44"/>
        <v>#N/A</v>
      </c>
    </row>
    <row r="2854" spans="1:1" x14ac:dyDescent="0.2">
      <c r="A2854" t="e">
        <f t="shared" si="44"/>
        <v>#N/A</v>
      </c>
    </row>
    <row r="2855" spans="1:1" x14ac:dyDescent="0.2">
      <c r="A2855" t="e">
        <f t="shared" si="44"/>
        <v>#N/A</v>
      </c>
    </row>
    <row r="2856" spans="1:1" x14ac:dyDescent="0.2">
      <c r="A2856" t="e">
        <f t="shared" si="44"/>
        <v>#N/A</v>
      </c>
    </row>
    <row r="2857" spans="1:1" x14ac:dyDescent="0.2">
      <c r="A2857" t="e">
        <f t="shared" si="44"/>
        <v>#N/A</v>
      </c>
    </row>
    <row r="2858" spans="1:1" x14ac:dyDescent="0.2">
      <c r="A2858" t="e">
        <f t="shared" si="44"/>
        <v>#N/A</v>
      </c>
    </row>
    <row r="2859" spans="1:1" x14ac:dyDescent="0.2">
      <c r="A2859" t="e">
        <f t="shared" si="44"/>
        <v>#N/A</v>
      </c>
    </row>
    <row r="2860" spans="1:1" x14ac:dyDescent="0.2">
      <c r="A2860" t="e">
        <f t="shared" si="44"/>
        <v>#N/A</v>
      </c>
    </row>
    <row r="2861" spans="1:1" x14ac:dyDescent="0.2">
      <c r="A2861" t="e">
        <f t="shared" si="44"/>
        <v>#N/A</v>
      </c>
    </row>
    <row r="2862" spans="1:1" x14ac:dyDescent="0.2">
      <c r="A2862" t="e">
        <f t="shared" si="44"/>
        <v>#N/A</v>
      </c>
    </row>
    <row r="2863" spans="1:1" x14ac:dyDescent="0.2">
      <c r="A2863" t="e">
        <f t="shared" si="44"/>
        <v>#N/A</v>
      </c>
    </row>
    <row r="2864" spans="1:1" x14ac:dyDescent="0.2">
      <c r="A2864" t="e">
        <f t="shared" si="44"/>
        <v>#N/A</v>
      </c>
    </row>
    <row r="2865" spans="1:1" x14ac:dyDescent="0.2">
      <c r="A2865" t="e">
        <f t="shared" si="44"/>
        <v>#N/A</v>
      </c>
    </row>
    <row r="2866" spans="1:1" x14ac:dyDescent="0.2">
      <c r="A2866" t="e">
        <f t="shared" si="44"/>
        <v>#N/A</v>
      </c>
    </row>
    <row r="2867" spans="1:1" x14ac:dyDescent="0.2">
      <c r="A2867" t="e">
        <f t="shared" si="44"/>
        <v>#N/A</v>
      </c>
    </row>
    <row r="2868" spans="1:1" x14ac:dyDescent="0.2">
      <c r="A2868" t="e">
        <f t="shared" si="44"/>
        <v>#N/A</v>
      </c>
    </row>
    <row r="2869" spans="1:1" x14ac:dyDescent="0.2">
      <c r="A2869" t="e">
        <f t="shared" si="44"/>
        <v>#N/A</v>
      </c>
    </row>
    <row r="2870" spans="1:1" x14ac:dyDescent="0.2">
      <c r="A2870" t="e">
        <f t="shared" si="44"/>
        <v>#N/A</v>
      </c>
    </row>
    <row r="2871" spans="1:1" x14ac:dyDescent="0.2">
      <c r="A2871" t="e">
        <f t="shared" si="44"/>
        <v>#N/A</v>
      </c>
    </row>
    <row r="2872" spans="1:1" x14ac:dyDescent="0.2">
      <c r="A2872" t="e">
        <f t="shared" si="44"/>
        <v>#N/A</v>
      </c>
    </row>
    <row r="2873" spans="1:1" x14ac:dyDescent="0.2">
      <c r="A2873" t="e">
        <f t="shared" si="44"/>
        <v>#N/A</v>
      </c>
    </row>
    <row r="2874" spans="1:1" x14ac:dyDescent="0.2">
      <c r="A2874" t="e">
        <f t="shared" si="44"/>
        <v>#N/A</v>
      </c>
    </row>
    <row r="2875" spans="1:1" x14ac:dyDescent="0.2">
      <c r="A2875" t="e">
        <f t="shared" si="44"/>
        <v>#N/A</v>
      </c>
    </row>
    <row r="2876" spans="1:1" x14ac:dyDescent="0.2">
      <c r="A2876" t="e">
        <f t="shared" si="44"/>
        <v>#N/A</v>
      </c>
    </row>
    <row r="2877" spans="1:1" x14ac:dyDescent="0.2">
      <c r="A2877" t="e">
        <f t="shared" si="44"/>
        <v>#N/A</v>
      </c>
    </row>
    <row r="2878" spans="1:1" x14ac:dyDescent="0.2">
      <c r="A2878" t="e">
        <f t="shared" si="44"/>
        <v>#N/A</v>
      </c>
    </row>
    <row r="2879" spans="1:1" x14ac:dyDescent="0.2">
      <c r="A2879" t="e">
        <f t="shared" si="44"/>
        <v>#N/A</v>
      </c>
    </row>
    <row r="2880" spans="1:1" x14ac:dyDescent="0.2">
      <c r="A2880" t="e">
        <f t="shared" si="44"/>
        <v>#N/A</v>
      </c>
    </row>
    <row r="2881" spans="1:1" x14ac:dyDescent="0.2">
      <c r="A2881" t="e">
        <f t="shared" si="44"/>
        <v>#N/A</v>
      </c>
    </row>
    <row r="2882" spans="1:1" x14ac:dyDescent="0.2">
      <c r="A2882" t="e">
        <f t="shared" si="44"/>
        <v>#N/A</v>
      </c>
    </row>
    <row r="2883" spans="1:1" x14ac:dyDescent="0.2">
      <c r="A2883" t="e">
        <f t="shared" si="44"/>
        <v>#N/A</v>
      </c>
    </row>
    <row r="2884" spans="1:1" x14ac:dyDescent="0.2">
      <c r="A2884" t="e">
        <f t="shared" si="44"/>
        <v>#N/A</v>
      </c>
    </row>
    <row r="2885" spans="1:1" x14ac:dyDescent="0.2">
      <c r="A2885" t="e">
        <f t="shared" ref="A2885:A2948" si="45">INDEX(BucketTable,MATCH(B2885,SumMonths,0),1)</f>
        <v>#N/A</v>
      </c>
    </row>
    <row r="2886" spans="1:1" x14ac:dyDescent="0.2">
      <c r="A2886" t="e">
        <f t="shared" si="45"/>
        <v>#N/A</v>
      </c>
    </row>
    <row r="2887" spans="1:1" x14ac:dyDescent="0.2">
      <c r="A2887" t="e">
        <f t="shared" si="45"/>
        <v>#N/A</v>
      </c>
    </row>
    <row r="2888" spans="1:1" x14ac:dyDescent="0.2">
      <c r="A2888" t="e">
        <f t="shared" si="45"/>
        <v>#N/A</v>
      </c>
    </row>
    <row r="2889" spans="1:1" x14ac:dyDescent="0.2">
      <c r="A2889" t="e">
        <f t="shared" si="45"/>
        <v>#N/A</v>
      </c>
    </row>
    <row r="2890" spans="1:1" x14ac:dyDescent="0.2">
      <c r="A2890" t="e">
        <f t="shared" si="45"/>
        <v>#N/A</v>
      </c>
    </row>
    <row r="2891" spans="1:1" x14ac:dyDescent="0.2">
      <c r="A2891" t="e">
        <f t="shared" si="45"/>
        <v>#N/A</v>
      </c>
    </row>
    <row r="2892" spans="1:1" x14ac:dyDescent="0.2">
      <c r="A2892" t="e">
        <f t="shared" si="45"/>
        <v>#N/A</v>
      </c>
    </row>
    <row r="2893" spans="1:1" x14ac:dyDescent="0.2">
      <c r="A2893" t="e">
        <f t="shared" si="45"/>
        <v>#N/A</v>
      </c>
    </row>
    <row r="2894" spans="1:1" x14ac:dyDescent="0.2">
      <c r="A2894" t="e">
        <f t="shared" si="45"/>
        <v>#N/A</v>
      </c>
    </row>
    <row r="2895" spans="1:1" x14ac:dyDescent="0.2">
      <c r="A2895" t="e">
        <f t="shared" si="45"/>
        <v>#N/A</v>
      </c>
    </row>
    <row r="2896" spans="1:1" x14ac:dyDescent="0.2">
      <c r="A2896" t="e">
        <f t="shared" si="45"/>
        <v>#N/A</v>
      </c>
    </row>
    <row r="2897" spans="1:1" x14ac:dyDescent="0.2">
      <c r="A2897" t="e">
        <f t="shared" si="45"/>
        <v>#N/A</v>
      </c>
    </row>
    <row r="2898" spans="1:1" x14ac:dyDescent="0.2">
      <c r="A2898" t="e">
        <f t="shared" si="45"/>
        <v>#N/A</v>
      </c>
    </row>
    <row r="2899" spans="1:1" x14ac:dyDescent="0.2">
      <c r="A2899" t="e">
        <f t="shared" si="45"/>
        <v>#N/A</v>
      </c>
    </row>
    <row r="2900" spans="1:1" x14ac:dyDescent="0.2">
      <c r="A2900" t="e">
        <f t="shared" si="45"/>
        <v>#N/A</v>
      </c>
    </row>
    <row r="2901" spans="1:1" x14ac:dyDescent="0.2">
      <c r="A2901" t="e">
        <f t="shared" si="45"/>
        <v>#N/A</v>
      </c>
    </row>
    <row r="2902" spans="1:1" x14ac:dyDescent="0.2">
      <c r="A2902" t="e">
        <f t="shared" si="45"/>
        <v>#N/A</v>
      </c>
    </row>
    <row r="2903" spans="1:1" x14ac:dyDescent="0.2">
      <c r="A2903" t="e">
        <f t="shared" si="45"/>
        <v>#N/A</v>
      </c>
    </row>
    <row r="2904" spans="1:1" x14ac:dyDescent="0.2">
      <c r="A2904" t="e">
        <f t="shared" si="45"/>
        <v>#N/A</v>
      </c>
    </row>
    <row r="2905" spans="1:1" x14ac:dyDescent="0.2">
      <c r="A2905" t="e">
        <f t="shared" si="45"/>
        <v>#N/A</v>
      </c>
    </row>
    <row r="2906" spans="1:1" x14ac:dyDescent="0.2">
      <c r="A2906" t="e">
        <f t="shared" si="45"/>
        <v>#N/A</v>
      </c>
    </row>
    <row r="2907" spans="1:1" x14ac:dyDescent="0.2">
      <c r="A2907" t="e">
        <f t="shared" si="45"/>
        <v>#N/A</v>
      </c>
    </row>
    <row r="2908" spans="1:1" x14ac:dyDescent="0.2">
      <c r="A2908" t="e">
        <f t="shared" si="45"/>
        <v>#N/A</v>
      </c>
    </row>
    <row r="2909" spans="1:1" x14ac:dyDescent="0.2">
      <c r="A2909" t="e">
        <f t="shared" si="45"/>
        <v>#N/A</v>
      </c>
    </row>
    <row r="2910" spans="1:1" x14ac:dyDescent="0.2">
      <c r="A2910" t="e">
        <f t="shared" si="45"/>
        <v>#N/A</v>
      </c>
    </row>
    <row r="2911" spans="1:1" x14ac:dyDescent="0.2">
      <c r="A2911" t="e">
        <f t="shared" si="45"/>
        <v>#N/A</v>
      </c>
    </row>
    <row r="2912" spans="1:1" x14ac:dyDescent="0.2">
      <c r="A2912" t="e">
        <f t="shared" si="45"/>
        <v>#N/A</v>
      </c>
    </row>
    <row r="2913" spans="1:1" x14ac:dyDescent="0.2">
      <c r="A2913" t="e">
        <f t="shared" si="45"/>
        <v>#N/A</v>
      </c>
    </row>
    <row r="2914" spans="1:1" x14ac:dyDescent="0.2">
      <c r="A2914" t="e">
        <f t="shared" si="45"/>
        <v>#N/A</v>
      </c>
    </row>
    <row r="2915" spans="1:1" x14ac:dyDescent="0.2">
      <c r="A2915" t="e">
        <f t="shared" si="45"/>
        <v>#N/A</v>
      </c>
    </row>
    <row r="2916" spans="1:1" x14ac:dyDescent="0.2">
      <c r="A2916" t="e">
        <f t="shared" si="45"/>
        <v>#N/A</v>
      </c>
    </row>
    <row r="2917" spans="1:1" x14ac:dyDescent="0.2">
      <c r="A2917" t="e">
        <f t="shared" si="45"/>
        <v>#N/A</v>
      </c>
    </row>
    <row r="2918" spans="1:1" x14ac:dyDescent="0.2">
      <c r="A2918" t="e">
        <f t="shared" si="45"/>
        <v>#N/A</v>
      </c>
    </row>
    <row r="2919" spans="1:1" x14ac:dyDescent="0.2">
      <c r="A2919" t="e">
        <f t="shared" si="45"/>
        <v>#N/A</v>
      </c>
    </row>
    <row r="2920" spans="1:1" x14ac:dyDescent="0.2">
      <c r="A2920" t="e">
        <f t="shared" si="45"/>
        <v>#N/A</v>
      </c>
    </row>
    <row r="2921" spans="1:1" x14ac:dyDescent="0.2">
      <c r="A2921" t="e">
        <f t="shared" si="45"/>
        <v>#N/A</v>
      </c>
    </row>
    <row r="2922" spans="1:1" x14ac:dyDescent="0.2">
      <c r="A2922" t="e">
        <f t="shared" si="45"/>
        <v>#N/A</v>
      </c>
    </row>
    <row r="2923" spans="1:1" x14ac:dyDescent="0.2">
      <c r="A2923" t="e">
        <f t="shared" si="45"/>
        <v>#N/A</v>
      </c>
    </row>
    <row r="2924" spans="1:1" x14ac:dyDescent="0.2">
      <c r="A2924" t="e">
        <f t="shared" si="45"/>
        <v>#N/A</v>
      </c>
    </row>
    <row r="2925" spans="1:1" x14ac:dyDescent="0.2">
      <c r="A2925" t="e">
        <f t="shared" si="45"/>
        <v>#N/A</v>
      </c>
    </row>
    <row r="2926" spans="1:1" x14ac:dyDescent="0.2">
      <c r="A2926" t="e">
        <f t="shared" si="45"/>
        <v>#N/A</v>
      </c>
    </row>
    <row r="2927" spans="1:1" x14ac:dyDescent="0.2">
      <c r="A2927" t="e">
        <f t="shared" si="45"/>
        <v>#N/A</v>
      </c>
    </row>
    <row r="2928" spans="1:1" x14ac:dyDescent="0.2">
      <c r="A2928" t="e">
        <f t="shared" si="45"/>
        <v>#N/A</v>
      </c>
    </row>
    <row r="2929" spans="1:1" x14ac:dyDescent="0.2">
      <c r="A2929" t="e">
        <f t="shared" si="45"/>
        <v>#N/A</v>
      </c>
    </row>
    <row r="2930" spans="1:1" x14ac:dyDescent="0.2">
      <c r="A2930" t="e">
        <f t="shared" si="45"/>
        <v>#N/A</v>
      </c>
    </row>
    <row r="2931" spans="1:1" x14ac:dyDescent="0.2">
      <c r="A2931" t="e">
        <f t="shared" si="45"/>
        <v>#N/A</v>
      </c>
    </row>
    <row r="2932" spans="1:1" x14ac:dyDescent="0.2">
      <c r="A2932" t="e">
        <f t="shared" si="45"/>
        <v>#N/A</v>
      </c>
    </row>
    <row r="2933" spans="1:1" x14ac:dyDescent="0.2">
      <c r="A2933" t="e">
        <f t="shared" si="45"/>
        <v>#N/A</v>
      </c>
    </row>
    <row r="2934" spans="1:1" x14ac:dyDescent="0.2">
      <c r="A2934" t="e">
        <f t="shared" si="45"/>
        <v>#N/A</v>
      </c>
    </row>
    <row r="2935" spans="1:1" x14ac:dyDescent="0.2">
      <c r="A2935" t="e">
        <f t="shared" si="45"/>
        <v>#N/A</v>
      </c>
    </row>
    <row r="2936" spans="1:1" x14ac:dyDescent="0.2">
      <c r="A2936" t="e">
        <f t="shared" si="45"/>
        <v>#N/A</v>
      </c>
    </row>
    <row r="2937" spans="1:1" x14ac:dyDescent="0.2">
      <c r="A2937" t="e">
        <f t="shared" si="45"/>
        <v>#N/A</v>
      </c>
    </row>
    <row r="2938" spans="1:1" x14ac:dyDescent="0.2">
      <c r="A2938" t="e">
        <f t="shared" si="45"/>
        <v>#N/A</v>
      </c>
    </row>
    <row r="2939" spans="1:1" x14ac:dyDescent="0.2">
      <c r="A2939" t="e">
        <f t="shared" si="45"/>
        <v>#N/A</v>
      </c>
    </row>
    <row r="2940" spans="1:1" x14ac:dyDescent="0.2">
      <c r="A2940" t="e">
        <f t="shared" si="45"/>
        <v>#N/A</v>
      </c>
    </row>
    <row r="2941" spans="1:1" x14ac:dyDescent="0.2">
      <c r="A2941" t="e">
        <f t="shared" si="45"/>
        <v>#N/A</v>
      </c>
    </row>
    <row r="2942" spans="1:1" x14ac:dyDescent="0.2">
      <c r="A2942" t="e">
        <f t="shared" si="45"/>
        <v>#N/A</v>
      </c>
    </row>
    <row r="2943" spans="1:1" x14ac:dyDescent="0.2">
      <c r="A2943" t="e">
        <f t="shared" si="45"/>
        <v>#N/A</v>
      </c>
    </row>
    <row r="2944" spans="1:1" x14ac:dyDescent="0.2">
      <c r="A2944" t="e">
        <f t="shared" si="45"/>
        <v>#N/A</v>
      </c>
    </row>
    <row r="2945" spans="1:1" x14ac:dyDescent="0.2">
      <c r="A2945" t="e">
        <f t="shared" si="45"/>
        <v>#N/A</v>
      </c>
    </row>
    <row r="2946" spans="1:1" x14ac:dyDescent="0.2">
      <c r="A2946" t="e">
        <f t="shared" si="45"/>
        <v>#N/A</v>
      </c>
    </row>
    <row r="2947" spans="1:1" x14ac:dyDescent="0.2">
      <c r="A2947" t="e">
        <f t="shared" si="45"/>
        <v>#N/A</v>
      </c>
    </row>
    <row r="2948" spans="1:1" x14ac:dyDescent="0.2">
      <c r="A2948" t="e">
        <f t="shared" si="45"/>
        <v>#N/A</v>
      </c>
    </row>
    <row r="2949" spans="1:1" x14ac:dyDescent="0.2">
      <c r="A2949" t="e">
        <f t="shared" ref="A2949:A3012" si="46">INDEX(BucketTable,MATCH(B2949,SumMonths,0),1)</f>
        <v>#N/A</v>
      </c>
    </row>
    <row r="2950" spans="1:1" x14ac:dyDescent="0.2">
      <c r="A2950" t="e">
        <f t="shared" si="46"/>
        <v>#N/A</v>
      </c>
    </row>
    <row r="2951" spans="1:1" x14ac:dyDescent="0.2">
      <c r="A2951" t="e">
        <f t="shared" si="46"/>
        <v>#N/A</v>
      </c>
    </row>
    <row r="2952" spans="1:1" x14ac:dyDescent="0.2">
      <c r="A2952" t="e">
        <f t="shared" si="46"/>
        <v>#N/A</v>
      </c>
    </row>
    <row r="2953" spans="1:1" x14ac:dyDescent="0.2">
      <c r="A2953" t="e">
        <f t="shared" si="46"/>
        <v>#N/A</v>
      </c>
    </row>
    <row r="2954" spans="1:1" x14ac:dyDescent="0.2">
      <c r="A2954" t="e">
        <f t="shared" si="46"/>
        <v>#N/A</v>
      </c>
    </row>
    <row r="2955" spans="1:1" x14ac:dyDescent="0.2">
      <c r="A2955" t="e">
        <f t="shared" si="46"/>
        <v>#N/A</v>
      </c>
    </row>
    <row r="2956" spans="1:1" x14ac:dyDescent="0.2">
      <c r="A2956" t="e">
        <f t="shared" si="46"/>
        <v>#N/A</v>
      </c>
    </row>
    <row r="2957" spans="1:1" x14ac:dyDescent="0.2">
      <c r="A2957" t="e">
        <f t="shared" si="46"/>
        <v>#N/A</v>
      </c>
    </row>
    <row r="2958" spans="1:1" x14ac:dyDescent="0.2">
      <c r="A2958" t="e">
        <f t="shared" si="46"/>
        <v>#N/A</v>
      </c>
    </row>
    <row r="2959" spans="1:1" x14ac:dyDescent="0.2">
      <c r="A2959" t="e">
        <f t="shared" si="46"/>
        <v>#N/A</v>
      </c>
    </row>
    <row r="2960" spans="1:1" x14ac:dyDescent="0.2">
      <c r="A2960" t="e">
        <f t="shared" si="46"/>
        <v>#N/A</v>
      </c>
    </row>
    <row r="2961" spans="1:1" x14ac:dyDescent="0.2">
      <c r="A2961" t="e">
        <f t="shared" si="46"/>
        <v>#N/A</v>
      </c>
    </row>
    <row r="2962" spans="1:1" x14ac:dyDescent="0.2">
      <c r="A2962" t="e">
        <f t="shared" si="46"/>
        <v>#N/A</v>
      </c>
    </row>
    <row r="2963" spans="1:1" x14ac:dyDescent="0.2">
      <c r="A2963" t="e">
        <f t="shared" si="46"/>
        <v>#N/A</v>
      </c>
    </row>
    <row r="2964" spans="1:1" x14ac:dyDescent="0.2">
      <c r="A2964" t="e">
        <f t="shared" si="46"/>
        <v>#N/A</v>
      </c>
    </row>
    <row r="2965" spans="1:1" x14ac:dyDescent="0.2">
      <c r="A2965" t="e">
        <f t="shared" si="46"/>
        <v>#N/A</v>
      </c>
    </row>
    <row r="2966" spans="1:1" x14ac:dyDescent="0.2">
      <c r="A2966" t="e">
        <f t="shared" si="46"/>
        <v>#N/A</v>
      </c>
    </row>
    <row r="2967" spans="1:1" x14ac:dyDescent="0.2">
      <c r="A2967" t="e">
        <f t="shared" si="46"/>
        <v>#N/A</v>
      </c>
    </row>
    <row r="2968" spans="1:1" x14ac:dyDescent="0.2">
      <c r="A2968" t="e">
        <f t="shared" si="46"/>
        <v>#N/A</v>
      </c>
    </row>
    <row r="2969" spans="1:1" x14ac:dyDescent="0.2">
      <c r="A2969" t="e">
        <f t="shared" si="46"/>
        <v>#N/A</v>
      </c>
    </row>
    <row r="2970" spans="1:1" x14ac:dyDescent="0.2">
      <c r="A2970" t="e">
        <f t="shared" si="46"/>
        <v>#N/A</v>
      </c>
    </row>
    <row r="2971" spans="1:1" x14ac:dyDescent="0.2">
      <c r="A2971" t="e">
        <f t="shared" si="46"/>
        <v>#N/A</v>
      </c>
    </row>
    <row r="2972" spans="1:1" x14ac:dyDescent="0.2">
      <c r="A2972" t="e">
        <f t="shared" si="46"/>
        <v>#N/A</v>
      </c>
    </row>
    <row r="2973" spans="1:1" x14ac:dyDescent="0.2">
      <c r="A2973" t="e">
        <f t="shared" si="46"/>
        <v>#N/A</v>
      </c>
    </row>
    <row r="2974" spans="1:1" x14ac:dyDescent="0.2">
      <c r="A2974" t="e">
        <f t="shared" si="46"/>
        <v>#N/A</v>
      </c>
    </row>
    <row r="2975" spans="1:1" x14ac:dyDescent="0.2">
      <c r="A2975" t="e">
        <f t="shared" si="46"/>
        <v>#N/A</v>
      </c>
    </row>
    <row r="2976" spans="1:1" x14ac:dyDescent="0.2">
      <c r="A2976" t="e">
        <f t="shared" si="46"/>
        <v>#N/A</v>
      </c>
    </row>
    <row r="2977" spans="1:1" x14ac:dyDescent="0.2">
      <c r="A2977" t="e">
        <f t="shared" si="46"/>
        <v>#N/A</v>
      </c>
    </row>
    <row r="2978" spans="1:1" x14ac:dyDescent="0.2">
      <c r="A2978" t="e">
        <f t="shared" si="46"/>
        <v>#N/A</v>
      </c>
    </row>
    <row r="2979" spans="1:1" x14ac:dyDescent="0.2">
      <c r="A2979" t="e">
        <f t="shared" si="46"/>
        <v>#N/A</v>
      </c>
    </row>
    <row r="2980" spans="1:1" x14ac:dyDescent="0.2">
      <c r="A2980" t="e">
        <f t="shared" si="46"/>
        <v>#N/A</v>
      </c>
    </row>
    <row r="2981" spans="1:1" x14ac:dyDescent="0.2">
      <c r="A2981" t="e">
        <f t="shared" si="46"/>
        <v>#N/A</v>
      </c>
    </row>
    <row r="2982" spans="1:1" x14ac:dyDescent="0.2">
      <c r="A2982" t="e">
        <f t="shared" si="46"/>
        <v>#N/A</v>
      </c>
    </row>
    <row r="2983" spans="1:1" x14ac:dyDescent="0.2">
      <c r="A2983" t="e">
        <f t="shared" si="46"/>
        <v>#N/A</v>
      </c>
    </row>
    <row r="2984" spans="1:1" x14ac:dyDescent="0.2">
      <c r="A2984" t="e">
        <f t="shared" si="46"/>
        <v>#N/A</v>
      </c>
    </row>
    <row r="2985" spans="1:1" x14ac:dyDescent="0.2">
      <c r="A2985" t="e">
        <f t="shared" si="46"/>
        <v>#N/A</v>
      </c>
    </row>
    <row r="2986" spans="1:1" x14ac:dyDescent="0.2">
      <c r="A2986" t="e">
        <f t="shared" si="46"/>
        <v>#N/A</v>
      </c>
    </row>
    <row r="2987" spans="1:1" x14ac:dyDescent="0.2">
      <c r="A2987" t="e">
        <f t="shared" si="46"/>
        <v>#N/A</v>
      </c>
    </row>
    <row r="2988" spans="1:1" x14ac:dyDescent="0.2">
      <c r="A2988" t="e">
        <f t="shared" si="46"/>
        <v>#N/A</v>
      </c>
    </row>
    <row r="2989" spans="1:1" x14ac:dyDescent="0.2">
      <c r="A2989" t="e">
        <f t="shared" si="46"/>
        <v>#N/A</v>
      </c>
    </row>
    <row r="2990" spans="1:1" x14ac:dyDescent="0.2">
      <c r="A2990" t="e">
        <f t="shared" si="46"/>
        <v>#N/A</v>
      </c>
    </row>
    <row r="2991" spans="1:1" x14ac:dyDescent="0.2">
      <c r="A2991" t="e">
        <f t="shared" si="46"/>
        <v>#N/A</v>
      </c>
    </row>
    <row r="2992" spans="1:1" x14ac:dyDescent="0.2">
      <c r="A2992" t="e">
        <f t="shared" si="46"/>
        <v>#N/A</v>
      </c>
    </row>
    <row r="2993" spans="1:1" x14ac:dyDescent="0.2">
      <c r="A2993" t="e">
        <f t="shared" si="46"/>
        <v>#N/A</v>
      </c>
    </row>
    <row r="2994" spans="1:1" x14ac:dyDescent="0.2">
      <c r="A2994" t="e">
        <f t="shared" si="46"/>
        <v>#N/A</v>
      </c>
    </row>
    <row r="2995" spans="1:1" x14ac:dyDescent="0.2">
      <c r="A2995" t="e">
        <f t="shared" si="46"/>
        <v>#N/A</v>
      </c>
    </row>
    <row r="2996" spans="1:1" x14ac:dyDescent="0.2">
      <c r="A2996" t="e">
        <f t="shared" si="46"/>
        <v>#N/A</v>
      </c>
    </row>
    <row r="2997" spans="1:1" x14ac:dyDescent="0.2">
      <c r="A2997" t="e">
        <f t="shared" si="46"/>
        <v>#N/A</v>
      </c>
    </row>
    <row r="2998" spans="1:1" x14ac:dyDescent="0.2">
      <c r="A2998" t="e">
        <f t="shared" si="46"/>
        <v>#N/A</v>
      </c>
    </row>
    <row r="2999" spans="1:1" x14ac:dyDescent="0.2">
      <c r="A2999" t="e">
        <f t="shared" si="46"/>
        <v>#N/A</v>
      </c>
    </row>
    <row r="3000" spans="1:1" x14ac:dyDescent="0.2">
      <c r="A3000" t="e">
        <f t="shared" si="46"/>
        <v>#N/A</v>
      </c>
    </row>
    <row r="3001" spans="1:1" x14ac:dyDescent="0.2">
      <c r="A3001" t="e">
        <f t="shared" si="46"/>
        <v>#N/A</v>
      </c>
    </row>
    <row r="3002" spans="1:1" x14ac:dyDescent="0.2">
      <c r="A3002" t="e">
        <f t="shared" si="46"/>
        <v>#N/A</v>
      </c>
    </row>
    <row r="3003" spans="1:1" x14ac:dyDescent="0.2">
      <c r="A3003" t="e">
        <f t="shared" si="46"/>
        <v>#N/A</v>
      </c>
    </row>
    <row r="3004" spans="1:1" x14ac:dyDescent="0.2">
      <c r="A3004" t="e">
        <f t="shared" si="46"/>
        <v>#N/A</v>
      </c>
    </row>
    <row r="3005" spans="1:1" x14ac:dyDescent="0.2">
      <c r="A3005" t="e">
        <f t="shared" si="46"/>
        <v>#N/A</v>
      </c>
    </row>
    <row r="3006" spans="1:1" x14ac:dyDescent="0.2">
      <c r="A3006" t="e">
        <f t="shared" si="46"/>
        <v>#N/A</v>
      </c>
    </row>
    <row r="3007" spans="1:1" x14ac:dyDescent="0.2">
      <c r="A3007" t="e">
        <f t="shared" si="46"/>
        <v>#N/A</v>
      </c>
    </row>
    <row r="3008" spans="1:1" x14ac:dyDescent="0.2">
      <c r="A3008" t="e">
        <f t="shared" si="46"/>
        <v>#N/A</v>
      </c>
    </row>
    <row r="3009" spans="1:1" x14ac:dyDescent="0.2">
      <c r="A3009" t="e">
        <f t="shared" si="46"/>
        <v>#N/A</v>
      </c>
    </row>
    <row r="3010" spans="1:1" x14ac:dyDescent="0.2">
      <c r="A3010" t="e">
        <f t="shared" si="46"/>
        <v>#N/A</v>
      </c>
    </row>
    <row r="3011" spans="1:1" x14ac:dyDescent="0.2">
      <c r="A3011" t="e">
        <f t="shared" si="46"/>
        <v>#N/A</v>
      </c>
    </row>
    <row r="3012" spans="1:1" x14ac:dyDescent="0.2">
      <c r="A3012" t="e">
        <f t="shared" si="46"/>
        <v>#N/A</v>
      </c>
    </row>
    <row r="3013" spans="1:1" x14ac:dyDescent="0.2">
      <c r="A3013" t="e">
        <f t="shared" ref="A3013:A3076" si="47">INDEX(BucketTable,MATCH(B3013,SumMonths,0),1)</f>
        <v>#N/A</v>
      </c>
    </row>
    <row r="3014" spans="1:1" x14ac:dyDescent="0.2">
      <c r="A3014" t="e">
        <f t="shared" si="47"/>
        <v>#N/A</v>
      </c>
    </row>
    <row r="3015" spans="1:1" x14ac:dyDescent="0.2">
      <c r="A3015" t="e">
        <f t="shared" si="47"/>
        <v>#N/A</v>
      </c>
    </row>
    <row r="3016" spans="1:1" x14ac:dyDescent="0.2">
      <c r="A3016" t="e">
        <f t="shared" si="47"/>
        <v>#N/A</v>
      </c>
    </row>
    <row r="3017" spans="1:1" x14ac:dyDescent="0.2">
      <c r="A3017" t="e">
        <f t="shared" si="47"/>
        <v>#N/A</v>
      </c>
    </row>
    <row r="3018" spans="1:1" x14ac:dyDescent="0.2">
      <c r="A3018" t="e">
        <f t="shared" si="47"/>
        <v>#N/A</v>
      </c>
    </row>
    <row r="3019" spans="1:1" x14ac:dyDescent="0.2">
      <c r="A3019" t="e">
        <f t="shared" si="47"/>
        <v>#N/A</v>
      </c>
    </row>
    <row r="3020" spans="1:1" x14ac:dyDescent="0.2">
      <c r="A3020" t="e">
        <f t="shared" si="47"/>
        <v>#N/A</v>
      </c>
    </row>
    <row r="3021" spans="1:1" x14ac:dyDescent="0.2">
      <c r="A3021" t="e">
        <f t="shared" si="47"/>
        <v>#N/A</v>
      </c>
    </row>
    <row r="3022" spans="1:1" x14ac:dyDescent="0.2">
      <c r="A3022" t="e">
        <f t="shared" si="47"/>
        <v>#N/A</v>
      </c>
    </row>
    <row r="3023" spans="1:1" x14ac:dyDescent="0.2">
      <c r="A3023" t="e">
        <f t="shared" si="47"/>
        <v>#N/A</v>
      </c>
    </row>
    <row r="3024" spans="1:1" x14ac:dyDescent="0.2">
      <c r="A3024" t="e">
        <f t="shared" si="47"/>
        <v>#N/A</v>
      </c>
    </row>
    <row r="3025" spans="1:1" x14ac:dyDescent="0.2">
      <c r="A3025" t="e">
        <f t="shared" si="47"/>
        <v>#N/A</v>
      </c>
    </row>
    <row r="3026" spans="1:1" x14ac:dyDescent="0.2">
      <c r="A3026" t="e">
        <f t="shared" si="47"/>
        <v>#N/A</v>
      </c>
    </row>
    <row r="3027" spans="1:1" x14ac:dyDescent="0.2">
      <c r="A3027" t="e">
        <f t="shared" si="47"/>
        <v>#N/A</v>
      </c>
    </row>
    <row r="3028" spans="1:1" x14ac:dyDescent="0.2">
      <c r="A3028" t="e">
        <f t="shared" si="47"/>
        <v>#N/A</v>
      </c>
    </row>
    <row r="3029" spans="1:1" x14ac:dyDescent="0.2">
      <c r="A3029" t="e">
        <f t="shared" si="47"/>
        <v>#N/A</v>
      </c>
    </row>
    <row r="3030" spans="1:1" x14ac:dyDescent="0.2">
      <c r="A3030" t="e">
        <f t="shared" si="47"/>
        <v>#N/A</v>
      </c>
    </row>
    <row r="3031" spans="1:1" x14ac:dyDescent="0.2">
      <c r="A3031" t="e">
        <f t="shared" si="47"/>
        <v>#N/A</v>
      </c>
    </row>
    <row r="3032" spans="1:1" x14ac:dyDescent="0.2">
      <c r="A3032" t="e">
        <f t="shared" si="47"/>
        <v>#N/A</v>
      </c>
    </row>
    <row r="3033" spans="1:1" x14ac:dyDescent="0.2">
      <c r="A3033" t="e">
        <f t="shared" si="47"/>
        <v>#N/A</v>
      </c>
    </row>
    <row r="3034" spans="1:1" x14ac:dyDescent="0.2">
      <c r="A3034" t="e">
        <f t="shared" si="47"/>
        <v>#N/A</v>
      </c>
    </row>
    <row r="3035" spans="1:1" x14ac:dyDescent="0.2">
      <c r="A3035" t="e">
        <f t="shared" si="47"/>
        <v>#N/A</v>
      </c>
    </row>
    <row r="3036" spans="1:1" x14ac:dyDescent="0.2">
      <c r="A3036" t="e">
        <f t="shared" si="47"/>
        <v>#N/A</v>
      </c>
    </row>
    <row r="3037" spans="1:1" x14ac:dyDescent="0.2">
      <c r="A3037" t="e">
        <f t="shared" si="47"/>
        <v>#N/A</v>
      </c>
    </row>
    <row r="3038" spans="1:1" x14ac:dyDescent="0.2">
      <c r="A3038" t="e">
        <f t="shared" si="47"/>
        <v>#N/A</v>
      </c>
    </row>
    <row r="3039" spans="1:1" x14ac:dyDescent="0.2">
      <c r="A3039" t="e">
        <f t="shared" si="47"/>
        <v>#N/A</v>
      </c>
    </row>
    <row r="3040" spans="1:1" x14ac:dyDescent="0.2">
      <c r="A3040" t="e">
        <f t="shared" si="47"/>
        <v>#N/A</v>
      </c>
    </row>
    <row r="3041" spans="1:1" x14ac:dyDescent="0.2">
      <c r="A3041" t="e">
        <f t="shared" si="47"/>
        <v>#N/A</v>
      </c>
    </row>
    <row r="3042" spans="1:1" x14ac:dyDescent="0.2">
      <c r="A3042" t="e">
        <f t="shared" si="47"/>
        <v>#N/A</v>
      </c>
    </row>
    <row r="3043" spans="1:1" x14ac:dyDescent="0.2">
      <c r="A3043" t="e">
        <f t="shared" si="47"/>
        <v>#N/A</v>
      </c>
    </row>
    <row r="3044" spans="1:1" x14ac:dyDescent="0.2">
      <c r="A3044" t="e">
        <f t="shared" si="47"/>
        <v>#N/A</v>
      </c>
    </row>
    <row r="3045" spans="1:1" x14ac:dyDescent="0.2">
      <c r="A3045" t="e">
        <f t="shared" si="47"/>
        <v>#N/A</v>
      </c>
    </row>
    <row r="3046" spans="1:1" x14ac:dyDescent="0.2">
      <c r="A3046" t="e">
        <f t="shared" si="47"/>
        <v>#N/A</v>
      </c>
    </row>
    <row r="3047" spans="1:1" x14ac:dyDescent="0.2">
      <c r="A3047" t="e">
        <f t="shared" si="47"/>
        <v>#N/A</v>
      </c>
    </row>
    <row r="3048" spans="1:1" x14ac:dyDescent="0.2">
      <c r="A3048" t="e">
        <f t="shared" si="47"/>
        <v>#N/A</v>
      </c>
    </row>
    <row r="3049" spans="1:1" x14ac:dyDescent="0.2">
      <c r="A3049" t="e">
        <f t="shared" si="47"/>
        <v>#N/A</v>
      </c>
    </row>
    <row r="3050" spans="1:1" x14ac:dyDescent="0.2">
      <c r="A3050" t="e">
        <f t="shared" si="47"/>
        <v>#N/A</v>
      </c>
    </row>
    <row r="3051" spans="1:1" x14ac:dyDescent="0.2">
      <c r="A3051" t="e">
        <f t="shared" si="47"/>
        <v>#N/A</v>
      </c>
    </row>
    <row r="3052" spans="1:1" x14ac:dyDescent="0.2">
      <c r="A3052" t="e">
        <f t="shared" si="47"/>
        <v>#N/A</v>
      </c>
    </row>
    <row r="3053" spans="1:1" x14ac:dyDescent="0.2">
      <c r="A3053" t="e">
        <f t="shared" si="47"/>
        <v>#N/A</v>
      </c>
    </row>
    <row r="3054" spans="1:1" x14ac:dyDescent="0.2">
      <c r="A3054" t="e">
        <f t="shared" si="47"/>
        <v>#N/A</v>
      </c>
    </row>
    <row r="3055" spans="1:1" x14ac:dyDescent="0.2">
      <c r="A3055" t="e">
        <f t="shared" si="47"/>
        <v>#N/A</v>
      </c>
    </row>
    <row r="3056" spans="1:1" x14ac:dyDescent="0.2">
      <c r="A3056" t="e">
        <f t="shared" si="47"/>
        <v>#N/A</v>
      </c>
    </row>
    <row r="3057" spans="1:1" x14ac:dyDescent="0.2">
      <c r="A3057" t="e">
        <f t="shared" si="47"/>
        <v>#N/A</v>
      </c>
    </row>
    <row r="3058" spans="1:1" x14ac:dyDescent="0.2">
      <c r="A3058" t="e">
        <f t="shared" si="47"/>
        <v>#N/A</v>
      </c>
    </row>
    <row r="3059" spans="1:1" x14ac:dyDescent="0.2">
      <c r="A3059" t="e">
        <f t="shared" si="47"/>
        <v>#N/A</v>
      </c>
    </row>
    <row r="3060" spans="1:1" x14ac:dyDescent="0.2">
      <c r="A3060" t="e">
        <f t="shared" si="47"/>
        <v>#N/A</v>
      </c>
    </row>
    <row r="3061" spans="1:1" x14ac:dyDescent="0.2">
      <c r="A3061" t="e">
        <f t="shared" si="47"/>
        <v>#N/A</v>
      </c>
    </row>
    <row r="3062" spans="1:1" x14ac:dyDescent="0.2">
      <c r="A3062" t="e">
        <f t="shared" si="47"/>
        <v>#N/A</v>
      </c>
    </row>
    <row r="3063" spans="1:1" x14ac:dyDescent="0.2">
      <c r="A3063" t="e">
        <f t="shared" si="47"/>
        <v>#N/A</v>
      </c>
    </row>
    <row r="3064" spans="1:1" x14ac:dyDescent="0.2">
      <c r="A3064" t="e">
        <f t="shared" si="47"/>
        <v>#N/A</v>
      </c>
    </row>
    <row r="3065" spans="1:1" x14ac:dyDescent="0.2">
      <c r="A3065" t="e">
        <f t="shared" si="47"/>
        <v>#N/A</v>
      </c>
    </row>
    <row r="3066" spans="1:1" x14ac:dyDescent="0.2">
      <c r="A3066" t="e">
        <f t="shared" si="47"/>
        <v>#N/A</v>
      </c>
    </row>
    <row r="3067" spans="1:1" x14ac:dyDescent="0.2">
      <c r="A3067" t="e">
        <f t="shared" si="47"/>
        <v>#N/A</v>
      </c>
    </row>
    <row r="3068" spans="1:1" x14ac:dyDescent="0.2">
      <c r="A3068" t="e">
        <f t="shared" si="47"/>
        <v>#N/A</v>
      </c>
    </row>
    <row r="3069" spans="1:1" x14ac:dyDescent="0.2">
      <c r="A3069" t="e">
        <f t="shared" si="47"/>
        <v>#N/A</v>
      </c>
    </row>
    <row r="3070" spans="1:1" x14ac:dyDescent="0.2">
      <c r="A3070" t="e">
        <f t="shared" si="47"/>
        <v>#N/A</v>
      </c>
    </row>
    <row r="3071" spans="1:1" x14ac:dyDescent="0.2">
      <c r="A3071" t="e">
        <f t="shared" si="47"/>
        <v>#N/A</v>
      </c>
    </row>
    <row r="3072" spans="1:1" x14ac:dyDescent="0.2">
      <c r="A3072" t="e">
        <f t="shared" si="47"/>
        <v>#N/A</v>
      </c>
    </row>
    <row r="3073" spans="1:1" x14ac:dyDescent="0.2">
      <c r="A3073" t="e">
        <f t="shared" si="47"/>
        <v>#N/A</v>
      </c>
    </row>
    <row r="3074" spans="1:1" x14ac:dyDescent="0.2">
      <c r="A3074" t="e">
        <f t="shared" si="47"/>
        <v>#N/A</v>
      </c>
    </row>
    <row r="3075" spans="1:1" x14ac:dyDescent="0.2">
      <c r="A3075" t="e">
        <f t="shared" si="47"/>
        <v>#N/A</v>
      </c>
    </row>
    <row r="3076" spans="1:1" x14ac:dyDescent="0.2">
      <c r="A3076" t="e">
        <f t="shared" si="47"/>
        <v>#N/A</v>
      </c>
    </row>
    <row r="3077" spans="1:1" x14ac:dyDescent="0.2">
      <c r="A3077" t="e">
        <f t="shared" ref="A3077:A3140" si="48">INDEX(BucketTable,MATCH(B3077,SumMonths,0),1)</f>
        <v>#N/A</v>
      </c>
    </row>
    <row r="3078" spans="1:1" x14ac:dyDescent="0.2">
      <c r="A3078" t="e">
        <f t="shared" si="48"/>
        <v>#N/A</v>
      </c>
    </row>
    <row r="3079" spans="1:1" x14ac:dyDescent="0.2">
      <c r="A3079" t="e">
        <f t="shared" si="48"/>
        <v>#N/A</v>
      </c>
    </row>
    <row r="3080" spans="1:1" x14ac:dyDescent="0.2">
      <c r="A3080" t="e">
        <f t="shared" si="48"/>
        <v>#N/A</v>
      </c>
    </row>
    <row r="3081" spans="1:1" x14ac:dyDescent="0.2">
      <c r="A3081" t="e">
        <f t="shared" si="48"/>
        <v>#N/A</v>
      </c>
    </row>
    <row r="3082" spans="1:1" x14ac:dyDescent="0.2">
      <c r="A3082" t="e">
        <f t="shared" si="48"/>
        <v>#N/A</v>
      </c>
    </row>
    <row r="3083" spans="1:1" x14ac:dyDescent="0.2">
      <c r="A3083" t="e">
        <f t="shared" si="48"/>
        <v>#N/A</v>
      </c>
    </row>
    <row r="3084" spans="1:1" x14ac:dyDescent="0.2">
      <c r="A3084" t="e">
        <f t="shared" si="48"/>
        <v>#N/A</v>
      </c>
    </row>
    <row r="3085" spans="1:1" x14ac:dyDescent="0.2">
      <c r="A3085" t="e">
        <f t="shared" si="48"/>
        <v>#N/A</v>
      </c>
    </row>
    <row r="3086" spans="1:1" x14ac:dyDescent="0.2">
      <c r="A3086" t="e">
        <f t="shared" si="48"/>
        <v>#N/A</v>
      </c>
    </row>
    <row r="3087" spans="1:1" x14ac:dyDescent="0.2">
      <c r="A3087" t="e">
        <f t="shared" si="48"/>
        <v>#N/A</v>
      </c>
    </row>
    <row r="3088" spans="1:1" x14ac:dyDescent="0.2">
      <c r="A3088" t="e">
        <f t="shared" si="48"/>
        <v>#N/A</v>
      </c>
    </row>
    <row r="3089" spans="1:1" x14ac:dyDescent="0.2">
      <c r="A3089" t="e">
        <f t="shared" si="48"/>
        <v>#N/A</v>
      </c>
    </row>
    <row r="3090" spans="1:1" x14ac:dyDescent="0.2">
      <c r="A3090" t="e">
        <f t="shared" si="48"/>
        <v>#N/A</v>
      </c>
    </row>
    <row r="3091" spans="1:1" x14ac:dyDescent="0.2">
      <c r="A3091" t="e">
        <f t="shared" si="48"/>
        <v>#N/A</v>
      </c>
    </row>
    <row r="3092" spans="1:1" x14ac:dyDescent="0.2">
      <c r="A3092" t="e">
        <f t="shared" si="48"/>
        <v>#N/A</v>
      </c>
    </row>
    <row r="3093" spans="1:1" x14ac:dyDescent="0.2">
      <c r="A3093" t="e">
        <f t="shared" si="48"/>
        <v>#N/A</v>
      </c>
    </row>
    <row r="3094" spans="1:1" x14ac:dyDescent="0.2">
      <c r="A3094" t="e">
        <f t="shared" si="48"/>
        <v>#N/A</v>
      </c>
    </row>
    <row r="3095" spans="1:1" x14ac:dyDescent="0.2">
      <c r="A3095" t="e">
        <f t="shared" si="48"/>
        <v>#N/A</v>
      </c>
    </row>
    <row r="3096" spans="1:1" x14ac:dyDescent="0.2">
      <c r="A3096" t="e">
        <f t="shared" si="48"/>
        <v>#N/A</v>
      </c>
    </row>
    <row r="3097" spans="1:1" x14ac:dyDescent="0.2">
      <c r="A3097" t="e">
        <f t="shared" si="48"/>
        <v>#N/A</v>
      </c>
    </row>
    <row r="3098" spans="1:1" x14ac:dyDescent="0.2">
      <c r="A3098" t="e">
        <f t="shared" si="48"/>
        <v>#N/A</v>
      </c>
    </row>
    <row r="3099" spans="1:1" x14ac:dyDescent="0.2">
      <c r="A3099" t="e">
        <f t="shared" si="48"/>
        <v>#N/A</v>
      </c>
    </row>
    <row r="3100" spans="1:1" x14ac:dyDescent="0.2">
      <c r="A3100" t="e">
        <f t="shared" si="48"/>
        <v>#N/A</v>
      </c>
    </row>
    <row r="3101" spans="1:1" x14ac:dyDescent="0.2">
      <c r="A3101" t="e">
        <f t="shared" si="48"/>
        <v>#N/A</v>
      </c>
    </row>
    <row r="3102" spans="1:1" x14ac:dyDescent="0.2">
      <c r="A3102" t="e">
        <f t="shared" si="48"/>
        <v>#N/A</v>
      </c>
    </row>
    <row r="3103" spans="1:1" x14ac:dyDescent="0.2">
      <c r="A3103" t="e">
        <f t="shared" si="48"/>
        <v>#N/A</v>
      </c>
    </row>
    <row r="3104" spans="1:1" x14ac:dyDescent="0.2">
      <c r="A3104" t="e">
        <f t="shared" si="48"/>
        <v>#N/A</v>
      </c>
    </row>
    <row r="3105" spans="1:1" x14ac:dyDescent="0.2">
      <c r="A3105" t="e">
        <f t="shared" si="48"/>
        <v>#N/A</v>
      </c>
    </row>
    <row r="3106" spans="1:1" x14ac:dyDescent="0.2">
      <c r="A3106" t="e">
        <f t="shared" si="48"/>
        <v>#N/A</v>
      </c>
    </row>
    <row r="3107" spans="1:1" x14ac:dyDescent="0.2">
      <c r="A3107" t="e">
        <f t="shared" si="48"/>
        <v>#N/A</v>
      </c>
    </row>
    <row r="3108" spans="1:1" x14ac:dyDescent="0.2">
      <c r="A3108" t="e">
        <f t="shared" si="48"/>
        <v>#N/A</v>
      </c>
    </row>
    <row r="3109" spans="1:1" x14ac:dyDescent="0.2">
      <c r="A3109" t="e">
        <f t="shared" si="48"/>
        <v>#N/A</v>
      </c>
    </row>
    <row r="3110" spans="1:1" x14ac:dyDescent="0.2">
      <c r="A3110" t="e">
        <f t="shared" si="48"/>
        <v>#N/A</v>
      </c>
    </row>
    <row r="3111" spans="1:1" x14ac:dyDescent="0.2">
      <c r="A3111" t="e">
        <f t="shared" si="48"/>
        <v>#N/A</v>
      </c>
    </row>
    <row r="3112" spans="1:1" x14ac:dyDescent="0.2">
      <c r="A3112" t="e">
        <f t="shared" si="48"/>
        <v>#N/A</v>
      </c>
    </row>
    <row r="3113" spans="1:1" x14ac:dyDescent="0.2">
      <c r="A3113" t="e">
        <f t="shared" si="48"/>
        <v>#N/A</v>
      </c>
    </row>
    <row r="3114" spans="1:1" x14ac:dyDescent="0.2">
      <c r="A3114" t="e">
        <f t="shared" si="48"/>
        <v>#N/A</v>
      </c>
    </row>
    <row r="3115" spans="1:1" x14ac:dyDescent="0.2">
      <c r="A3115" t="e">
        <f t="shared" si="48"/>
        <v>#N/A</v>
      </c>
    </row>
    <row r="3116" spans="1:1" x14ac:dyDescent="0.2">
      <c r="A3116" t="e">
        <f t="shared" si="48"/>
        <v>#N/A</v>
      </c>
    </row>
    <row r="3117" spans="1:1" x14ac:dyDescent="0.2">
      <c r="A3117" t="e">
        <f t="shared" si="48"/>
        <v>#N/A</v>
      </c>
    </row>
    <row r="3118" spans="1:1" x14ac:dyDescent="0.2">
      <c r="A3118" t="e">
        <f t="shared" si="48"/>
        <v>#N/A</v>
      </c>
    </row>
    <row r="3119" spans="1:1" x14ac:dyDescent="0.2">
      <c r="A3119" t="e">
        <f t="shared" si="48"/>
        <v>#N/A</v>
      </c>
    </row>
    <row r="3120" spans="1:1" x14ac:dyDescent="0.2">
      <c r="A3120" t="e">
        <f t="shared" si="48"/>
        <v>#N/A</v>
      </c>
    </row>
    <row r="3121" spans="1:1" x14ac:dyDescent="0.2">
      <c r="A3121" t="e">
        <f t="shared" si="48"/>
        <v>#N/A</v>
      </c>
    </row>
    <row r="3122" spans="1:1" x14ac:dyDescent="0.2">
      <c r="A3122" t="e">
        <f t="shared" si="48"/>
        <v>#N/A</v>
      </c>
    </row>
    <row r="3123" spans="1:1" x14ac:dyDescent="0.2">
      <c r="A3123" t="e">
        <f t="shared" si="48"/>
        <v>#N/A</v>
      </c>
    </row>
    <row r="3124" spans="1:1" x14ac:dyDescent="0.2">
      <c r="A3124" t="e">
        <f t="shared" si="48"/>
        <v>#N/A</v>
      </c>
    </row>
    <row r="3125" spans="1:1" x14ac:dyDescent="0.2">
      <c r="A3125" t="e">
        <f t="shared" si="48"/>
        <v>#N/A</v>
      </c>
    </row>
    <row r="3126" spans="1:1" x14ac:dyDescent="0.2">
      <c r="A3126" t="e">
        <f t="shared" si="48"/>
        <v>#N/A</v>
      </c>
    </row>
    <row r="3127" spans="1:1" x14ac:dyDescent="0.2">
      <c r="A3127" t="e">
        <f t="shared" si="48"/>
        <v>#N/A</v>
      </c>
    </row>
    <row r="3128" spans="1:1" x14ac:dyDescent="0.2">
      <c r="A3128" t="e">
        <f t="shared" si="48"/>
        <v>#N/A</v>
      </c>
    </row>
    <row r="3129" spans="1:1" x14ac:dyDescent="0.2">
      <c r="A3129" t="e">
        <f t="shared" si="48"/>
        <v>#N/A</v>
      </c>
    </row>
    <row r="3130" spans="1:1" x14ac:dyDescent="0.2">
      <c r="A3130" t="e">
        <f t="shared" si="48"/>
        <v>#N/A</v>
      </c>
    </row>
    <row r="3131" spans="1:1" x14ac:dyDescent="0.2">
      <c r="A3131" t="e">
        <f t="shared" si="48"/>
        <v>#N/A</v>
      </c>
    </row>
    <row r="3132" spans="1:1" x14ac:dyDescent="0.2">
      <c r="A3132" t="e">
        <f t="shared" si="48"/>
        <v>#N/A</v>
      </c>
    </row>
    <row r="3133" spans="1:1" x14ac:dyDescent="0.2">
      <c r="A3133" t="e">
        <f t="shared" si="48"/>
        <v>#N/A</v>
      </c>
    </row>
    <row r="3134" spans="1:1" x14ac:dyDescent="0.2">
      <c r="A3134" t="e">
        <f t="shared" si="48"/>
        <v>#N/A</v>
      </c>
    </row>
    <row r="3135" spans="1:1" x14ac:dyDescent="0.2">
      <c r="A3135" t="e">
        <f t="shared" si="48"/>
        <v>#N/A</v>
      </c>
    </row>
    <row r="3136" spans="1:1" x14ac:dyDescent="0.2">
      <c r="A3136" t="e">
        <f t="shared" si="48"/>
        <v>#N/A</v>
      </c>
    </row>
    <row r="3137" spans="1:1" x14ac:dyDescent="0.2">
      <c r="A3137" t="e">
        <f t="shared" si="48"/>
        <v>#N/A</v>
      </c>
    </row>
    <row r="3138" spans="1:1" x14ac:dyDescent="0.2">
      <c r="A3138" t="e">
        <f t="shared" si="48"/>
        <v>#N/A</v>
      </c>
    </row>
    <row r="3139" spans="1:1" x14ac:dyDescent="0.2">
      <c r="A3139" t="e">
        <f t="shared" si="48"/>
        <v>#N/A</v>
      </c>
    </row>
    <row r="3140" spans="1:1" x14ac:dyDescent="0.2">
      <c r="A3140" t="e">
        <f t="shared" si="48"/>
        <v>#N/A</v>
      </c>
    </row>
    <row r="3141" spans="1:1" x14ac:dyDescent="0.2">
      <c r="A3141" t="e">
        <f t="shared" ref="A3141:A3204" si="49">INDEX(BucketTable,MATCH(B3141,SumMonths,0),1)</f>
        <v>#N/A</v>
      </c>
    </row>
    <row r="3142" spans="1:1" x14ac:dyDescent="0.2">
      <c r="A3142" t="e">
        <f t="shared" si="49"/>
        <v>#N/A</v>
      </c>
    </row>
    <row r="3143" spans="1:1" x14ac:dyDescent="0.2">
      <c r="A3143" t="e">
        <f t="shared" si="49"/>
        <v>#N/A</v>
      </c>
    </row>
    <row r="3144" spans="1:1" x14ac:dyDescent="0.2">
      <c r="A3144" t="e">
        <f t="shared" si="49"/>
        <v>#N/A</v>
      </c>
    </row>
    <row r="3145" spans="1:1" x14ac:dyDescent="0.2">
      <c r="A3145" t="e">
        <f t="shared" si="49"/>
        <v>#N/A</v>
      </c>
    </row>
    <row r="3146" spans="1:1" x14ac:dyDescent="0.2">
      <c r="A3146" t="e">
        <f t="shared" si="49"/>
        <v>#N/A</v>
      </c>
    </row>
    <row r="3147" spans="1:1" x14ac:dyDescent="0.2">
      <c r="A3147" t="e">
        <f t="shared" si="49"/>
        <v>#N/A</v>
      </c>
    </row>
    <row r="3148" spans="1:1" x14ac:dyDescent="0.2">
      <c r="A3148" t="e">
        <f t="shared" si="49"/>
        <v>#N/A</v>
      </c>
    </row>
    <row r="3149" spans="1:1" x14ac:dyDescent="0.2">
      <c r="A3149" t="e">
        <f t="shared" si="49"/>
        <v>#N/A</v>
      </c>
    </row>
    <row r="3150" spans="1:1" x14ac:dyDescent="0.2">
      <c r="A3150" t="e">
        <f t="shared" si="49"/>
        <v>#N/A</v>
      </c>
    </row>
    <row r="3151" spans="1:1" x14ac:dyDescent="0.2">
      <c r="A3151" t="e">
        <f t="shared" si="49"/>
        <v>#N/A</v>
      </c>
    </row>
    <row r="3152" spans="1:1" x14ac:dyDescent="0.2">
      <c r="A3152" t="e">
        <f t="shared" si="49"/>
        <v>#N/A</v>
      </c>
    </row>
    <row r="3153" spans="1:1" x14ac:dyDescent="0.2">
      <c r="A3153" t="e">
        <f t="shared" si="49"/>
        <v>#N/A</v>
      </c>
    </row>
    <row r="3154" spans="1:1" x14ac:dyDescent="0.2">
      <c r="A3154" t="e">
        <f t="shared" si="49"/>
        <v>#N/A</v>
      </c>
    </row>
    <row r="3155" spans="1:1" x14ac:dyDescent="0.2">
      <c r="A3155" t="e">
        <f t="shared" si="49"/>
        <v>#N/A</v>
      </c>
    </row>
    <row r="3156" spans="1:1" x14ac:dyDescent="0.2">
      <c r="A3156" t="e">
        <f t="shared" si="49"/>
        <v>#N/A</v>
      </c>
    </row>
    <row r="3157" spans="1:1" x14ac:dyDescent="0.2">
      <c r="A3157" t="e">
        <f t="shared" si="49"/>
        <v>#N/A</v>
      </c>
    </row>
    <row r="3158" spans="1:1" x14ac:dyDescent="0.2">
      <c r="A3158" t="e">
        <f t="shared" si="49"/>
        <v>#N/A</v>
      </c>
    </row>
    <row r="3159" spans="1:1" x14ac:dyDescent="0.2">
      <c r="A3159" t="e">
        <f t="shared" si="49"/>
        <v>#N/A</v>
      </c>
    </row>
    <row r="3160" spans="1:1" x14ac:dyDescent="0.2">
      <c r="A3160" t="e">
        <f t="shared" si="49"/>
        <v>#N/A</v>
      </c>
    </row>
    <row r="3161" spans="1:1" x14ac:dyDescent="0.2">
      <c r="A3161" t="e">
        <f t="shared" si="49"/>
        <v>#N/A</v>
      </c>
    </row>
    <row r="3162" spans="1:1" x14ac:dyDescent="0.2">
      <c r="A3162" t="e">
        <f t="shared" si="49"/>
        <v>#N/A</v>
      </c>
    </row>
    <row r="3163" spans="1:1" x14ac:dyDescent="0.2">
      <c r="A3163" t="e">
        <f t="shared" si="49"/>
        <v>#N/A</v>
      </c>
    </row>
    <row r="3164" spans="1:1" x14ac:dyDescent="0.2">
      <c r="A3164" t="e">
        <f t="shared" si="49"/>
        <v>#N/A</v>
      </c>
    </row>
    <row r="3165" spans="1:1" x14ac:dyDescent="0.2">
      <c r="A3165" t="e">
        <f t="shared" si="49"/>
        <v>#N/A</v>
      </c>
    </row>
    <row r="3166" spans="1:1" x14ac:dyDescent="0.2">
      <c r="A3166" t="e">
        <f t="shared" si="49"/>
        <v>#N/A</v>
      </c>
    </row>
    <row r="3167" spans="1:1" x14ac:dyDescent="0.2">
      <c r="A3167" t="e">
        <f t="shared" si="49"/>
        <v>#N/A</v>
      </c>
    </row>
    <row r="3168" spans="1:1" x14ac:dyDescent="0.2">
      <c r="A3168" t="e">
        <f t="shared" si="49"/>
        <v>#N/A</v>
      </c>
    </row>
    <row r="3169" spans="1:1" x14ac:dyDescent="0.2">
      <c r="A3169" t="e">
        <f t="shared" si="49"/>
        <v>#N/A</v>
      </c>
    </row>
    <row r="3170" spans="1:1" x14ac:dyDescent="0.2">
      <c r="A3170" t="e">
        <f t="shared" si="49"/>
        <v>#N/A</v>
      </c>
    </row>
    <row r="3171" spans="1:1" x14ac:dyDescent="0.2">
      <c r="A3171" t="e">
        <f t="shared" si="49"/>
        <v>#N/A</v>
      </c>
    </row>
    <row r="3172" spans="1:1" x14ac:dyDescent="0.2">
      <c r="A3172" t="e">
        <f t="shared" si="49"/>
        <v>#N/A</v>
      </c>
    </row>
    <row r="3173" spans="1:1" x14ac:dyDescent="0.2">
      <c r="A3173" t="e">
        <f t="shared" si="49"/>
        <v>#N/A</v>
      </c>
    </row>
    <row r="3174" spans="1:1" x14ac:dyDescent="0.2">
      <c r="A3174" t="e">
        <f t="shared" si="49"/>
        <v>#N/A</v>
      </c>
    </row>
    <row r="3175" spans="1:1" x14ac:dyDescent="0.2">
      <c r="A3175" t="e">
        <f t="shared" si="49"/>
        <v>#N/A</v>
      </c>
    </row>
    <row r="3176" spans="1:1" x14ac:dyDescent="0.2">
      <c r="A3176" t="e">
        <f t="shared" si="49"/>
        <v>#N/A</v>
      </c>
    </row>
    <row r="3177" spans="1:1" x14ac:dyDescent="0.2">
      <c r="A3177" t="e">
        <f t="shared" si="49"/>
        <v>#N/A</v>
      </c>
    </row>
    <row r="3178" spans="1:1" x14ac:dyDescent="0.2">
      <c r="A3178" t="e">
        <f t="shared" si="49"/>
        <v>#N/A</v>
      </c>
    </row>
    <row r="3179" spans="1:1" x14ac:dyDescent="0.2">
      <c r="A3179" t="e">
        <f t="shared" si="49"/>
        <v>#N/A</v>
      </c>
    </row>
    <row r="3180" spans="1:1" x14ac:dyDescent="0.2">
      <c r="A3180" t="e">
        <f t="shared" si="49"/>
        <v>#N/A</v>
      </c>
    </row>
    <row r="3181" spans="1:1" x14ac:dyDescent="0.2">
      <c r="A3181" t="e">
        <f t="shared" si="49"/>
        <v>#N/A</v>
      </c>
    </row>
    <row r="3182" spans="1:1" x14ac:dyDescent="0.2">
      <c r="A3182" t="e">
        <f t="shared" si="49"/>
        <v>#N/A</v>
      </c>
    </row>
    <row r="3183" spans="1:1" x14ac:dyDescent="0.2">
      <c r="A3183" t="e">
        <f t="shared" si="49"/>
        <v>#N/A</v>
      </c>
    </row>
    <row r="3184" spans="1:1" x14ac:dyDescent="0.2">
      <c r="A3184" t="e">
        <f t="shared" si="49"/>
        <v>#N/A</v>
      </c>
    </row>
    <row r="3185" spans="1:1" x14ac:dyDescent="0.2">
      <c r="A3185" t="e">
        <f t="shared" si="49"/>
        <v>#N/A</v>
      </c>
    </row>
    <row r="3186" spans="1:1" x14ac:dyDescent="0.2">
      <c r="A3186" t="e">
        <f t="shared" si="49"/>
        <v>#N/A</v>
      </c>
    </row>
    <row r="3187" spans="1:1" x14ac:dyDescent="0.2">
      <c r="A3187" t="e">
        <f t="shared" si="49"/>
        <v>#N/A</v>
      </c>
    </row>
    <row r="3188" spans="1:1" x14ac:dyDescent="0.2">
      <c r="A3188" t="e">
        <f t="shared" si="49"/>
        <v>#N/A</v>
      </c>
    </row>
    <row r="3189" spans="1:1" x14ac:dyDescent="0.2">
      <c r="A3189" t="e">
        <f t="shared" si="49"/>
        <v>#N/A</v>
      </c>
    </row>
    <row r="3190" spans="1:1" x14ac:dyDescent="0.2">
      <c r="A3190" t="e">
        <f t="shared" si="49"/>
        <v>#N/A</v>
      </c>
    </row>
    <row r="3191" spans="1:1" x14ac:dyDescent="0.2">
      <c r="A3191" t="e">
        <f t="shared" si="49"/>
        <v>#N/A</v>
      </c>
    </row>
    <row r="3192" spans="1:1" x14ac:dyDescent="0.2">
      <c r="A3192" t="e">
        <f t="shared" si="49"/>
        <v>#N/A</v>
      </c>
    </row>
    <row r="3193" spans="1:1" x14ac:dyDescent="0.2">
      <c r="A3193" t="e">
        <f t="shared" si="49"/>
        <v>#N/A</v>
      </c>
    </row>
    <row r="3194" spans="1:1" x14ac:dyDescent="0.2">
      <c r="A3194" t="e">
        <f t="shared" si="49"/>
        <v>#N/A</v>
      </c>
    </row>
    <row r="3195" spans="1:1" x14ac:dyDescent="0.2">
      <c r="A3195" t="e">
        <f t="shared" si="49"/>
        <v>#N/A</v>
      </c>
    </row>
    <row r="3196" spans="1:1" x14ac:dyDescent="0.2">
      <c r="A3196" t="e">
        <f t="shared" si="49"/>
        <v>#N/A</v>
      </c>
    </row>
    <row r="3197" spans="1:1" x14ac:dyDescent="0.2">
      <c r="A3197" t="e">
        <f t="shared" si="49"/>
        <v>#N/A</v>
      </c>
    </row>
    <row r="3198" spans="1:1" x14ac:dyDescent="0.2">
      <c r="A3198" t="e">
        <f t="shared" si="49"/>
        <v>#N/A</v>
      </c>
    </row>
    <row r="3199" spans="1:1" x14ac:dyDescent="0.2">
      <c r="A3199" t="e">
        <f t="shared" si="49"/>
        <v>#N/A</v>
      </c>
    </row>
    <row r="3200" spans="1:1" x14ac:dyDescent="0.2">
      <c r="A3200" t="e">
        <f t="shared" si="49"/>
        <v>#N/A</v>
      </c>
    </row>
    <row r="3201" spans="1:1" x14ac:dyDescent="0.2">
      <c r="A3201" t="e">
        <f t="shared" si="49"/>
        <v>#N/A</v>
      </c>
    </row>
    <row r="3202" spans="1:1" x14ac:dyDescent="0.2">
      <c r="A3202" t="e">
        <f t="shared" si="49"/>
        <v>#N/A</v>
      </c>
    </row>
    <row r="3203" spans="1:1" x14ac:dyDescent="0.2">
      <c r="A3203" t="e">
        <f t="shared" si="49"/>
        <v>#N/A</v>
      </c>
    </row>
    <row r="3204" spans="1:1" x14ac:dyDescent="0.2">
      <c r="A3204" t="e">
        <f t="shared" si="49"/>
        <v>#N/A</v>
      </c>
    </row>
    <row r="3205" spans="1:1" x14ac:dyDescent="0.2">
      <c r="A3205" t="e">
        <f t="shared" ref="A3205:A3268" si="50">INDEX(BucketTable,MATCH(B3205,SumMonths,0),1)</f>
        <v>#N/A</v>
      </c>
    </row>
    <row r="3206" spans="1:1" x14ac:dyDescent="0.2">
      <c r="A3206" t="e">
        <f t="shared" si="50"/>
        <v>#N/A</v>
      </c>
    </row>
    <row r="3207" spans="1:1" x14ac:dyDescent="0.2">
      <c r="A3207" t="e">
        <f t="shared" si="50"/>
        <v>#N/A</v>
      </c>
    </row>
    <row r="3208" spans="1:1" x14ac:dyDescent="0.2">
      <c r="A3208" t="e">
        <f t="shared" si="50"/>
        <v>#N/A</v>
      </c>
    </row>
    <row r="3209" spans="1:1" x14ac:dyDescent="0.2">
      <c r="A3209" t="e">
        <f t="shared" si="50"/>
        <v>#N/A</v>
      </c>
    </row>
    <row r="3210" spans="1:1" x14ac:dyDescent="0.2">
      <c r="A3210" t="e">
        <f t="shared" si="50"/>
        <v>#N/A</v>
      </c>
    </row>
    <row r="3211" spans="1:1" x14ac:dyDescent="0.2">
      <c r="A3211" t="e">
        <f t="shared" si="50"/>
        <v>#N/A</v>
      </c>
    </row>
    <row r="3212" spans="1:1" x14ac:dyDescent="0.2">
      <c r="A3212" t="e">
        <f t="shared" si="50"/>
        <v>#N/A</v>
      </c>
    </row>
    <row r="3213" spans="1:1" x14ac:dyDescent="0.2">
      <c r="A3213" t="e">
        <f t="shared" si="50"/>
        <v>#N/A</v>
      </c>
    </row>
    <row r="3214" spans="1:1" x14ac:dyDescent="0.2">
      <c r="A3214" t="e">
        <f t="shared" si="50"/>
        <v>#N/A</v>
      </c>
    </row>
    <row r="3215" spans="1:1" x14ac:dyDescent="0.2">
      <c r="A3215" t="e">
        <f t="shared" si="50"/>
        <v>#N/A</v>
      </c>
    </row>
    <row r="3216" spans="1:1" x14ac:dyDescent="0.2">
      <c r="A3216" t="e">
        <f t="shared" si="50"/>
        <v>#N/A</v>
      </c>
    </row>
    <row r="3217" spans="1:1" x14ac:dyDescent="0.2">
      <c r="A3217" t="e">
        <f t="shared" si="50"/>
        <v>#N/A</v>
      </c>
    </row>
    <row r="3218" spans="1:1" x14ac:dyDescent="0.2">
      <c r="A3218" t="e">
        <f t="shared" si="50"/>
        <v>#N/A</v>
      </c>
    </row>
    <row r="3219" spans="1:1" x14ac:dyDescent="0.2">
      <c r="A3219" t="e">
        <f t="shared" si="50"/>
        <v>#N/A</v>
      </c>
    </row>
    <row r="3220" spans="1:1" x14ac:dyDescent="0.2">
      <c r="A3220" t="e">
        <f t="shared" si="50"/>
        <v>#N/A</v>
      </c>
    </row>
    <row r="3221" spans="1:1" x14ac:dyDescent="0.2">
      <c r="A3221" t="e">
        <f t="shared" si="50"/>
        <v>#N/A</v>
      </c>
    </row>
    <row r="3222" spans="1:1" x14ac:dyDescent="0.2">
      <c r="A3222" t="e">
        <f t="shared" si="50"/>
        <v>#N/A</v>
      </c>
    </row>
    <row r="3223" spans="1:1" x14ac:dyDescent="0.2">
      <c r="A3223" t="e">
        <f t="shared" si="50"/>
        <v>#N/A</v>
      </c>
    </row>
    <row r="3224" spans="1:1" x14ac:dyDescent="0.2">
      <c r="A3224" t="e">
        <f t="shared" si="50"/>
        <v>#N/A</v>
      </c>
    </row>
    <row r="3225" spans="1:1" x14ac:dyDescent="0.2">
      <c r="A3225" t="e">
        <f t="shared" si="50"/>
        <v>#N/A</v>
      </c>
    </row>
    <row r="3226" spans="1:1" x14ac:dyDescent="0.2">
      <c r="A3226" t="e">
        <f t="shared" si="50"/>
        <v>#N/A</v>
      </c>
    </row>
    <row r="3227" spans="1:1" x14ac:dyDescent="0.2">
      <c r="A3227" t="e">
        <f t="shared" si="50"/>
        <v>#N/A</v>
      </c>
    </row>
    <row r="3228" spans="1:1" x14ac:dyDescent="0.2">
      <c r="A3228" t="e">
        <f t="shared" si="50"/>
        <v>#N/A</v>
      </c>
    </row>
    <row r="3229" spans="1:1" x14ac:dyDescent="0.2">
      <c r="A3229" t="e">
        <f t="shared" si="50"/>
        <v>#N/A</v>
      </c>
    </row>
    <row r="3230" spans="1:1" x14ac:dyDescent="0.2">
      <c r="A3230" t="e">
        <f t="shared" si="50"/>
        <v>#N/A</v>
      </c>
    </row>
    <row r="3231" spans="1:1" x14ac:dyDescent="0.2">
      <c r="A3231" t="e">
        <f t="shared" si="50"/>
        <v>#N/A</v>
      </c>
    </row>
    <row r="3232" spans="1:1" x14ac:dyDescent="0.2">
      <c r="A3232" t="e">
        <f t="shared" si="50"/>
        <v>#N/A</v>
      </c>
    </row>
    <row r="3233" spans="1:1" x14ac:dyDescent="0.2">
      <c r="A3233" t="e">
        <f t="shared" si="50"/>
        <v>#N/A</v>
      </c>
    </row>
    <row r="3234" spans="1:1" x14ac:dyDescent="0.2">
      <c r="A3234" t="e">
        <f t="shared" si="50"/>
        <v>#N/A</v>
      </c>
    </row>
    <row r="3235" spans="1:1" x14ac:dyDescent="0.2">
      <c r="A3235" t="e">
        <f t="shared" si="50"/>
        <v>#N/A</v>
      </c>
    </row>
    <row r="3236" spans="1:1" x14ac:dyDescent="0.2">
      <c r="A3236" t="e">
        <f t="shared" si="50"/>
        <v>#N/A</v>
      </c>
    </row>
    <row r="3237" spans="1:1" x14ac:dyDescent="0.2">
      <c r="A3237" t="e">
        <f t="shared" si="50"/>
        <v>#N/A</v>
      </c>
    </row>
    <row r="3238" spans="1:1" x14ac:dyDescent="0.2">
      <c r="A3238" t="e">
        <f t="shared" si="50"/>
        <v>#N/A</v>
      </c>
    </row>
    <row r="3239" spans="1:1" x14ac:dyDescent="0.2">
      <c r="A3239" t="e">
        <f t="shared" si="50"/>
        <v>#N/A</v>
      </c>
    </row>
    <row r="3240" spans="1:1" x14ac:dyDescent="0.2">
      <c r="A3240" t="e">
        <f t="shared" si="50"/>
        <v>#N/A</v>
      </c>
    </row>
    <row r="3241" spans="1:1" x14ac:dyDescent="0.2">
      <c r="A3241" t="e">
        <f t="shared" si="50"/>
        <v>#N/A</v>
      </c>
    </row>
    <row r="3242" spans="1:1" x14ac:dyDescent="0.2">
      <c r="A3242" t="e">
        <f t="shared" si="50"/>
        <v>#N/A</v>
      </c>
    </row>
    <row r="3243" spans="1:1" x14ac:dyDescent="0.2">
      <c r="A3243" t="e">
        <f t="shared" si="50"/>
        <v>#N/A</v>
      </c>
    </row>
    <row r="3244" spans="1:1" x14ac:dyDescent="0.2">
      <c r="A3244" t="e">
        <f t="shared" si="50"/>
        <v>#N/A</v>
      </c>
    </row>
    <row r="3245" spans="1:1" x14ac:dyDescent="0.2">
      <c r="A3245" t="e">
        <f t="shared" si="50"/>
        <v>#N/A</v>
      </c>
    </row>
    <row r="3246" spans="1:1" x14ac:dyDescent="0.2">
      <c r="A3246" t="e">
        <f t="shared" si="50"/>
        <v>#N/A</v>
      </c>
    </row>
    <row r="3247" spans="1:1" x14ac:dyDescent="0.2">
      <c r="A3247" t="e">
        <f t="shared" si="50"/>
        <v>#N/A</v>
      </c>
    </row>
    <row r="3248" spans="1:1" x14ac:dyDescent="0.2">
      <c r="A3248" t="e">
        <f t="shared" si="50"/>
        <v>#N/A</v>
      </c>
    </row>
    <row r="3249" spans="1:1" x14ac:dyDescent="0.2">
      <c r="A3249" t="e">
        <f t="shared" si="50"/>
        <v>#N/A</v>
      </c>
    </row>
    <row r="3250" spans="1:1" x14ac:dyDescent="0.2">
      <c r="A3250" t="e">
        <f t="shared" si="50"/>
        <v>#N/A</v>
      </c>
    </row>
    <row r="3251" spans="1:1" x14ac:dyDescent="0.2">
      <c r="A3251" t="e">
        <f t="shared" si="50"/>
        <v>#N/A</v>
      </c>
    </row>
    <row r="3252" spans="1:1" x14ac:dyDescent="0.2">
      <c r="A3252" t="e">
        <f t="shared" si="50"/>
        <v>#N/A</v>
      </c>
    </row>
    <row r="3253" spans="1:1" x14ac:dyDescent="0.2">
      <c r="A3253" t="e">
        <f t="shared" si="50"/>
        <v>#N/A</v>
      </c>
    </row>
    <row r="3254" spans="1:1" x14ac:dyDescent="0.2">
      <c r="A3254" t="e">
        <f t="shared" si="50"/>
        <v>#N/A</v>
      </c>
    </row>
    <row r="3255" spans="1:1" x14ac:dyDescent="0.2">
      <c r="A3255" t="e">
        <f t="shared" si="50"/>
        <v>#N/A</v>
      </c>
    </row>
    <row r="3256" spans="1:1" x14ac:dyDescent="0.2">
      <c r="A3256" t="e">
        <f t="shared" si="50"/>
        <v>#N/A</v>
      </c>
    </row>
    <row r="3257" spans="1:1" x14ac:dyDescent="0.2">
      <c r="A3257" t="e">
        <f t="shared" si="50"/>
        <v>#N/A</v>
      </c>
    </row>
    <row r="3258" spans="1:1" x14ac:dyDescent="0.2">
      <c r="A3258" t="e">
        <f t="shared" si="50"/>
        <v>#N/A</v>
      </c>
    </row>
    <row r="3259" spans="1:1" x14ac:dyDescent="0.2">
      <c r="A3259" t="e">
        <f t="shared" si="50"/>
        <v>#N/A</v>
      </c>
    </row>
    <row r="3260" spans="1:1" x14ac:dyDescent="0.2">
      <c r="A3260" t="e">
        <f t="shared" si="50"/>
        <v>#N/A</v>
      </c>
    </row>
    <row r="3261" spans="1:1" x14ac:dyDescent="0.2">
      <c r="A3261" t="e">
        <f t="shared" si="50"/>
        <v>#N/A</v>
      </c>
    </row>
    <row r="3262" spans="1:1" x14ac:dyDescent="0.2">
      <c r="A3262" t="e">
        <f t="shared" si="50"/>
        <v>#N/A</v>
      </c>
    </row>
    <row r="3263" spans="1:1" x14ac:dyDescent="0.2">
      <c r="A3263" t="e">
        <f t="shared" si="50"/>
        <v>#N/A</v>
      </c>
    </row>
    <row r="3264" spans="1:1" x14ac:dyDescent="0.2">
      <c r="A3264" t="e">
        <f t="shared" si="50"/>
        <v>#N/A</v>
      </c>
    </row>
    <row r="3265" spans="1:1" x14ac:dyDescent="0.2">
      <c r="A3265" t="e">
        <f t="shared" si="50"/>
        <v>#N/A</v>
      </c>
    </row>
    <row r="3266" spans="1:1" x14ac:dyDescent="0.2">
      <c r="A3266" t="e">
        <f t="shared" si="50"/>
        <v>#N/A</v>
      </c>
    </row>
    <row r="3267" spans="1:1" x14ac:dyDescent="0.2">
      <c r="A3267" t="e">
        <f t="shared" si="50"/>
        <v>#N/A</v>
      </c>
    </row>
    <row r="3268" spans="1:1" x14ac:dyDescent="0.2">
      <c r="A3268" t="e">
        <f t="shared" si="50"/>
        <v>#N/A</v>
      </c>
    </row>
    <row r="3269" spans="1:1" x14ac:dyDescent="0.2">
      <c r="A3269" t="e">
        <f t="shared" ref="A3269:A3332" si="51">INDEX(BucketTable,MATCH(B3269,SumMonths,0),1)</f>
        <v>#N/A</v>
      </c>
    </row>
    <row r="3270" spans="1:1" x14ac:dyDescent="0.2">
      <c r="A3270" t="e">
        <f t="shared" si="51"/>
        <v>#N/A</v>
      </c>
    </row>
    <row r="3271" spans="1:1" x14ac:dyDescent="0.2">
      <c r="A3271" t="e">
        <f t="shared" si="51"/>
        <v>#N/A</v>
      </c>
    </row>
    <row r="3272" spans="1:1" x14ac:dyDescent="0.2">
      <c r="A3272" t="e">
        <f t="shared" si="51"/>
        <v>#N/A</v>
      </c>
    </row>
    <row r="3273" spans="1:1" x14ac:dyDescent="0.2">
      <c r="A3273" t="e">
        <f t="shared" si="51"/>
        <v>#N/A</v>
      </c>
    </row>
    <row r="3274" spans="1:1" x14ac:dyDescent="0.2">
      <c r="A3274" t="e">
        <f t="shared" si="51"/>
        <v>#N/A</v>
      </c>
    </row>
    <row r="3275" spans="1:1" x14ac:dyDescent="0.2">
      <c r="A3275" t="e">
        <f t="shared" si="51"/>
        <v>#N/A</v>
      </c>
    </row>
    <row r="3276" spans="1:1" x14ac:dyDescent="0.2">
      <c r="A3276" t="e">
        <f t="shared" si="51"/>
        <v>#N/A</v>
      </c>
    </row>
    <row r="3277" spans="1:1" x14ac:dyDescent="0.2">
      <c r="A3277" t="e">
        <f t="shared" si="51"/>
        <v>#N/A</v>
      </c>
    </row>
    <row r="3278" spans="1:1" x14ac:dyDescent="0.2">
      <c r="A3278" t="e">
        <f t="shared" si="51"/>
        <v>#N/A</v>
      </c>
    </row>
    <row r="3279" spans="1:1" x14ac:dyDescent="0.2">
      <c r="A3279" t="e">
        <f t="shared" si="51"/>
        <v>#N/A</v>
      </c>
    </row>
    <row r="3280" spans="1:1" x14ac:dyDescent="0.2">
      <c r="A3280" t="e">
        <f t="shared" si="51"/>
        <v>#N/A</v>
      </c>
    </row>
    <row r="3281" spans="1:1" x14ac:dyDescent="0.2">
      <c r="A3281" t="e">
        <f t="shared" si="51"/>
        <v>#N/A</v>
      </c>
    </row>
    <row r="3282" spans="1:1" x14ac:dyDescent="0.2">
      <c r="A3282" t="e">
        <f t="shared" si="51"/>
        <v>#N/A</v>
      </c>
    </row>
    <row r="3283" spans="1:1" x14ac:dyDescent="0.2">
      <c r="A3283" t="e">
        <f t="shared" si="51"/>
        <v>#N/A</v>
      </c>
    </row>
    <row r="3284" spans="1:1" x14ac:dyDescent="0.2">
      <c r="A3284" t="e">
        <f t="shared" si="51"/>
        <v>#N/A</v>
      </c>
    </row>
    <row r="3285" spans="1:1" x14ac:dyDescent="0.2">
      <c r="A3285" t="e">
        <f t="shared" si="51"/>
        <v>#N/A</v>
      </c>
    </row>
    <row r="3286" spans="1:1" x14ac:dyDescent="0.2">
      <c r="A3286" t="e">
        <f t="shared" si="51"/>
        <v>#N/A</v>
      </c>
    </row>
    <row r="3287" spans="1:1" x14ac:dyDescent="0.2">
      <c r="A3287" t="e">
        <f t="shared" si="51"/>
        <v>#N/A</v>
      </c>
    </row>
    <row r="3288" spans="1:1" x14ac:dyDescent="0.2">
      <c r="A3288" t="e">
        <f t="shared" si="51"/>
        <v>#N/A</v>
      </c>
    </row>
    <row r="3289" spans="1:1" x14ac:dyDescent="0.2">
      <c r="A3289" t="e">
        <f t="shared" si="51"/>
        <v>#N/A</v>
      </c>
    </row>
    <row r="3290" spans="1:1" x14ac:dyDescent="0.2">
      <c r="A3290" t="e">
        <f t="shared" si="51"/>
        <v>#N/A</v>
      </c>
    </row>
    <row r="3291" spans="1:1" x14ac:dyDescent="0.2">
      <c r="A3291" t="e">
        <f t="shared" si="51"/>
        <v>#N/A</v>
      </c>
    </row>
    <row r="3292" spans="1:1" x14ac:dyDescent="0.2">
      <c r="A3292" t="e">
        <f t="shared" si="51"/>
        <v>#N/A</v>
      </c>
    </row>
    <row r="3293" spans="1:1" x14ac:dyDescent="0.2">
      <c r="A3293" t="e">
        <f t="shared" si="51"/>
        <v>#N/A</v>
      </c>
    </row>
    <row r="3294" spans="1:1" x14ac:dyDescent="0.2">
      <c r="A3294" t="e">
        <f t="shared" si="51"/>
        <v>#N/A</v>
      </c>
    </row>
    <row r="3295" spans="1:1" x14ac:dyDescent="0.2">
      <c r="A3295" t="e">
        <f t="shared" si="51"/>
        <v>#N/A</v>
      </c>
    </row>
    <row r="3296" spans="1:1" x14ac:dyDescent="0.2">
      <c r="A3296" t="e">
        <f t="shared" si="51"/>
        <v>#N/A</v>
      </c>
    </row>
    <row r="3297" spans="1:1" x14ac:dyDescent="0.2">
      <c r="A3297" t="e">
        <f t="shared" si="51"/>
        <v>#N/A</v>
      </c>
    </row>
    <row r="3298" spans="1:1" x14ac:dyDescent="0.2">
      <c r="A3298" t="e">
        <f t="shared" si="51"/>
        <v>#N/A</v>
      </c>
    </row>
    <row r="3299" spans="1:1" x14ac:dyDescent="0.2">
      <c r="A3299" t="e">
        <f t="shared" si="51"/>
        <v>#N/A</v>
      </c>
    </row>
    <row r="3300" spans="1:1" x14ac:dyDescent="0.2">
      <c r="A3300" t="e">
        <f t="shared" si="51"/>
        <v>#N/A</v>
      </c>
    </row>
    <row r="3301" spans="1:1" x14ac:dyDescent="0.2">
      <c r="A3301" t="e">
        <f t="shared" si="51"/>
        <v>#N/A</v>
      </c>
    </row>
    <row r="3302" spans="1:1" x14ac:dyDescent="0.2">
      <c r="A3302" t="e">
        <f t="shared" si="51"/>
        <v>#N/A</v>
      </c>
    </row>
    <row r="3303" spans="1:1" x14ac:dyDescent="0.2">
      <c r="A3303" t="e">
        <f t="shared" si="51"/>
        <v>#N/A</v>
      </c>
    </row>
    <row r="3304" spans="1:1" x14ac:dyDescent="0.2">
      <c r="A3304" t="e">
        <f t="shared" si="51"/>
        <v>#N/A</v>
      </c>
    </row>
    <row r="3305" spans="1:1" x14ac:dyDescent="0.2">
      <c r="A3305" t="e">
        <f t="shared" si="51"/>
        <v>#N/A</v>
      </c>
    </row>
    <row r="3306" spans="1:1" x14ac:dyDescent="0.2">
      <c r="A3306" t="e">
        <f t="shared" si="51"/>
        <v>#N/A</v>
      </c>
    </row>
    <row r="3307" spans="1:1" x14ac:dyDescent="0.2">
      <c r="A3307" t="e">
        <f t="shared" si="51"/>
        <v>#N/A</v>
      </c>
    </row>
    <row r="3308" spans="1:1" x14ac:dyDescent="0.2">
      <c r="A3308" t="e">
        <f t="shared" si="51"/>
        <v>#N/A</v>
      </c>
    </row>
    <row r="3309" spans="1:1" x14ac:dyDescent="0.2">
      <c r="A3309" t="e">
        <f t="shared" si="51"/>
        <v>#N/A</v>
      </c>
    </row>
    <row r="3310" spans="1:1" x14ac:dyDescent="0.2">
      <c r="A3310" t="e">
        <f t="shared" si="51"/>
        <v>#N/A</v>
      </c>
    </row>
    <row r="3311" spans="1:1" x14ac:dyDescent="0.2">
      <c r="A3311" t="e">
        <f t="shared" si="51"/>
        <v>#N/A</v>
      </c>
    </row>
    <row r="3312" spans="1:1" x14ac:dyDescent="0.2">
      <c r="A3312" t="e">
        <f t="shared" si="51"/>
        <v>#N/A</v>
      </c>
    </row>
    <row r="3313" spans="1:1" x14ac:dyDescent="0.2">
      <c r="A3313" t="e">
        <f t="shared" si="51"/>
        <v>#N/A</v>
      </c>
    </row>
    <row r="3314" spans="1:1" x14ac:dyDescent="0.2">
      <c r="A3314" t="e">
        <f t="shared" si="51"/>
        <v>#N/A</v>
      </c>
    </row>
    <row r="3315" spans="1:1" x14ac:dyDescent="0.2">
      <c r="A3315" t="e">
        <f t="shared" si="51"/>
        <v>#N/A</v>
      </c>
    </row>
    <row r="3316" spans="1:1" x14ac:dyDescent="0.2">
      <c r="A3316" t="e">
        <f t="shared" si="51"/>
        <v>#N/A</v>
      </c>
    </row>
    <row r="3317" spans="1:1" x14ac:dyDescent="0.2">
      <c r="A3317" t="e">
        <f t="shared" si="51"/>
        <v>#N/A</v>
      </c>
    </row>
    <row r="3318" spans="1:1" x14ac:dyDescent="0.2">
      <c r="A3318" t="e">
        <f t="shared" si="51"/>
        <v>#N/A</v>
      </c>
    </row>
    <row r="3319" spans="1:1" x14ac:dyDescent="0.2">
      <c r="A3319" t="e">
        <f t="shared" si="51"/>
        <v>#N/A</v>
      </c>
    </row>
    <row r="3320" spans="1:1" x14ac:dyDescent="0.2">
      <c r="A3320" t="e">
        <f t="shared" si="51"/>
        <v>#N/A</v>
      </c>
    </row>
    <row r="3321" spans="1:1" x14ac:dyDescent="0.2">
      <c r="A3321" t="e">
        <f t="shared" si="51"/>
        <v>#N/A</v>
      </c>
    </row>
    <row r="3322" spans="1:1" x14ac:dyDescent="0.2">
      <c r="A3322" t="e">
        <f t="shared" si="51"/>
        <v>#N/A</v>
      </c>
    </row>
    <row r="3323" spans="1:1" x14ac:dyDescent="0.2">
      <c r="A3323" t="e">
        <f t="shared" si="51"/>
        <v>#N/A</v>
      </c>
    </row>
    <row r="3324" spans="1:1" x14ac:dyDescent="0.2">
      <c r="A3324" t="e">
        <f t="shared" si="51"/>
        <v>#N/A</v>
      </c>
    </row>
    <row r="3325" spans="1:1" x14ac:dyDescent="0.2">
      <c r="A3325" t="e">
        <f t="shared" si="51"/>
        <v>#N/A</v>
      </c>
    </row>
    <row r="3326" spans="1:1" x14ac:dyDescent="0.2">
      <c r="A3326" t="e">
        <f t="shared" si="51"/>
        <v>#N/A</v>
      </c>
    </row>
    <row r="3327" spans="1:1" x14ac:dyDescent="0.2">
      <c r="A3327" t="e">
        <f t="shared" si="51"/>
        <v>#N/A</v>
      </c>
    </row>
    <row r="3328" spans="1:1" x14ac:dyDescent="0.2">
      <c r="A3328" t="e">
        <f t="shared" si="51"/>
        <v>#N/A</v>
      </c>
    </row>
    <row r="3329" spans="1:1" x14ac:dyDescent="0.2">
      <c r="A3329" t="e">
        <f t="shared" si="51"/>
        <v>#N/A</v>
      </c>
    </row>
    <row r="3330" spans="1:1" x14ac:dyDescent="0.2">
      <c r="A3330" t="e">
        <f t="shared" si="51"/>
        <v>#N/A</v>
      </c>
    </row>
    <row r="3331" spans="1:1" x14ac:dyDescent="0.2">
      <c r="A3331" t="e">
        <f t="shared" si="51"/>
        <v>#N/A</v>
      </c>
    </row>
    <row r="3332" spans="1:1" x14ac:dyDescent="0.2">
      <c r="A3332" t="e">
        <f t="shared" si="51"/>
        <v>#N/A</v>
      </c>
    </row>
    <row r="3333" spans="1:1" x14ac:dyDescent="0.2">
      <c r="A3333" t="e">
        <f t="shared" ref="A3333:A3396" si="52">INDEX(BucketTable,MATCH(B3333,SumMonths,0),1)</f>
        <v>#N/A</v>
      </c>
    </row>
    <row r="3334" spans="1:1" x14ac:dyDescent="0.2">
      <c r="A3334" t="e">
        <f t="shared" si="52"/>
        <v>#N/A</v>
      </c>
    </row>
    <row r="3335" spans="1:1" x14ac:dyDescent="0.2">
      <c r="A3335" t="e">
        <f t="shared" si="52"/>
        <v>#N/A</v>
      </c>
    </row>
    <row r="3336" spans="1:1" x14ac:dyDescent="0.2">
      <c r="A3336" t="e">
        <f t="shared" si="52"/>
        <v>#N/A</v>
      </c>
    </row>
    <row r="3337" spans="1:1" x14ac:dyDescent="0.2">
      <c r="A3337" t="e">
        <f t="shared" si="52"/>
        <v>#N/A</v>
      </c>
    </row>
    <row r="3338" spans="1:1" x14ac:dyDescent="0.2">
      <c r="A3338" t="e">
        <f t="shared" si="52"/>
        <v>#N/A</v>
      </c>
    </row>
    <row r="3339" spans="1:1" x14ac:dyDescent="0.2">
      <c r="A3339" t="e">
        <f t="shared" si="52"/>
        <v>#N/A</v>
      </c>
    </row>
    <row r="3340" spans="1:1" x14ac:dyDescent="0.2">
      <c r="A3340" t="e">
        <f t="shared" si="52"/>
        <v>#N/A</v>
      </c>
    </row>
    <row r="3341" spans="1:1" x14ac:dyDescent="0.2">
      <c r="A3341" t="e">
        <f t="shared" si="52"/>
        <v>#N/A</v>
      </c>
    </row>
    <row r="3342" spans="1:1" x14ac:dyDescent="0.2">
      <c r="A3342" t="e">
        <f t="shared" si="52"/>
        <v>#N/A</v>
      </c>
    </row>
    <row r="3343" spans="1:1" x14ac:dyDescent="0.2">
      <c r="A3343" t="e">
        <f t="shared" si="52"/>
        <v>#N/A</v>
      </c>
    </row>
    <row r="3344" spans="1:1" x14ac:dyDescent="0.2">
      <c r="A3344" t="e">
        <f t="shared" si="52"/>
        <v>#N/A</v>
      </c>
    </row>
    <row r="3345" spans="1:1" x14ac:dyDescent="0.2">
      <c r="A3345" t="e">
        <f t="shared" si="52"/>
        <v>#N/A</v>
      </c>
    </row>
    <row r="3346" spans="1:1" x14ac:dyDescent="0.2">
      <c r="A3346" t="e">
        <f t="shared" si="52"/>
        <v>#N/A</v>
      </c>
    </row>
    <row r="3347" spans="1:1" x14ac:dyDescent="0.2">
      <c r="A3347" t="e">
        <f t="shared" si="52"/>
        <v>#N/A</v>
      </c>
    </row>
    <row r="3348" spans="1:1" x14ac:dyDescent="0.2">
      <c r="A3348" t="e">
        <f t="shared" si="52"/>
        <v>#N/A</v>
      </c>
    </row>
    <row r="3349" spans="1:1" x14ac:dyDescent="0.2">
      <c r="A3349" t="e">
        <f t="shared" si="52"/>
        <v>#N/A</v>
      </c>
    </row>
    <row r="3350" spans="1:1" x14ac:dyDescent="0.2">
      <c r="A3350" t="e">
        <f t="shared" si="52"/>
        <v>#N/A</v>
      </c>
    </row>
    <row r="3351" spans="1:1" x14ac:dyDescent="0.2">
      <c r="A3351" t="e">
        <f t="shared" si="52"/>
        <v>#N/A</v>
      </c>
    </row>
    <row r="3352" spans="1:1" x14ac:dyDescent="0.2">
      <c r="A3352" t="e">
        <f t="shared" si="52"/>
        <v>#N/A</v>
      </c>
    </row>
    <row r="3353" spans="1:1" x14ac:dyDescent="0.2">
      <c r="A3353" t="e">
        <f t="shared" si="52"/>
        <v>#N/A</v>
      </c>
    </row>
    <row r="3354" spans="1:1" x14ac:dyDescent="0.2">
      <c r="A3354" t="e">
        <f t="shared" si="52"/>
        <v>#N/A</v>
      </c>
    </row>
    <row r="3355" spans="1:1" x14ac:dyDescent="0.2">
      <c r="A3355" t="e">
        <f t="shared" si="52"/>
        <v>#N/A</v>
      </c>
    </row>
    <row r="3356" spans="1:1" x14ac:dyDescent="0.2">
      <c r="A3356" t="e">
        <f t="shared" si="52"/>
        <v>#N/A</v>
      </c>
    </row>
    <row r="3357" spans="1:1" x14ac:dyDescent="0.2">
      <c r="A3357" t="e">
        <f t="shared" si="52"/>
        <v>#N/A</v>
      </c>
    </row>
    <row r="3358" spans="1:1" x14ac:dyDescent="0.2">
      <c r="A3358" t="e">
        <f t="shared" si="52"/>
        <v>#N/A</v>
      </c>
    </row>
    <row r="3359" spans="1:1" x14ac:dyDescent="0.2">
      <c r="A3359" t="e">
        <f t="shared" si="52"/>
        <v>#N/A</v>
      </c>
    </row>
    <row r="3360" spans="1:1" x14ac:dyDescent="0.2">
      <c r="A3360" t="e">
        <f t="shared" si="52"/>
        <v>#N/A</v>
      </c>
    </row>
    <row r="3361" spans="1:1" x14ac:dyDescent="0.2">
      <c r="A3361" t="e">
        <f t="shared" si="52"/>
        <v>#N/A</v>
      </c>
    </row>
    <row r="3362" spans="1:1" x14ac:dyDescent="0.2">
      <c r="A3362" t="e">
        <f t="shared" si="52"/>
        <v>#N/A</v>
      </c>
    </row>
    <row r="3363" spans="1:1" x14ac:dyDescent="0.2">
      <c r="A3363" t="e">
        <f t="shared" si="52"/>
        <v>#N/A</v>
      </c>
    </row>
    <row r="3364" spans="1:1" x14ac:dyDescent="0.2">
      <c r="A3364" t="e">
        <f t="shared" si="52"/>
        <v>#N/A</v>
      </c>
    </row>
    <row r="3365" spans="1:1" x14ac:dyDescent="0.2">
      <c r="A3365" t="e">
        <f t="shared" si="52"/>
        <v>#N/A</v>
      </c>
    </row>
    <row r="3366" spans="1:1" x14ac:dyDescent="0.2">
      <c r="A3366" t="e">
        <f t="shared" si="52"/>
        <v>#N/A</v>
      </c>
    </row>
    <row r="3367" spans="1:1" x14ac:dyDescent="0.2">
      <c r="A3367" t="e">
        <f t="shared" si="52"/>
        <v>#N/A</v>
      </c>
    </row>
    <row r="3368" spans="1:1" x14ac:dyDescent="0.2">
      <c r="A3368" t="e">
        <f t="shared" si="52"/>
        <v>#N/A</v>
      </c>
    </row>
    <row r="3369" spans="1:1" x14ac:dyDescent="0.2">
      <c r="A3369" t="e">
        <f t="shared" si="52"/>
        <v>#N/A</v>
      </c>
    </row>
    <row r="3370" spans="1:1" x14ac:dyDescent="0.2">
      <c r="A3370" t="e">
        <f t="shared" si="52"/>
        <v>#N/A</v>
      </c>
    </row>
    <row r="3371" spans="1:1" x14ac:dyDescent="0.2">
      <c r="A3371" t="e">
        <f t="shared" si="52"/>
        <v>#N/A</v>
      </c>
    </row>
    <row r="3372" spans="1:1" x14ac:dyDescent="0.2">
      <c r="A3372" t="e">
        <f t="shared" si="52"/>
        <v>#N/A</v>
      </c>
    </row>
    <row r="3373" spans="1:1" x14ac:dyDescent="0.2">
      <c r="A3373" t="e">
        <f t="shared" si="52"/>
        <v>#N/A</v>
      </c>
    </row>
    <row r="3374" spans="1:1" x14ac:dyDescent="0.2">
      <c r="A3374" t="e">
        <f t="shared" si="52"/>
        <v>#N/A</v>
      </c>
    </row>
    <row r="3375" spans="1:1" x14ac:dyDescent="0.2">
      <c r="A3375" t="e">
        <f t="shared" si="52"/>
        <v>#N/A</v>
      </c>
    </row>
    <row r="3376" spans="1:1" x14ac:dyDescent="0.2">
      <c r="A3376" t="e">
        <f t="shared" si="52"/>
        <v>#N/A</v>
      </c>
    </row>
    <row r="3377" spans="1:1" x14ac:dyDescent="0.2">
      <c r="A3377" t="e">
        <f t="shared" si="52"/>
        <v>#N/A</v>
      </c>
    </row>
    <row r="3378" spans="1:1" x14ac:dyDescent="0.2">
      <c r="A3378" t="e">
        <f t="shared" si="52"/>
        <v>#N/A</v>
      </c>
    </row>
    <row r="3379" spans="1:1" x14ac:dyDescent="0.2">
      <c r="A3379" t="e">
        <f t="shared" si="52"/>
        <v>#N/A</v>
      </c>
    </row>
    <row r="3380" spans="1:1" x14ac:dyDescent="0.2">
      <c r="A3380" t="e">
        <f t="shared" si="52"/>
        <v>#N/A</v>
      </c>
    </row>
    <row r="3381" spans="1:1" x14ac:dyDescent="0.2">
      <c r="A3381" t="e">
        <f t="shared" si="52"/>
        <v>#N/A</v>
      </c>
    </row>
    <row r="3382" spans="1:1" x14ac:dyDescent="0.2">
      <c r="A3382" t="e">
        <f t="shared" si="52"/>
        <v>#N/A</v>
      </c>
    </row>
    <row r="3383" spans="1:1" x14ac:dyDescent="0.2">
      <c r="A3383" t="e">
        <f t="shared" si="52"/>
        <v>#N/A</v>
      </c>
    </row>
    <row r="3384" spans="1:1" x14ac:dyDescent="0.2">
      <c r="A3384" t="e">
        <f t="shared" si="52"/>
        <v>#N/A</v>
      </c>
    </row>
    <row r="3385" spans="1:1" x14ac:dyDescent="0.2">
      <c r="A3385" t="e">
        <f t="shared" si="52"/>
        <v>#N/A</v>
      </c>
    </row>
    <row r="3386" spans="1:1" x14ac:dyDescent="0.2">
      <c r="A3386" t="e">
        <f t="shared" si="52"/>
        <v>#N/A</v>
      </c>
    </row>
    <row r="3387" spans="1:1" x14ac:dyDescent="0.2">
      <c r="A3387" t="e">
        <f t="shared" si="52"/>
        <v>#N/A</v>
      </c>
    </row>
    <row r="3388" spans="1:1" x14ac:dyDescent="0.2">
      <c r="A3388" t="e">
        <f t="shared" si="52"/>
        <v>#N/A</v>
      </c>
    </row>
    <row r="3389" spans="1:1" x14ac:dyDescent="0.2">
      <c r="A3389" t="e">
        <f t="shared" si="52"/>
        <v>#N/A</v>
      </c>
    </row>
    <row r="3390" spans="1:1" x14ac:dyDescent="0.2">
      <c r="A3390" t="e">
        <f t="shared" si="52"/>
        <v>#N/A</v>
      </c>
    </row>
    <row r="3391" spans="1:1" x14ac:dyDescent="0.2">
      <c r="A3391" t="e">
        <f t="shared" si="52"/>
        <v>#N/A</v>
      </c>
    </row>
    <row r="3392" spans="1:1" x14ac:dyDescent="0.2">
      <c r="A3392" t="e">
        <f t="shared" si="52"/>
        <v>#N/A</v>
      </c>
    </row>
    <row r="3393" spans="1:1" x14ac:dyDescent="0.2">
      <c r="A3393" t="e">
        <f t="shared" si="52"/>
        <v>#N/A</v>
      </c>
    </row>
    <row r="3394" spans="1:1" x14ac:dyDescent="0.2">
      <c r="A3394" t="e">
        <f t="shared" si="52"/>
        <v>#N/A</v>
      </c>
    </row>
    <row r="3395" spans="1:1" x14ac:dyDescent="0.2">
      <c r="A3395" t="e">
        <f t="shared" si="52"/>
        <v>#N/A</v>
      </c>
    </row>
    <row r="3396" spans="1:1" x14ac:dyDescent="0.2">
      <c r="A3396" t="e">
        <f t="shared" si="52"/>
        <v>#N/A</v>
      </c>
    </row>
    <row r="3397" spans="1:1" x14ac:dyDescent="0.2">
      <c r="A3397" t="e">
        <f t="shared" ref="A3397:A3460" si="53">INDEX(BucketTable,MATCH(B3397,SumMonths,0),1)</f>
        <v>#N/A</v>
      </c>
    </row>
    <row r="3398" spans="1:1" x14ac:dyDescent="0.2">
      <c r="A3398" t="e">
        <f t="shared" si="53"/>
        <v>#N/A</v>
      </c>
    </row>
    <row r="3399" spans="1:1" x14ac:dyDescent="0.2">
      <c r="A3399" t="e">
        <f t="shared" si="53"/>
        <v>#N/A</v>
      </c>
    </row>
    <row r="3400" spans="1:1" x14ac:dyDescent="0.2">
      <c r="A3400" t="e">
        <f t="shared" si="53"/>
        <v>#N/A</v>
      </c>
    </row>
    <row r="3401" spans="1:1" x14ac:dyDescent="0.2">
      <c r="A3401" t="e">
        <f t="shared" si="53"/>
        <v>#N/A</v>
      </c>
    </row>
    <row r="3402" spans="1:1" x14ac:dyDescent="0.2">
      <c r="A3402" t="e">
        <f t="shared" si="53"/>
        <v>#N/A</v>
      </c>
    </row>
    <row r="3403" spans="1:1" x14ac:dyDescent="0.2">
      <c r="A3403" t="e">
        <f t="shared" si="53"/>
        <v>#N/A</v>
      </c>
    </row>
    <row r="3404" spans="1:1" x14ac:dyDescent="0.2">
      <c r="A3404" t="e">
        <f t="shared" si="53"/>
        <v>#N/A</v>
      </c>
    </row>
    <row r="3405" spans="1:1" x14ac:dyDescent="0.2">
      <c r="A3405" t="e">
        <f t="shared" si="53"/>
        <v>#N/A</v>
      </c>
    </row>
    <row r="3406" spans="1:1" x14ac:dyDescent="0.2">
      <c r="A3406" t="e">
        <f t="shared" si="53"/>
        <v>#N/A</v>
      </c>
    </row>
    <row r="3407" spans="1:1" x14ac:dyDescent="0.2">
      <c r="A3407" t="e">
        <f t="shared" si="53"/>
        <v>#N/A</v>
      </c>
    </row>
    <row r="3408" spans="1:1" x14ac:dyDescent="0.2">
      <c r="A3408" t="e">
        <f t="shared" si="53"/>
        <v>#N/A</v>
      </c>
    </row>
    <row r="3409" spans="1:1" x14ac:dyDescent="0.2">
      <c r="A3409" t="e">
        <f t="shared" si="53"/>
        <v>#N/A</v>
      </c>
    </row>
    <row r="3410" spans="1:1" x14ac:dyDescent="0.2">
      <c r="A3410" t="e">
        <f t="shared" si="53"/>
        <v>#N/A</v>
      </c>
    </row>
    <row r="3411" spans="1:1" x14ac:dyDescent="0.2">
      <c r="A3411" t="e">
        <f t="shared" si="53"/>
        <v>#N/A</v>
      </c>
    </row>
    <row r="3412" spans="1:1" x14ac:dyDescent="0.2">
      <c r="A3412" t="e">
        <f t="shared" si="53"/>
        <v>#N/A</v>
      </c>
    </row>
    <row r="3413" spans="1:1" x14ac:dyDescent="0.2">
      <c r="A3413" t="e">
        <f t="shared" si="53"/>
        <v>#N/A</v>
      </c>
    </row>
    <row r="3414" spans="1:1" x14ac:dyDescent="0.2">
      <c r="A3414" t="e">
        <f t="shared" si="53"/>
        <v>#N/A</v>
      </c>
    </row>
    <row r="3415" spans="1:1" x14ac:dyDescent="0.2">
      <c r="A3415" t="e">
        <f t="shared" si="53"/>
        <v>#N/A</v>
      </c>
    </row>
    <row r="3416" spans="1:1" x14ac:dyDescent="0.2">
      <c r="A3416" t="e">
        <f t="shared" si="53"/>
        <v>#N/A</v>
      </c>
    </row>
    <row r="3417" spans="1:1" x14ac:dyDescent="0.2">
      <c r="A3417" t="e">
        <f t="shared" si="53"/>
        <v>#N/A</v>
      </c>
    </row>
    <row r="3418" spans="1:1" x14ac:dyDescent="0.2">
      <c r="A3418" t="e">
        <f t="shared" si="53"/>
        <v>#N/A</v>
      </c>
    </row>
    <row r="3419" spans="1:1" x14ac:dyDescent="0.2">
      <c r="A3419" t="e">
        <f t="shared" si="53"/>
        <v>#N/A</v>
      </c>
    </row>
    <row r="3420" spans="1:1" x14ac:dyDescent="0.2">
      <c r="A3420" t="e">
        <f t="shared" si="53"/>
        <v>#N/A</v>
      </c>
    </row>
    <row r="3421" spans="1:1" x14ac:dyDescent="0.2">
      <c r="A3421" t="e">
        <f t="shared" si="53"/>
        <v>#N/A</v>
      </c>
    </row>
    <row r="3422" spans="1:1" x14ac:dyDescent="0.2">
      <c r="A3422" t="e">
        <f t="shared" si="53"/>
        <v>#N/A</v>
      </c>
    </row>
    <row r="3423" spans="1:1" x14ac:dyDescent="0.2">
      <c r="A3423" t="e">
        <f t="shared" si="53"/>
        <v>#N/A</v>
      </c>
    </row>
    <row r="3424" spans="1:1" x14ac:dyDescent="0.2">
      <c r="A3424" t="e">
        <f t="shared" si="53"/>
        <v>#N/A</v>
      </c>
    </row>
    <row r="3425" spans="1:1" x14ac:dyDescent="0.2">
      <c r="A3425" t="e">
        <f t="shared" si="53"/>
        <v>#N/A</v>
      </c>
    </row>
    <row r="3426" spans="1:1" x14ac:dyDescent="0.2">
      <c r="A3426" t="e">
        <f t="shared" si="53"/>
        <v>#N/A</v>
      </c>
    </row>
    <row r="3427" spans="1:1" x14ac:dyDescent="0.2">
      <c r="A3427" t="e">
        <f t="shared" si="53"/>
        <v>#N/A</v>
      </c>
    </row>
    <row r="3428" spans="1:1" x14ac:dyDescent="0.2">
      <c r="A3428" t="e">
        <f t="shared" si="53"/>
        <v>#N/A</v>
      </c>
    </row>
    <row r="3429" spans="1:1" x14ac:dyDescent="0.2">
      <c r="A3429" t="e">
        <f t="shared" si="53"/>
        <v>#N/A</v>
      </c>
    </row>
    <row r="3430" spans="1:1" x14ac:dyDescent="0.2">
      <c r="A3430" t="e">
        <f t="shared" si="53"/>
        <v>#N/A</v>
      </c>
    </row>
    <row r="3431" spans="1:1" x14ac:dyDescent="0.2">
      <c r="A3431" t="e">
        <f t="shared" si="53"/>
        <v>#N/A</v>
      </c>
    </row>
    <row r="3432" spans="1:1" x14ac:dyDescent="0.2">
      <c r="A3432" t="e">
        <f t="shared" si="53"/>
        <v>#N/A</v>
      </c>
    </row>
    <row r="3433" spans="1:1" x14ac:dyDescent="0.2">
      <c r="A3433" t="e">
        <f t="shared" si="53"/>
        <v>#N/A</v>
      </c>
    </row>
    <row r="3434" spans="1:1" x14ac:dyDescent="0.2">
      <c r="A3434" t="e">
        <f t="shared" si="53"/>
        <v>#N/A</v>
      </c>
    </row>
    <row r="3435" spans="1:1" x14ac:dyDescent="0.2">
      <c r="A3435" t="e">
        <f t="shared" si="53"/>
        <v>#N/A</v>
      </c>
    </row>
    <row r="3436" spans="1:1" x14ac:dyDescent="0.2">
      <c r="A3436" t="e">
        <f t="shared" si="53"/>
        <v>#N/A</v>
      </c>
    </row>
    <row r="3437" spans="1:1" x14ac:dyDescent="0.2">
      <c r="A3437" t="e">
        <f t="shared" si="53"/>
        <v>#N/A</v>
      </c>
    </row>
    <row r="3438" spans="1:1" x14ac:dyDescent="0.2">
      <c r="A3438" t="e">
        <f t="shared" si="53"/>
        <v>#N/A</v>
      </c>
    </row>
    <row r="3439" spans="1:1" x14ac:dyDescent="0.2">
      <c r="A3439" t="e">
        <f t="shared" si="53"/>
        <v>#N/A</v>
      </c>
    </row>
    <row r="3440" spans="1:1" x14ac:dyDescent="0.2">
      <c r="A3440" t="e">
        <f t="shared" si="53"/>
        <v>#N/A</v>
      </c>
    </row>
    <row r="3441" spans="1:1" x14ac:dyDescent="0.2">
      <c r="A3441" t="e">
        <f t="shared" si="53"/>
        <v>#N/A</v>
      </c>
    </row>
    <row r="3442" spans="1:1" x14ac:dyDescent="0.2">
      <c r="A3442" t="e">
        <f t="shared" si="53"/>
        <v>#N/A</v>
      </c>
    </row>
    <row r="3443" spans="1:1" x14ac:dyDescent="0.2">
      <c r="A3443" t="e">
        <f t="shared" si="53"/>
        <v>#N/A</v>
      </c>
    </row>
    <row r="3444" spans="1:1" x14ac:dyDescent="0.2">
      <c r="A3444" t="e">
        <f t="shared" si="53"/>
        <v>#N/A</v>
      </c>
    </row>
    <row r="3445" spans="1:1" x14ac:dyDescent="0.2">
      <c r="A3445" t="e">
        <f t="shared" si="53"/>
        <v>#N/A</v>
      </c>
    </row>
    <row r="3446" spans="1:1" x14ac:dyDescent="0.2">
      <c r="A3446" t="e">
        <f t="shared" si="53"/>
        <v>#N/A</v>
      </c>
    </row>
    <row r="3447" spans="1:1" x14ac:dyDescent="0.2">
      <c r="A3447" t="e">
        <f t="shared" si="53"/>
        <v>#N/A</v>
      </c>
    </row>
    <row r="3448" spans="1:1" x14ac:dyDescent="0.2">
      <c r="A3448" t="e">
        <f t="shared" si="53"/>
        <v>#N/A</v>
      </c>
    </row>
    <row r="3449" spans="1:1" x14ac:dyDescent="0.2">
      <c r="A3449" t="e">
        <f t="shared" si="53"/>
        <v>#N/A</v>
      </c>
    </row>
    <row r="3450" spans="1:1" x14ac:dyDescent="0.2">
      <c r="A3450" t="e">
        <f t="shared" si="53"/>
        <v>#N/A</v>
      </c>
    </row>
    <row r="3451" spans="1:1" x14ac:dyDescent="0.2">
      <c r="A3451" t="e">
        <f t="shared" si="53"/>
        <v>#N/A</v>
      </c>
    </row>
    <row r="3452" spans="1:1" x14ac:dyDescent="0.2">
      <c r="A3452" t="e">
        <f t="shared" si="53"/>
        <v>#N/A</v>
      </c>
    </row>
    <row r="3453" spans="1:1" x14ac:dyDescent="0.2">
      <c r="A3453" t="e">
        <f t="shared" si="53"/>
        <v>#N/A</v>
      </c>
    </row>
    <row r="3454" spans="1:1" x14ac:dyDescent="0.2">
      <c r="A3454" t="e">
        <f t="shared" si="53"/>
        <v>#N/A</v>
      </c>
    </row>
    <row r="3455" spans="1:1" x14ac:dyDescent="0.2">
      <c r="A3455" t="e">
        <f t="shared" si="53"/>
        <v>#N/A</v>
      </c>
    </row>
    <row r="3456" spans="1:1" x14ac:dyDescent="0.2">
      <c r="A3456" t="e">
        <f t="shared" si="53"/>
        <v>#N/A</v>
      </c>
    </row>
    <row r="3457" spans="1:1" x14ac:dyDescent="0.2">
      <c r="A3457" t="e">
        <f t="shared" si="53"/>
        <v>#N/A</v>
      </c>
    </row>
    <row r="3458" spans="1:1" x14ac:dyDescent="0.2">
      <c r="A3458" t="e">
        <f t="shared" si="53"/>
        <v>#N/A</v>
      </c>
    </row>
    <row r="3459" spans="1:1" x14ac:dyDescent="0.2">
      <c r="A3459" t="e">
        <f t="shared" si="53"/>
        <v>#N/A</v>
      </c>
    </row>
    <row r="3460" spans="1:1" x14ac:dyDescent="0.2">
      <c r="A3460" t="e">
        <f t="shared" si="53"/>
        <v>#N/A</v>
      </c>
    </row>
    <row r="3461" spans="1:1" x14ac:dyDescent="0.2">
      <c r="A3461" t="e">
        <f t="shared" ref="A3461:A3524" si="54">INDEX(BucketTable,MATCH(B3461,SumMonths,0),1)</f>
        <v>#N/A</v>
      </c>
    </row>
    <row r="3462" spans="1:1" x14ac:dyDescent="0.2">
      <c r="A3462" t="e">
        <f t="shared" si="54"/>
        <v>#N/A</v>
      </c>
    </row>
    <row r="3463" spans="1:1" x14ac:dyDescent="0.2">
      <c r="A3463" t="e">
        <f t="shared" si="54"/>
        <v>#N/A</v>
      </c>
    </row>
    <row r="3464" spans="1:1" x14ac:dyDescent="0.2">
      <c r="A3464" t="e">
        <f t="shared" si="54"/>
        <v>#N/A</v>
      </c>
    </row>
    <row r="3465" spans="1:1" x14ac:dyDescent="0.2">
      <c r="A3465" t="e">
        <f t="shared" si="54"/>
        <v>#N/A</v>
      </c>
    </row>
    <row r="3466" spans="1:1" x14ac:dyDescent="0.2">
      <c r="A3466" t="e">
        <f t="shared" si="54"/>
        <v>#N/A</v>
      </c>
    </row>
    <row r="3467" spans="1:1" x14ac:dyDescent="0.2">
      <c r="A3467" t="e">
        <f t="shared" si="54"/>
        <v>#N/A</v>
      </c>
    </row>
    <row r="3468" spans="1:1" x14ac:dyDescent="0.2">
      <c r="A3468" t="e">
        <f t="shared" si="54"/>
        <v>#N/A</v>
      </c>
    </row>
    <row r="3469" spans="1:1" x14ac:dyDescent="0.2">
      <c r="A3469" t="e">
        <f t="shared" si="54"/>
        <v>#N/A</v>
      </c>
    </row>
    <row r="3470" spans="1:1" x14ac:dyDescent="0.2">
      <c r="A3470" t="e">
        <f t="shared" si="54"/>
        <v>#N/A</v>
      </c>
    </row>
    <row r="3471" spans="1:1" x14ac:dyDescent="0.2">
      <c r="A3471" t="e">
        <f t="shared" si="54"/>
        <v>#N/A</v>
      </c>
    </row>
    <row r="3472" spans="1:1" x14ac:dyDescent="0.2">
      <c r="A3472" t="e">
        <f t="shared" si="54"/>
        <v>#N/A</v>
      </c>
    </row>
    <row r="3473" spans="1:1" x14ac:dyDescent="0.2">
      <c r="A3473" t="e">
        <f t="shared" si="54"/>
        <v>#N/A</v>
      </c>
    </row>
    <row r="3474" spans="1:1" x14ac:dyDescent="0.2">
      <c r="A3474" t="e">
        <f t="shared" si="54"/>
        <v>#N/A</v>
      </c>
    </row>
    <row r="3475" spans="1:1" x14ac:dyDescent="0.2">
      <c r="A3475" t="e">
        <f t="shared" si="54"/>
        <v>#N/A</v>
      </c>
    </row>
    <row r="3476" spans="1:1" x14ac:dyDescent="0.2">
      <c r="A3476" t="e">
        <f t="shared" si="54"/>
        <v>#N/A</v>
      </c>
    </row>
    <row r="3477" spans="1:1" x14ac:dyDescent="0.2">
      <c r="A3477" t="e">
        <f t="shared" si="54"/>
        <v>#N/A</v>
      </c>
    </row>
    <row r="3478" spans="1:1" x14ac:dyDescent="0.2">
      <c r="A3478" t="e">
        <f t="shared" si="54"/>
        <v>#N/A</v>
      </c>
    </row>
    <row r="3479" spans="1:1" x14ac:dyDescent="0.2">
      <c r="A3479" t="e">
        <f t="shared" si="54"/>
        <v>#N/A</v>
      </c>
    </row>
    <row r="3480" spans="1:1" x14ac:dyDescent="0.2">
      <c r="A3480" t="e">
        <f t="shared" si="54"/>
        <v>#N/A</v>
      </c>
    </row>
    <row r="3481" spans="1:1" x14ac:dyDescent="0.2">
      <c r="A3481" t="e">
        <f t="shared" si="54"/>
        <v>#N/A</v>
      </c>
    </row>
    <row r="3482" spans="1:1" x14ac:dyDescent="0.2">
      <c r="A3482" t="e">
        <f t="shared" si="54"/>
        <v>#N/A</v>
      </c>
    </row>
    <row r="3483" spans="1:1" x14ac:dyDescent="0.2">
      <c r="A3483" t="e">
        <f t="shared" si="54"/>
        <v>#N/A</v>
      </c>
    </row>
    <row r="3484" spans="1:1" x14ac:dyDescent="0.2">
      <c r="A3484" t="e">
        <f t="shared" si="54"/>
        <v>#N/A</v>
      </c>
    </row>
    <row r="3485" spans="1:1" x14ac:dyDescent="0.2">
      <c r="A3485" t="e">
        <f t="shared" si="54"/>
        <v>#N/A</v>
      </c>
    </row>
    <row r="3486" spans="1:1" x14ac:dyDescent="0.2">
      <c r="A3486" t="e">
        <f t="shared" si="54"/>
        <v>#N/A</v>
      </c>
    </row>
    <row r="3487" spans="1:1" x14ac:dyDescent="0.2">
      <c r="A3487" t="e">
        <f t="shared" si="54"/>
        <v>#N/A</v>
      </c>
    </row>
    <row r="3488" spans="1:1" x14ac:dyDescent="0.2">
      <c r="A3488" t="e">
        <f t="shared" si="54"/>
        <v>#N/A</v>
      </c>
    </row>
    <row r="3489" spans="1:1" x14ac:dyDescent="0.2">
      <c r="A3489" t="e">
        <f t="shared" si="54"/>
        <v>#N/A</v>
      </c>
    </row>
    <row r="3490" spans="1:1" x14ac:dyDescent="0.2">
      <c r="A3490" t="e">
        <f t="shared" si="54"/>
        <v>#N/A</v>
      </c>
    </row>
    <row r="3491" spans="1:1" x14ac:dyDescent="0.2">
      <c r="A3491" t="e">
        <f t="shared" si="54"/>
        <v>#N/A</v>
      </c>
    </row>
    <row r="3492" spans="1:1" x14ac:dyDescent="0.2">
      <c r="A3492" t="e">
        <f t="shared" si="54"/>
        <v>#N/A</v>
      </c>
    </row>
    <row r="3493" spans="1:1" x14ac:dyDescent="0.2">
      <c r="A3493" t="e">
        <f t="shared" si="54"/>
        <v>#N/A</v>
      </c>
    </row>
    <row r="3494" spans="1:1" x14ac:dyDescent="0.2">
      <c r="A3494" t="e">
        <f t="shared" si="54"/>
        <v>#N/A</v>
      </c>
    </row>
    <row r="3495" spans="1:1" x14ac:dyDescent="0.2">
      <c r="A3495" t="e">
        <f t="shared" si="54"/>
        <v>#N/A</v>
      </c>
    </row>
    <row r="3496" spans="1:1" x14ac:dyDescent="0.2">
      <c r="A3496" t="e">
        <f t="shared" si="54"/>
        <v>#N/A</v>
      </c>
    </row>
    <row r="3497" spans="1:1" x14ac:dyDescent="0.2">
      <c r="A3497" t="e">
        <f t="shared" si="54"/>
        <v>#N/A</v>
      </c>
    </row>
    <row r="3498" spans="1:1" x14ac:dyDescent="0.2">
      <c r="A3498" t="e">
        <f t="shared" si="54"/>
        <v>#N/A</v>
      </c>
    </row>
    <row r="3499" spans="1:1" x14ac:dyDescent="0.2">
      <c r="A3499" t="e">
        <f t="shared" si="54"/>
        <v>#N/A</v>
      </c>
    </row>
    <row r="3500" spans="1:1" x14ac:dyDescent="0.2">
      <c r="A3500" t="e">
        <f t="shared" si="54"/>
        <v>#N/A</v>
      </c>
    </row>
    <row r="3501" spans="1:1" x14ac:dyDescent="0.2">
      <c r="A3501" t="e">
        <f t="shared" si="54"/>
        <v>#N/A</v>
      </c>
    </row>
    <row r="3502" spans="1:1" x14ac:dyDescent="0.2">
      <c r="A3502" t="e">
        <f t="shared" si="54"/>
        <v>#N/A</v>
      </c>
    </row>
    <row r="3503" spans="1:1" x14ac:dyDescent="0.2">
      <c r="A3503" t="e">
        <f t="shared" si="54"/>
        <v>#N/A</v>
      </c>
    </row>
    <row r="3504" spans="1:1" x14ac:dyDescent="0.2">
      <c r="A3504" t="e">
        <f t="shared" si="54"/>
        <v>#N/A</v>
      </c>
    </row>
    <row r="3505" spans="1:1" x14ac:dyDescent="0.2">
      <c r="A3505" t="e">
        <f t="shared" si="54"/>
        <v>#N/A</v>
      </c>
    </row>
    <row r="3506" spans="1:1" x14ac:dyDescent="0.2">
      <c r="A3506" t="e">
        <f t="shared" si="54"/>
        <v>#N/A</v>
      </c>
    </row>
    <row r="3507" spans="1:1" x14ac:dyDescent="0.2">
      <c r="A3507" t="e">
        <f t="shared" si="54"/>
        <v>#N/A</v>
      </c>
    </row>
    <row r="3508" spans="1:1" x14ac:dyDescent="0.2">
      <c r="A3508" t="e">
        <f t="shared" si="54"/>
        <v>#N/A</v>
      </c>
    </row>
    <row r="3509" spans="1:1" x14ac:dyDescent="0.2">
      <c r="A3509" t="e">
        <f t="shared" si="54"/>
        <v>#N/A</v>
      </c>
    </row>
    <row r="3510" spans="1:1" x14ac:dyDescent="0.2">
      <c r="A3510" t="e">
        <f t="shared" si="54"/>
        <v>#N/A</v>
      </c>
    </row>
    <row r="3511" spans="1:1" x14ac:dyDescent="0.2">
      <c r="A3511" t="e">
        <f t="shared" si="54"/>
        <v>#N/A</v>
      </c>
    </row>
    <row r="3512" spans="1:1" x14ac:dyDescent="0.2">
      <c r="A3512" t="e">
        <f t="shared" si="54"/>
        <v>#N/A</v>
      </c>
    </row>
    <row r="3513" spans="1:1" x14ac:dyDescent="0.2">
      <c r="A3513" t="e">
        <f t="shared" si="54"/>
        <v>#N/A</v>
      </c>
    </row>
    <row r="3514" spans="1:1" x14ac:dyDescent="0.2">
      <c r="A3514" t="e">
        <f t="shared" si="54"/>
        <v>#N/A</v>
      </c>
    </row>
    <row r="3515" spans="1:1" x14ac:dyDescent="0.2">
      <c r="A3515" t="e">
        <f t="shared" si="54"/>
        <v>#N/A</v>
      </c>
    </row>
    <row r="3516" spans="1:1" x14ac:dyDescent="0.2">
      <c r="A3516" t="e">
        <f t="shared" si="54"/>
        <v>#N/A</v>
      </c>
    </row>
    <row r="3517" spans="1:1" x14ac:dyDescent="0.2">
      <c r="A3517" t="e">
        <f t="shared" si="54"/>
        <v>#N/A</v>
      </c>
    </row>
    <row r="3518" spans="1:1" x14ac:dyDescent="0.2">
      <c r="A3518" t="e">
        <f t="shared" si="54"/>
        <v>#N/A</v>
      </c>
    </row>
    <row r="3519" spans="1:1" x14ac:dyDescent="0.2">
      <c r="A3519" t="e">
        <f t="shared" si="54"/>
        <v>#N/A</v>
      </c>
    </row>
    <row r="3520" spans="1:1" x14ac:dyDescent="0.2">
      <c r="A3520" t="e">
        <f t="shared" si="54"/>
        <v>#N/A</v>
      </c>
    </row>
    <row r="3521" spans="1:1" x14ac:dyDescent="0.2">
      <c r="A3521" t="e">
        <f t="shared" si="54"/>
        <v>#N/A</v>
      </c>
    </row>
    <row r="3522" spans="1:1" x14ac:dyDescent="0.2">
      <c r="A3522" t="e">
        <f t="shared" si="54"/>
        <v>#N/A</v>
      </c>
    </row>
    <row r="3523" spans="1:1" x14ac:dyDescent="0.2">
      <c r="A3523" t="e">
        <f t="shared" si="54"/>
        <v>#N/A</v>
      </c>
    </row>
    <row r="3524" spans="1:1" x14ac:dyDescent="0.2">
      <c r="A3524" t="e">
        <f t="shared" si="54"/>
        <v>#N/A</v>
      </c>
    </row>
    <row r="3525" spans="1:1" x14ac:dyDescent="0.2">
      <c r="A3525" t="e">
        <f t="shared" ref="A3525:A3588" si="55">INDEX(BucketTable,MATCH(B3525,SumMonths,0),1)</f>
        <v>#N/A</v>
      </c>
    </row>
    <row r="3526" spans="1:1" x14ac:dyDescent="0.2">
      <c r="A3526" t="e">
        <f t="shared" si="55"/>
        <v>#N/A</v>
      </c>
    </row>
    <row r="3527" spans="1:1" x14ac:dyDescent="0.2">
      <c r="A3527" t="e">
        <f t="shared" si="55"/>
        <v>#N/A</v>
      </c>
    </row>
    <row r="3528" spans="1:1" x14ac:dyDescent="0.2">
      <c r="A3528" t="e">
        <f t="shared" si="55"/>
        <v>#N/A</v>
      </c>
    </row>
    <row r="3529" spans="1:1" x14ac:dyDescent="0.2">
      <c r="A3529" t="e">
        <f t="shared" si="55"/>
        <v>#N/A</v>
      </c>
    </row>
    <row r="3530" spans="1:1" x14ac:dyDescent="0.2">
      <c r="A3530" t="e">
        <f t="shared" si="55"/>
        <v>#N/A</v>
      </c>
    </row>
    <row r="3531" spans="1:1" x14ac:dyDescent="0.2">
      <c r="A3531" t="e">
        <f t="shared" si="55"/>
        <v>#N/A</v>
      </c>
    </row>
    <row r="3532" spans="1:1" x14ac:dyDescent="0.2">
      <c r="A3532" t="e">
        <f t="shared" si="55"/>
        <v>#N/A</v>
      </c>
    </row>
    <row r="3533" spans="1:1" x14ac:dyDescent="0.2">
      <c r="A3533" t="e">
        <f t="shared" si="55"/>
        <v>#N/A</v>
      </c>
    </row>
    <row r="3534" spans="1:1" x14ac:dyDescent="0.2">
      <c r="A3534" t="e">
        <f t="shared" si="55"/>
        <v>#N/A</v>
      </c>
    </row>
    <row r="3535" spans="1:1" x14ac:dyDescent="0.2">
      <c r="A3535" t="e">
        <f t="shared" si="55"/>
        <v>#N/A</v>
      </c>
    </row>
    <row r="3536" spans="1:1" x14ac:dyDescent="0.2">
      <c r="A3536" t="e">
        <f t="shared" si="55"/>
        <v>#N/A</v>
      </c>
    </row>
    <row r="3537" spans="1:1" x14ac:dyDescent="0.2">
      <c r="A3537" t="e">
        <f t="shared" si="55"/>
        <v>#N/A</v>
      </c>
    </row>
    <row r="3538" spans="1:1" x14ac:dyDescent="0.2">
      <c r="A3538" t="e">
        <f t="shared" si="55"/>
        <v>#N/A</v>
      </c>
    </row>
    <row r="3539" spans="1:1" x14ac:dyDescent="0.2">
      <c r="A3539" t="e">
        <f t="shared" si="55"/>
        <v>#N/A</v>
      </c>
    </row>
    <row r="3540" spans="1:1" x14ac:dyDescent="0.2">
      <c r="A3540" t="e">
        <f t="shared" si="55"/>
        <v>#N/A</v>
      </c>
    </row>
    <row r="3541" spans="1:1" x14ac:dyDescent="0.2">
      <c r="A3541" t="e">
        <f t="shared" si="55"/>
        <v>#N/A</v>
      </c>
    </row>
    <row r="3542" spans="1:1" x14ac:dyDescent="0.2">
      <c r="A3542" t="e">
        <f t="shared" si="55"/>
        <v>#N/A</v>
      </c>
    </row>
    <row r="3543" spans="1:1" x14ac:dyDescent="0.2">
      <c r="A3543" t="e">
        <f t="shared" si="55"/>
        <v>#N/A</v>
      </c>
    </row>
    <row r="3544" spans="1:1" x14ac:dyDescent="0.2">
      <c r="A3544" t="e">
        <f t="shared" si="55"/>
        <v>#N/A</v>
      </c>
    </row>
    <row r="3545" spans="1:1" x14ac:dyDescent="0.2">
      <c r="A3545" t="e">
        <f t="shared" si="55"/>
        <v>#N/A</v>
      </c>
    </row>
    <row r="3546" spans="1:1" x14ac:dyDescent="0.2">
      <c r="A3546" t="e">
        <f t="shared" si="55"/>
        <v>#N/A</v>
      </c>
    </row>
    <row r="3547" spans="1:1" x14ac:dyDescent="0.2">
      <c r="A3547" t="e">
        <f t="shared" si="55"/>
        <v>#N/A</v>
      </c>
    </row>
    <row r="3548" spans="1:1" x14ac:dyDescent="0.2">
      <c r="A3548" t="e">
        <f t="shared" si="55"/>
        <v>#N/A</v>
      </c>
    </row>
    <row r="3549" spans="1:1" x14ac:dyDescent="0.2">
      <c r="A3549" t="e">
        <f t="shared" si="55"/>
        <v>#N/A</v>
      </c>
    </row>
    <row r="3550" spans="1:1" x14ac:dyDescent="0.2">
      <c r="A3550" t="e">
        <f t="shared" si="55"/>
        <v>#N/A</v>
      </c>
    </row>
    <row r="3551" spans="1:1" x14ac:dyDescent="0.2">
      <c r="A3551" t="e">
        <f t="shared" si="55"/>
        <v>#N/A</v>
      </c>
    </row>
    <row r="3552" spans="1:1" x14ac:dyDescent="0.2">
      <c r="A3552" t="e">
        <f t="shared" si="55"/>
        <v>#N/A</v>
      </c>
    </row>
    <row r="3553" spans="1:1" x14ac:dyDescent="0.2">
      <c r="A3553" t="e">
        <f t="shared" si="55"/>
        <v>#N/A</v>
      </c>
    </row>
    <row r="3554" spans="1:1" x14ac:dyDescent="0.2">
      <c r="A3554" t="e">
        <f t="shared" si="55"/>
        <v>#N/A</v>
      </c>
    </row>
    <row r="3555" spans="1:1" x14ac:dyDescent="0.2">
      <c r="A3555" t="e">
        <f t="shared" si="55"/>
        <v>#N/A</v>
      </c>
    </row>
    <row r="3556" spans="1:1" x14ac:dyDescent="0.2">
      <c r="A3556" t="e">
        <f t="shared" si="55"/>
        <v>#N/A</v>
      </c>
    </row>
    <row r="3557" spans="1:1" x14ac:dyDescent="0.2">
      <c r="A3557" t="e">
        <f t="shared" si="55"/>
        <v>#N/A</v>
      </c>
    </row>
    <row r="3558" spans="1:1" x14ac:dyDescent="0.2">
      <c r="A3558" t="e">
        <f t="shared" si="55"/>
        <v>#N/A</v>
      </c>
    </row>
    <row r="3559" spans="1:1" x14ac:dyDescent="0.2">
      <c r="A3559" t="e">
        <f t="shared" si="55"/>
        <v>#N/A</v>
      </c>
    </row>
    <row r="3560" spans="1:1" x14ac:dyDescent="0.2">
      <c r="A3560" t="e">
        <f t="shared" si="55"/>
        <v>#N/A</v>
      </c>
    </row>
    <row r="3561" spans="1:1" x14ac:dyDescent="0.2">
      <c r="A3561" t="e">
        <f t="shared" si="55"/>
        <v>#N/A</v>
      </c>
    </row>
    <row r="3562" spans="1:1" x14ac:dyDescent="0.2">
      <c r="A3562" t="e">
        <f t="shared" si="55"/>
        <v>#N/A</v>
      </c>
    </row>
    <row r="3563" spans="1:1" x14ac:dyDescent="0.2">
      <c r="A3563" t="e">
        <f t="shared" si="55"/>
        <v>#N/A</v>
      </c>
    </row>
    <row r="3564" spans="1:1" x14ac:dyDescent="0.2">
      <c r="A3564" t="e">
        <f t="shared" si="55"/>
        <v>#N/A</v>
      </c>
    </row>
    <row r="3565" spans="1:1" x14ac:dyDescent="0.2">
      <c r="A3565" t="e">
        <f t="shared" si="55"/>
        <v>#N/A</v>
      </c>
    </row>
    <row r="3566" spans="1:1" x14ac:dyDescent="0.2">
      <c r="A3566" t="e">
        <f t="shared" si="55"/>
        <v>#N/A</v>
      </c>
    </row>
    <row r="3567" spans="1:1" x14ac:dyDescent="0.2">
      <c r="A3567" t="e">
        <f t="shared" si="55"/>
        <v>#N/A</v>
      </c>
    </row>
    <row r="3568" spans="1:1" x14ac:dyDescent="0.2">
      <c r="A3568" t="e">
        <f t="shared" si="55"/>
        <v>#N/A</v>
      </c>
    </row>
    <row r="3569" spans="1:1" x14ac:dyDescent="0.2">
      <c r="A3569" t="e">
        <f t="shared" si="55"/>
        <v>#N/A</v>
      </c>
    </row>
    <row r="3570" spans="1:1" x14ac:dyDescent="0.2">
      <c r="A3570" t="e">
        <f t="shared" si="55"/>
        <v>#N/A</v>
      </c>
    </row>
    <row r="3571" spans="1:1" x14ac:dyDescent="0.2">
      <c r="A3571" t="e">
        <f t="shared" si="55"/>
        <v>#N/A</v>
      </c>
    </row>
    <row r="3572" spans="1:1" x14ac:dyDescent="0.2">
      <c r="A3572" t="e">
        <f t="shared" si="55"/>
        <v>#N/A</v>
      </c>
    </row>
    <row r="3573" spans="1:1" x14ac:dyDescent="0.2">
      <c r="A3573" t="e">
        <f t="shared" si="55"/>
        <v>#N/A</v>
      </c>
    </row>
    <row r="3574" spans="1:1" x14ac:dyDescent="0.2">
      <c r="A3574" t="e">
        <f t="shared" si="55"/>
        <v>#N/A</v>
      </c>
    </row>
    <row r="3575" spans="1:1" x14ac:dyDescent="0.2">
      <c r="A3575" t="e">
        <f t="shared" si="55"/>
        <v>#N/A</v>
      </c>
    </row>
    <row r="3576" spans="1:1" x14ac:dyDescent="0.2">
      <c r="A3576" t="e">
        <f t="shared" si="55"/>
        <v>#N/A</v>
      </c>
    </row>
    <row r="3577" spans="1:1" x14ac:dyDescent="0.2">
      <c r="A3577" t="e">
        <f t="shared" si="55"/>
        <v>#N/A</v>
      </c>
    </row>
    <row r="3578" spans="1:1" x14ac:dyDescent="0.2">
      <c r="A3578" t="e">
        <f t="shared" si="55"/>
        <v>#N/A</v>
      </c>
    </row>
    <row r="3579" spans="1:1" x14ac:dyDescent="0.2">
      <c r="A3579" t="e">
        <f t="shared" si="55"/>
        <v>#N/A</v>
      </c>
    </row>
    <row r="3580" spans="1:1" x14ac:dyDescent="0.2">
      <c r="A3580" t="e">
        <f t="shared" si="55"/>
        <v>#N/A</v>
      </c>
    </row>
    <row r="3581" spans="1:1" x14ac:dyDescent="0.2">
      <c r="A3581" t="e">
        <f t="shared" si="55"/>
        <v>#N/A</v>
      </c>
    </row>
    <row r="3582" spans="1:1" x14ac:dyDescent="0.2">
      <c r="A3582" t="e">
        <f t="shared" si="55"/>
        <v>#N/A</v>
      </c>
    </row>
    <row r="3583" spans="1:1" x14ac:dyDescent="0.2">
      <c r="A3583" t="e">
        <f t="shared" si="55"/>
        <v>#N/A</v>
      </c>
    </row>
    <row r="3584" spans="1:1" x14ac:dyDescent="0.2">
      <c r="A3584" t="e">
        <f t="shared" si="55"/>
        <v>#N/A</v>
      </c>
    </row>
    <row r="3585" spans="1:1" x14ac:dyDescent="0.2">
      <c r="A3585" t="e">
        <f t="shared" si="55"/>
        <v>#N/A</v>
      </c>
    </row>
    <row r="3586" spans="1:1" x14ac:dyDescent="0.2">
      <c r="A3586" t="e">
        <f t="shared" si="55"/>
        <v>#N/A</v>
      </c>
    </row>
    <row r="3587" spans="1:1" x14ac:dyDescent="0.2">
      <c r="A3587" t="e">
        <f t="shared" si="55"/>
        <v>#N/A</v>
      </c>
    </row>
    <row r="3588" spans="1:1" x14ac:dyDescent="0.2">
      <c r="A3588" t="e">
        <f t="shared" si="55"/>
        <v>#N/A</v>
      </c>
    </row>
    <row r="3589" spans="1:1" x14ac:dyDescent="0.2">
      <c r="A3589" t="e">
        <f t="shared" ref="A3589:A3652" si="56">INDEX(BucketTable,MATCH(B3589,SumMonths,0),1)</f>
        <v>#N/A</v>
      </c>
    </row>
    <row r="3590" spans="1:1" x14ac:dyDescent="0.2">
      <c r="A3590" t="e">
        <f t="shared" si="56"/>
        <v>#N/A</v>
      </c>
    </row>
    <row r="3591" spans="1:1" x14ac:dyDescent="0.2">
      <c r="A3591" t="e">
        <f t="shared" si="56"/>
        <v>#N/A</v>
      </c>
    </row>
    <row r="3592" spans="1:1" x14ac:dyDescent="0.2">
      <c r="A3592" t="e">
        <f t="shared" si="56"/>
        <v>#N/A</v>
      </c>
    </row>
    <row r="3593" spans="1:1" x14ac:dyDescent="0.2">
      <c r="A3593" t="e">
        <f t="shared" si="56"/>
        <v>#N/A</v>
      </c>
    </row>
    <row r="3594" spans="1:1" x14ac:dyDescent="0.2">
      <c r="A3594" t="e">
        <f t="shared" si="56"/>
        <v>#N/A</v>
      </c>
    </row>
    <row r="3595" spans="1:1" x14ac:dyDescent="0.2">
      <c r="A3595" t="e">
        <f t="shared" si="56"/>
        <v>#N/A</v>
      </c>
    </row>
    <row r="3596" spans="1:1" x14ac:dyDescent="0.2">
      <c r="A3596" t="e">
        <f t="shared" si="56"/>
        <v>#N/A</v>
      </c>
    </row>
    <row r="3597" spans="1:1" x14ac:dyDescent="0.2">
      <c r="A3597" t="e">
        <f t="shared" si="56"/>
        <v>#N/A</v>
      </c>
    </row>
    <row r="3598" spans="1:1" x14ac:dyDescent="0.2">
      <c r="A3598" t="e">
        <f t="shared" si="56"/>
        <v>#N/A</v>
      </c>
    </row>
    <row r="3599" spans="1:1" x14ac:dyDescent="0.2">
      <c r="A3599" t="e">
        <f t="shared" si="56"/>
        <v>#N/A</v>
      </c>
    </row>
    <row r="3600" spans="1:1" x14ac:dyDescent="0.2">
      <c r="A3600" t="e">
        <f t="shared" si="56"/>
        <v>#N/A</v>
      </c>
    </row>
    <row r="3601" spans="1:1" x14ac:dyDescent="0.2">
      <c r="A3601" t="e">
        <f t="shared" si="56"/>
        <v>#N/A</v>
      </c>
    </row>
    <row r="3602" spans="1:1" x14ac:dyDescent="0.2">
      <c r="A3602" t="e">
        <f t="shared" si="56"/>
        <v>#N/A</v>
      </c>
    </row>
    <row r="3603" spans="1:1" x14ac:dyDescent="0.2">
      <c r="A3603" t="e">
        <f t="shared" si="56"/>
        <v>#N/A</v>
      </c>
    </row>
    <row r="3604" spans="1:1" x14ac:dyDescent="0.2">
      <c r="A3604" t="e">
        <f t="shared" si="56"/>
        <v>#N/A</v>
      </c>
    </row>
    <row r="3605" spans="1:1" x14ac:dyDescent="0.2">
      <c r="A3605" t="e">
        <f t="shared" si="56"/>
        <v>#N/A</v>
      </c>
    </row>
    <row r="3606" spans="1:1" x14ac:dyDescent="0.2">
      <c r="A3606" t="e">
        <f t="shared" si="56"/>
        <v>#N/A</v>
      </c>
    </row>
    <row r="3607" spans="1:1" x14ac:dyDescent="0.2">
      <c r="A3607" t="e">
        <f t="shared" si="56"/>
        <v>#N/A</v>
      </c>
    </row>
    <row r="3608" spans="1:1" x14ac:dyDescent="0.2">
      <c r="A3608" t="e">
        <f t="shared" si="56"/>
        <v>#N/A</v>
      </c>
    </row>
    <row r="3609" spans="1:1" x14ac:dyDescent="0.2">
      <c r="A3609" t="e">
        <f t="shared" si="56"/>
        <v>#N/A</v>
      </c>
    </row>
    <row r="3610" spans="1:1" x14ac:dyDescent="0.2">
      <c r="A3610" t="e">
        <f t="shared" si="56"/>
        <v>#N/A</v>
      </c>
    </row>
    <row r="3611" spans="1:1" x14ac:dyDescent="0.2">
      <c r="A3611" t="e">
        <f t="shared" si="56"/>
        <v>#N/A</v>
      </c>
    </row>
    <row r="3612" spans="1:1" x14ac:dyDescent="0.2">
      <c r="A3612" t="e">
        <f t="shared" si="56"/>
        <v>#N/A</v>
      </c>
    </row>
    <row r="3613" spans="1:1" x14ac:dyDescent="0.2">
      <c r="A3613" t="e">
        <f t="shared" si="56"/>
        <v>#N/A</v>
      </c>
    </row>
    <row r="3614" spans="1:1" x14ac:dyDescent="0.2">
      <c r="A3614" t="e">
        <f t="shared" si="56"/>
        <v>#N/A</v>
      </c>
    </row>
    <row r="3615" spans="1:1" x14ac:dyDescent="0.2">
      <c r="A3615" t="e">
        <f t="shared" si="56"/>
        <v>#N/A</v>
      </c>
    </row>
    <row r="3616" spans="1:1" x14ac:dyDescent="0.2">
      <c r="A3616" t="e">
        <f t="shared" si="56"/>
        <v>#N/A</v>
      </c>
    </row>
    <row r="3617" spans="1:1" x14ac:dyDescent="0.2">
      <c r="A3617" t="e">
        <f t="shared" si="56"/>
        <v>#N/A</v>
      </c>
    </row>
    <row r="3618" spans="1:1" x14ac:dyDescent="0.2">
      <c r="A3618" t="e">
        <f t="shared" si="56"/>
        <v>#N/A</v>
      </c>
    </row>
    <row r="3619" spans="1:1" x14ac:dyDescent="0.2">
      <c r="A3619" t="e">
        <f t="shared" si="56"/>
        <v>#N/A</v>
      </c>
    </row>
    <row r="3620" spans="1:1" x14ac:dyDescent="0.2">
      <c r="A3620" t="e">
        <f t="shared" si="56"/>
        <v>#N/A</v>
      </c>
    </row>
    <row r="3621" spans="1:1" x14ac:dyDescent="0.2">
      <c r="A3621" t="e">
        <f t="shared" si="56"/>
        <v>#N/A</v>
      </c>
    </row>
    <row r="3622" spans="1:1" x14ac:dyDescent="0.2">
      <c r="A3622" t="e">
        <f t="shared" si="56"/>
        <v>#N/A</v>
      </c>
    </row>
    <row r="3623" spans="1:1" x14ac:dyDescent="0.2">
      <c r="A3623" t="e">
        <f t="shared" si="56"/>
        <v>#N/A</v>
      </c>
    </row>
    <row r="3624" spans="1:1" x14ac:dyDescent="0.2">
      <c r="A3624" t="e">
        <f t="shared" si="56"/>
        <v>#N/A</v>
      </c>
    </row>
    <row r="3625" spans="1:1" x14ac:dyDescent="0.2">
      <c r="A3625" t="e">
        <f t="shared" si="56"/>
        <v>#N/A</v>
      </c>
    </row>
    <row r="3626" spans="1:1" x14ac:dyDescent="0.2">
      <c r="A3626" t="e">
        <f t="shared" si="56"/>
        <v>#N/A</v>
      </c>
    </row>
    <row r="3627" spans="1:1" x14ac:dyDescent="0.2">
      <c r="A3627" t="e">
        <f t="shared" si="56"/>
        <v>#N/A</v>
      </c>
    </row>
    <row r="3628" spans="1:1" x14ac:dyDescent="0.2">
      <c r="A3628" t="e">
        <f t="shared" si="56"/>
        <v>#N/A</v>
      </c>
    </row>
    <row r="3629" spans="1:1" x14ac:dyDescent="0.2">
      <c r="A3629" t="e">
        <f t="shared" si="56"/>
        <v>#N/A</v>
      </c>
    </row>
    <row r="3630" spans="1:1" x14ac:dyDescent="0.2">
      <c r="A3630" t="e">
        <f t="shared" si="56"/>
        <v>#N/A</v>
      </c>
    </row>
    <row r="3631" spans="1:1" x14ac:dyDescent="0.2">
      <c r="A3631" t="e">
        <f t="shared" si="56"/>
        <v>#N/A</v>
      </c>
    </row>
    <row r="3632" spans="1:1" x14ac:dyDescent="0.2">
      <c r="A3632" t="e">
        <f t="shared" si="56"/>
        <v>#N/A</v>
      </c>
    </row>
    <row r="3633" spans="1:1" x14ac:dyDescent="0.2">
      <c r="A3633" t="e">
        <f t="shared" si="56"/>
        <v>#N/A</v>
      </c>
    </row>
    <row r="3634" spans="1:1" x14ac:dyDescent="0.2">
      <c r="A3634" t="e">
        <f t="shared" si="56"/>
        <v>#N/A</v>
      </c>
    </row>
    <row r="3635" spans="1:1" x14ac:dyDescent="0.2">
      <c r="A3635" t="e">
        <f t="shared" si="56"/>
        <v>#N/A</v>
      </c>
    </row>
    <row r="3636" spans="1:1" x14ac:dyDescent="0.2">
      <c r="A3636" t="e">
        <f t="shared" si="56"/>
        <v>#N/A</v>
      </c>
    </row>
    <row r="3637" spans="1:1" x14ac:dyDescent="0.2">
      <c r="A3637" t="e">
        <f t="shared" si="56"/>
        <v>#N/A</v>
      </c>
    </row>
    <row r="3638" spans="1:1" x14ac:dyDescent="0.2">
      <c r="A3638" t="e">
        <f t="shared" si="56"/>
        <v>#N/A</v>
      </c>
    </row>
    <row r="3639" spans="1:1" x14ac:dyDescent="0.2">
      <c r="A3639" t="e">
        <f t="shared" si="56"/>
        <v>#N/A</v>
      </c>
    </row>
    <row r="3640" spans="1:1" x14ac:dyDescent="0.2">
      <c r="A3640" t="e">
        <f t="shared" si="56"/>
        <v>#N/A</v>
      </c>
    </row>
    <row r="3641" spans="1:1" x14ac:dyDescent="0.2">
      <c r="A3641" t="e">
        <f t="shared" si="56"/>
        <v>#N/A</v>
      </c>
    </row>
    <row r="3642" spans="1:1" x14ac:dyDescent="0.2">
      <c r="A3642" t="e">
        <f t="shared" si="56"/>
        <v>#N/A</v>
      </c>
    </row>
    <row r="3643" spans="1:1" x14ac:dyDescent="0.2">
      <c r="A3643" t="e">
        <f t="shared" si="56"/>
        <v>#N/A</v>
      </c>
    </row>
    <row r="3644" spans="1:1" x14ac:dyDescent="0.2">
      <c r="A3644" t="e">
        <f t="shared" si="56"/>
        <v>#N/A</v>
      </c>
    </row>
    <row r="3645" spans="1:1" x14ac:dyDescent="0.2">
      <c r="A3645" t="e">
        <f t="shared" si="56"/>
        <v>#N/A</v>
      </c>
    </row>
    <row r="3646" spans="1:1" x14ac:dyDescent="0.2">
      <c r="A3646" t="e">
        <f t="shared" si="56"/>
        <v>#N/A</v>
      </c>
    </row>
    <row r="3647" spans="1:1" x14ac:dyDescent="0.2">
      <c r="A3647" t="e">
        <f t="shared" si="56"/>
        <v>#N/A</v>
      </c>
    </row>
    <row r="3648" spans="1:1" x14ac:dyDescent="0.2">
      <c r="A3648" t="e">
        <f t="shared" si="56"/>
        <v>#N/A</v>
      </c>
    </row>
    <row r="3649" spans="1:1" x14ac:dyDescent="0.2">
      <c r="A3649" t="e">
        <f t="shared" si="56"/>
        <v>#N/A</v>
      </c>
    </row>
    <row r="3650" spans="1:1" x14ac:dyDescent="0.2">
      <c r="A3650" t="e">
        <f t="shared" si="56"/>
        <v>#N/A</v>
      </c>
    </row>
    <row r="3651" spans="1:1" x14ac:dyDescent="0.2">
      <c r="A3651" t="e">
        <f t="shared" si="56"/>
        <v>#N/A</v>
      </c>
    </row>
    <row r="3652" spans="1:1" x14ac:dyDescent="0.2">
      <c r="A3652" t="e">
        <f t="shared" si="56"/>
        <v>#N/A</v>
      </c>
    </row>
    <row r="3653" spans="1:1" x14ac:dyDescent="0.2">
      <c r="A3653" t="e">
        <f t="shared" ref="A3653:A3716" si="57">INDEX(BucketTable,MATCH(B3653,SumMonths,0),1)</f>
        <v>#N/A</v>
      </c>
    </row>
    <row r="3654" spans="1:1" x14ac:dyDescent="0.2">
      <c r="A3654" t="e">
        <f t="shared" si="57"/>
        <v>#N/A</v>
      </c>
    </row>
    <row r="3655" spans="1:1" x14ac:dyDescent="0.2">
      <c r="A3655" t="e">
        <f t="shared" si="57"/>
        <v>#N/A</v>
      </c>
    </row>
    <row r="3656" spans="1:1" x14ac:dyDescent="0.2">
      <c r="A3656" t="e">
        <f t="shared" si="57"/>
        <v>#N/A</v>
      </c>
    </row>
    <row r="3657" spans="1:1" x14ac:dyDescent="0.2">
      <c r="A3657" t="e">
        <f t="shared" si="57"/>
        <v>#N/A</v>
      </c>
    </row>
    <row r="3658" spans="1:1" x14ac:dyDescent="0.2">
      <c r="A3658" t="e">
        <f t="shared" si="57"/>
        <v>#N/A</v>
      </c>
    </row>
    <row r="3659" spans="1:1" x14ac:dyDescent="0.2">
      <c r="A3659" t="e">
        <f t="shared" si="57"/>
        <v>#N/A</v>
      </c>
    </row>
    <row r="3660" spans="1:1" x14ac:dyDescent="0.2">
      <c r="A3660" t="e">
        <f t="shared" si="57"/>
        <v>#N/A</v>
      </c>
    </row>
    <row r="3661" spans="1:1" x14ac:dyDescent="0.2">
      <c r="A3661" t="e">
        <f t="shared" si="57"/>
        <v>#N/A</v>
      </c>
    </row>
    <row r="3662" spans="1:1" x14ac:dyDescent="0.2">
      <c r="A3662" t="e">
        <f t="shared" si="57"/>
        <v>#N/A</v>
      </c>
    </row>
    <row r="3663" spans="1:1" x14ac:dyDescent="0.2">
      <c r="A3663" t="e">
        <f t="shared" si="57"/>
        <v>#N/A</v>
      </c>
    </row>
    <row r="3664" spans="1:1" x14ac:dyDescent="0.2">
      <c r="A3664" t="e">
        <f t="shared" si="57"/>
        <v>#N/A</v>
      </c>
    </row>
    <row r="3665" spans="1:1" x14ac:dyDescent="0.2">
      <c r="A3665" t="e">
        <f t="shared" si="57"/>
        <v>#N/A</v>
      </c>
    </row>
    <row r="3666" spans="1:1" x14ac:dyDescent="0.2">
      <c r="A3666" t="e">
        <f t="shared" si="57"/>
        <v>#N/A</v>
      </c>
    </row>
    <row r="3667" spans="1:1" x14ac:dyDescent="0.2">
      <c r="A3667" t="e">
        <f t="shared" si="57"/>
        <v>#N/A</v>
      </c>
    </row>
    <row r="3668" spans="1:1" x14ac:dyDescent="0.2">
      <c r="A3668" t="e">
        <f t="shared" si="57"/>
        <v>#N/A</v>
      </c>
    </row>
    <row r="3669" spans="1:1" x14ac:dyDescent="0.2">
      <c r="A3669" t="e">
        <f t="shared" si="57"/>
        <v>#N/A</v>
      </c>
    </row>
    <row r="3670" spans="1:1" x14ac:dyDescent="0.2">
      <c r="A3670" t="e">
        <f t="shared" si="57"/>
        <v>#N/A</v>
      </c>
    </row>
    <row r="3671" spans="1:1" x14ac:dyDescent="0.2">
      <c r="A3671" t="e">
        <f t="shared" si="57"/>
        <v>#N/A</v>
      </c>
    </row>
    <row r="3672" spans="1:1" x14ac:dyDescent="0.2">
      <c r="A3672" t="e">
        <f t="shared" si="57"/>
        <v>#N/A</v>
      </c>
    </row>
    <row r="3673" spans="1:1" x14ac:dyDescent="0.2">
      <c r="A3673" t="e">
        <f t="shared" si="57"/>
        <v>#N/A</v>
      </c>
    </row>
    <row r="3674" spans="1:1" x14ac:dyDescent="0.2">
      <c r="A3674" t="e">
        <f t="shared" si="57"/>
        <v>#N/A</v>
      </c>
    </row>
    <row r="3675" spans="1:1" x14ac:dyDescent="0.2">
      <c r="A3675" t="e">
        <f t="shared" si="57"/>
        <v>#N/A</v>
      </c>
    </row>
    <row r="3676" spans="1:1" x14ac:dyDescent="0.2">
      <c r="A3676" t="e">
        <f t="shared" si="57"/>
        <v>#N/A</v>
      </c>
    </row>
    <row r="3677" spans="1:1" x14ac:dyDescent="0.2">
      <c r="A3677" t="e">
        <f t="shared" si="57"/>
        <v>#N/A</v>
      </c>
    </row>
    <row r="3678" spans="1:1" x14ac:dyDescent="0.2">
      <c r="A3678" t="e">
        <f t="shared" si="57"/>
        <v>#N/A</v>
      </c>
    </row>
    <row r="3679" spans="1:1" x14ac:dyDescent="0.2">
      <c r="A3679" t="e">
        <f t="shared" si="57"/>
        <v>#N/A</v>
      </c>
    </row>
    <row r="3680" spans="1:1" x14ac:dyDescent="0.2">
      <c r="A3680" t="e">
        <f t="shared" si="57"/>
        <v>#N/A</v>
      </c>
    </row>
    <row r="3681" spans="1:1" x14ac:dyDescent="0.2">
      <c r="A3681" t="e">
        <f t="shared" si="57"/>
        <v>#N/A</v>
      </c>
    </row>
    <row r="3682" spans="1:1" x14ac:dyDescent="0.2">
      <c r="A3682" t="e">
        <f t="shared" si="57"/>
        <v>#N/A</v>
      </c>
    </row>
    <row r="3683" spans="1:1" x14ac:dyDescent="0.2">
      <c r="A3683" t="e">
        <f t="shared" si="57"/>
        <v>#N/A</v>
      </c>
    </row>
    <row r="3684" spans="1:1" x14ac:dyDescent="0.2">
      <c r="A3684" t="e">
        <f t="shared" si="57"/>
        <v>#N/A</v>
      </c>
    </row>
    <row r="3685" spans="1:1" x14ac:dyDescent="0.2">
      <c r="A3685" t="e">
        <f t="shared" si="57"/>
        <v>#N/A</v>
      </c>
    </row>
    <row r="3686" spans="1:1" x14ac:dyDescent="0.2">
      <c r="A3686" t="e">
        <f t="shared" si="57"/>
        <v>#N/A</v>
      </c>
    </row>
    <row r="3687" spans="1:1" x14ac:dyDescent="0.2">
      <c r="A3687" t="e">
        <f t="shared" si="57"/>
        <v>#N/A</v>
      </c>
    </row>
    <row r="3688" spans="1:1" x14ac:dyDescent="0.2">
      <c r="A3688" t="e">
        <f t="shared" si="57"/>
        <v>#N/A</v>
      </c>
    </row>
    <row r="3689" spans="1:1" x14ac:dyDescent="0.2">
      <c r="A3689" t="e">
        <f t="shared" si="57"/>
        <v>#N/A</v>
      </c>
    </row>
    <row r="3690" spans="1:1" x14ac:dyDescent="0.2">
      <c r="A3690" t="e">
        <f t="shared" si="57"/>
        <v>#N/A</v>
      </c>
    </row>
    <row r="3691" spans="1:1" x14ac:dyDescent="0.2">
      <c r="A3691" t="e">
        <f t="shared" si="57"/>
        <v>#N/A</v>
      </c>
    </row>
    <row r="3692" spans="1:1" x14ac:dyDescent="0.2">
      <c r="A3692" t="e">
        <f t="shared" si="57"/>
        <v>#N/A</v>
      </c>
    </row>
    <row r="3693" spans="1:1" x14ac:dyDescent="0.2">
      <c r="A3693" t="e">
        <f t="shared" si="57"/>
        <v>#N/A</v>
      </c>
    </row>
    <row r="3694" spans="1:1" x14ac:dyDescent="0.2">
      <c r="A3694" t="e">
        <f t="shared" si="57"/>
        <v>#N/A</v>
      </c>
    </row>
    <row r="3695" spans="1:1" x14ac:dyDescent="0.2">
      <c r="A3695" t="e">
        <f t="shared" si="57"/>
        <v>#N/A</v>
      </c>
    </row>
    <row r="3696" spans="1:1" x14ac:dyDescent="0.2">
      <c r="A3696" t="e">
        <f t="shared" si="57"/>
        <v>#N/A</v>
      </c>
    </row>
    <row r="3697" spans="1:1" x14ac:dyDescent="0.2">
      <c r="A3697" t="e">
        <f t="shared" si="57"/>
        <v>#N/A</v>
      </c>
    </row>
    <row r="3698" spans="1:1" x14ac:dyDescent="0.2">
      <c r="A3698" t="e">
        <f t="shared" si="57"/>
        <v>#N/A</v>
      </c>
    </row>
    <row r="3699" spans="1:1" x14ac:dyDescent="0.2">
      <c r="A3699" t="e">
        <f t="shared" si="57"/>
        <v>#N/A</v>
      </c>
    </row>
    <row r="3700" spans="1:1" x14ac:dyDescent="0.2">
      <c r="A3700" t="e">
        <f t="shared" si="57"/>
        <v>#N/A</v>
      </c>
    </row>
    <row r="3701" spans="1:1" x14ac:dyDescent="0.2">
      <c r="A3701" t="e">
        <f t="shared" si="57"/>
        <v>#N/A</v>
      </c>
    </row>
    <row r="3702" spans="1:1" x14ac:dyDescent="0.2">
      <c r="A3702" t="e">
        <f t="shared" si="57"/>
        <v>#N/A</v>
      </c>
    </row>
    <row r="3703" spans="1:1" x14ac:dyDescent="0.2">
      <c r="A3703" t="e">
        <f t="shared" si="57"/>
        <v>#N/A</v>
      </c>
    </row>
    <row r="3704" spans="1:1" x14ac:dyDescent="0.2">
      <c r="A3704" t="e">
        <f t="shared" si="57"/>
        <v>#N/A</v>
      </c>
    </row>
    <row r="3705" spans="1:1" x14ac:dyDescent="0.2">
      <c r="A3705" t="e">
        <f t="shared" si="57"/>
        <v>#N/A</v>
      </c>
    </row>
    <row r="3706" spans="1:1" x14ac:dyDescent="0.2">
      <c r="A3706" t="e">
        <f t="shared" si="57"/>
        <v>#N/A</v>
      </c>
    </row>
    <row r="3707" spans="1:1" x14ac:dyDescent="0.2">
      <c r="A3707" t="e">
        <f t="shared" si="57"/>
        <v>#N/A</v>
      </c>
    </row>
    <row r="3708" spans="1:1" x14ac:dyDescent="0.2">
      <c r="A3708" t="e">
        <f t="shared" si="57"/>
        <v>#N/A</v>
      </c>
    </row>
    <row r="3709" spans="1:1" x14ac:dyDescent="0.2">
      <c r="A3709" t="e">
        <f t="shared" si="57"/>
        <v>#N/A</v>
      </c>
    </row>
    <row r="3710" spans="1:1" x14ac:dyDescent="0.2">
      <c r="A3710" t="e">
        <f t="shared" si="57"/>
        <v>#N/A</v>
      </c>
    </row>
    <row r="3711" spans="1:1" x14ac:dyDescent="0.2">
      <c r="A3711" t="e">
        <f t="shared" si="57"/>
        <v>#N/A</v>
      </c>
    </row>
    <row r="3712" spans="1:1" x14ac:dyDescent="0.2">
      <c r="A3712" t="e">
        <f t="shared" si="57"/>
        <v>#N/A</v>
      </c>
    </row>
    <row r="3713" spans="1:1" x14ac:dyDescent="0.2">
      <c r="A3713" t="e">
        <f t="shared" si="57"/>
        <v>#N/A</v>
      </c>
    </row>
    <row r="3714" spans="1:1" x14ac:dyDescent="0.2">
      <c r="A3714" t="e">
        <f t="shared" si="57"/>
        <v>#N/A</v>
      </c>
    </row>
    <row r="3715" spans="1:1" x14ac:dyDescent="0.2">
      <c r="A3715" t="e">
        <f t="shared" si="57"/>
        <v>#N/A</v>
      </c>
    </row>
    <row r="3716" spans="1:1" x14ac:dyDescent="0.2">
      <c r="A3716" t="e">
        <f t="shared" si="57"/>
        <v>#N/A</v>
      </c>
    </row>
    <row r="3717" spans="1:1" x14ac:dyDescent="0.2">
      <c r="A3717" t="e">
        <f t="shared" ref="A3717:A3780" si="58">INDEX(BucketTable,MATCH(B3717,SumMonths,0),1)</f>
        <v>#N/A</v>
      </c>
    </row>
    <row r="3718" spans="1:1" x14ac:dyDescent="0.2">
      <c r="A3718" t="e">
        <f t="shared" si="58"/>
        <v>#N/A</v>
      </c>
    </row>
    <row r="3719" spans="1:1" x14ac:dyDescent="0.2">
      <c r="A3719" t="e">
        <f t="shared" si="58"/>
        <v>#N/A</v>
      </c>
    </row>
    <row r="3720" spans="1:1" x14ac:dyDescent="0.2">
      <c r="A3720" t="e">
        <f t="shared" si="58"/>
        <v>#N/A</v>
      </c>
    </row>
    <row r="3721" spans="1:1" x14ac:dyDescent="0.2">
      <c r="A3721" t="e">
        <f t="shared" si="58"/>
        <v>#N/A</v>
      </c>
    </row>
    <row r="3722" spans="1:1" x14ac:dyDescent="0.2">
      <c r="A3722" t="e">
        <f t="shared" si="58"/>
        <v>#N/A</v>
      </c>
    </row>
    <row r="3723" spans="1:1" x14ac:dyDescent="0.2">
      <c r="A3723" t="e">
        <f t="shared" si="58"/>
        <v>#N/A</v>
      </c>
    </row>
    <row r="3724" spans="1:1" x14ac:dyDescent="0.2">
      <c r="A3724" t="e">
        <f t="shared" si="58"/>
        <v>#N/A</v>
      </c>
    </row>
    <row r="3725" spans="1:1" x14ac:dyDescent="0.2">
      <c r="A3725" t="e">
        <f t="shared" si="58"/>
        <v>#N/A</v>
      </c>
    </row>
    <row r="3726" spans="1:1" x14ac:dyDescent="0.2">
      <c r="A3726" t="e">
        <f t="shared" si="58"/>
        <v>#N/A</v>
      </c>
    </row>
    <row r="3727" spans="1:1" x14ac:dyDescent="0.2">
      <c r="A3727" t="e">
        <f t="shared" si="58"/>
        <v>#N/A</v>
      </c>
    </row>
    <row r="3728" spans="1:1" x14ac:dyDescent="0.2">
      <c r="A3728" t="e">
        <f t="shared" si="58"/>
        <v>#N/A</v>
      </c>
    </row>
    <row r="3729" spans="1:1" x14ac:dyDescent="0.2">
      <c r="A3729" t="e">
        <f t="shared" si="58"/>
        <v>#N/A</v>
      </c>
    </row>
    <row r="3730" spans="1:1" x14ac:dyDescent="0.2">
      <c r="A3730" t="e">
        <f t="shared" si="58"/>
        <v>#N/A</v>
      </c>
    </row>
    <row r="3731" spans="1:1" x14ac:dyDescent="0.2">
      <c r="A3731" t="e">
        <f t="shared" si="58"/>
        <v>#N/A</v>
      </c>
    </row>
    <row r="3732" spans="1:1" x14ac:dyDescent="0.2">
      <c r="A3732" t="e">
        <f t="shared" si="58"/>
        <v>#N/A</v>
      </c>
    </row>
    <row r="3733" spans="1:1" x14ac:dyDescent="0.2">
      <c r="A3733" t="e">
        <f t="shared" si="58"/>
        <v>#N/A</v>
      </c>
    </row>
    <row r="3734" spans="1:1" x14ac:dyDescent="0.2">
      <c r="A3734" t="e">
        <f t="shared" si="58"/>
        <v>#N/A</v>
      </c>
    </row>
    <row r="3735" spans="1:1" x14ac:dyDescent="0.2">
      <c r="A3735" t="e">
        <f t="shared" si="58"/>
        <v>#N/A</v>
      </c>
    </row>
    <row r="3736" spans="1:1" x14ac:dyDescent="0.2">
      <c r="A3736" t="e">
        <f t="shared" si="58"/>
        <v>#N/A</v>
      </c>
    </row>
    <row r="3737" spans="1:1" x14ac:dyDescent="0.2">
      <c r="A3737" t="e">
        <f t="shared" si="58"/>
        <v>#N/A</v>
      </c>
    </row>
    <row r="3738" spans="1:1" x14ac:dyDescent="0.2">
      <c r="A3738" t="e">
        <f t="shared" si="58"/>
        <v>#N/A</v>
      </c>
    </row>
    <row r="3739" spans="1:1" x14ac:dyDescent="0.2">
      <c r="A3739" t="e">
        <f t="shared" si="58"/>
        <v>#N/A</v>
      </c>
    </row>
    <row r="3740" spans="1:1" x14ac:dyDescent="0.2">
      <c r="A3740" t="e">
        <f t="shared" si="58"/>
        <v>#N/A</v>
      </c>
    </row>
    <row r="3741" spans="1:1" x14ac:dyDescent="0.2">
      <c r="A3741" t="e">
        <f t="shared" si="58"/>
        <v>#N/A</v>
      </c>
    </row>
    <row r="3742" spans="1:1" x14ac:dyDescent="0.2">
      <c r="A3742" t="e">
        <f t="shared" si="58"/>
        <v>#N/A</v>
      </c>
    </row>
    <row r="3743" spans="1:1" x14ac:dyDescent="0.2">
      <c r="A3743" t="e">
        <f t="shared" si="58"/>
        <v>#N/A</v>
      </c>
    </row>
    <row r="3744" spans="1:1" x14ac:dyDescent="0.2">
      <c r="A3744" t="e">
        <f t="shared" si="58"/>
        <v>#N/A</v>
      </c>
    </row>
    <row r="3745" spans="1:1" x14ac:dyDescent="0.2">
      <c r="A3745" t="e">
        <f t="shared" si="58"/>
        <v>#N/A</v>
      </c>
    </row>
    <row r="3746" spans="1:1" x14ac:dyDescent="0.2">
      <c r="A3746" t="e">
        <f t="shared" si="58"/>
        <v>#N/A</v>
      </c>
    </row>
    <row r="3747" spans="1:1" x14ac:dyDescent="0.2">
      <c r="A3747" t="e">
        <f t="shared" si="58"/>
        <v>#N/A</v>
      </c>
    </row>
    <row r="3748" spans="1:1" x14ac:dyDescent="0.2">
      <c r="A3748" t="e">
        <f t="shared" si="58"/>
        <v>#N/A</v>
      </c>
    </row>
    <row r="3749" spans="1:1" x14ac:dyDescent="0.2">
      <c r="A3749" t="e">
        <f t="shared" si="58"/>
        <v>#N/A</v>
      </c>
    </row>
    <row r="3750" spans="1:1" x14ac:dyDescent="0.2">
      <c r="A3750" t="e">
        <f t="shared" si="58"/>
        <v>#N/A</v>
      </c>
    </row>
    <row r="3751" spans="1:1" x14ac:dyDescent="0.2">
      <c r="A3751" t="e">
        <f t="shared" si="58"/>
        <v>#N/A</v>
      </c>
    </row>
    <row r="3752" spans="1:1" x14ac:dyDescent="0.2">
      <c r="A3752" t="e">
        <f t="shared" si="58"/>
        <v>#N/A</v>
      </c>
    </row>
    <row r="3753" spans="1:1" x14ac:dyDescent="0.2">
      <c r="A3753" t="e">
        <f t="shared" si="58"/>
        <v>#N/A</v>
      </c>
    </row>
    <row r="3754" spans="1:1" x14ac:dyDescent="0.2">
      <c r="A3754" t="e">
        <f t="shared" si="58"/>
        <v>#N/A</v>
      </c>
    </row>
    <row r="3755" spans="1:1" x14ac:dyDescent="0.2">
      <c r="A3755" t="e">
        <f t="shared" si="58"/>
        <v>#N/A</v>
      </c>
    </row>
    <row r="3756" spans="1:1" x14ac:dyDescent="0.2">
      <c r="A3756" t="e">
        <f t="shared" si="58"/>
        <v>#N/A</v>
      </c>
    </row>
    <row r="3757" spans="1:1" x14ac:dyDescent="0.2">
      <c r="A3757" t="e">
        <f t="shared" si="58"/>
        <v>#N/A</v>
      </c>
    </row>
    <row r="3758" spans="1:1" x14ac:dyDescent="0.2">
      <c r="A3758" t="e">
        <f t="shared" si="58"/>
        <v>#N/A</v>
      </c>
    </row>
    <row r="3759" spans="1:1" x14ac:dyDescent="0.2">
      <c r="A3759" t="e">
        <f t="shared" si="58"/>
        <v>#N/A</v>
      </c>
    </row>
    <row r="3760" spans="1:1" x14ac:dyDescent="0.2">
      <c r="A3760" t="e">
        <f t="shared" si="58"/>
        <v>#N/A</v>
      </c>
    </row>
    <row r="3761" spans="1:1" x14ac:dyDescent="0.2">
      <c r="A3761" t="e">
        <f t="shared" si="58"/>
        <v>#N/A</v>
      </c>
    </row>
    <row r="3762" spans="1:1" x14ac:dyDescent="0.2">
      <c r="A3762" t="e">
        <f t="shared" si="58"/>
        <v>#N/A</v>
      </c>
    </row>
    <row r="3763" spans="1:1" x14ac:dyDescent="0.2">
      <c r="A3763" t="e">
        <f t="shared" si="58"/>
        <v>#N/A</v>
      </c>
    </row>
    <row r="3764" spans="1:1" x14ac:dyDescent="0.2">
      <c r="A3764" t="e">
        <f t="shared" si="58"/>
        <v>#N/A</v>
      </c>
    </row>
    <row r="3765" spans="1:1" x14ac:dyDescent="0.2">
      <c r="A3765" t="e">
        <f t="shared" si="58"/>
        <v>#N/A</v>
      </c>
    </row>
    <row r="3766" spans="1:1" x14ac:dyDescent="0.2">
      <c r="A3766" t="e">
        <f t="shared" si="58"/>
        <v>#N/A</v>
      </c>
    </row>
    <row r="3767" spans="1:1" x14ac:dyDescent="0.2">
      <c r="A3767" t="e">
        <f t="shared" si="58"/>
        <v>#N/A</v>
      </c>
    </row>
    <row r="3768" spans="1:1" x14ac:dyDescent="0.2">
      <c r="A3768" t="e">
        <f t="shared" si="58"/>
        <v>#N/A</v>
      </c>
    </row>
    <row r="3769" spans="1:1" x14ac:dyDescent="0.2">
      <c r="A3769" t="e">
        <f t="shared" si="58"/>
        <v>#N/A</v>
      </c>
    </row>
    <row r="3770" spans="1:1" x14ac:dyDescent="0.2">
      <c r="A3770" t="e">
        <f t="shared" si="58"/>
        <v>#N/A</v>
      </c>
    </row>
    <row r="3771" spans="1:1" x14ac:dyDescent="0.2">
      <c r="A3771" t="e">
        <f t="shared" si="58"/>
        <v>#N/A</v>
      </c>
    </row>
    <row r="3772" spans="1:1" x14ac:dyDescent="0.2">
      <c r="A3772" t="e">
        <f t="shared" si="58"/>
        <v>#N/A</v>
      </c>
    </row>
    <row r="3773" spans="1:1" x14ac:dyDescent="0.2">
      <c r="A3773" t="e">
        <f t="shared" si="58"/>
        <v>#N/A</v>
      </c>
    </row>
    <row r="3774" spans="1:1" x14ac:dyDescent="0.2">
      <c r="A3774" t="e">
        <f t="shared" si="58"/>
        <v>#N/A</v>
      </c>
    </row>
    <row r="3775" spans="1:1" x14ac:dyDescent="0.2">
      <c r="A3775" t="e">
        <f t="shared" si="58"/>
        <v>#N/A</v>
      </c>
    </row>
    <row r="3776" spans="1:1" x14ac:dyDescent="0.2">
      <c r="A3776" t="e">
        <f t="shared" si="58"/>
        <v>#N/A</v>
      </c>
    </row>
    <row r="3777" spans="1:1" x14ac:dyDescent="0.2">
      <c r="A3777" t="e">
        <f t="shared" si="58"/>
        <v>#N/A</v>
      </c>
    </row>
    <row r="3778" spans="1:1" x14ac:dyDescent="0.2">
      <c r="A3778" t="e">
        <f t="shared" si="58"/>
        <v>#N/A</v>
      </c>
    </row>
    <row r="3779" spans="1:1" x14ac:dyDescent="0.2">
      <c r="A3779" t="e">
        <f t="shared" si="58"/>
        <v>#N/A</v>
      </c>
    </row>
    <row r="3780" spans="1:1" x14ac:dyDescent="0.2">
      <c r="A3780" t="e">
        <f t="shared" si="58"/>
        <v>#N/A</v>
      </c>
    </row>
    <row r="3781" spans="1:1" x14ac:dyDescent="0.2">
      <c r="A3781" t="e">
        <f t="shared" ref="A3781:A3844" si="59">INDEX(BucketTable,MATCH(B3781,SumMonths,0),1)</f>
        <v>#N/A</v>
      </c>
    </row>
    <row r="3782" spans="1:1" x14ac:dyDescent="0.2">
      <c r="A3782" t="e">
        <f t="shared" si="59"/>
        <v>#N/A</v>
      </c>
    </row>
    <row r="3783" spans="1:1" x14ac:dyDescent="0.2">
      <c r="A3783" t="e">
        <f t="shared" si="59"/>
        <v>#N/A</v>
      </c>
    </row>
    <row r="3784" spans="1:1" x14ac:dyDescent="0.2">
      <c r="A3784" t="e">
        <f t="shared" si="59"/>
        <v>#N/A</v>
      </c>
    </row>
    <row r="3785" spans="1:1" x14ac:dyDescent="0.2">
      <c r="A3785" t="e">
        <f t="shared" si="59"/>
        <v>#N/A</v>
      </c>
    </row>
    <row r="3786" spans="1:1" x14ac:dyDescent="0.2">
      <c r="A3786" t="e">
        <f t="shared" si="59"/>
        <v>#N/A</v>
      </c>
    </row>
    <row r="3787" spans="1:1" x14ac:dyDescent="0.2">
      <c r="A3787" t="e">
        <f t="shared" si="59"/>
        <v>#N/A</v>
      </c>
    </row>
    <row r="3788" spans="1:1" x14ac:dyDescent="0.2">
      <c r="A3788" t="e">
        <f t="shared" si="59"/>
        <v>#N/A</v>
      </c>
    </row>
    <row r="3789" spans="1:1" x14ac:dyDescent="0.2">
      <c r="A3789" t="e">
        <f t="shared" si="59"/>
        <v>#N/A</v>
      </c>
    </row>
    <row r="3790" spans="1:1" x14ac:dyDescent="0.2">
      <c r="A3790" t="e">
        <f t="shared" si="59"/>
        <v>#N/A</v>
      </c>
    </row>
    <row r="3791" spans="1:1" x14ac:dyDescent="0.2">
      <c r="A3791" t="e">
        <f t="shared" si="59"/>
        <v>#N/A</v>
      </c>
    </row>
    <row r="3792" spans="1:1" x14ac:dyDescent="0.2">
      <c r="A3792" t="e">
        <f t="shared" si="59"/>
        <v>#N/A</v>
      </c>
    </row>
    <row r="3793" spans="1:1" x14ac:dyDescent="0.2">
      <c r="A3793" t="e">
        <f t="shared" si="59"/>
        <v>#N/A</v>
      </c>
    </row>
    <row r="3794" spans="1:1" x14ac:dyDescent="0.2">
      <c r="A3794" t="e">
        <f t="shared" si="59"/>
        <v>#N/A</v>
      </c>
    </row>
    <row r="3795" spans="1:1" x14ac:dyDescent="0.2">
      <c r="A3795" t="e">
        <f t="shared" si="59"/>
        <v>#N/A</v>
      </c>
    </row>
    <row r="3796" spans="1:1" x14ac:dyDescent="0.2">
      <c r="A3796" t="e">
        <f t="shared" si="59"/>
        <v>#N/A</v>
      </c>
    </row>
    <row r="3797" spans="1:1" x14ac:dyDescent="0.2">
      <c r="A3797" t="e">
        <f t="shared" si="59"/>
        <v>#N/A</v>
      </c>
    </row>
    <row r="3798" spans="1:1" x14ac:dyDescent="0.2">
      <c r="A3798" t="e">
        <f t="shared" si="59"/>
        <v>#N/A</v>
      </c>
    </row>
    <row r="3799" spans="1:1" x14ac:dyDescent="0.2">
      <c r="A3799" t="e">
        <f t="shared" si="59"/>
        <v>#N/A</v>
      </c>
    </row>
    <row r="3800" spans="1:1" x14ac:dyDescent="0.2">
      <c r="A3800" t="e">
        <f t="shared" si="59"/>
        <v>#N/A</v>
      </c>
    </row>
    <row r="3801" spans="1:1" x14ac:dyDescent="0.2">
      <c r="A3801" t="e">
        <f t="shared" si="59"/>
        <v>#N/A</v>
      </c>
    </row>
    <row r="3802" spans="1:1" x14ac:dyDescent="0.2">
      <c r="A3802" t="e">
        <f t="shared" si="59"/>
        <v>#N/A</v>
      </c>
    </row>
    <row r="3803" spans="1:1" x14ac:dyDescent="0.2">
      <c r="A3803" t="e">
        <f t="shared" si="59"/>
        <v>#N/A</v>
      </c>
    </row>
    <row r="3804" spans="1:1" x14ac:dyDescent="0.2">
      <c r="A3804" t="e">
        <f t="shared" si="59"/>
        <v>#N/A</v>
      </c>
    </row>
    <row r="3805" spans="1:1" x14ac:dyDescent="0.2">
      <c r="A3805" t="e">
        <f t="shared" si="59"/>
        <v>#N/A</v>
      </c>
    </row>
    <row r="3806" spans="1:1" x14ac:dyDescent="0.2">
      <c r="A3806" t="e">
        <f t="shared" si="59"/>
        <v>#N/A</v>
      </c>
    </row>
    <row r="3807" spans="1:1" x14ac:dyDescent="0.2">
      <c r="A3807" t="e">
        <f t="shared" si="59"/>
        <v>#N/A</v>
      </c>
    </row>
    <row r="3808" spans="1:1" x14ac:dyDescent="0.2">
      <c r="A3808" t="e">
        <f t="shared" si="59"/>
        <v>#N/A</v>
      </c>
    </row>
    <row r="3809" spans="1:1" x14ac:dyDescent="0.2">
      <c r="A3809" t="e">
        <f t="shared" si="59"/>
        <v>#N/A</v>
      </c>
    </row>
    <row r="3810" spans="1:1" x14ac:dyDescent="0.2">
      <c r="A3810" t="e">
        <f t="shared" si="59"/>
        <v>#N/A</v>
      </c>
    </row>
    <row r="3811" spans="1:1" x14ac:dyDescent="0.2">
      <c r="A3811" t="e">
        <f t="shared" si="59"/>
        <v>#N/A</v>
      </c>
    </row>
    <row r="3812" spans="1:1" x14ac:dyDescent="0.2">
      <c r="A3812" t="e">
        <f t="shared" si="59"/>
        <v>#N/A</v>
      </c>
    </row>
    <row r="3813" spans="1:1" x14ac:dyDescent="0.2">
      <c r="A3813" t="e">
        <f t="shared" si="59"/>
        <v>#N/A</v>
      </c>
    </row>
    <row r="3814" spans="1:1" x14ac:dyDescent="0.2">
      <c r="A3814" t="e">
        <f t="shared" si="59"/>
        <v>#N/A</v>
      </c>
    </row>
    <row r="3815" spans="1:1" x14ac:dyDescent="0.2">
      <c r="A3815" t="e">
        <f t="shared" si="59"/>
        <v>#N/A</v>
      </c>
    </row>
    <row r="3816" spans="1:1" x14ac:dyDescent="0.2">
      <c r="A3816" t="e">
        <f t="shared" si="59"/>
        <v>#N/A</v>
      </c>
    </row>
    <row r="3817" spans="1:1" x14ac:dyDescent="0.2">
      <c r="A3817" t="e">
        <f t="shared" si="59"/>
        <v>#N/A</v>
      </c>
    </row>
    <row r="3818" spans="1:1" x14ac:dyDescent="0.2">
      <c r="A3818" t="e">
        <f t="shared" si="59"/>
        <v>#N/A</v>
      </c>
    </row>
    <row r="3819" spans="1:1" x14ac:dyDescent="0.2">
      <c r="A3819" t="e">
        <f t="shared" si="59"/>
        <v>#N/A</v>
      </c>
    </row>
    <row r="3820" spans="1:1" x14ac:dyDescent="0.2">
      <c r="A3820" t="e">
        <f t="shared" si="59"/>
        <v>#N/A</v>
      </c>
    </row>
    <row r="3821" spans="1:1" x14ac:dyDescent="0.2">
      <c r="A3821" t="e">
        <f t="shared" si="59"/>
        <v>#N/A</v>
      </c>
    </row>
    <row r="3822" spans="1:1" x14ac:dyDescent="0.2">
      <c r="A3822" t="e">
        <f t="shared" si="59"/>
        <v>#N/A</v>
      </c>
    </row>
    <row r="3823" spans="1:1" x14ac:dyDescent="0.2">
      <c r="A3823" t="e">
        <f t="shared" si="59"/>
        <v>#N/A</v>
      </c>
    </row>
    <row r="3824" spans="1:1" x14ac:dyDescent="0.2">
      <c r="A3824" t="e">
        <f t="shared" si="59"/>
        <v>#N/A</v>
      </c>
    </row>
    <row r="3825" spans="1:1" x14ac:dyDescent="0.2">
      <c r="A3825" t="e">
        <f t="shared" si="59"/>
        <v>#N/A</v>
      </c>
    </row>
    <row r="3826" spans="1:1" x14ac:dyDescent="0.2">
      <c r="A3826" t="e">
        <f t="shared" si="59"/>
        <v>#N/A</v>
      </c>
    </row>
    <row r="3827" spans="1:1" x14ac:dyDescent="0.2">
      <c r="A3827" t="e">
        <f t="shared" si="59"/>
        <v>#N/A</v>
      </c>
    </row>
    <row r="3828" spans="1:1" x14ac:dyDescent="0.2">
      <c r="A3828" t="e">
        <f t="shared" si="59"/>
        <v>#N/A</v>
      </c>
    </row>
    <row r="3829" spans="1:1" x14ac:dyDescent="0.2">
      <c r="A3829" t="e">
        <f t="shared" si="59"/>
        <v>#N/A</v>
      </c>
    </row>
    <row r="3830" spans="1:1" x14ac:dyDescent="0.2">
      <c r="A3830" t="e">
        <f t="shared" si="59"/>
        <v>#N/A</v>
      </c>
    </row>
    <row r="3831" spans="1:1" x14ac:dyDescent="0.2">
      <c r="A3831" t="e">
        <f t="shared" si="59"/>
        <v>#N/A</v>
      </c>
    </row>
    <row r="3832" spans="1:1" x14ac:dyDescent="0.2">
      <c r="A3832" t="e">
        <f t="shared" si="59"/>
        <v>#N/A</v>
      </c>
    </row>
    <row r="3833" spans="1:1" x14ac:dyDescent="0.2">
      <c r="A3833" t="e">
        <f t="shared" si="59"/>
        <v>#N/A</v>
      </c>
    </row>
    <row r="3834" spans="1:1" x14ac:dyDescent="0.2">
      <c r="A3834" t="e">
        <f t="shared" si="59"/>
        <v>#N/A</v>
      </c>
    </row>
    <row r="3835" spans="1:1" x14ac:dyDescent="0.2">
      <c r="A3835" t="e">
        <f t="shared" si="59"/>
        <v>#N/A</v>
      </c>
    </row>
    <row r="3836" spans="1:1" x14ac:dyDescent="0.2">
      <c r="A3836" t="e">
        <f t="shared" si="59"/>
        <v>#N/A</v>
      </c>
    </row>
    <row r="3837" spans="1:1" x14ac:dyDescent="0.2">
      <c r="A3837" t="e">
        <f t="shared" si="59"/>
        <v>#N/A</v>
      </c>
    </row>
    <row r="3838" spans="1:1" x14ac:dyDescent="0.2">
      <c r="A3838" t="e">
        <f t="shared" si="59"/>
        <v>#N/A</v>
      </c>
    </row>
    <row r="3839" spans="1:1" x14ac:dyDescent="0.2">
      <c r="A3839" t="e">
        <f t="shared" si="59"/>
        <v>#N/A</v>
      </c>
    </row>
    <row r="3840" spans="1:1" x14ac:dyDescent="0.2">
      <c r="A3840" t="e">
        <f t="shared" si="59"/>
        <v>#N/A</v>
      </c>
    </row>
    <row r="3841" spans="1:1" x14ac:dyDescent="0.2">
      <c r="A3841" t="e">
        <f t="shared" si="59"/>
        <v>#N/A</v>
      </c>
    </row>
    <row r="3842" spans="1:1" x14ac:dyDescent="0.2">
      <c r="A3842" t="e">
        <f t="shared" si="59"/>
        <v>#N/A</v>
      </c>
    </row>
    <row r="3843" spans="1:1" x14ac:dyDescent="0.2">
      <c r="A3843" t="e">
        <f t="shared" si="59"/>
        <v>#N/A</v>
      </c>
    </row>
    <row r="3844" spans="1:1" x14ac:dyDescent="0.2">
      <c r="A3844" t="e">
        <f t="shared" si="59"/>
        <v>#N/A</v>
      </c>
    </row>
    <row r="3845" spans="1:1" x14ac:dyDescent="0.2">
      <c r="A3845" t="e">
        <f t="shared" ref="A3845:A3908" si="60">INDEX(BucketTable,MATCH(B3845,SumMonths,0),1)</f>
        <v>#N/A</v>
      </c>
    </row>
    <row r="3846" spans="1:1" x14ac:dyDescent="0.2">
      <c r="A3846" t="e">
        <f t="shared" si="60"/>
        <v>#N/A</v>
      </c>
    </row>
    <row r="3847" spans="1:1" x14ac:dyDescent="0.2">
      <c r="A3847" t="e">
        <f t="shared" si="60"/>
        <v>#N/A</v>
      </c>
    </row>
    <row r="3848" spans="1:1" x14ac:dyDescent="0.2">
      <c r="A3848" t="e">
        <f t="shared" si="60"/>
        <v>#N/A</v>
      </c>
    </row>
    <row r="3849" spans="1:1" x14ac:dyDescent="0.2">
      <c r="A3849" t="e">
        <f t="shared" si="60"/>
        <v>#N/A</v>
      </c>
    </row>
    <row r="3850" spans="1:1" x14ac:dyDescent="0.2">
      <c r="A3850" t="e">
        <f t="shared" si="60"/>
        <v>#N/A</v>
      </c>
    </row>
    <row r="3851" spans="1:1" x14ac:dyDescent="0.2">
      <c r="A3851" t="e">
        <f t="shared" si="60"/>
        <v>#N/A</v>
      </c>
    </row>
    <row r="3852" spans="1:1" x14ac:dyDescent="0.2">
      <c r="A3852" t="e">
        <f t="shared" si="60"/>
        <v>#N/A</v>
      </c>
    </row>
    <row r="3853" spans="1:1" x14ac:dyDescent="0.2">
      <c r="A3853" t="e">
        <f t="shared" si="60"/>
        <v>#N/A</v>
      </c>
    </row>
    <row r="3854" spans="1:1" x14ac:dyDescent="0.2">
      <c r="A3854" t="e">
        <f t="shared" si="60"/>
        <v>#N/A</v>
      </c>
    </row>
    <row r="3855" spans="1:1" x14ac:dyDescent="0.2">
      <c r="A3855" t="e">
        <f t="shared" si="60"/>
        <v>#N/A</v>
      </c>
    </row>
    <row r="3856" spans="1:1" x14ac:dyDescent="0.2">
      <c r="A3856" t="e">
        <f t="shared" si="60"/>
        <v>#N/A</v>
      </c>
    </row>
    <row r="3857" spans="1:1" x14ac:dyDescent="0.2">
      <c r="A3857" t="e">
        <f t="shared" si="60"/>
        <v>#N/A</v>
      </c>
    </row>
    <row r="3858" spans="1:1" x14ac:dyDescent="0.2">
      <c r="A3858" t="e">
        <f t="shared" si="60"/>
        <v>#N/A</v>
      </c>
    </row>
    <row r="3859" spans="1:1" x14ac:dyDescent="0.2">
      <c r="A3859" t="e">
        <f t="shared" si="60"/>
        <v>#N/A</v>
      </c>
    </row>
    <row r="3860" spans="1:1" x14ac:dyDescent="0.2">
      <c r="A3860" t="e">
        <f t="shared" si="60"/>
        <v>#N/A</v>
      </c>
    </row>
    <row r="3861" spans="1:1" x14ac:dyDescent="0.2">
      <c r="A3861" t="e">
        <f t="shared" si="60"/>
        <v>#N/A</v>
      </c>
    </row>
    <row r="3862" spans="1:1" x14ac:dyDescent="0.2">
      <c r="A3862" t="e">
        <f t="shared" si="60"/>
        <v>#N/A</v>
      </c>
    </row>
    <row r="3863" spans="1:1" x14ac:dyDescent="0.2">
      <c r="A3863" t="e">
        <f t="shared" si="60"/>
        <v>#N/A</v>
      </c>
    </row>
    <row r="3864" spans="1:1" x14ac:dyDescent="0.2">
      <c r="A3864" t="e">
        <f t="shared" si="60"/>
        <v>#N/A</v>
      </c>
    </row>
    <row r="3865" spans="1:1" x14ac:dyDescent="0.2">
      <c r="A3865" t="e">
        <f t="shared" si="60"/>
        <v>#N/A</v>
      </c>
    </row>
    <row r="3866" spans="1:1" x14ac:dyDescent="0.2">
      <c r="A3866" t="e">
        <f t="shared" si="60"/>
        <v>#N/A</v>
      </c>
    </row>
    <row r="3867" spans="1:1" x14ac:dyDescent="0.2">
      <c r="A3867" t="e">
        <f t="shared" si="60"/>
        <v>#N/A</v>
      </c>
    </row>
    <row r="3868" spans="1:1" x14ac:dyDescent="0.2">
      <c r="A3868" t="e">
        <f t="shared" si="60"/>
        <v>#N/A</v>
      </c>
    </row>
    <row r="3869" spans="1:1" x14ac:dyDescent="0.2">
      <c r="A3869" t="e">
        <f t="shared" si="60"/>
        <v>#N/A</v>
      </c>
    </row>
    <row r="3870" spans="1:1" x14ac:dyDescent="0.2">
      <c r="A3870" t="e">
        <f t="shared" si="60"/>
        <v>#N/A</v>
      </c>
    </row>
    <row r="3871" spans="1:1" x14ac:dyDescent="0.2">
      <c r="A3871" t="e">
        <f t="shared" si="60"/>
        <v>#N/A</v>
      </c>
    </row>
    <row r="3872" spans="1:1" x14ac:dyDescent="0.2">
      <c r="A3872" t="e">
        <f t="shared" si="60"/>
        <v>#N/A</v>
      </c>
    </row>
    <row r="3873" spans="1:1" x14ac:dyDescent="0.2">
      <c r="A3873" t="e">
        <f t="shared" si="60"/>
        <v>#N/A</v>
      </c>
    </row>
    <row r="3874" spans="1:1" x14ac:dyDescent="0.2">
      <c r="A3874" t="e">
        <f t="shared" si="60"/>
        <v>#N/A</v>
      </c>
    </row>
    <row r="3875" spans="1:1" x14ac:dyDescent="0.2">
      <c r="A3875" t="e">
        <f t="shared" si="60"/>
        <v>#N/A</v>
      </c>
    </row>
    <row r="3876" spans="1:1" x14ac:dyDescent="0.2">
      <c r="A3876" t="e">
        <f t="shared" si="60"/>
        <v>#N/A</v>
      </c>
    </row>
    <row r="3877" spans="1:1" x14ac:dyDescent="0.2">
      <c r="A3877" t="e">
        <f t="shared" si="60"/>
        <v>#N/A</v>
      </c>
    </row>
    <row r="3878" spans="1:1" x14ac:dyDescent="0.2">
      <c r="A3878" t="e">
        <f t="shared" si="60"/>
        <v>#N/A</v>
      </c>
    </row>
    <row r="3879" spans="1:1" x14ac:dyDescent="0.2">
      <c r="A3879" t="e">
        <f t="shared" si="60"/>
        <v>#N/A</v>
      </c>
    </row>
    <row r="3880" spans="1:1" x14ac:dyDescent="0.2">
      <c r="A3880" t="e">
        <f t="shared" si="60"/>
        <v>#N/A</v>
      </c>
    </row>
    <row r="3881" spans="1:1" x14ac:dyDescent="0.2">
      <c r="A3881" t="e">
        <f t="shared" si="60"/>
        <v>#N/A</v>
      </c>
    </row>
    <row r="3882" spans="1:1" x14ac:dyDescent="0.2">
      <c r="A3882" t="e">
        <f t="shared" si="60"/>
        <v>#N/A</v>
      </c>
    </row>
    <row r="3883" spans="1:1" x14ac:dyDescent="0.2">
      <c r="A3883" t="e">
        <f t="shared" si="60"/>
        <v>#N/A</v>
      </c>
    </row>
    <row r="3884" spans="1:1" x14ac:dyDescent="0.2">
      <c r="A3884" t="e">
        <f t="shared" si="60"/>
        <v>#N/A</v>
      </c>
    </row>
    <row r="3885" spans="1:1" x14ac:dyDescent="0.2">
      <c r="A3885" t="e">
        <f t="shared" si="60"/>
        <v>#N/A</v>
      </c>
    </row>
    <row r="3886" spans="1:1" x14ac:dyDescent="0.2">
      <c r="A3886" t="e">
        <f t="shared" si="60"/>
        <v>#N/A</v>
      </c>
    </row>
    <row r="3887" spans="1:1" x14ac:dyDescent="0.2">
      <c r="A3887" t="e">
        <f t="shared" si="60"/>
        <v>#N/A</v>
      </c>
    </row>
    <row r="3888" spans="1:1" x14ac:dyDescent="0.2">
      <c r="A3888" t="e">
        <f t="shared" si="60"/>
        <v>#N/A</v>
      </c>
    </row>
    <row r="3889" spans="1:1" x14ac:dyDescent="0.2">
      <c r="A3889" t="e">
        <f t="shared" si="60"/>
        <v>#N/A</v>
      </c>
    </row>
    <row r="3890" spans="1:1" x14ac:dyDescent="0.2">
      <c r="A3890" t="e">
        <f t="shared" si="60"/>
        <v>#N/A</v>
      </c>
    </row>
    <row r="3891" spans="1:1" x14ac:dyDescent="0.2">
      <c r="A3891" t="e">
        <f t="shared" si="60"/>
        <v>#N/A</v>
      </c>
    </row>
    <row r="3892" spans="1:1" x14ac:dyDescent="0.2">
      <c r="A3892" t="e">
        <f t="shared" si="60"/>
        <v>#N/A</v>
      </c>
    </row>
    <row r="3893" spans="1:1" x14ac:dyDescent="0.2">
      <c r="A3893" t="e">
        <f t="shared" si="60"/>
        <v>#N/A</v>
      </c>
    </row>
    <row r="3894" spans="1:1" x14ac:dyDescent="0.2">
      <c r="A3894" t="e">
        <f t="shared" si="60"/>
        <v>#N/A</v>
      </c>
    </row>
    <row r="3895" spans="1:1" x14ac:dyDescent="0.2">
      <c r="A3895" t="e">
        <f t="shared" si="60"/>
        <v>#N/A</v>
      </c>
    </row>
    <row r="3896" spans="1:1" x14ac:dyDescent="0.2">
      <c r="A3896" t="e">
        <f t="shared" si="60"/>
        <v>#N/A</v>
      </c>
    </row>
    <row r="3897" spans="1:1" x14ac:dyDescent="0.2">
      <c r="A3897" t="e">
        <f t="shared" si="60"/>
        <v>#N/A</v>
      </c>
    </row>
    <row r="3898" spans="1:1" x14ac:dyDescent="0.2">
      <c r="A3898" t="e">
        <f t="shared" si="60"/>
        <v>#N/A</v>
      </c>
    </row>
    <row r="3899" spans="1:1" x14ac:dyDescent="0.2">
      <c r="A3899" t="e">
        <f t="shared" si="60"/>
        <v>#N/A</v>
      </c>
    </row>
    <row r="3900" spans="1:1" x14ac:dyDescent="0.2">
      <c r="A3900" t="e">
        <f t="shared" si="60"/>
        <v>#N/A</v>
      </c>
    </row>
    <row r="3901" spans="1:1" x14ac:dyDescent="0.2">
      <c r="A3901" t="e">
        <f t="shared" si="60"/>
        <v>#N/A</v>
      </c>
    </row>
    <row r="3902" spans="1:1" x14ac:dyDescent="0.2">
      <c r="A3902" t="e">
        <f t="shared" si="60"/>
        <v>#N/A</v>
      </c>
    </row>
    <row r="3903" spans="1:1" x14ac:dyDescent="0.2">
      <c r="A3903" t="e">
        <f t="shared" si="60"/>
        <v>#N/A</v>
      </c>
    </row>
    <row r="3904" spans="1:1" x14ac:dyDescent="0.2">
      <c r="A3904" t="e">
        <f t="shared" si="60"/>
        <v>#N/A</v>
      </c>
    </row>
    <row r="3905" spans="1:1" x14ac:dyDescent="0.2">
      <c r="A3905" t="e">
        <f t="shared" si="60"/>
        <v>#N/A</v>
      </c>
    </row>
    <row r="3906" spans="1:1" x14ac:dyDescent="0.2">
      <c r="A3906" t="e">
        <f t="shared" si="60"/>
        <v>#N/A</v>
      </c>
    </row>
    <row r="3907" spans="1:1" x14ac:dyDescent="0.2">
      <c r="A3907" t="e">
        <f t="shared" si="60"/>
        <v>#N/A</v>
      </c>
    </row>
    <row r="3908" spans="1:1" x14ac:dyDescent="0.2">
      <c r="A3908" t="e">
        <f t="shared" si="60"/>
        <v>#N/A</v>
      </c>
    </row>
    <row r="3909" spans="1:1" x14ac:dyDescent="0.2">
      <c r="A3909" t="e">
        <f t="shared" ref="A3909:A3972" si="61">INDEX(BucketTable,MATCH(B3909,SumMonths,0),1)</f>
        <v>#N/A</v>
      </c>
    </row>
    <row r="3910" spans="1:1" x14ac:dyDescent="0.2">
      <c r="A3910" t="e">
        <f t="shared" si="61"/>
        <v>#N/A</v>
      </c>
    </row>
    <row r="3911" spans="1:1" x14ac:dyDescent="0.2">
      <c r="A3911" t="e">
        <f t="shared" si="61"/>
        <v>#N/A</v>
      </c>
    </row>
    <row r="3912" spans="1:1" x14ac:dyDescent="0.2">
      <c r="A3912" t="e">
        <f t="shared" si="61"/>
        <v>#N/A</v>
      </c>
    </row>
    <row r="3913" spans="1:1" x14ac:dyDescent="0.2">
      <c r="A3913" t="e">
        <f t="shared" si="61"/>
        <v>#N/A</v>
      </c>
    </row>
    <row r="3914" spans="1:1" x14ac:dyDescent="0.2">
      <c r="A3914" t="e">
        <f t="shared" si="61"/>
        <v>#N/A</v>
      </c>
    </row>
    <row r="3915" spans="1:1" x14ac:dyDescent="0.2">
      <c r="A3915" t="e">
        <f t="shared" si="61"/>
        <v>#N/A</v>
      </c>
    </row>
    <row r="3916" spans="1:1" x14ac:dyDescent="0.2">
      <c r="A3916" t="e">
        <f t="shared" si="61"/>
        <v>#N/A</v>
      </c>
    </row>
    <row r="3917" spans="1:1" x14ac:dyDescent="0.2">
      <c r="A3917" t="e">
        <f t="shared" si="61"/>
        <v>#N/A</v>
      </c>
    </row>
    <row r="3918" spans="1:1" x14ac:dyDescent="0.2">
      <c r="A3918" t="e">
        <f t="shared" si="61"/>
        <v>#N/A</v>
      </c>
    </row>
    <row r="3919" spans="1:1" x14ac:dyDescent="0.2">
      <c r="A3919" t="e">
        <f t="shared" si="61"/>
        <v>#N/A</v>
      </c>
    </row>
    <row r="3920" spans="1:1" x14ac:dyDescent="0.2">
      <c r="A3920" t="e">
        <f t="shared" si="61"/>
        <v>#N/A</v>
      </c>
    </row>
    <row r="3921" spans="1:1" x14ac:dyDescent="0.2">
      <c r="A3921" t="e">
        <f t="shared" si="61"/>
        <v>#N/A</v>
      </c>
    </row>
    <row r="3922" spans="1:1" x14ac:dyDescent="0.2">
      <c r="A3922" t="e">
        <f t="shared" si="61"/>
        <v>#N/A</v>
      </c>
    </row>
    <row r="3923" spans="1:1" x14ac:dyDescent="0.2">
      <c r="A3923" t="e">
        <f t="shared" si="61"/>
        <v>#N/A</v>
      </c>
    </row>
    <row r="3924" spans="1:1" x14ac:dyDescent="0.2">
      <c r="A3924" t="e">
        <f t="shared" si="61"/>
        <v>#N/A</v>
      </c>
    </row>
    <row r="3925" spans="1:1" x14ac:dyDescent="0.2">
      <c r="A3925" t="e">
        <f t="shared" si="61"/>
        <v>#N/A</v>
      </c>
    </row>
    <row r="3926" spans="1:1" x14ac:dyDescent="0.2">
      <c r="A3926" t="e">
        <f t="shared" si="61"/>
        <v>#N/A</v>
      </c>
    </row>
    <row r="3927" spans="1:1" x14ac:dyDescent="0.2">
      <c r="A3927" t="e">
        <f t="shared" si="61"/>
        <v>#N/A</v>
      </c>
    </row>
    <row r="3928" spans="1:1" x14ac:dyDescent="0.2">
      <c r="A3928" t="e">
        <f t="shared" si="61"/>
        <v>#N/A</v>
      </c>
    </row>
    <row r="3929" spans="1:1" x14ac:dyDescent="0.2">
      <c r="A3929" t="e">
        <f t="shared" si="61"/>
        <v>#N/A</v>
      </c>
    </row>
    <row r="3930" spans="1:1" x14ac:dyDescent="0.2">
      <c r="A3930" t="e">
        <f t="shared" si="61"/>
        <v>#N/A</v>
      </c>
    </row>
    <row r="3931" spans="1:1" x14ac:dyDescent="0.2">
      <c r="A3931" t="e">
        <f t="shared" si="61"/>
        <v>#N/A</v>
      </c>
    </row>
    <row r="3932" spans="1:1" x14ac:dyDescent="0.2">
      <c r="A3932" t="e">
        <f t="shared" si="61"/>
        <v>#N/A</v>
      </c>
    </row>
    <row r="3933" spans="1:1" x14ac:dyDescent="0.2">
      <c r="A3933" t="e">
        <f t="shared" si="61"/>
        <v>#N/A</v>
      </c>
    </row>
    <row r="3934" spans="1:1" x14ac:dyDescent="0.2">
      <c r="A3934" t="e">
        <f t="shared" si="61"/>
        <v>#N/A</v>
      </c>
    </row>
    <row r="3935" spans="1:1" x14ac:dyDescent="0.2">
      <c r="A3935" t="e">
        <f t="shared" si="61"/>
        <v>#N/A</v>
      </c>
    </row>
    <row r="3936" spans="1:1" x14ac:dyDescent="0.2">
      <c r="A3936" t="e">
        <f t="shared" si="61"/>
        <v>#N/A</v>
      </c>
    </row>
    <row r="3937" spans="1:1" x14ac:dyDescent="0.2">
      <c r="A3937" t="e">
        <f t="shared" si="61"/>
        <v>#N/A</v>
      </c>
    </row>
    <row r="3938" spans="1:1" x14ac:dyDescent="0.2">
      <c r="A3938" t="e">
        <f t="shared" si="61"/>
        <v>#N/A</v>
      </c>
    </row>
    <row r="3939" spans="1:1" x14ac:dyDescent="0.2">
      <c r="A3939" t="e">
        <f t="shared" si="61"/>
        <v>#N/A</v>
      </c>
    </row>
    <row r="3940" spans="1:1" x14ac:dyDescent="0.2">
      <c r="A3940" t="e">
        <f t="shared" si="61"/>
        <v>#N/A</v>
      </c>
    </row>
    <row r="3941" spans="1:1" x14ac:dyDescent="0.2">
      <c r="A3941" t="e">
        <f t="shared" si="61"/>
        <v>#N/A</v>
      </c>
    </row>
    <row r="3942" spans="1:1" x14ac:dyDescent="0.2">
      <c r="A3942" t="e">
        <f t="shared" si="61"/>
        <v>#N/A</v>
      </c>
    </row>
    <row r="3943" spans="1:1" x14ac:dyDescent="0.2">
      <c r="A3943" t="e">
        <f t="shared" si="61"/>
        <v>#N/A</v>
      </c>
    </row>
    <row r="3944" spans="1:1" x14ac:dyDescent="0.2">
      <c r="A3944" t="e">
        <f t="shared" si="61"/>
        <v>#N/A</v>
      </c>
    </row>
    <row r="3945" spans="1:1" x14ac:dyDescent="0.2">
      <c r="A3945" t="e">
        <f t="shared" si="61"/>
        <v>#N/A</v>
      </c>
    </row>
    <row r="3946" spans="1:1" x14ac:dyDescent="0.2">
      <c r="A3946" t="e">
        <f t="shared" si="61"/>
        <v>#N/A</v>
      </c>
    </row>
    <row r="3947" spans="1:1" x14ac:dyDescent="0.2">
      <c r="A3947" t="e">
        <f t="shared" si="61"/>
        <v>#N/A</v>
      </c>
    </row>
    <row r="3948" spans="1:1" x14ac:dyDescent="0.2">
      <c r="A3948" t="e">
        <f t="shared" si="61"/>
        <v>#N/A</v>
      </c>
    </row>
    <row r="3949" spans="1:1" x14ac:dyDescent="0.2">
      <c r="A3949" t="e">
        <f t="shared" si="61"/>
        <v>#N/A</v>
      </c>
    </row>
    <row r="3950" spans="1:1" x14ac:dyDescent="0.2">
      <c r="A3950" t="e">
        <f t="shared" si="61"/>
        <v>#N/A</v>
      </c>
    </row>
    <row r="3951" spans="1:1" x14ac:dyDescent="0.2">
      <c r="A3951" t="e">
        <f t="shared" si="61"/>
        <v>#N/A</v>
      </c>
    </row>
    <row r="3952" spans="1:1" x14ac:dyDescent="0.2">
      <c r="A3952" t="e">
        <f t="shared" si="61"/>
        <v>#N/A</v>
      </c>
    </row>
    <row r="3953" spans="1:1" x14ac:dyDescent="0.2">
      <c r="A3953" t="e">
        <f t="shared" si="61"/>
        <v>#N/A</v>
      </c>
    </row>
    <row r="3954" spans="1:1" x14ac:dyDescent="0.2">
      <c r="A3954" t="e">
        <f t="shared" si="61"/>
        <v>#N/A</v>
      </c>
    </row>
    <row r="3955" spans="1:1" x14ac:dyDescent="0.2">
      <c r="A3955" t="e">
        <f t="shared" si="61"/>
        <v>#N/A</v>
      </c>
    </row>
    <row r="3956" spans="1:1" x14ac:dyDescent="0.2">
      <c r="A3956" t="e">
        <f t="shared" si="61"/>
        <v>#N/A</v>
      </c>
    </row>
    <row r="3957" spans="1:1" x14ac:dyDescent="0.2">
      <c r="A3957" t="e">
        <f t="shared" si="61"/>
        <v>#N/A</v>
      </c>
    </row>
    <row r="3958" spans="1:1" x14ac:dyDescent="0.2">
      <c r="A3958" t="e">
        <f t="shared" si="61"/>
        <v>#N/A</v>
      </c>
    </row>
    <row r="3959" spans="1:1" x14ac:dyDescent="0.2">
      <c r="A3959" t="e">
        <f t="shared" si="61"/>
        <v>#N/A</v>
      </c>
    </row>
    <row r="3960" spans="1:1" x14ac:dyDescent="0.2">
      <c r="A3960" t="e">
        <f t="shared" si="61"/>
        <v>#N/A</v>
      </c>
    </row>
    <row r="3961" spans="1:1" x14ac:dyDescent="0.2">
      <c r="A3961" t="e">
        <f t="shared" si="61"/>
        <v>#N/A</v>
      </c>
    </row>
    <row r="3962" spans="1:1" x14ac:dyDescent="0.2">
      <c r="A3962" t="e">
        <f t="shared" si="61"/>
        <v>#N/A</v>
      </c>
    </row>
    <row r="3963" spans="1:1" x14ac:dyDescent="0.2">
      <c r="A3963" t="e">
        <f t="shared" si="61"/>
        <v>#N/A</v>
      </c>
    </row>
    <row r="3964" spans="1:1" x14ac:dyDescent="0.2">
      <c r="A3964" t="e">
        <f t="shared" si="61"/>
        <v>#N/A</v>
      </c>
    </row>
    <row r="3965" spans="1:1" x14ac:dyDescent="0.2">
      <c r="A3965" t="e">
        <f t="shared" si="61"/>
        <v>#N/A</v>
      </c>
    </row>
    <row r="3966" spans="1:1" x14ac:dyDescent="0.2">
      <c r="A3966" t="e">
        <f t="shared" si="61"/>
        <v>#N/A</v>
      </c>
    </row>
    <row r="3967" spans="1:1" x14ac:dyDescent="0.2">
      <c r="A3967" t="e">
        <f t="shared" si="61"/>
        <v>#N/A</v>
      </c>
    </row>
    <row r="3968" spans="1:1" x14ac:dyDescent="0.2">
      <c r="A3968" t="e">
        <f t="shared" si="61"/>
        <v>#N/A</v>
      </c>
    </row>
    <row r="3969" spans="1:1" x14ac:dyDescent="0.2">
      <c r="A3969" t="e">
        <f t="shared" si="61"/>
        <v>#N/A</v>
      </c>
    </row>
    <row r="3970" spans="1:1" x14ac:dyDescent="0.2">
      <c r="A3970" t="e">
        <f t="shared" si="61"/>
        <v>#N/A</v>
      </c>
    </row>
    <row r="3971" spans="1:1" x14ac:dyDescent="0.2">
      <c r="A3971" t="e">
        <f t="shared" si="61"/>
        <v>#N/A</v>
      </c>
    </row>
    <row r="3972" spans="1:1" x14ac:dyDescent="0.2">
      <c r="A3972" t="e">
        <f t="shared" si="61"/>
        <v>#N/A</v>
      </c>
    </row>
    <row r="3973" spans="1:1" x14ac:dyDescent="0.2">
      <c r="A3973" t="e">
        <f t="shared" ref="A3973:A4036" si="62">INDEX(BucketTable,MATCH(B3973,SumMonths,0),1)</f>
        <v>#N/A</v>
      </c>
    </row>
    <row r="3974" spans="1:1" x14ac:dyDescent="0.2">
      <c r="A3974" t="e">
        <f t="shared" si="62"/>
        <v>#N/A</v>
      </c>
    </row>
    <row r="3975" spans="1:1" x14ac:dyDescent="0.2">
      <c r="A3975" t="e">
        <f t="shared" si="62"/>
        <v>#N/A</v>
      </c>
    </row>
    <row r="3976" spans="1:1" x14ac:dyDescent="0.2">
      <c r="A3976" t="e">
        <f t="shared" si="62"/>
        <v>#N/A</v>
      </c>
    </row>
    <row r="3977" spans="1:1" x14ac:dyDescent="0.2">
      <c r="A3977" t="e">
        <f t="shared" si="62"/>
        <v>#N/A</v>
      </c>
    </row>
    <row r="3978" spans="1:1" x14ac:dyDescent="0.2">
      <c r="A3978" t="e">
        <f t="shared" si="62"/>
        <v>#N/A</v>
      </c>
    </row>
    <row r="3979" spans="1:1" x14ac:dyDescent="0.2">
      <c r="A3979" t="e">
        <f t="shared" si="62"/>
        <v>#N/A</v>
      </c>
    </row>
    <row r="3980" spans="1:1" x14ac:dyDescent="0.2">
      <c r="A3980" t="e">
        <f t="shared" si="62"/>
        <v>#N/A</v>
      </c>
    </row>
    <row r="3981" spans="1:1" x14ac:dyDescent="0.2">
      <c r="A3981" t="e">
        <f t="shared" si="62"/>
        <v>#N/A</v>
      </c>
    </row>
    <row r="3982" spans="1:1" x14ac:dyDescent="0.2">
      <c r="A3982" t="e">
        <f t="shared" si="62"/>
        <v>#N/A</v>
      </c>
    </row>
    <row r="3983" spans="1:1" x14ac:dyDescent="0.2">
      <c r="A3983" t="e">
        <f t="shared" si="62"/>
        <v>#N/A</v>
      </c>
    </row>
    <row r="3984" spans="1:1" x14ac:dyDescent="0.2">
      <c r="A3984" t="e">
        <f t="shared" si="62"/>
        <v>#N/A</v>
      </c>
    </row>
    <row r="3985" spans="1:1" x14ac:dyDescent="0.2">
      <c r="A3985" t="e">
        <f t="shared" si="62"/>
        <v>#N/A</v>
      </c>
    </row>
    <row r="3986" spans="1:1" x14ac:dyDescent="0.2">
      <c r="A3986" t="e">
        <f t="shared" si="62"/>
        <v>#N/A</v>
      </c>
    </row>
    <row r="3987" spans="1:1" x14ac:dyDescent="0.2">
      <c r="A3987" t="e">
        <f t="shared" si="62"/>
        <v>#N/A</v>
      </c>
    </row>
    <row r="3988" spans="1:1" x14ac:dyDescent="0.2">
      <c r="A3988" t="e">
        <f t="shared" si="62"/>
        <v>#N/A</v>
      </c>
    </row>
    <row r="3989" spans="1:1" x14ac:dyDescent="0.2">
      <c r="A3989" t="e">
        <f t="shared" si="62"/>
        <v>#N/A</v>
      </c>
    </row>
    <row r="3990" spans="1:1" x14ac:dyDescent="0.2">
      <c r="A3990" t="e">
        <f t="shared" si="62"/>
        <v>#N/A</v>
      </c>
    </row>
    <row r="3991" spans="1:1" x14ac:dyDescent="0.2">
      <c r="A3991" t="e">
        <f t="shared" si="62"/>
        <v>#N/A</v>
      </c>
    </row>
    <row r="3992" spans="1:1" x14ac:dyDescent="0.2">
      <c r="A3992" t="e">
        <f t="shared" si="62"/>
        <v>#N/A</v>
      </c>
    </row>
    <row r="3993" spans="1:1" x14ac:dyDescent="0.2">
      <c r="A3993" t="e">
        <f t="shared" si="62"/>
        <v>#N/A</v>
      </c>
    </row>
    <row r="3994" spans="1:1" x14ac:dyDescent="0.2">
      <c r="A3994" t="e">
        <f t="shared" si="62"/>
        <v>#N/A</v>
      </c>
    </row>
    <row r="3995" spans="1:1" x14ac:dyDescent="0.2">
      <c r="A3995" t="e">
        <f t="shared" si="62"/>
        <v>#N/A</v>
      </c>
    </row>
    <row r="3996" spans="1:1" x14ac:dyDescent="0.2">
      <c r="A3996" t="e">
        <f t="shared" si="62"/>
        <v>#N/A</v>
      </c>
    </row>
    <row r="3997" spans="1:1" x14ac:dyDescent="0.2">
      <c r="A3997" t="e">
        <f t="shared" si="62"/>
        <v>#N/A</v>
      </c>
    </row>
    <row r="3998" spans="1:1" x14ac:dyDescent="0.2">
      <c r="A3998" t="e">
        <f t="shared" si="62"/>
        <v>#N/A</v>
      </c>
    </row>
    <row r="3999" spans="1:1" x14ac:dyDescent="0.2">
      <c r="A3999" t="e">
        <f t="shared" si="62"/>
        <v>#N/A</v>
      </c>
    </row>
    <row r="4000" spans="1:1" x14ac:dyDescent="0.2">
      <c r="A4000" t="e">
        <f t="shared" si="62"/>
        <v>#N/A</v>
      </c>
    </row>
    <row r="4001" spans="1:1" x14ac:dyDescent="0.2">
      <c r="A4001" t="e">
        <f t="shared" si="62"/>
        <v>#N/A</v>
      </c>
    </row>
    <row r="4002" spans="1:1" x14ac:dyDescent="0.2">
      <c r="A4002" t="e">
        <f t="shared" si="62"/>
        <v>#N/A</v>
      </c>
    </row>
    <row r="4003" spans="1:1" x14ac:dyDescent="0.2">
      <c r="A4003" t="e">
        <f t="shared" si="62"/>
        <v>#N/A</v>
      </c>
    </row>
    <row r="4004" spans="1:1" x14ac:dyDescent="0.2">
      <c r="A4004" t="e">
        <f t="shared" si="62"/>
        <v>#N/A</v>
      </c>
    </row>
    <row r="4005" spans="1:1" x14ac:dyDescent="0.2">
      <c r="A4005" t="e">
        <f t="shared" si="62"/>
        <v>#N/A</v>
      </c>
    </row>
    <row r="4006" spans="1:1" x14ac:dyDescent="0.2">
      <c r="A4006" t="e">
        <f t="shared" si="62"/>
        <v>#N/A</v>
      </c>
    </row>
    <row r="4007" spans="1:1" x14ac:dyDescent="0.2">
      <c r="A4007" t="e">
        <f t="shared" si="62"/>
        <v>#N/A</v>
      </c>
    </row>
    <row r="4008" spans="1:1" x14ac:dyDescent="0.2">
      <c r="A4008" t="e">
        <f t="shared" si="62"/>
        <v>#N/A</v>
      </c>
    </row>
    <row r="4009" spans="1:1" x14ac:dyDescent="0.2">
      <c r="A4009" t="e">
        <f t="shared" si="62"/>
        <v>#N/A</v>
      </c>
    </row>
    <row r="4010" spans="1:1" x14ac:dyDescent="0.2">
      <c r="A4010" t="e">
        <f t="shared" si="62"/>
        <v>#N/A</v>
      </c>
    </row>
    <row r="4011" spans="1:1" x14ac:dyDescent="0.2">
      <c r="A4011" t="e">
        <f t="shared" si="62"/>
        <v>#N/A</v>
      </c>
    </row>
    <row r="4012" spans="1:1" x14ac:dyDescent="0.2">
      <c r="A4012" t="e">
        <f t="shared" si="62"/>
        <v>#N/A</v>
      </c>
    </row>
    <row r="4013" spans="1:1" x14ac:dyDescent="0.2">
      <c r="A4013" t="e">
        <f t="shared" si="62"/>
        <v>#N/A</v>
      </c>
    </row>
    <row r="4014" spans="1:1" x14ac:dyDescent="0.2">
      <c r="A4014" t="e">
        <f t="shared" si="62"/>
        <v>#N/A</v>
      </c>
    </row>
    <row r="4015" spans="1:1" x14ac:dyDescent="0.2">
      <c r="A4015" t="e">
        <f t="shared" si="62"/>
        <v>#N/A</v>
      </c>
    </row>
    <row r="4016" spans="1:1" x14ac:dyDescent="0.2">
      <c r="A4016" t="e">
        <f t="shared" si="62"/>
        <v>#N/A</v>
      </c>
    </row>
    <row r="4017" spans="1:1" x14ac:dyDescent="0.2">
      <c r="A4017" t="e">
        <f t="shared" si="62"/>
        <v>#N/A</v>
      </c>
    </row>
    <row r="4018" spans="1:1" x14ac:dyDescent="0.2">
      <c r="A4018" t="e">
        <f t="shared" si="62"/>
        <v>#N/A</v>
      </c>
    </row>
    <row r="4019" spans="1:1" x14ac:dyDescent="0.2">
      <c r="A4019" t="e">
        <f t="shared" si="62"/>
        <v>#N/A</v>
      </c>
    </row>
    <row r="4020" spans="1:1" x14ac:dyDescent="0.2">
      <c r="A4020" t="e">
        <f t="shared" si="62"/>
        <v>#N/A</v>
      </c>
    </row>
    <row r="4021" spans="1:1" x14ac:dyDescent="0.2">
      <c r="A4021" t="e">
        <f t="shared" si="62"/>
        <v>#N/A</v>
      </c>
    </row>
    <row r="4022" spans="1:1" x14ac:dyDescent="0.2">
      <c r="A4022" t="e">
        <f t="shared" si="62"/>
        <v>#N/A</v>
      </c>
    </row>
    <row r="4023" spans="1:1" x14ac:dyDescent="0.2">
      <c r="A4023" t="e">
        <f t="shared" si="62"/>
        <v>#N/A</v>
      </c>
    </row>
    <row r="4024" spans="1:1" x14ac:dyDescent="0.2">
      <c r="A4024" t="e">
        <f t="shared" si="62"/>
        <v>#N/A</v>
      </c>
    </row>
    <row r="4025" spans="1:1" x14ac:dyDescent="0.2">
      <c r="A4025" t="e">
        <f t="shared" si="62"/>
        <v>#N/A</v>
      </c>
    </row>
    <row r="4026" spans="1:1" x14ac:dyDescent="0.2">
      <c r="A4026" t="e">
        <f t="shared" si="62"/>
        <v>#N/A</v>
      </c>
    </row>
    <row r="4027" spans="1:1" x14ac:dyDescent="0.2">
      <c r="A4027" t="e">
        <f t="shared" si="62"/>
        <v>#N/A</v>
      </c>
    </row>
    <row r="4028" spans="1:1" x14ac:dyDescent="0.2">
      <c r="A4028" t="e">
        <f t="shared" si="62"/>
        <v>#N/A</v>
      </c>
    </row>
    <row r="4029" spans="1:1" x14ac:dyDescent="0.2">
      <c r="A4029" t="e">
        <f t="shared" si="62"/>
        <v>#N/A</v>
      </c>
    </row>
    <row r="4030" spans="1:1" x14ac:dyDescent="0.2">
      <c r="A4030" t="e">
        <f t="shared" si="62"/>
        <v>#N/A</v>
      </c>
    </row>
    <row r="4031" spans="1:1" x14ac:dyDescent="0.2">
      <c r="A4031" t="e">
        <f t="shared" si="62"/>
        <v>#N/A</v>
      </c>
    </row>
    <row r="4032" spans="1:1" x14ac:dyDescent="0.2">
      <c r="A4032" t="e">
        <f t="shared" si="62"/>
        <v>#N/A</v>
      </c>
    </row>
    <row r="4033" spans="1:1" x14ac:dyDescent="0.2">
      <c r="A4033" t="e">
        <f t="shared" si="62"/>
        <v>#N/A</v>
      </c>
    </row>
    <row r="4034" spans="1:1" x14ac:dyDescent="0.2">
      <c r="A4034" t="e">
        <f t="shared" si="62"/>
        <v>#N/A</v>
      </c>
    </row>
    <row r="4035" spans="1:1" x14ac:dyDescent="0.2">
      <c r="A4035" t="e">
        <f t="shared" si="62"/>
        <v>#N/A</v>
      </c>
    </row>
    <row r="4036" spans="1:1" x14ac:dyDescent="0.2">
      <c r="A4036" t="e">
        <f t="shared" si="62"/>
        <v>#N/A</v>
      </c>
    </row>
    <row r="4037" spans="1:1" x14ac:dyDescent="0.2">
      <c r="A4037" t="e">
        <f t="shared" ref="A4037:A4100" si="63">INDEX(BucketTable,MATCH(B4037,SumMonths,0),1)</f>
        <v>#N/A</v>
      </c>
    </row>
    <row r="4038" spans="1:1" x14ac:dyDescent="0.2">
      <c r="A4038" t="e">
        <f t="shared" si="63"/>
        <v>#N/A</v>
      </c>
    </row>
    <row r="4039" spans="1:1" x14ac:dyDescent="0.2">
      <c r="A4039" t="e">
        <f t="shared" si="63"/>
        <v>#N/A</v>
      </c>
    </row>
    <row r="4040" spans="1:1" x14ac:dyDescent="0.2">
      <c r="A4040" t="e">
        <f t="shared" si="63"/>
        <v>#N/A</v>
      </c>
    </row>
    <row r="4041" spans="1:1" x14ac:dyDescent="0.2">
      <c r="A4041" t="e">
        <f t="shared" si="63"/>
        <v>#N/A</v>
      </c>
    </row>
    <row r="4042" spans="1:1" x14ac:dyDescent="0.2">
      <c r="A4042" t="e">
        <f t="shared" si="63"/>
        <v>#N/A</v>
      </c>
    </row>
    <row r="4043" spans="1:1" x14ac:dyDescent="0.2">
      <c r="A4043" t="e">
        <f t="shared" si="63"/>
        <v>#N/A</v>
      </c>
    </row>
    <row r="4044" spans="1:1" x14ac:dyDescent="0.2">
      <c r="A4044" t="e">
        <f t="shared" si="63"/>
        <v>#N/A</v>
      </c>
    </row>
    <row r="4045" spans="1:1" x14ac:dyDescent="0.2">
      <c r="A4045" t="e">
        <f t="shared" si="63"/>
        <v>#N/A</v>
      </c>
    </row>
    <row r="4046" spans="1:1" x14ac:dyDescent="0.2">
      <c r="A4046" t="e">
        <f t="shared" si="63"/>
        <v>#N/A</v>
      </c>
    </row>
    <row r="4047" spans="1:1" x14ac:dyDescent="0.2">
      <c r="A4047" t="e">
        <f t="shared" si="63"/>
        <v>#N/A</v>
      </c>
    </row>
    <row r="4048" spans="1:1" x14ac:dyDescent="0.2">
      <c r="A4048" t="e">
        <f t="shared" si="63"/>
        <v>#N/A</v>
      </c>
    </row>
    <row r="4049" spans="1:1" x14ac:dyDescent="0.2">
      <c r="A4049" t="e">
        <f t="shared" si="63"/>
        <v>#N/A</v>
      </c>
    </row>
    <row r="4050" spans="1:1" x14ac:dyDescent="0.2">
      <c r="A4050" t="e">
        <f t="shared" si="63"/>
        <v>#N/A</v>
      </c>
    </row>
    <row r="4051" spans="1:1" x14ac:dyDescent="0.2">
      <c r="A4051" t="e">
        <f t="shared" si="63"/>
        <v>#N/A</v>
      </c>
    </row>
    <row r="4052" spans="1:1" x14ac:dyDescent="0.2">
      <c r="A4052" t="e">
        <f t="shared" si="63"/>
        <v>#N/A</v>
      </c>
    </row>
    <row r="4053" spans="1:1" x14ac:dyDescent="0.2">
      <c r="A4053" t="e">
        <f t="shared" si="63"/>
        <v>#N/A</v>
      </c>
    </row>
    <row r="4054" spans="1:1" x14ac:dyDescent="0.2">
      <c r="A4054" t="e">
        <f t="shared" si="63"/>
        <v>#N/A</v>
      </c>
    </row>
    <row r="4055" spans="1:1" x14ac:dyDescent="0.2">
      <c r="A4055" t="e">
        <f t="shared" si="63"/>
        <v>#N/A</v>
      </c>
    </row>
    <row r="4056" spans="1:1" x14ac:dyDescent="0.2">
      <c r="A4056" t="e">
        <f t="shared" si="63"/>
        <v>#N/A</v>
      </c>
    </row>
    <row r="4057" spans="1:1" x14ac:dyDescent="0.2">
      <c r="A4057" t="e">
        <f t="shared" si="63"/>
        <v>#N/A</v>
      </c>
    </row>
    <row r="4058" spans="1:1" x14ac:dyDescent="0.2">
      <c r="A4058" t="e">
        <f t="shared" si="63"/>
        <v>#N/A</v>
      </c>
    </row>
    <row r="4059" spans="1:1" x14ac:dyDescent="0.2">
      <c r="A4059" t="e">
        <f t="shared" si="63"/>
        <v>#N/A</v>
      </c>
    </row>
    <row r="4060" spans="1:1" x14ac:dyDescent="0.2">
      <c r="A4060" t="e">
        <f t="shared" si="63"/>
        <v>#N/A</v>
      </c>
    </row>
    <row r="4061" spans="1:1" x14ac:dyDescent="0.2">
      <c r="A4061" t="e">
        <f t="shared" si="63"/>
        <v>#N/A</v>
      </c>
    </row>
    <row r="4062" spans="1:1" x14ac:dyDescent="0.2">
      <c r="A4062" t="e">
        <f t="shared" si="63"/>
        <v>#N/A</v>
      </c>
    </row>
    <row r="4063" spans="1:1" x14ac:dyDescent="0.2">
      <c r="A4063" t="e">
        <f t="shared" si="63"/>
        <v>#N/A</v>
      </c>
    </row>
    <row r="4064" spans="1:1" x14ac:dyDescent="0.2">
      <c r="A4064" t="e">
        <f t="shared" si="63"/>
        <v>#N/A</v>
      </c>
    </row>
    <row r="4065" spans="1:1" x14ac:dyDescent="0.2">
      <c r="A4065" t="e">
        <f t="shared" si="63"/>
        <v>#N/A</v>
      </c>
    </row>
    <row r="4066" spans="1:1" x14ac:dyDescent="0.2">
      <c r="A4066" t="e">
        <f t="shared" si="63"/>
        <v>#N/A</v>
      </c>
    </row>
    <row r="4067" spans="1:1" x14ac:dyDescent="0.2">
      <c r="A4067" t="e">
        <f t="shared" si="63"/>
        <v>#N/A</v>
      </c>
    </row>
    <row r="4068" spans="1:1" x14ac:dyDescent="0.2">
      <c r="A4068" t="e">
        <f t="shared" si="63"/>
        <v>#N/A</v>
      </c>
    </row>
    <row r="4069" spans="1:1" x14ac:dyDescent="0.2">
      <c r="A4069" t="e">
        <f t="shared" si="63"/>
        <v>#N/A</v>
      </c>
    </row>
    <row r="4070" spans="1:1" x14ac:dyDescent="0.2">
      <c r="A4070" t="e">
        <f t="shared" si="63"/>
        <v>#N/A</v>
      </c>
    </row>
    <row r="4071" spans="1:1" x14ac:dyDescent="0.2">
      <c r="A4071" t="e">
        <f t="shared" si="63"/>
        <v>#N/A</v>
      </c>
    </row>
    <row r="4072" spans="1:1" x14ac:dyDescent="0.2">
      <c r="A4072" t="e">
        <f t="shared" si="63"/>
        <v>#N/A</v>
      </c>
    </row>
    <row r="4073" spans="1:1" x14ac:dyDescent="0.2">
      <c r="A4073" t="e">
        <f t="shared" si="63"/>
        <v>#N/A</v>
      </c>
    </row>
    <row r="4074" spans="1:1" x14ac:dyDescent="0.2">
      <c r="A4074" t="e">
        <f t="shared" si="63"/>
        <v>#N/A</v>
      </c>
    </row>
    <row r="4075" spans="1:1" x14ac:dyDescent="0.2">
      <c r="A4075" t="e">
        <f t="shared" si="63"/>
        <v>#N/A</v>
      </c>
    </row>
    <row r="4076" spans="1:1" x14ac:dyDescent="0.2">
      <c r="A4076" t="e">
        <f t="shared" si="63"/>
        <v>#N/A</v>
      </c>
    </row>
    <row r="4077" spans="1:1" x14ac:dyDescent="0.2">
      <c r="A4077" t="e">
        <f t="shared" si="63"/>
        <v>#N/A</v>
      </c>
    </row>
    <row r="4078" spans="1:1" x14ac:dyDescent="0.2">
      <c r="A4078" t="e">
        <f t="shared" si="63"/>
        <v>#N/A</v>
      </c>
    </row>
    <row r="4079" spans="1:1" x14ac:dyDescent="0.2">
      <c r="A4079" t="e">
        <f t="shared" si="63"/>
        <v>#N/A</v>
      </c>
    </row>
    <row r="4080" spans="1:1" x14ac:dyDescent="0.2">
      <c r="A4080" t="e">
        <f t="shared" si="63"/>
        <v>#N/A</v>
      </c>
    </row>
    <row r="4081" spans="1:1" x14ac:dyDescent="0.2">
      <c r="A4081" t="e">
        <f t="shared" si="63"/>
        <v>#N/A</v>
      </c>
    </row>
    <row r="4082" spans="1:1" x14ac:dyDescent="0.2">
      <c r="A4082" t="e">
        <f t="shared" si="63"/>
        <v>#N/A</v>
      </c>
    </row>
    <row r="4083" spans="1:1" x14ac:dyDescent="0.2">
      <c r="A4083" t="e">
        <f t="shared" si="63"/>
        <v>#N/A</v>
      </c>
    </row>
    <row r="4084" spans="1:1" x14ac:dyDescent="0.2">
      <c r="A4084" t="e">
        <f t="shared" si="63"/>
        <v>#N/A</v>
      </c>
    </row>
    <row r="4085" spans="1:1" x14ac:dyDescent="0.2">
      <c r="A4085" t="e">
        <f t="shared" si="63"/>
        <v>#N/A</v>
      </c>
    </row>
    <row r="4086" spans="1:1" x14ac:dyDescent="0.2">
      <c r="A4086" t="e">
        <f t="shared" si="63"/>
        <v>#N/A</v>
      </c>
    </row>
    <row r="4087" spans="1:1" x14ac:dyDescent="0.2">
      <c r="A4087" t="e">
        <f t="shared" si="63"/>
        <v>#N/A</v>
      </c>
    </row>
    <row r="4088" spans="1:1" x14ac:dyDescent="0.2">
      <c r="A4088" t="e">
        <f t="shared" si="63"/>
        <v>#N/A</v>
      </c>
    </row>
    <row r="4089" spans="1:1" x14ac:dyDescent="0.2">
      <c r="A4089" t="e">
        <f t="shared" si="63"/>
        <v>#N/A</v>
      </c>
    </row>
    <row r="4090" spans="1:1" x14ac:dyDescent="0.2">
      <c r="A4090" t="e">
        <f t="shared" si="63"/>
        <v>#N/A</v>
      </c>
    </row>
    <row r="4091" spans="1:1" x14ac:dyDescent="0.2">
      <c r="A4091" t="e">
        <f t="shared" si="63"/>
        <v>#N/A</v>
      </c>
    </row>
    <row r="4092" spans="1:1" x14ac:dyDescent="0.2">
      <c r="A4092" t="e">
        <f t="shared" si="63"/>
        <v>#N/A</v>
      </c>
    </row>
    <row r="4093" spans="1:1" x14ac:dyDescent="0.2">
      <c r="A4093" t="e">
        <f t="shared" si="63"/>
        <v>#N/A</v>
      </c>
    </row>
    <row r="4094" spans="1:1" x14ac:dyDescent="0.2">
      <c r="A4094" t="e">
        <f t="shared" si="63"/>
        <v>#N/A</v>
      </c>
    </row>
    <row r="4095" spans="1:1" x14ac:dyDescent="0.2">
      <c r="A4095" t="e">
        <f t="shared" si="63"/>
        <v>#N/A</v>
      </c>
    </row>
    <row r="4096" spans="1:1" x14ac:dyDescent="0.2">
      <c r="A4096" t="e">
        <f t="shared" si="63"/>
        <v>#N/A</v>
      </c>
    </row>
    <row r="4097" spans="1:1" x14ac:dyDescent="0.2">
      <c r="A4097" t="e">
        <f t="shared" si="63"/>
        <v>#N/A</v>
      </c>
    </row>
    <row r="4098" spans="1:1" x14ac:dyDescent="0.2">
      <c r="A4098" t="e">
        <f t="shared" si="63"/>
        <v>#N/A</v>
      </c>
    </row>
    <row r="4099" spans="1:1" x14ac:dyDescent="0.2">
      <c r="A4099" t="e">
        <f t="shared" si="63"/>
        <v>#N/A</v>
      </c>
    </row>
    <row r="4100" spans="1:1" x14ac:dyDescent="0.2">
      <c r="A4100" t="e">
        <f t="shared" si="63"/>
        <v>#N/A</v>
      </c>
    </row>
    <row r="4101" spans="1:1" x14ac:dyDescent="0.2">
      <c r="A4101" t="e">
        <f t="shared" ref="A4101:A4164" si="64">INDEX(BucketTable,MATCH(B4101,SumMonths,0),1)</f>
        <v>#N/A</v>
      </c>
    </row>
    <row r="4102" spans="1:1" x14ac:dyDescent="0.2">
      <c r="A4102" t="e">
        <f t="shared" si="64"/>
        <v>#N/A</v>
      </c>
    </row>
    <row r="4103" spans="1:1" x14ac:dyDescent="0.2">
      <c r="A4103" t="e">
        <f t="shared" si="64"/>
        <v>#N/A</v>
      </c>
    </row>
    <row r="4104" spans="1:1" x14ac:dyDescent="0.2">
      <c r="A4104" t="e">
        <f t="shared" si="64"/>
        <v>#N/A</v>
      </c>
    </row>
    <row r="4105" spans="1:1" x14ac:dyDescent="0.2">
      <c r="A4105" t="e">
        <f t="shared" si="64"/>
        <v>#N/A</v>
      </c>
    </row>
    <row r="4106" spans="1:1" x14ac:dyDescent="0.2">
      <c r="A4106" t="e">
        <f t="shared" si="64"/>
        <v>#N/A</v>
      </c>
    </row>
    <row r="4107" spans="1:1" x14ac:dyDescent="0.2">
      <c r="A4107" t="e">
        <f t="shared" si="64"/>
        <v>#N/A</v>
      </c>
    </row>
    <row r="4108" spans="1:1" x14ac:dyDescent="0.2">
      <c r="A4108" t="e">
        <f t="shared" si="64"/>
        <v>#N/A</v>
      </c>
    </row>
    <row r="4109" spans="1:1" x14ac:dyDescent="0.2">
      <c r="A4109" t="e">
        <f t="shared" si="64"/>
        <v>#N/A</v>
      </c>
    </row>
    <row r="4110" spans="1:1" x14ac:dyDescent="0.2">
      <c r="A4110" t="e">
        <f t="shared" si="64"/>
        <v>#N/A</v>
      </c>
    </row>
    <row r="4111" spans="1:1" x14ac:dyDescent="0.2">
      <c r="A4111" t="e">
        <f t="shared" si="64"/>
        <v>#N/A</v>
      </c>
    </row>
    <row r="4112" spans="1:1" x14ac:dyDescent="0.2">
      <c r="A4112" t="e">
        <f t="shared" si="64"/>
        <v>#N/A</v>
      </c>
    </row>
    <row r="4113" spans="1:1" x14ac:dyDescent="0.2">
      <c r="A4113" t="e">
        <f t="shared" si="64"/>
        <v>#N/A</v>
      </c>
    </row>
    <row r="4114" spans="1:1" x14ac:dyDescent="0.2">
      <c r="A4114" t="e">
        <f t="shared" si="64"/>
        <v>#N/A</v>
      </c>
    </row>
    <row r="4115" spans="1:1" x14ac:dyDescent="0.2">
      <c r="A4115" t="e">
        <f t="shared" si="64"/>
        <v>#N/A</v>
      </c>
    </row>
    <row r="4116" spans="1:1" x14ac:dyDescent="0.2">
      <c r="A4116" t="e">
        <f t="shared" si="64"/>
        <v>#N/A</v>
      </c>
    </row>
    <row r="4117" spans="1:1" x14ac:dyDescent="0.2">
      <c r="A4117" t="e">
        <f t="shared" si="64"/>
        <v>#N/A</v>
      </c>
    </row>
    <row r="4118" spans="1:1" x14ac:dyDescent="0.2">
      <c r="A4118" t="e">
        <f t="shared" si="64"/>
        <v>#N/A</v>
      </c>
    </row>
    <row r="4119" spans="1:1" x14ac:dyDescent="0.2">
      <c r="A4119" t="e">
        <f t="shared" si="64"/>
        <v>#N/A</v>
      </c>
    </row>
    <row r="4120" spans="1:1" x14ac:dyDescent="0.2">
      <c r="A4120" t="e">
        <f t="shared" si="64"/>
        <v>#N/A</v>
      </c>
    </row>
    <row r="4121" spans="1:1" x14ac:dyDescent="0.2">
      <c r="A4121" t="e">
        <f t="shared" si="64"/>
        <v>#N/A</v>
      </c>
    </row>
    <row r="4122" spans="1:1" x14ac:dyDescent="0.2">
      <c r="A4122" t="e">
        <f t="shared" si="64"/>
        <v>#N/A</v>
      </c>
    </row>
    <row r="4123" spans="1:1" x14ac:dyDescent="0.2">
      <c r="A4123" t="e">
        <f t="shared" si="64"/>
        <v>#N/A</v>
      </c>
    </row>
    <row r="4124" spans="1:1" x14ac:dyDescent="0.2">
      <c r="A4124" t="e">
        <f t="shared" si="64"/>
        <v>#N/A</v>
      </c>
    </row>
    <row r="4125" spans="1:1" x14ac:dyDescent="0.2">
      <c r="A4125" t="e">
        <f t="shared" si="64"/>
        <v>#N/A</v>
      </c>
    </row>
    <row r="4126" spans="1:1" x14ac:dyDescent="0.2">
      <c r="A4126" t="e">
        <f t="shared" si="64"/>
        <v>#N/A</v>
      </c>
    </row>
    <row r="4127" spans="1:1" x14ac:dyDescent="0.2">
      <c r="A4127" t="e">
        <f t="shared" si="64"/>
        <v>#N/A</v>
      </c>
    </row>
    <row r="4128" spans="1:1" x14ac:dyDescent="0.2">
      <c r="A4128" t="e">
        <f t="shared" si="64"/>
        <v>#N/A</v>
      </c>
    </row>
    <row r="4129" spans="1:1" x14ac:dyDescent="0.2">
      <c r="A4129" t="e">
        <f t="shared" si="64"/>
        <v>#N/A</v>
      </c>
    </row>
    <row r="4130" spans="1:1" x14ac:dyDescent="0.2">
      <c r="A4130" t="e">
        <f t="shared" si="64"/>
        <v>#N/A</v>
      </c>
    </row>
    <row r="4131" spans="1:1" x14ac:dyDescent="0.2">
      <c r="A4131" t="e">
        <f t="shared" si="64"/>
        <v>#N/A</v>
      </c>
    </row>
    <row r="4132" spans="1:1" x14ac:dyDescent="0.2">
      <c r="A4132" t="e">
        <f t="shared" si="64"/>
        <v>#N/A</v>
      </c>
    </row>
    <row r="4133" spans="1:1" x14ac:dyDescent="0.2">
      <c r="A4133" t="e">
        <f t="shared" si="64"/>
        <v>#N/A</v>
      </c>
    </row>
    <row r="4134" spans="1:1" x14ac:dyDescent="0.2">
      <c r="A4134" t="e">
        <f t="shared" si="64"/>
        <v>#N/A</v>
      </c>
    </row>
    <row r="4135" spans="1:1" x14ac:dyDescent="0.2">
      <c r="A4135" t="e">
        <f t="shared" si="64"/>
        <v>#N/A</v>
      </c>
    </row>
    <row r="4136" spans="1:1" x14ac:dyDescent="0.2">
      <c r="A4136" t="e">
        <f t="shared" si="64"/>
        <v>#N/A</v>
      </c>
    </row>
    <row r="4137" spans="1:1" x14ac:dyDescent="0.2">
      <c r="A4137" t="e">
        <f t="shared" si="64"/>
        <v>#N/A</v>
      </c>
    </row>
    <row r="4138" spans="1:1" x14ac:dyDescent="0.2">
      <c r="A4138" t="e">
        <f t="shared" si="64"/>
        <v>#N/A</v>
      </c>
    </row>
    <row r="4139" spans="1:1" x14ac:dyDescent="0.2">
      <c r="A4139" t="e">
        <f t="shared" si="64"/>
        <v>#N/A</v>
      </c>
    </row>
    <row r="4140" spans="1:1" x14ac:dyDescent="0.2">
      <c r="A4140" t="e">
        <f t="shared" si="64"/>
        <v>#N/A</v>
      </c>
    </row>
    <row r="4141" spans="1:1" x14ac:dyDescent="0.2">
      <c r="A4141" t="e">
        <f t="shared" si="64"/>
        <v>#N/A</v>
      </c>
    </row>
    <row r="4142" spans="1:1" x14ac:dyDescent="0.2">
      <c r="A4142" t="e">
        <f t="shared" si="64"/>
        <v>#N/A</v>
      </c>
    </row>
    <row r="4143" spans="1:1" x14ac:dyDescent="0.2">
      <c r="A4143" t="e">
        <f t="shared" si="64"/>
        <v>#N/A</v>
      </c>
    </row>
    <row r="4144" spans="1:1" x14ac:dyDescent="0.2">
      <c r="A4144" t="e">
        <f t="shared" si="64"/>
        <v>#N/A</v>
      </c>
    </row>
    <row r="4145" spans="1:1" x14ac:dyDescent="0.2">
      <c r="A4145" t="e">
        <f t="shared" si="64"/>
        <v>#N/A</v>
      </c>
    </row>
    <row r="4146" spans="1:1" x14ac:dyDescent="0.2">
      <c r="A4146" t="e">
        <f t="shared" si="64"/>
        <v>#N/A</v>
      </c>
    </row>
    <row r="4147" spans="1:1" x14ac:dyDescent="0.2">
      <c r="A4147" t="e">
        <f t="shared" si="64"/>
        <v>#N/A</v>
      </c>
    </row>
    <row r="4148" spans="1:1" x14ac:dyDescent="0.2">
      <c r="A4148" t="e">
        <f t="shared" si="64"/>
        <v>#N/A</v>
      </c>
    </row>
    <row r="4149" spans="1:1" x14ac:dyDescent="0.2">
      <c r="A4149" t="e">
        <f t="shared" si="64"/>
        <v>#N/A</v>
      </c>
    </row>
    <row r="4150" spans="1:1" x14ac:dyDescent="0.2">
      <c r="A4150" t="e">
        <f t="shared" si="64"/>
        <v>#N/A</v>
      </c>
    </row>
    <row r="4151" spans="1:1" x14ac:dyDescent="0.2">
      <c r="A4151" t="e">
        <f t="shared" si="64"/>
        <v>#N/A</v>
      </c>
    </row>
    <row r="4152" spans="1:1" x14ac:dyDescent="0.2">
      <c r="A4152" t="e">
        <f t="shared" si="64"/>
        <v>#N/A</v>
      </c>
    </row>
    <row r="4153" spans="1:1" x14ac:dyDescent="0.2">
      <c r="A4153" t="e">
        <f t="shared" si="64"/>
        <v>#N/A</v>
      </c>
    </row>
    <row r="4154" spans="1:1" x14ac:dyDescent="0.2">
      <c r="A4154" t="e">
        <f t="shared" si="64"/>
        <v>#N/A</v>
      </c>
    </row>
    <row r="4155" spans="1:1" x14ac:dyDescent="0.2">
      <c r="A4155" t="e">
        <f t="shared" si="64"/>
        <v>#N/A</v>
      </c>
    </row>
    <row r="4156" spans="1:1" x14ac:dyDescent="0.2">
      <c r="A4156" t="e">
        <f t="shared" si="64"/>
        <v>#N/A</v>
      </c>
    </row>
    <row r="4157" spans="1:1" x14ac:dyDescent="0.2">
      <c r="A4157" t="e">
        <f t="shared" si="64"/>
        <v>#N/A</v>
      </c>
    </row>
    <row r="4158" spans="1:1" x14ac:dyDescent="0.2">
      <c r="A4158" t="e">
        <f t="shared" si="64"/>
        <v>#N/A</v>
      </c>
    </row>
    <row r="4159" spans="1:1" x14ac:dyDescent="0.2">
      <c r="A4159" t="e">
        <f t="shared" si="64"/>
        <v>#N/A</v>
      </c>
    </row>
    <row r="4160" spans="1:1" x14ac:dyDescent="0.2">
      <c r="A4160" t="e">
        <f t="shared" si="64"/>
        <v>#N/A</v>
      </c>
    </row>
    <row r="4161" spans="1:1" x14ac:dyDescent="0.2">
      <c r="A4161" t="e">
        <f t="shared" si="64"/>
        <v>#N/A</v>
      </c>
    </row>
    <row r="4162" spans="1:1" x14ac:dyDescent="0.2">
      <c r="A4162" t="e">
        <f t="shared" si="64"/>
        <v>#N/A</v>
      </c>
    </row>
    <row r="4163" spans="1:1" x14ac:dyDescent="0.2">
      <c r="A4163" t="e">
        <f t="shared" si="64"/>
        <v>#N/A</v>
      </c>
    </row>
    <row r="4164" spans="1:1" x14ac:dyDescent="0.2">
      <c r="A4164" t="e">
        <f t="shared" si="64"/>
        <v>#N/A</v>
      </c>
    </row>
    <row r="4165" spans="1:1" x14ac:dyDescent="0.2">
      <c r="A4165" t="e">
        <f t="shared" ref="A4165:A4228" si="65">INDEX(BucketTable,MATCH(B4165,SumMonths,0),1)</f>
        <v>#N/A</v>
      </c>
    </row>
    <row r="4166" spans="1:1" x14ac:dyDescent="0.2">
      <c r="A4166" t="e">
        <f t="shared" si="65"/>
        <v>#N/A</v>
      </c>
    </row>
    <row r="4167" spans="1:1" x14ac:dyDescent="0.2">
      <c r="A4167" t="e">
        <f t="shared" si="65"/>
        <v>#N/A</v>
      </c>
    </row>
    <row r="4168" spans="1:1" x14ac:dyDescent="0.2">
      <c r="A4168" t="e">
        <f t="shared" si="65"/>
        <v>#N/A</v>
      </c>
    </row>
    <row r="4169" spans="1:1" x14ac:dyDescent="0.2">
      <c r="A4169" t="e">
        <f t="shared" si="65"/>
        <v>#N/A</v>
      </c>
    </row>
    <row r="4170" spans="1:1" x14ac:dyDescent="0.2">
      <c r="A4170" t="e">
        <f t="shared" si="65"/>
        <v>#N/A</v>
      </c>
    </row>
    <row r="4171" spans="1:1" x14ac:dyDescent="0.2">
      <c r="A4171" t="e">
        <f t="shared" si="65"/>
        <v>#N/A</v>
      </c>
    </row>
    <row r="4172" spans="1:1" x14ac:dyDescent="0.2">
      <c r="A4172" t="e">
        <f t="shared" si="65"/>
        <v>#N/A</v>
      </c>
    </row>
    <row r="4173" spans="1:1" x14ac:dyDescent="0.2">
      <c r="A4173" t="e">
        <f t="shared" si="65"/>
        <v>#N/A</v>
      </c>
    </row>
    <row r="4174" spans="1:1" x14ac:dyDescent="0.2">
      <c r="A4174" t="e">
        <f t="shared" si="65"/>
        <v>#N/A</v>
      </c>
    </row>
    <row r="4175" spans="1:1" x14ac:dyDescent="0.2">
      <c r="A4175" t="e">
        <f t="shared" si="65"/>
        <v>#N/A</v>
      </c>
    </row>
    <row r="4176" spans="1:1" x14ac:dyDescent="0.2">
      <c r="A4176" t="e">
        <f t="shared" si="65"/>
        <v>#N/A</v>
      </c>
    </row>
    <row r="4177" spans="1:1" x14ac:dyDescent="0.2">
      <c r="A4177" t="e">
        <f t="shared" si="65"/>
        <v>#N/A</v>
      </c>
    </row>
    <row r="4178" spans="1:1" x14ac:dyDescent="0.2">
      <c r="A4178" t="e">
        <f t="shared" si="65"/>
        <v>#N/A</v>
      </c>
    </row>
    <row r="4179" spans="1:1" x14ac:dyDescent="0.2">
      <c r="A4179" t="e">
        <f t="shared" si="65"/>
        <v>#N/A</v>
      </c>
    </row>
    <row r="4180" spans="1:1" x14ac:dyDescent="0.2">
      <c r="A4180" t="e">
        <f t="shared" si="65"/>
        <v>#N/A</v>
      </c>
    </row>
    <row r="4181" spans="1:1" x14ac:dyDescent="0.2">
      <c r="A4181" t="e">
        <f t="shared" si="65"/>
        <v>#N/A</v>
      </c>
    </row>
    <row r="4182" spans="1:1" x14ac:dyDescent="0.2">
      <c r="A4182" t="e">
        <f t="shared" si="65"/>
        <v>#N/A</v>
      </c>
    </row>
    <row r="4183" spans="1:1" x14ac:dyDescent="0.2">
      <c r="A4183" t="e">
        <f t="shared" si="65"/>
        <v>#N/A</v>
      </c>
    </row>
    <row r="4184" spans="1:1" x14ac:dyDescent="0.2">
      <c r="A4184" t="e">
        <f t="shared" si="65"/>
        <v>#N/A</v>
      </c>
    </row>
    <row r="4185" spans="1:1" x14ac:dyDescent="0.2">
      <c r="A4185" t="e">
        <f t="shared" si="65"/>
        <v>#N/A</v>
      </c>
    </row>
    <row r="4186" spans="1:1" x14ac:dyDescent="0.2">
      <c r="A4186" t="e">
        <f t="shared" si="65"/>
        <v>#N/A</v>
      </c>
    </row>
    <row r="4187" spans="1:1" x14ac:dyDescent="0.2">
      <c r="A4187" t="e">
        <f t="shared" si="65"/>
        <v>#N/A</v>
      </c>
    </row>
    <row r="4188" spans="1:1" x14ac:dyDescent="0.2">
      <c r="A4188" t="e">
        <f t="shared" si="65"/>
        <v>#N/A</v>
      </c>
    </row>
    <row r="4189" spans="1:1" x14ac:dyDescent="0.2">
      <c r="A4189" t="e">
        <f t="shared" si="65"/>
        <v>#N/A</v>
      </c>
    </row>
    <row r="4190" spans="1:1" x14ac:dyDescent="0.2">
      <c r="A4190" t="e">
        <f t="shared" si="65"/>
        <v>#N/A</v>
      </c>
    </row>
    <row r="4191" spans="1:1" x14ac:dyDescent="0.2">
      <c r="A4191" t="e">
        <f t="shared" si="65"/>
        <v>#N/A</v>
      </c>
    </row>
    <row r="4192" spans="1:1" x14ac:dyDescent="0.2">
      <c r="A4192" t="e">
        <f t="shared" si="65"/>
        <v>#N/A</v>
      </c>
    </row>
    <row r="4193" spans="1:1" x14ac:dyDescent="0.2">
      <c r="A4193" t="e">
        <f t="shared" si="65"/>
        <v>#N/A</v>
      </c>
    </row>
    <row r="4194" spans="1:1" x14ac:dyDescent="0.2">
      <c r="A4194" t="e">
        <f t="shared" si="65"/>
        <v>#N/A</v>
      </c>
    </row>
    <row r="4195" spans="1:1" x14ac:dyDescent="0.2">
      <c r="A4195" t="e">
        <f t="shared" si="65"/>
        <v>#N/A</v>
      </c>
    </row>
    <row r="4196" spans="1:1" x14ac:dyDescent="0.2">
      <c r="A4196" t="e">
        <f t="shared" si="65"/>
        <v>#N/A</v>
      </c>
    </row>
    <row r="4197" spans="1:1" x14ac:dyDescent="0.2">
      <c r="A4197" t="e">
        <f t="shared" si="65"/>
        <v>#N/A</v>
      </c>
    </row>
    <row r="4198" spans="1:1" x14ac:dyDescent="0.2">
      <c r="A4198" t="e">
        <f t="shared" si="65"/>
        <v>#N/A</v>
      </c>
    </row>
    <row r="4199" spans="1:1" x14ac:dyDescent="0.2">
      <c r="A4199" t="e">
        <f t="shared" si="65"/>
        <v>#N/A</v>
      </c>
    </row>
    <row r="4200" spans="1:1" x14ac:dyDescent="0.2">
      <c r="A4200" t="e">
        <f t="shared" si="65"/>
        <v>#N/A</v>
      </c>
    </row>
    <row r="4201" spans="1:1" x14ac:dyDescent="0.2">
      <c r="A4201" t="e">
        <f t="shared" si="65"/>
        <v>#N/A</v>
      </c>
    </row>
    <row r="4202" spans="1:1" x14ac:dyDescent="0.2">
      <c r="A4202" t="e">
        <f t="shared" si="65"/>
        <v>#N/A</v>
      </c>
    </row>
    <row r="4203" spans="1:1" x14ac:dyDescent="0.2">
      <c r="A4203" t="e">
        <f t="shared" si="65"/>
        <v>#N/A</v>
      </c>
    </row>
    <row r="4204" spans="1:1" x14ac:dyDescent="0.2">
      <c r="A4204" t="e">
        <f t="shared" si="65"/>
        <v>#N/A</v>
      </c>
    </row>
    <row r="4205" spans="1:1" x14ac:dyDescent="0.2">
      <c r="A4205" t="e">
        <f t="shared" si="65"/>
        <v>#N/A</v>
      </c>
    </row>
    <row r="4206" spans="1:1" x14ac:dyDescent="0.2">
      <c r="A4206" t="e">
        <f t="shared" si="65"/>
        <v>#N/A</v>
      </c>
    </row>
    <row r="4207" spans="1:1" x14ac:dyDescent="0.2">
      <c r="A4207" t="e">
        <f t="shared" si="65"/>
        <v>#N/A</v>
      </c>
    </row>
    <row r="4208" spans="1:1" x14ac:dyDescent="0.2">
      <c r="A4208" t="e">
        <f t="shared" si="65"/>
        <v>#N/A</v>
      </c>
    </row>
    <row r="4209" spans="1:1" x14ac:dyDescent="0.2">
      <c r="A4209" t="e">
        <f t="shared" si="65"/>
        <v>#N/A</v>
      </c>
    </row>
    <row r="4210" spans="1:1" x14ac:dyDescent="0.2">
      <c r="A4210" t="e">
        <f t="shared" si="65"/>
        <v>#N/A</v>
      </c>
    </row>
    <row r="4211" spans="1:1" x14ac:dyDescent="0.2">
      <c r="A4211" t="e">
        <f t="shared" si="65"/>
        <v>#N/A</v>
      </c>
    </row>
    <row r="4212" spans="1:1" x14ac:dyDescent="0.2">
      <c r="A4212" t="e">
        <f t="shared" si="65"/>
        <v>#N/A</v>
      </c>
    </row>
    <row r="4213" spans="1:1" x14ac:dyDescent="0.2">
      <c r="A4213" t="e">
        <f t="shared" si="65"/>
        <v>#N/A</v>
      </c>
    </row>
    <row r="4214" spans="1:1" x14ac:dyDescent="0.2">
      <c r="A4214" t="e">
        <f t="shared" si="65"/>
        <v>#N/A</v>
      </c>
    </row>
    <row r="4215" spans="1:1" x14ac:dyDescent="0.2">
      <c r="A4215" t="e">
        <f t="shared" si="65"/>
        <v>#N/A</v>
      </c>
    </row>
    <row r="4216" spans="1:1" x14ac:dyDescent="0.2">
      <c r="A4216" t="e">
        <f t="shared" si="65"/>
        <v>#N/A</v>
      </c>
    </row>
    <row r="4217" spans="1:1" x14ac:dyDescent="0.2">
      <c r="A4217" t="e">
        <f t="shared" si="65"/>
        <v>#N/A</v>
      </c>
    </row>
    <row r="4218" spans="1:1" x14ac:dyDescent="0.2">
      <c r="A4218" t="e">
        <f t="shared" si="65"/>
        <v>#N/A</v>
      </c>
    </row>
    <row r="4219" spans="1:1" x14ac:dyDescent="0.2">
      <c r="A4219" t="e">
        <f t="shared" si="65"/>
        <v>#N/A</v>
      </c>
    </row>
    <row r="4220" spans="1:1" x14ac:dyDescent="0.2">
      <c r="A4220" t="e">
        <f t="shared" si="65"/>
        <v>#N/A</v>
      </c>
    </row>
    <row r="4221" spans="1:1" x14ac:dyDescent="0.2">
      <c r="A4221" t="e">
        <f t="shared" si="65"/>
        <v>#N/A</v>
      </c>
    </row>
    <row r="4222" spans="1:1" x14ac:dyDescent="0.2">
      <c r="A4222" t="e">
        <f t="shared" si="65"/>
        <v>#N/A</v>
      </c>
    </row>
    <row r="4223" spans="1:1" x14ac:dyDescent="0.2">
      <c r="A4223" t="e">
        <f t="shared" si="65"/>
        <v>#N/A</v>
      </c>
    </row>
    <row r="4224" spans="1:1" x14ac:dyDescent="0.2">
      <c r="A4224" t="e">
        <f t="shared" si="65"/>
        <v>#N/A</v>
      </c>
    </row>
    <row r="4225" spans="1:1" x14ac:dyDescent="0.2">
      <c r="A4225" t="e">
        <f t="shared" si="65"/>
        <v>#N/A</v>
      </c>
    </row>
    <row r="4226" spans="1:1" x14ac:dyDescent="0.2">
      <c r="A4226" t="e">
        <f t="shared" si="65"/>
        <v>#N/A</v>
      </c>
    </row>
    <row r="4227" spans="1:1" x14ac:dyDescent="0.2">
      <c r="A4227" t="e">
        <f t="shared" si="65"/>
        <v>#N/A</v>
      </c>
    </row>
    <row r="4228" spans="1:1" x14ac:dyDescent="0.2">
      <c r="A4228" t="e">
        <f t="shared" si="65"/>
        <v>#N/A</v>
      </c>
    </row>
    <row r="4229" spans="1:1" x14ac:dyDescent="0.2">
      <c r="A4229" t="e">
        <f t="shared" ref="A4229:A4292" si="66">INDEX(BucketTable,MATCH(B4229,SumMonths,0),1)</f>
        <v>#N/A</v>
      </c>
    </row>
    <row r="4230" spans="1:1" x14ac:dyDescent="0.2">
      <c r="A4230" t="e">
        <f t="shared" si="66"/>
        <v>#N/A</v>
      </c>
    </row>
    <row r="4231" spans="1:1" x14ac:dyDescent="0.2">
      <c r="A4231" t="e">
        <f t="shared" si="66"/>
        <v>#N/A</v>
      </c>
    </row>
    <row r="4232" spans="1:1" x14ac:dyDescent="0.2">
      <c r="A4232" t="e">
        <f t="shared" si="66"/>
        <v>#N/A</v>
      </c>
    </row>
    <row r="4233" spans="1:1" x14ac:dyDescent="0.2">
      <c r="A4233" t="e">
        <f t="shared" si="66"/>
        <v>#N/A</v>
      </c>
    </row>
    <row r="4234" spans="1:1" x14ac:dyDescent="0.2">
      <c r="A4234" t="e">
        <f t="shared" si="66"/>
        <v>#N/A</v>
      </c>
    </row>
    <row r="4235" spans="1:1" x14ac:dyDescent="0.2">
      <c r="A4235" t="e">
        <f t="shared" si="66"/>
        <v>#N/A</v>
      </c>
    </row>
    <row r="4236" spans="1:1" x14ac:dyDescent="0.2">
      <c r="A4236" t="e">
        <f t="shared" si="66"/>
        <v>#N/A</v>
      </c>
    </row>
    <row r="4237" spans="1:1" x14ac:dyDescent="0.2">
      <c r="A4237" t="e">
        <f t="shared" si="66"/>
        <v>#N/A</v>
      </c>
    </row>
    <row r="4238" spans="1:1" x14ac:dyDescent="0.2">
      <c r="A4238" t="e">
        <f t="shared" si="66"/>
        <v>#N/A</v>
      </c>
    </row>
    <row r="4239" spans="1:1" x14ac:dyDescent="0.2">
      <c r="A4239" t="e">
        <f t="shared" si="66"/>
        <v>#N/A</v>
      </c>
    </row>
    <row r="4240" spans="1:1" x14ac:dyDescent="0.2">
      <c r="A4240" t="e">
        <f t="shared" si="66"/>
        <v>#N/A</v>
      </c>
    </row>
    <row r="4241" spans="1:1" x14ac:dyDescent="0.2">
      <c r="A4241" t="e">
        <f t="shared" si="66"/>
        <v>#N/A</v>
      </c>
    </row>
    <row r="4242" spans="1:1" x14ac:dyDescent="0.2">
      <c r="A4242" t="e">
        <f t="shared" si="66"/>
        <v>#N/A</v>
      </c>
    </row>
    <row r="4243" spans="1:1" x14ac:dyDescent="0.2">
      <c r="A4243" t="e">
        <f t="shared" si="66"/>
        <v>#N/A</v>
      </c>
    </row>
    <row r="4244" spans="1:1" x14ac:dyDescent="0.2">
      <c r="A4244" t="e">
        <f t="shared" si="66"/>
        <v>#N/A</v>
      </c>
    </row>
    <row r="4245" spans="1:1" x14ac:dyDescent="0.2">
      <c r="A4245" t="e">
        <f t="shared" si="66"/>
        <v>#N/A</v>
      </c>
    </row>
    <row r="4246" spans="1:1" x14ac:dyDescent="0.2">
      <c r="A4246" t="e">
        <f t="shared" si="66"/>
        <v>#N/A</v>
      </c>
    </row>
    <row r="4247" spans="1:1" x14ac:dyDescent="0.2">
      <c r="A4247" t="e">
        <f t="shared" si="66"/>
        <v>#N/A</v>
      </c>
    </row>
    <row r="4248" spans="1:1" x14ac:dyDescent="0.2">
      <c r="A4248" t="e">
        <f t="shared" si="66"/>
        <v>#N/A</v>
      </c>
    </row>
    <row r="4249" spans="1:1" x14ac:dyDescent="0.2">
      <c r="A4249" t="e">
        <f t="shared" si="66"/>
        <v>#N/A</v>
      </c>
    </row>
    <row r="4250" spans="1:1" x14ac:dyDescent="0.2">
      <c r="A4250" t="e">
        <f t="shared" si="66"/>
        <v>#N/A</v>
      </c>
    </row>
    <row r="4251" spans="1:1" x14ac:dyDescent="0.2">
      <c r="A4251" t="e">
        <f t="shared" si="66"/>
        <v>#N/A</v>
      </c>
    </row>
    <row r="4252" spans="1:1" x14ac:dyDescent="0.2">
      <c r="A4252" t="e">
        <f t="shared" si="66"/>
        <v>#N/A</v>
      </c>
    </row>
    <row r="4253" spans="1:1" x14ac:dyDescent="0.2">
      <c r="A4253" t="e">
        <f t="shared" si="66"/>
        <v>#N/A</v>
      </c>
    </row>
    <row r="4254" spans="1:1" x14ac:dyDescent="0.2">
      <c r="A4254" t="e">
        <f t="shared" si="66"/>
        <v>#N/A</v>
      </c>
    </row>
    <row r="4255" spans="1:1" x14ac:dyDescent="0.2">
      <c r="A4255" t="e">
        <f t="shared" si="66"/>
        <v>#N/A</v>
      </c>
    </row>
    <row r="4256" spans="1:1" x14ac:dyDescent="0.2">
      <c r="A4256" t="e">
        <f t="shared" si="66"/>
        <v>#N/A</v>
      </c>
    </row>
    <row r="4257" spans="1:1" x14ac:dyDescent="0.2">
      <c r="A4257" t="e">
        <f t="shared" si="66"/>
        <v>#N/A</v>
      </c>
    </row>
    <row r="4258" spans="1:1" x14ac:dyDescent="0.2">
      <c r="A4258" t="e">
        <f t="shared" si="66"/>
        <v>#N/A</v>
      </c>
    </row>
    <row r="4259" spans="1:1" x14ac:dyDescent="0.2">
      <c r="A4259" t="e">
        <f t="shared" si="66"/>
        <v>#N/A</v>
      </c>
    </row>
    <row r="4260" spans="1:1" x14ac:dyDescent="0.2">
      <c r="A4260" t="e">
        <f t="shared" si="66"/>
        <v>#N/A</v>
      </c>
    </row>
    <row r="4261" spans="1:1" x14ac:dyDescent="0.2">
      <c r="A4261" t="e">
        <f t="shared" si="66"/>
        <v>#N/A</v>
      </c>
    </row>
    <row r="4262" spans="1:1" x14ac:dyDescent="0.2">
      <c r="A4262" t="e">
        <f t="shared" si="66"/>
        <v>#N/A</v>
      </c>
    </row>
    <row r="4263" spans="1:1" x14ac:dyDescent="0.2">
      <c r="A4263" t="e">
        <f t="shared" si="66"/>
        <v>#N/A</v>
      </c>
    </row>
    <row r="4264" spans="1:1" x14ac:dyDescent="0.2">
      <c r="A4264" t="e">
        <f t="shared" si="66"/>
        <v>#N/A</v>
      </c>
    </row>
    <row r="4265" spans="1:1" x14ac:dyDescent="0.2">
      <c r="A4265" t="e">
        <f t="shared" si="66"/>
        <v>#N/A</v>
      </c>
    </row>
    <row r="4266" spans="1:1" x14ac:dyDescent="0.2">
      <c r="A4266" t="e">
        <f t="shared" si="66"/>
        <v>#N/A</v>
      </c>
    </row>
    <row r="4267" spans="1:1" x14ac:dyDescent="0.2">
      <c r="A4267" t="e">
        <f t="shared" si="66"/>
        <v>#N/A</v>
      </c>
    </row>
    <row r="4268" spans="1:1" x14ac:dyDescent="0.2">
      <c r="A4268" t="e">
        <f t="shared" si="66"/>
        <v>#N/A</v>
      </c>
    </row>
    <row r="4269" spans="1:1" x14ac:dyDescent="0.2">
      <c r="A4269" t="e">
        <f t="shared" si="66"/>
        <v>#N/A</v>
      </c>
    </row>
    <row r="4270" spans="1:1" x14ac:dyDescent="0.2">
      <c r="A4270" t="e">
        <f t="shared" si="66"/>
        <v>#N/A</v>
      </c>
    </row>
    <row r="4271" spans="1:1" x14ac:dyDescent="0.2">
      <c r="A4271" t="e">
        <f t="shared" si="66"/>
        <v>#N/A</v>
      </c>
    </row>
    <row r="4272" spans="1:1" x14ac:dyDescent="0.2">
      <c r="A4272" t="e">
        <f t="shared" si="66"/>
        <v>#N/A</v>
      </c>
    </row>
    <row r="4273" spans="1:1" x14ac:dyDescent="0.2">
      <c r="A4273" t="e">
        <f t="shared" si="66"/>
        <v>#N/A</v>
      </c>
    </row>
    <row r="4274" spans="1:1" x14ac:dyDescent="0.2">
      <c r="A4274" t="e">
        <f t="shared" si="66"/>
        <v>#N/A</v>
      </c>
    </row>
    <row r="4275" spans="1:1" x14ac:dyDescent="0.2">
      <c r="A4275" t="e">
        <f t="shared" si="66"/>
        <v>#N/A</v>
      </c>
    </row>
    <row r="4276" spans="1:1" x14ac:dyDescent="0.2">
      <c r="A4276" t="e">
        <f t="shared" si="66"/>
        <v>#N/A</v>
      </c>
    </row>
    <row r="4277" spans="1:1" x14ac:dyDescent="0.2">
      <c r="A4277" t="e">
        <f t="shared" si="66"/>
        <v>#N/A</v>
      </c>
    </row>
    <row r="4278" spans="1:1" x14ac:dyDescent="0.2">
      <c r="A4278" t="e">
        <f t="shared" si="66"/>
        <v>#N/A</v>
      </c>
    </row>
    <row r="4279" spans="1:1" x14ac:dyDescent="0.2">
      <c r="A4279" t="e">
        <f t="shared" si="66"/>
        <v>#N/A</v>
      </c>
    </row>
    <row r="4280" spans="1:1" x14ac:dyDescent="0.2">
      <c r="A4280" t="e">
        <f t="shared" si="66"/>
        <v>#N/A</v>
      </c>
    </row>
    <row r="4281" spans="1:1" x14ac:dyDescent="0.2">
      <c r="A4281" t="e">
        <f t="shared" si="66"/>
        <v>#N/A</v>
      </c>
    </row>
    <row r="4282" spans="1:1" x14ac:dyDescent="0.2">
      <c r="A4282" t="e">
        <f t="shared" si="66"/>
        <v>#N/A</v>
      </c>
    </row>
    <row r="4283" spans="1:1" x14ac:dyDescent="0.2">
      <c r="A4283" t="e">
        <f t="shared" si="66"/>
        <v>#N/A</v>
      </c>
    </row>
    <row r="4284" spans="1:1" x14ac:dyDescent="0.2">
      <c r="A4284" t="e">
        <f t="shared" si="66"/>
        <v>#N/A</v>
      </c>
    </row>
    <row r="4285" spans="1:1" x14ac:dyDescent="0.2">
      <c r="A4285" t="e">
        <f t="shared" si="66"/>
        <v>#N/A</v>
      </c>
    </row>
    <row r="4286" spans="1:1" x14ac:dyDescent="0.2">
      <c r="A4286" t="e">
        <f t="shared" si="66"/>
        <v>#N/A</v>
      </c>
    </row>
    <row r="4287" spans="1:1" x14ac:dyDescent="0.2">
      <c r="A4287" t="e">
        <f t="shared" si="66"/>
        <v>#N/A</v>
      </c>
    </row>
    <row r="4288" spans="1:1" x14ac:dyDescent="0.2">
      <c r="A4288" t="e">
        <f t="shared" si="66"/>
        <v>#N/A</v>
      </c>
    </row>
    <row r="4289" spans="1:1" x14ac:dyDescent="0.2">
      <c r="A4289" t="e">
        <f t="shared" si="66"/>
        <v>#N/A</v>
      </c>
    </row>
    <row r="4290" spans="1:1" x14ac:dyDescent="0.2">
      <c r="A4290" t="e">
        <f t="shared" si="66"/>
        <v>#N/A</v>
      </c>
    </row>
    <row r="4291" spans="1:1" x14ac:dyDescent="0.2">
      <c r="A4291" t="e">
        <f t="shared" si="66"/>
        <v>#N/A</v>
      </c>
    </row>
    <row r="4292" spans="1:1" x14ac:dyDescent="0.2">
      <c r="A4292" t="e">
        <f t="shared" si="66"/>
        <v>#N/A</v>
      </c>
    </row>
    <row r="4293" spans="1:1" x14ac:dyDescent="0.2">
      <c r="A4293" t="e">
        <f t="shared" ref="A4293:A4356" si="67">INDEX(BucketTable,MATCH(B4293,SumMonths,0),1)</f>
        <v>#N/A</v>
      </c>
    </row>
    <row r="4294" spans="1:1" x14ac:dyDescent="0.2">
      <c r="A4294" t="e">
        <f t="shared" si="67"/>
        <v>#N/A</v>
      </c>
    </row>
    <row r="4295" spans="1:1" x14ac:dyDescent="0.2">
      <c r="A4295" t="e">
        <f t="shared" si="67"/>
        <v>#N/A</v>
      </c>
    </row>
    <row r="4296" spans="1:1" x14ac:dyDescent="0.2">
      <c r="A4296" t="e">
        <f t="shared" si="67"/>
        <v>#N/A</v>
      </c>
    </row>
    <row r="4297" spans="1:1" x14ac:dyDescent="0.2">
      <c r="A4297" t="e">
        <f t="shared" si="67"/>
        <v>#N/A</v>
      </c>
    </row>
    <row r="4298" spans="1:1" x14ac:dyDescent="0.2">
      <c r="A4298" t="e">
        <f t="shared" si="67"/>
        <v>#N/A</v>
      </c>
    </row>
    <row r="4299" spans="1:1" x14ac:dyDescent="0.2">
      <c r="A4299" t="e">
        <f t="shared" si="67"/>
        <v>#N/A</v>
      </c>
    </row>
    <row r="4300" spans="1:1" x14ac:dyDescent="0.2">
      <c r="A4300" t="e">
        <f t="shared" si="67"/>
        <v>#N/A</v>
      </c>
    </row>
    <row r="4301" spans="1:1" x14ac:dyDescent="0.2">
      <c r="A4301" t="e">
        <f t="shared" si="67"/>
        <v>#N/A</v>
      </c>
    </row>
    <row r="4302" spans="1:1" x14ac:dyDescent="0.2">
      <c r="A4302" t="e">
        <f t="shared" si="67"/>
        <v>#N/A</v>
      </c>
    </row>
    <row r="4303" spans="1:1" x14ac:dyDescent="0.2">
      <c r="A4303" t="e">
        <f t="shared" si="67"/>
        <v>#N/A</v>
      </c>
    </row>
    <row r="4304" spans="1:1" x14ac:dyDescent="0.2">
      <c r="A4304" t="e">
        <f t="shared" si="67"/>
        <v>#N/A</v>
      </c>
    </row>
    <row r="4305" spans="1:1" x14ac:dyDescent="0.2">
      <c r="A4305" t="e">
        <f t="shared" si="67"/>
        <v>#N/A</v>
      </c>
    </row>
    <row r="4306" spans="1:1" x14ac:dyDescent="0.2">
      <c r="A4306" t="e">
        <f t="shared" si="67"/>
        <v>#N/A</v>
      </c>
    </row>
    <row r="4307" spans="1:1" x14ac:dyDescent="0.2">
      <c r="A4307" t="e">
        <f t="shared" si="67"/>
        <v>#N/A</v>
      </c>
    </row>
    <row r="4308" spans="1:1" x14ac:dyDescent="0.2">
      <c r="A4308" t="e">
        <f t="shared" si="67"/>
        <v>#N/A</v>
      </c>
    </row>
    <row r="4309" spans="1:1" x14ac:dyDescent="0.2">
      <c r="A4309" t="e">
        <f t="shared" si="67"/>
        <v>#N/A</v>
      </c>
    </row>
    <row r="4310" spans="1:1" x14ac:dyDescent="0.2">
      <c r="A4310" t="e">
        <f t="shared" si="67"/>
        <v>#N/A</v>
      </c>
    </row>
    <row r="4311" spans="1:1" x14ac:dyDescent="0.2">
      <c r="A4311" t="e">
        <f t="shared" si="67"/>
        <v>#N/A</v>
      </c>
    </row>
    <row r="4312" spans="1:1" x14ac:dyDescent="0.2">
      <c r="A4312" t="e">
        <f t="shared" si="67"/>
        <v>#N/A</v>
      </c>
    </row>
    <row r="4313" spans="1:1" x14ac:dyDescent="0.2">
      <c r="A4313" t="e">
        <f t="shared" si="67"/>
        <v>#N/A</v>
      </c>
    </row>
    <row r="4314" spans="1:1" x14ac:dyDescent="0.2">
      <c r="A4314" t="e">
        <f t="shared" si="67"/>
        <v>#N/A</v>
      </c>
    </row>
    <row r="4315" spans="1:1" x14ac:dyDescent="0.2">
      <c r="A4315" t="e">
        <f t="shared" si="67"/>
        <v>#N/A</v>
      </c>
    </row>
    <row r="4316" spans="1:1" x14ac:dyDescent="0.2">
      <c r="A4316" t="e">
        <f t="shared" si="67"/>
        <v>#N/A</v>
      </c>
    </row>
    <row r="4317" spans="1:1" x14ac:dyDescent="0.2">
      <c r="A4317" t="e">
        <f t="shared" si="67"/>
        <v>#N/A</v>
      </c>
    </row>
    <row r="4318" spans="1:1" x14ac:dyDescent="0.2">
      <c r="A4318" t="e">
        <f t="shared" si="67"/>
        <v>#N/A</v>
      </c>
    </row>
    <row r="4319" spans="1:1" x14ac:dyDescent="0.2">
      <c r="A4319" t="e">
        <f t="shared" si="67"/>
        <v>#N/A</v>
      </c>
    </row>
    <row r="4320" spans="1:1" x14ac:dyDescent="0.2">
      <c r="A4320" t="e">
        <f t="shared" si="67"/>
        <v>#N/A</v>
      </c>
    </row>
    <row r="4321" spans="1:1" x14ac:dyDescent="0.2">
      <c r="A4321" t="e">
        <f t="shared" si="67"/>
        <v>#N/A</v>
      </c>
    </row>
    <row r="4322" spans="1:1" x14ac:dyDescent="0.2">
      <c r="A4322" t="e">
        <f t="shared" si="67"/>
        <v>#N/A</v>
      </c>
    </row>
    <row r="4323" spans="1:1" x14ac:dyDescent="0.2">
      <c r="A4323" t="e">
        <f t="shared" si="67"/>
        <v>#N/A</v>
      </c>
    </row>
    <row r="4324" spans="1:1" x14ac:dyDescent="0.2">
      <c r="A4324" t="e">
        <f t="shared" si="67"/>
        <v>#N/A</v>
      </c>
    </row>
    <row r="4325" spans="1:1" x14ac:dyDescent="0.2">
      <c r="A4325" t="e">
        <f t="shared" si="67"/>
        <v>#N/A</v>
      </c>
    </row>
    <row r="4326" spans="1:1" x14ac:dyDescent="0.2">
      <c r="A4326" t="e">
        <f t="shared" si="67"/>
        <v>#N/A</v>
      </c>
    </row>
    <row r="4327" spans="1:1" x14ac:dyDescent="0.2">
      <c r="A4327" t="e">
        <f t="shared" si="67"/>
        <v>#N/A</v>
      </c>
    </row>
    <row r="4328" spans="1:1" x14ac:dyDescent="0.2">
      <c r="A4328" t="e">
        <f t="shared" si="67"/>
        <v>#N/A</v>
      </c>
    </row>
    <row r="4329" spans="1:1" x14ac:dyDescent="0.2">
      <c r="A4329" t="e">
        <f t="shared" si="67"/>
        <v>#N/A</v>
      </c>
    </row>
    <row r="4330" spans="1:1" x14ac:dyDescent="0.2">
      <c r="A4330" t="e">
        <f t="shared" si="67"/>
        <v>#N/A</v>
      </c>
    </row>
    <row r="4331" spans="1:1" x14ac:dyDescent="0.2">
      <c r="A4331" t="e">
        <f t="shared" si="67"/>
        <v>#N/A</v>
      </c>
    </row>
    <row r="4332" spans="1:1" x14ac:dyDescent="0.2">
      <c r="A4332" t="e">
        <f t="shared" si="67"/>
        <v>#N/A</v>
      </c>
    </row>
    <row r="4333" spans="1:1" x14ac:dyDescent="0.2">
      <c r="A4333" t="e">
        <f t="shared" si="67"/>
        <v>#N/A</v>
      </c>
    </row>
    <row r="4334" spans="1:1" x14ac:dyDescent="0.2">
      <c r="A4334" t="e">
        <f t="shared" si="67"/>
        <v>#N/A</v>
      </c>
    </row>
    <row r="4335" spans="1:1" x14ac:dyDescent="0.2">
      <c r="A4335" t="e">
        <f t="shared" si="67"/>
        <v>#N/A</v>
      </c>
    </row>
    <row r="4336" spans="1:1" x14ac:dyDescent="0.2">
      <c r="A4336" t="e">
        <f t="shared" si="67"/>
        <v>#N/A</v>
      </c>
    </row>
    <row r="4337" spans="1:1" x14ac:dyDescent="0.2">
      <c r="A4337" t="e">
        <f t="shared" si="67"/>
        <v>#N/A</v>
      </c>
    </row>
    <row r="4338" spans="1:1" x14ac:dyDescent="0.2">
      <c r="A4338" t="e">
        <f t="shared" si="67"/>
        <v>#N/A</v>
      </c>
    </row>
    <row r="4339" spans="1:1" x14ac:dyDescent="0.2">
      <c r="A4339" t="e">
        <f t="shared" si="67"/>
        <v>#N/A</v>
      </c>
    </row>
    <row r="4340" spans="1:1" x14ac:dyDescent="0.2">
      <c r="A4340" t="e">
        <f t="shared" si="67"/>
        <v>#N/A</v>
      </c>
    </row>
    <row r="4341" spans="1:1" x14ac:dyDescent="0.2">
      <c r="A4341" t="e">
        <f t="shared" si="67"/>
        <v>#N/A</v>
      </c>
    </row>
    <row r="4342" spans="1:1" x14ac:dyDescent="0.2">
      <c r="A4342" t="e">
        <f t="shared" si="67"/>
        <v>#N/A</v>
      </c>
    </row>
    <row r="4343" spans="1:1" x14ac:dyDescent="0.2">
      <c r="A4343" t="e">
        <f t="shared" si="67"/>
        <v>#N/A</v>
      </c>
    </row>
    <row r="4344" spans="1:1" x14ac:dyDescent="0.2">
      <c r="A4344" t="e">
        <f t="shared" si="67"/>
        <v>#N/A</v>
      </c>
    </row>
    <row r="4345" spans="1:1" x14ac:dyDescent="0.2">
      <c r="A4345" t="e">
        <f t="shared" si="67"/>
        <v>#N/A</v>
      </c>
    </row>
    <row r="4346" spans="1:1" x14ac:dyDescent="0.2">
      <c r="A4346" t="e">
        <f t="shared" si="67"/>
        <v>#N/A</v>
      </c>
    </row>
    <row r="4347" spans="1:1" x14ac:dyDescent="0.2">
      <c r="A4347" t="e">
        <f t="shared" si="67"/>
        <v>#N/A</v>
      </c>
    </row>
    <row r="4348" spans="1:1" x14ac:dyDescent="0.2">
      <c r="A4348" t="e">
        <f t="shared" si="67"/>
        <v>#N/A</v>
      </c>
    </row>
    <row r="4349" spans="1:1" x14ac:dyDescent="0.2">
      <c r="A4349" t="e">
        <f t="shared" si="67"/>
        <v>#N/A</v>
      </c>
    </row>
    <row r="4350" spans="1:1" x14ac:dyDescent="0.2">
      <c r="A4350" t="e">
        <f t="shared" si="67"/>
        <v>#N/A</v>
      </c>
    </row>
    <row r="4351" spans="1:1" x14ac:dyDescent="0.2">
      <c r="A4351" t="e">
        <f t="shared" si="67"/>
        <v>#N/A</v>
      </c>
    </row>
    <row r="4352" spans="1:1" x14ac:dyDescent="0.2">
      <c r="A4352" t="e">
        <f t="shared" si="67"/>
        <v>#N/A</v>
      </c>
    </row>
    <row r="4353" spans="1:1" x14ac:dyDescent="0.2">
      <c r="A4353" t="e">
        <f t="shared" si="67"/>
        <v>#N/A</v>
      </c>
    </row>
    <row r="4354" spans="1:1" x14ac:dyDescent="0.2">
      <c r="A4354" t="e">
        <f t="shared" si="67"/>
        <v>#N/A</v>
      </c>
    </row>
    <row r="4355" spans="1:1" x14ac:dyDescent="0.2">
      <c r="A4355" t="e">
        <f t="shared" si="67"/>
        <v>#N/A</v>
      </c>
    </row>
    <row r="4356" spans="1:1" x14ac:dyDescent="0.2">
      <c r="A4356" t="e">
        <f t="shared" si="67"/>
        <v>#N/A</v>
      </c>
    </row>
    <row r="4357" spans="1:1" x14ac:dyDescent="0.2">
      <c r="A4357" t="e">
        <f t="shared" ref="A4357:A4420" si="68">INDEX(BucketTable,MATCH(B4357,SumMonths,0),1)</f>
        <v>#N/A</v>
      </c>
    </row>
    <row r="4358" spans="1:1" x14ac:dyDescent="0.2">
      <c r="A4358" t="e">
        <f t="shared" si="68"/>
        <v>#N/A</v>
      </c>
    </row>
    <row r="4359" spans="1:1" x14ac:dyDescent="0.2">
      <c r="A4359" t="e">
        <f t="shared" si="68"/>
        <v>#N/A</v>
      </c>
    </row>
    <row r="4360" spans="1:1" x14ac:dyDescent="0.2">
      <c r="A4360" t="e">
        <f t="shared" si="68"/>
        <v>#N/A</v>
      </c>
    </row>
    <row r="4361" spans="1:1" x14ac:dyDescent="0.2">
      <c r="A4361" t="e">
        <f t="shared" si="68"/>
        <v>#N/A</v>
      </c>
    </row>
    <row r="4362" spans="1:1" x14ac:dyDescent="0.2">
      <c r="A4362" t="e">
        <f t="shared" si="68"/>
        <v>#N/A</v>
      </c>
    </row>
    <row r="4363" spans="1:1" x14ac:dyDescent="0.2">
      <c r="A4363" t="e">
        <f t="shared" si="68"/>
        <v>#N/A</v>
      </c>
    </row>
    <row r="4364" spans="1:1" x14ac:dyDescent="0.2">
      <c r="A4364" t="e">
        <f t="shared" si="68"/>
        <v>#N/A</v>
      </c>
    </row>
    <row r="4365" spans="1:1" x14ac:dyDescent="0.2">
      <c r="A4365" t="e">
        <f t="shared" si="68"/>
        <v>#N/A</v>
      </c>
    </row>
    <row r="4366" spans="1:1" x14ac:dyDescent="0.2">
      <c r="A4366" t="e">
        <f t="shared" si="68"/>
        <v>#N/A</v>
      </c>
    </row>
    <row r="4367" spans="1:1" x14ac:dyDescent="0.2">
      <c r="A4367" t="e">
        <f t="shared" si="68"/>
        <v>#N/A</v>
      </c>
    </row>
    <row r="4368" spans="1:1" x14ac:dyDescent="0.2">
      <c r="A4368" t="e">
        <f t="shared" si="68"/>
        <v>#N/A</v>
      </c>
    </row>
    <row r="4369" spans="1:1" x14ac:dyDescent="0.2">
      <c r="A4369" t="e">
        <f t="shared" si="68"/>
        <v>#N/A</v>
      </c>
    </row>
    <row r="4370" spans="1:1" x14ac:dyDescent="0.2">
      <c r="A4370" t="e">
        <f t="shared" si="68"/>
        <v>#N/A</v>
      </c>
    </row>
    <row r="4371" spans="1:1" x14ac:dyDescent="0.2">
      <c r="A4371" t="e">
        <f t="shared" si="68"/>
        <v>#N/A</v>
      </c>
    </row>
    <row r="4372" spans="1:1" x14ac:dyDescent="0.2">
      <c r="A4372" t="e">
        <f t="shared" si="68"/>
        <v>#N/A</v>
      </c>
    </row>
    <row r="4373" spans="1:1" x14ac:dyDescent="0.2">
      <c r="A4373" t="e">
        <f t="shared" si="68"/>
        <v>#N/A</v>
      </c>
    </row>
    <row r="4374" spans="1:1" x14ac:dyDescent="0.2">
      <c r="A4374" t="e">
        <f t="shared" si="68"/>
        <v>#N/A</v>
      </c>
    </row>
    <row r="4375" spans="1:1" x14ac:dyDescent="0.2">
      <c r="A4375" t="e">
        <f t="shared" si="68"/>
        <v>#N/A</v>
      </c>
    </row>
    <row r="4376" spans="1:1" x14ac:dyDescent="0.2">
      <c r="A4376" t="e">
        <f t="shared" si="68"/>
        <v>#N/A</v>
      </c>
    </row>
    <row r="4377" spans="1:1" x14ac:dyDescent="0.2">
      <c r="A4377" t="e">
        <f t="shared" si="68"/>
        <v>#N/A</v>
      </c>
    </row>
    <row r="4378" spans="1:1" x14ac:dyDescent="0.2">
      <c r="A4378" t="e">
        <f t="shared" si="68"/>
        <v>#N/A</v>
      </c>
    </row>
    <row r="4379" spans="1:1" x14ac:dyDescent="0.2">
      <c r="A4379" t="e">
        <f t="shared" si="68"/>
        <v>#N/A</v>
      </c>
    </row>
    <row r="4380" spans="1:1" x14ac:dyDescent="0.2">
      <c r="A4380" t="e">
        <f t="shared" si="68"/>
        <v>#N/A</v>
      </c>
    </row>
    <row r="4381" spans="1:1" x14ac:dyDescent="0.2">
      <c r="A4381" t="e">
        <f t="shared" si="68"/>
        <v>#N/A</v>
      </c>
    </row>
    <row r="4382" spans="1:1" x14ac:dyDescent="0.2">
      <c r="A4382" t="e">
        <f t="shared" si="68"/>
        <v>#N/A</v>
      </c>
    </row>
    <row r="4383" spans="1:1" x14ac:dyDescent="0.2">
      <c r="A4383" t="e">
        <f t="shared" si="68"/>
        <v>#N/A</v>
      </c>
    </row>
    <row r="4384" spans="1:1" x14ac:dyDescent="0.2">
      <c r="A4384" t="e">
        <f t="shared" si="68"/>
        <v>#N/A</v>
      </c>
    </row>
    <row r="4385" spans="1:1" x14ac:dyDescent="0.2">
      <c r="A4385" t="e">
        <f t="shared" si="68"/>
        <v>#N/A</v>
      </c>
    </row>
    <row r="4386" spans="1:1" x14ac:dyDescent="0.2">
      <c r="A4386" t="e">
        <f t="shared" si="68"/>
        <v>#N/A</v>
      </c>
    </row>
    <row r="4387" spans="1:1" x14ac:dyDescent="0.2">
      <c r="A4387" t="e">
        <f t="shared" si="68"/>
        <v>#N/A</v>
      </c>
    </row>
    <row r="4388" spans="1:1" x14ac:dyDescent="0.2">
      <c r="A4388" t="e">
        <f t="shared" si="68"/>
        <v>#N/A</v>
      </c>
    </row>
    <row r="4389" spans="1:1" x14ac:dyDescent="0.2">
      <c r="A4389" t="e">
        <f t="shared" si="68"/>
        <v>#N/A</v>
      </c>
    </row>
    <row r="4390" spans="1:1" x14ac:dyDescent="0.2">
      <c r="A4390" t="e">
        <f t="shared" si="68"/>
        <v>#N/A</v>
      </c>
    </row>
    <row r="4391" spans="1:1" x14ac:dyDescent="0.2">
      <c r="A4391" t="e">
        <f t="shared" si="68"/>
        <v>#N/A</v>
      </c>
    </row>
    <row r="4392" spans="1:1" x14ac:dyDescent="0.2">
      <c r="A4392" t="e">
        <f t="shared" si="68"/>
        <v>#N/A</v>
      </c>
    </row>
    <row r="4393" spans="1:1" x14ac:dyDescent="0.2">
      <c r="A4393" t="e">
        <f t="shared" si="68"/>
        <v>#N/A</v>
      </c>
    </row>
    <row r="4394" spans="1:1" x14ac:dyDescent="0.2">
      <c r="A4394" t="e">
        <f t="shared" si="68"/>
        <v>#N/A</v>
      </c>
    </row>
    <row r="4395" spans="1:1" x14ac:dyDescent="0.2">
      <c r="A4395" t="e">
        <f t="shared" si="68"/>
        <v>#N/A</v>
      </c>
    </row>
    <row r="4396" spans="1:1" x14ac:dyDescent="0.2">
      <c r="A4396" t="e">
        <f t="shared" si="68"/>
        <v>#N/A</v>
      </c>
    </row>
    <row r="4397" spans="1:1" x14ac:dyDescent="0.2">
      <c r="A4397" t="e">
        <f t="shared" si="68"/>
        <v>#N/A</v>
      </c>
    </row>
    <row r="4398" spans="1:1" x14ac:dyDescent="0.2">
      <c r="A4398" t="e">
        <f t="shared" si="68"/>
        <v>#N/A</v>
      </c>
    </row>
    <row r="4399" spans="1:1" x14ac:dyDescent="0.2">
      <c r="A4399" t="e">
        <f t="shared" si="68"/>
        <v>#N/A</v>
      </c>
    </row>
    <row r="4400" spans="1:1" x14ac:dyDescent="0.2">
      <c r="A4400" t="e">
        <f t="shared" si="68"/>
        <v>#N/A</v>
      </c>
    </row>
    <row r="4401" spans="1:1" x14ac:dyDescent="0.2">
      <c r="A4401" t="e">
        <f t="shared" si="68"/>
        <v>#N/A</v>
      </c>
    </row>
    <row r="4402" spans="1:1" x14ac:dyDescent="0.2">
      <c r="A4402" t="e">
        <f t="shared" si="68"/>
        <v>#N/A</v>
      </c>
    </row>
    <row r="4403" spans="1:1" x14ac:dyDescent="0.2">
      <c r="A4403" t="e">
        <f t="shared" si="68"/>
        <v>#N/A</v>
      </c>
    </row>
    <row r="4404" spans="1:1" x14ac:dyDescent="0.2">
      <c r="A4404" t="e">
        <f t="shared" si="68"/>
        <v>#N/A</v>
      </c>
    </row>
    <row r="4405" spans="1:1" x14ac:dyDescent="0.2">
      <c r="A4405" t="e">
        <f t="shared" si="68"/>
        <v>#N/A</v>
      </c>
    </row>
    <row r="4406" spans="1:1" x14ac:dyDescent="0.2">
      <c r="A4406" t="e">
        <f t="shared" si="68"/>
        <v>#N/A</v>
      </c>
    </row>
    <row r="4407" spans="1:1" x14ac:dyDescent="0.2">
      <c r="A4407" t="e">
        <f t="shared" si="68"/>
        <v>#N/A</v>
      </c>
    </row>
    <row r="4408" spans="1:1" x14ac:dyDescent="0.2">
      <c r="A4408" t="e">
        <f t="shared" si="68"/>
        <v>#N/A</v>
      </c>
    </row>
    <row r="4409" spans="1:1" x14ac:dyDescent="0.2">
      <c r="A4409" t="e">
        <f t="shared" si="68"/>
        <v>#N/A</v>
      </c>
    </row>
    <row r="4410" spans="1:1" x14ac:dyDescent="0.2">
      <c r="A4410" t="e">
        <f t="shared" si="68"/>
        <v>#N/A</v>
      </c>
    </row>
    <row r="4411" spans="1:1" x14ac:dyDescent="0.2">
      <c r="A4411" t="e">
        <f t="shared" si="68"/>
        <v>#N/A</v>
      </c>
    </row>
    <row r="4412" spans="1:1" x14ac:dyDescent="0.2">
      <c r="A4412" t="e">
        <f t="shared" si="68"/>
        <v>#N/A</v>
      </c>
    </row>
    <row r="4413" spans="1:1" x14ac:dyDescent="0.2">
      <c r="A4413" t="e">
        <f t="shared" si="68"/>
        <v>#N/A</v>
      </c>
    </row>
    <row r="4414" spans="1:1" x14ac:dyDescent="0.2">
      <c r="A4414" t="e">
        <f t="shared" si="68"/>
        <v>#N/A</v>
      </c>
    </row>
    <row r="4415" spans="1:1" x14ac:dyDescent="0.2">
      <c r="A4415" t="e">
        <f t="shared" si="68"/>
        <v>#N/A</v>
      </c>
    </row>
    <row r="4416" spans="1:1" x14ac:dyDescent="0.2">
      <c r="A4416" t="e">
        <f t="shared" si="68"/>
        <v>#N/A</v>
      </c>
    </row>
    <row r="4417" spans="1:1" x14ac:dyDescent="0.2">
      <c r="A4417" t="e">
        <f t="shared" si="68"/>
        <v>#N/A</v>
      </c>
    </row>
    <row r="4418" spans="1:1" x14ac:dyDescent="0.2">
      <c r="A4418" t="e">
        <f t="shared" si="68"/>
        <v>#N/A</v>
      </c>
    </row>
    <row r="4419" spans="1:1" x14ac:dyDescent="0.2">
      <c r="A4419" t="e">
        <f t="shared" si="68"/>
        <v>#N/A</v>
      </c>
    </row>
    <row r="4420" spans="1:1" x14ac:dyDescent="0.2">
      <c r="A4420" t="e">
        <f t="shared" si="68"/>
        <v>#N/A</v>
      </c>
    </row>
    <row r="4421" spans="1:1" x14ac:dyDescent="0.2">
      <c r="A4421" t="e">
        <f t="shared" ref="A4421:A4484" si="69">INDEX(BucketTable,MATCH(B4421,SumMonths,0),1)</f>
        <v>#N/A</v>
      </c>
    </row>
    <row r="4422" spans="1:1" x14ac:dyDescent="0.2">
      <c r="A4422" t="e">
        <f t="shared" si="69"/>
        <v>#N/A</v>
      </c>
    </row>
    <row r="4423" spans="1:1" x14ac:dyDescent="0.2">
      <c r="A4423" t="e">
        <f t="shared" si="69"/>
        <v>#N/A</v>
      </c>
    </row>
    <row r="4424" spans="1:1" x14ac:dyDescent="0.2">
      <c r="A4424" t="e">
        <f t="shared" si="69"/>
        <v>#N/A</v>
      </c>
    </row>
    <row r="4425" spans="1:1" x14ac:dyDescent="0.2">
      <c r="A4425" t="e">
        <f t="shared" si="69"/>
        <v>#N/A</v>
      </c>
    </row>
    <row r="4426" spans="1:1" x14ac:dyDescent="0.2">
      <c r="A4426" t="e">
        <f t="shared" si="69"/>
        <v>#N/A</v>
      </c>
    </row>
    <row r="4427" spans="1:1" x14ac:dyDescent="0.2">
      <c r="A4427" t="e">
        <f t="shared" si="69"/>
        <v>#N/A</v>
      </c>
    </row>
    <row r="4428" spans="1:1" x14ac:dyDescent="0.2">
      <c r="A4428" t="e">
        <f t="shared" si="69"/>
        <v>#N/A</v>
      </c>
    </row>
    <row r="4429" spans="1:1" x14ac:dyDescent="0.2">
      <c r="A4429" t="e">
        <f t="shared" si="69"/>
        <v>#N/A</v>
      </c>
    </row>
    <row r="4430" spans="1:1" x14ac:dyDescent="0.2">
      <c r="A4430" t="e">
        <f t="shared" si="69"/>
        <v>#N/A</v>
      </c>
    </row>
    <row r="4431" spans="1:1" x14ac:dyDescent="0.2">
      <c r="A4431" t="e">
        <f t="shared" si="69"/>
        <v>#N/A</v>
      </c>
    </row>
    <row r="4432" spans="1:1" x14ac:dyDescent="0.2">
      <c r="A4432" t="e">
        <f t="shared" si="69"/>
        <v>#N/A</v>
      </c>
    </row>
    <row r="4433" spans="1:1" x14ac:dyDescent="0.2">
      <c r="A4433" t="e">
        <f t="shared" si="69"/>
        <v>#N/A</v>
      </c>
    </row>
    <row r="4434" spans="1:1" x14ac:dyDescent="0.2">
      <c r="A4434" t="e">
        <f t="shared" si="69"/>
        <v>#N/A</v>
      </c>
    </row>
    <row r="4435" spans="1:1" x14ac:dyDescent="0.2">
      <c r="A4435" t="e">
        <f t="shared" si="69"/>
        <v>#N/A</v>
      </c>
    </row>
    <row r="4436" spans="1:1" x14ac:dyDescent="0.2">
      <c r="A4436" t="e">
        <f t="shared" si="69"/>
        <v>#N/A</v>
      </c>
    </row>
    <row r="4437" spans="1:1" x14ac:dyDescent="0.2">
      <c r="A4437" t="e">
        <f t="shared" si="69"/>
        <v>#N/A</v>
      </c>
    </row>
    <row r="4438" spans="1:1" x14ac:dyDescent="0.2">
      <c r="A4438" t="e">
        <f t="shared" si="69"/>
        <v>#N/A</v>
      </c>
    </row>
    <row r="4439" spans="1:1" x14ac:dyDescent="0.2">
      <c r="A4439" t="e">
        <f t="shared" si="69"/>
        <v>#N/A</v>
      </c>
    </row>
    <row r="4440" spans="1:1" x14ac:dyDescent="0.2">
      <c r="A4440" t="e">
        <f t="shared" si="69"/>
        <v>#N/A</v>
      </c>
    </row>
    <row r="4441" spans="1:1" x14ac:dyDescent="0.2">
      <c r="A4441" t="e">
        <f t="shared" si="69"/>
        <v>#N/A</v>
      </c>
    </row>
    <row r="4442" spans="1:1" x14ac:dyDescent="0.2">
      <c r="A4442" t="e">
        <f t="shared" si="69"/>
        <v>#N/A</v>
      </c>
    </row>
    <row r="4443" spans="1:1" x14ac:dyDescent="0.2">
      <c r="A4443" t="e">
        <f t="shared" si="69"/>
        <v>#N/A</v>
      </c>
    </row>
    <row r="4444" spans="1:1" x14ac:dyDescent="0.2">
      <c r="A4444" t="e">
        <f t="shared" si="69"/>
        <v>#N/A</v>
      </c>
    </row>
    <row r="4445" spans="1:1" x14ac:dyDescent="0.2">
      <c r="A4445" t="e">
        <f t="shared" si="69"/>
        <v>#N/A</v>
      </c>
    </row>
    <row r="4446" spans="1:1" x14ac:dyDescent="0.2">
      <c r="A4446" t="e">
        <f t="shared" si="69"/>
        <v>#N/A</v>
      </c>
    </row>
    <row r="4447" spans="1:1" x14ac:dyDescent="0.2">
      <c r="A4447" t="e">
        <f t="shared" si="69"/>
        <v>#N/A</v>
      </c>
    </row>
    <row r="4448" spans="1:1" x14ac:dyDescent="0.2">
      <c r="A4448" t="e">
        <f t="shared" si="69"/>
        <v>#N/A</v>
      </c>
    </row>
    <row r="4449" spans="1:1" x14ac:dyDescent="0.2">
      <c r="A4449" t="e">
        <f t="shared" si="69"/>
        <v>#N/A</v>
      </c>
    </row>
    <row r="4450" spans="1:1" x14ac:dyDescent="0.2">
      <c r="A4450" t="e">
        <f t="shared" si="69"/>
        <v>#N/A</v>
      </c>
    </row>
    <row r="4451" spans="1:1" x14ac:dyDescent="0.2">
      <c r="A4451" t="e">
        <f t="shared" si="69"/>
        <v>#N/A</v>
      </c>
    </row>
    <row r="4452" spans="1:1" x14ac:dyDescent="0.2">
      <c r="A4452" t="e">
        <f t="shared" si="69"/>
        <v>#N/A</v>
      </c>
    </row>
    <row r="4453" spans="1:1" x14ac:dyDescent="0.2">
      <c r="A4453" t="e">
        <f t="shared" si="69"/>
        <v>#N/A</v>
      </c>
    </row>
    <row r="4454" spans="1:1" x14ac:dyDescent="0.2">
      <c r="A4454" t="e">
        <f t="shared" si="69"/>
        <v>#N/A</v>
      </c>
    </row>
    <row r="4455" spans="1:1" x14ac:dyDescent="0.2">
      <c r="A4455" t="e">
        <f t="shared" si="69"/>
        <v>#N/A</v>
      </c>
    </row>
    <row r="4456" spans="1:1" x14ac:dyDescent="0.2">
      <c r="A4456" t="e">
        <f t="shared" si="69"/>
        <v>#N/A</v>
      </c>
    </row>
    <row r="4457" spans="1:1" x14ac:dyDescent="0.2">
      <c r="A4457" t="e">
        <f t="shared" si="69"/>
        <v>#N/A</v>
      </c>
    </row>
    <row r="4458" spans="1:1" x14ac:dyDescent="0.2">
      <c r="A4458" t="e">
        <f t="shared" si="69"/>
        <v>#N/A</v>
      </c>
    </row>
    <row r="4459" spans="1:1" x14ac:dyDescent="0.2">
      <c r="A4459" t="e">
        <f t="shared" si="69"/>
        <v>#N/A</v>
      </c>
    </row>
    <row r="4460" spans="1:1" x14ac:dyDescent="0.2">
      <c r="A4460" t="e">
        <f t="shared" si="69"/>
        <v>#N/A</v>
      </c>
    </row>
    <row r="4461" spans="1:1" x14ac:dyDescent="0.2">
      <c r="A4461" t="e">
        <f t="shared" si="69"/>
        <v>#N/A</v>
      </c>
    </row>
    <row r="4462" spans="1:1" x14ac:dyDescent="0.2">
      <c r="A4462" t="e">
        <f t="shared" si="69"/>
        <v>#N/A</v>
      </c>
    </row>
    <row r="4463" spans="1:1" x14ac:dyDescent="0.2">
      <c r="A4463" t="e">
        <f t="shared" si="69"/>
        <v>#N/A</v>
      </c>
    </row>
    <row r="4464" spans="1:1" x14ac:dyDescent="0.2">
      <c r="A4464" t="e">
        <f t="shared" si="69"/>
        <v>#N/A</v>
      </c>
    </row>
    <row r="4465" spans="1:1" x14ac:dyDescent="0.2">
      <c r="A4465" t="e">
        <f t="shared" si="69"/>
        <v>#N/A</v>
      </c>
    </row>
    <row r="4466" spans="1:1" x14ac:dyDescent="0.2">
      <c r="A4466" t="e">
        <f t="shared" si="69"/>
        <v>#N/A</v>
      </c>
    </row>
    <row r="4467" spans="1:1" x14ac:dyDescent="0.2">
      <c r="A4467" t="e">
        <f t="shared" si="69"/>
        <v>#N/A</v>
      </c>
    </row>
    <row r="4468" spans="1:1" x14ac:dyDescent="0.2">
      <c r="A4468" t="e">
        <f t="shared" si="69"/>
        <v>#N/A</v>
      </c>
    </row>
    <row r="4469" spans="1:1" x14ac:dyDescent="0.2">
      <c r="A4469" t="e">
        <f t="shared" si="69"/>
        <v>#N/A</v>
      </c>
    </row>
    <row r="4470" spans="1:1" x14ac:dyDescent="0.2">
      <c r="A4470" t="e">
        <f t="shared" si="69"/>
        <v>#N/A</v>
      </c>
    </row>
    <row r="4471" spans="1:1" x14ac:dyDescent="0.2">
      <c r="A4471" t="e">
        <f t="shared" si="69"/>
        <v>#N/A</v>
      </c>
    </row>
    <row r="4472" spans="1:1" x14ac:dyDescent="0.2">
      <c r="A4472" t="e">
        <f t="shared" si="69"/>
        <v>#N/A</v>
      </c>
    </row>
    <row r="4473" spans="1:1" x14ac:dyDescent="0.2">
      <c r="A4473" t="e">
        <f t="shared" si="69"/>
        <v>#N/A</v>
      </c>
    </row>
    <row r="4474" spans="1:1" x14ac:dyDescent="0.2">
      <c r="A4474" t="e">
        <f t="shared" si="69"/>
        <v>#N/A</v>
      </c>
    </row>
    <row r="4475" spans="1:1" x14ac:dyDescent="0.2">
      <c r="A4475" t="e">
        <f t="shared" si="69"/>
        <v>#N/A</v>
      </c>
    </row>
    <row r="4476" spans="1:1" x14ac:dyDescent="0.2">
      <c r="A4476" t="e">
        <f t="shared" si="69"/>
        <v>#N/A</v>
      </c>
    </row>
    <row r="4477" spans="1:1" x14ac:dyDescent="0.2">
      <c r="A4477" t="e">
        <f t="shared" si="69"/>
        <v>#N/A</v>
      </c>
    </row>
    <row r="4478" spans="1:1" x14ac:dyDescent="0.2">
      <c r="A4478" t="e">
        <f t="shared" si="69"/>
        <v>#N/A</v>
      </c>
    </row>
    <row r="4479" spans="1:1" x14ac:dyDescent="0.2">
      <c r="A4479" t="e">
        <f t="shared" si="69"/>
        <v>#N/A</v>
      </c>
    </row>
    <row r="4480" spans="1:1" x14ac:dyDescent="0.2">
      <c r="A4480" t="e">
        <f t="shared" si="69"/>
        <v>#N/A</v>
      </c>
    </row>
    <row r="4481" spans="1:1" x14ac:dyDescent="0.2">
      <c r="A4481" t="e">
        <f t="shared" si="69"/>
        <v>#N/A</v>
      </c>
    </row>
    <row r="4482" spans="1:1" x14ac:dyDescent="0.2">
      <c r="A4482" t="e">
        <f t="shared" si="69"/>
        <v>#N/A</v>
      </c>
    </row>
    <row r="4483" spans="1:1" x14ac:dyDescent="0.2">
      <c r="A4483" t="e">
        <f t="shared" si="69"/>
        <v>#N/A</v>
      </c>
    </row>
    <row r="4484" spans="1:1" x14ac:dyDescent="0.2">
      <c r="A4484" t="e">
        <f t="shared" si="69"/>
        <v>#N/A</v>
      </c>
    </row>
    <row r="4485" spans="1:1" x14ac:dyDescent="0.2">
      <c r="A4485" t="e">
        <f t="shared" ref="A4485:A4548" si="70">INDEX(BucketTable,MATCH(B4485,SumMonths,0),1)</f>
        <v>#N/A</v>
      </c>
    </row>
    <row r="4486" spans="1:1" x14ac:dyDescent="0.2">
      <c r="A4486" t="e">
        <f t="shared" si="70"/>
        <v>#N/A</v>
      </c>
    </row>
    <row r="4487" spans="1:1" x14ac:dyDescent="0.2">
      <c r="A4487" t="e">
        <f t="shared" si="70"/>
        <v>#N/A</v>
      </c>
    </row>
    <row r="4488" spans="1:1" x14ac:dyDescent="0.2">
      <c r="A4488" t="e">
        <f t="shared" si="70"/>
        <v>#N/A</v>
      </c>
    </row>
    <row r="4489" spans="1:1" x14ac:dyDescent="0.2">
      <c r="A4489" t="e">
        <f t="shared" si="70"/>
        <v>#N/A</v>
      </c>
    </row>
    <row r="4490" spans="1:1" x14ac:dyDescent="0.2">
      <c r="A4490" t="e">
        <f t="shared" si="70"/>
        <v>#N/A</v>
      </c>
    </row>
    <row r="4491" spans="1:1" x14ac:dyDescent="0.2">
      <c r="A4491" t="e">
        <f t="shared" si="70"/>
        <v>#N/A</v>
      </c>
    </row>
    <row r="4492" spans="1:1" x14ac:dyDescent="0.2">
      <c r="A4492" t="e">
        <f t="shared" si="70"/>
        <v>#N/A</v>
      </c>
    </row>
    <row r="4493" spans="1:1" x14ac:dyDescent="0.2">
      <c r="A4493" t="e">
        <f t="shared" si="70"/>
        <v>#N/A</v>
      </c>
    </row>
    <row r="4494" spans="1:1" x14ac:dyDescent="0.2">
      <c r="A4494" t="e">
        <f t="shared" si="70"/>
        <v>#N/A</v>
      </c>
    </row>
    <row r="4495" spans="1:1" x14ac:dyDescent="0.2">
      <c r="A4495" t="e">
        <f t="shared" si="70"/>
        <v>#N/A</v>
      </c>
    </row>
    <row r="4496" spans="1:1" x14ac:dyDescent="0.2">
      <c r="A4496" t="e">
        <f t="shared" si="70"/>
        <v>#N/A</v>
      </c>
    </row>
    <row r="4497" spans="1:1" x14ac:dyDescent="0.2">
      <c r="A4497" t="e">
        <f t="shared" si="70"/>
        <v>#N/A</v>
      </c>
    </row>
    <row r="4498" spans="1:1" x14ac:dyDescent="0.2">
      <c r="A4498" t="e">
        <f t="shared" si="70"/>
        <v>#N/A</v>
      </c>
    </row>
    <row r="4499" spans="1:1" x14ac:dyDescent="0.2">
      <c r="A4499" t="e">
        <f t="shared" si="70"/>
        <v>#N/A</v>
      </c>
    </row>
    <row r="4500" spans="1:1" x14ac:dyDescent="0.2">
      <c r="A4500" t="e">
        <f t="shared" si="70"/>
        <v>#N/A</v>
      </c>
    </row>
    <row r="4501" spans="1:1" x14ac:dyDescent="0.2">
      <c r="A4501" t="e">
        <f t="shared" si="70"/>
        <v>#N/A</v>
      </c>
    </row>
    <row r="4502" spans="1:1" x14ac:dyDescent="0.2">
      <c r="A4502" t="e">
        <f t="shared" si="70"/>
        <v>#N/A</v>
      </c>
    </row>
    <row r="4503" spans="1:1" x14ac:dyDescent="0.2">
      <c r="A4503" t="e">
        <f t="shared" si="70"/>
        <v>#N/A</v>
      </c>
    </row>
    <row r="4504" spans="1:1" x14ac:dyDescent="0.2">
      <c r="A4504" t="e">
        <f t="shared" si="70"/>
        <v>#N/A</v>
      </c>
    </row>
    <row r="4505" spans="1:1" x14ac:dyDescent="0.2">
      <c r="A4505" t="e">
        <f t="shared" si="70"/>
        <v>#N/A</v>
      </c>
    </row>
    <row r="4506" spans="1:1" x14ac:dyDescent="0.2">
      <c r="A4506" t="e">
        <f t="shared" si="70"/>
        <v>#N/A</v>
      </c>
    </row>
    <row r="4507" spans="1:1" x14ac:dyDescent="0.2">
      <c r="A4507" t="e">
        <f t="shared" si="70"/>
        <v>#N/A</v>
      </c>
    </row>
    <row r="4508" spans="1:1" x14ac:dyDescent="0.2">
      <c r="A4508" t="e">
        <f t="shared" si="70"/>
        <v>#N/A</v>
      </c>
    </row>
    <row r="4509" spans="1:1" x14ac:dyDescent="0.2">
      <c r="A4509" t="e">
        <f t="shared" si="70"/>
        <v>#N/A</v>
      </c>
    </row>
    <row r="4510" spans="1:1" x14ac:dyDescent="0.2">
      <c r="A4510" t="e">
        <f t="shared" si="70"/>
        <v>#N/A</v>
      </c>
    </row>
    <row r="4511" spans="1:1" x14ac:dyDescent="0.2">
      <c r="A4511" t="e">
        <f t="shared" si="70"/>
        <v>#N/A</v>
      </c>
    </row>
    <row r="4512" spans="1:1" x14ac:dyDescent="0.2">
      <c r="A4512" t="e">
        <f t="shared" si="70"/>
        <v>#N/A</v>
      </c>
    </row>
    <row r="4513" spans="1:1" x14ac:dyDescent="0.2">
      <c r="A4513" t="e">
        <f t="shared" si="70"/>
        <v>#N/A</v>
      </c>
    </row>
    <row r="4514" spans="1:1" x14ac:dyDescent="0.2">
      <c r="A4514" t="e">
        <f t="shared" si="70"/>
        <v>#N/A</v>
      </c>
    </row>
    <row r="4515" spans="1:1" x14ac:dyDescent="0.2">
      <c r="A4515" t="e">
        <f t="shared" si="70"/>
        <v>#N/A</v>
      </c>
    </row>
    <row r="4516" spans="1:1" x14ac:dyDescent="0.2">
      <c r="A4516" t="e">
        <f t="shared" si="70"/>
        <v>#N/A</v>
      </c>
    </row>
    <row r="4517" spans="1:1" x14ac:dyDescent="0.2">
      <c r="A4517" t="e">
        <f t="shared" si="70"/>
        <v>#N/A</v>
      </c>
    </row>
    <row r="4518" spans="1:1" x14ac:dyDescent="0.2">
      <c r="A4518" t="e">
        <f t="shared" si="70"/>
        <v>#N/A</v>
      </c>
    </row>
    <row r="4519" spans="1:1" x14ac:dyDescent="0.2">
      <c r="A4519" t="e">
        <f t="shared" si="70"/>
        <v>#N/A</v>
      </c>
    </row>
    <row r="4520" spans="1:1" x14ac:dyDescent="0.2">
      <c r="A4520" t="e">
        <f t="shared" si="70"/>
        <v>#N/A</v>
      </c>
    </row>
    <row r="4521" spans="1:1" x14ac:dyDescent="0.2">
      <c r="A4521" t="e">
        <f t="shared" si="70"/>
        <v>#N/A</v>
      </c>
    </row>
    <row r="4522" spans="1:1" x14ac:dyDescent="0.2">
      <c r="A4522" t="e">
        <f t="shared" si="70"/>
        <v>#N/A</v>
      </c>
    </row>
    <row r="4523" spans="1:1" x14ac:dyDescent="0.2">
      <c r="A4523" t="e">
        <f t="shared" si="70"/>
        <v>#N/A</v>
      </c>
    </row>
    <row r="4524" spans="1:1" x14ac:dyDescent="0.2">
      <c r="A4524" t="e">
        <f t="shared" si="70"/>
        <v>#N/A</v>
      </c>
    </row>
    <row r="4525" spans="1:1" x14ac:dyDescent="0.2">
      <c r="A4525" t="e">
        <f t="shared" si="70"/>
        <v>#N/A</v>
      </c>
    </row>
    <row r="4526" spans="1:1" x14ac:dyDescent="0.2">
      <c r="A4526" t="e">
        <f t="shared" si="70"/>
        <v>#N/A</v>
      </c>
    </row>
    <row r="4527" spans="1:1" x14ac:dyDescent="0.2">
      <c r="A4527" t="e">
        <f t="shared" si="70"/>
        <v>#N/A</v>
      </c>
    </row>
    <row r="4528" spans="1:1" x14ac:dyDescent="0.2">
      <c r="A4528" t="e">
        <f t="shared" si="70"/>
        <v>#N/A</v>
      </c>
    </row>
    <row r="4529" spans="1:1" x14ac:dyDescent="0.2">
      <c r="A4529" t="e">
        <f t="shared" si="70"/>
        <v>#N/A</v>
      </c>
    </row>
    <row r="4530" spans="1:1" x14ac:dyDescent="0.2">
      <c r="A4530" t="e">
        <f t="shared" si="70"/>
        <v>#N/A</v>
      </c>
    </row>
    <row r="4531" spans="1:1" x14ac:dyDescent="0.2">
      <c r="A4531" t="e">
        <f t="shared" si="70"/>
        <v>#N/A</v>
      </c>
    </row>
    <row r="4532" spans="1:1" x14ac:dyDescent="0.2">
      <c r="A4532" t="e">
        <f t="shared" si="70"/>
        <v>#N/A</v>
      </c>
    </row>
    <row r="4533" spans="1:1" x14ac:dyDescent="0.2">
      <c r="A4533" t="e">
        <f t="shared" si="70"/>
        <v>#N/A</v>
      </c>
    </row>
    <row r="4534" spans="1:1" x14ac:dyDescent="0.2">
      <c r="A4534" t="e">
        <f t="shared" si="70"/>
        <v>#N/A</v>
      </c>
    </row>
    <row r="4535" spans="1:1" x14ac:dyDescent="0.2">
      <c r="A4535" t="e">
        <f t="shared" si="70"/>
        <v>#N/A</v>
      </c>
    </row>
    <row r="4536" spans="1:1" x14ac:dyDescent="0.2">
      <c r="A4536" t="e">
        <f t="shared" si="70"/>
        <v>#N/A</v>
      </c>
    </row>
    <row r="4537" spans="1:1" x14ac:dyDescent="0.2">
      <c r="A4537" t="e">
        <f t="shared" si="70"/>
        <v>#N/A</v>
      </c>
    </row>
    <row r="4538" spans="1:1" x14ac:dyDescent="0.2">
      <c r="A4538" t="e">
        <f t="shared" si="70"/>
        <v>#N/A</v>
      </c>
    </row>
    <row r="4539" spans="1:1" x14ac:dyDescent="0.2">
      <c r="A4539" t="e">
        <f t="shared" si="70"/>
        <v>#N/A</v>
      </c>
    </row>
    <row r="4540" spans="1:1" x14ac:dyDescent="0.2">
      <c r="A4540" t="e">
        <f t="shared" si="70"/>
        <v>#N/A</v>
      </c>
    </row>
    <row r="4541" spans="1:1" x14ac:dyDescent="0.2">
      <c r="A4541" t="e">
        <f t="shared" si="70"/>
        <v>#N/A</v>
      </c>
    </row>
    <row r="4542" spans="1:1" x14ac:dyDescent="0.2">
      <c r="A4542" t="e">
        <f t="shared" si="70"/>
        <v>#N/A</v>
      </c>
    </row>
    <row r="4543" spans="1:1" x14ac:dyDescent="0.2">
      <c r="A4543" t="e">
        <f t="shared" si="70"/>
        <v>#N/A</v>
      </c>
    </row>
    <row r="4544" spans="1:1" x14ac:dyDescent="0.2">
      <c r="A4544" t="e">
        <f t="shared" si="70"/>
        <v>#N/A</v>
      </c>
    </row>
    <row r="4545" spans="1:1" x14ac:dyDescent="0.2">
      <c r="A4545" t="e">
        <f t="shared" si="70"/>
        <v>#N/A</v>
      </c>
    </row>
    <row r="4546" spans="1:1" x14ac:dyDescent="0.2">
      <c r="A4546" t="e">
        <f t="shared" si="70"/>
        <v>#N/A</v>
      </c>
    </row>
    <row r="4547" spans="1:1" x14ac:dyDescent="0.2">
      <c r="A4547" t="e">
        <f t="shared" si="70"/>
        <v>#N/A</v>
      </c>
    </row>
    <row r="4548" spans="1:1" x14ac:dyDescent="0.2">
      <c r="A4548" t="e">
        <f t="shared" si="70"/>
        <v>#N/A</v>
      </c>
    </row>
    <row r="4549" spans="1:1" x14ac:dyDescent="0.2">
      <c r="A4549" t="e">
        <f t="shared" ref="A4549:A4612" si="71">INDEX(BucketTable,MATCH(B4549,SumMonths,0),1)</f>
        <v>#N/A</v>
      </c>
    </row>
    <row r="4550" spans="1:1" x14ac:dyDescent="0.2">
      <c r="A4550" t="e">
        <f t="shared" si="71"/>
        <v>#N/A</v>
      </c>
    </row>
    <row r="4551" spans="1:1" x14ac:dyDescent="0.2">
      <c r="A4551" t="e">
        <f t="shared" si="71"/>
        <v>#N/A</v>
      </c>
    </row>
    <row r="4552" spans="1:1" x14ac:dyDescent="0.2">
      <c r="A4552" t="e">
        <f t="shared" si="71"/>
        <v>#N/A</v>
      </c>
    </row>
    <row r="4553" spans="1:1" x14ac:dyDescent="0.2">
      <c r="A4553" t="e">
        <f t="shared" si="71"/>
        <v>#N/A</v>
      </c>
    </row>
    <row r="4554" spans="1:1" x14ac:dyDescent="0.2">
      <c r="A4554" t="e">
        <f t="shared" si="71"/>
        <v>#N/A</v>
      </c>
    </row>
    <row r="4555" spans="1:1" x14ac:dyDescent="0.2">
      <c r="A4555" t="e">
        <f t="shared" si="71"/>
        <v>#N/A</v>
      </c>
    </row>
    <row r="4556" spans="1:1" x14ac:dyDescent="0.2">
      <c r="A4556" t="e">
        <f t="shared" si="71"/>
        <v>#N/A</v>
      </c>
    </row>
    <row r="4557" spans="1:1" x14ac:dyDescent="0.2">
      <c r="A4557" t="e">
        <f t="shared" si="71"/>
        <v>#N/A</v>
      </c>
    </row>
    <row r="4558" spans="1:1" x14ac:dyDescent="0.2">
      <c r="A4558" t="e">
        <f t="shared" si="71"/>
        <v>#N/A</v>
      </c>
    </row>
    <row r="4559" spans="1:1" x14ac:dyDescent="0.2">
      <c r="A4559" t="e">
        <f t="shared" si="71"/>
        <v>#N/A</v>
      </c>
    </row>
    <row r="4560" spans="1:1" x14ac:dyDescent="0.2">
      <c r="A4560" t="e">
        <f t="shared" si="71"/>
        <v>#N/A</v>
      </c>
    </row>
    <row r="4561" spans="1:1" x14ac:dyDescent="0.2">
      <c r="A4561" t="e">
        <f t="shared" si="71"/>
        <v>#N/A</v>
      </c>
    </row>
    <row r="4562" spans="1:1" x14ac:dyDescent="0.2">
      <c r="A4562" t="e">
        <f t="shared" si="71"/>
        <v>#N/A</v>
      </c>
    </row>
    <row r="4563" spans="1:1" x14ac:dyDescent="0.2">
      <c r="A4563" t="e">
        <f t="shared" si="71"/>
        <v>#N/A</v>
      </c>
    </row>
    <row r="4564" spans="1:1" x14ac:dyDescent="0.2">
      <c r="A4564" t="e">
        <f t="shared" si="71"/>
        <v>#N/A</v>
      </c>
    </row>
    <row r="4565" spans="1:1" x14ac:dyDescent="0.2">
      <c r="A4565" t="e">
        <f t="shared" si="71"/>
        <v>#N/A</v>
      </c>
    </row>
    <row r="4566" spans="1:1" x14ac:dyDescent="0.2">
      <c r="A4566" t="e">
        <f t="shared" si="71"/>
        <v>#N/A</v>
      </c>
    </row>
    <row r="4567" spans="1:1" x14ac:dyDescent="0.2">
      <c r="A4567" t="e">
        <f t="shared" si="71"/>
        <v>#N/A</v>
      </c>
    </row>
    <row r="4568" spans="1:1" x14ac:dyDescent="0.2">
      <c r="A4568" t="e">
        <f t="shared" si="71"/>
        <v>#N/A</v>
      </c>
    </row>
    <row r="4569" spans="1:1" x14ac:dyDescent="0.2">
      <c r="A4569" t="e">
        <f t="shared" si="71"/>
        <v>#N/A</v>
      </c>
    </row>
    <row r="4570" spans="1:1" x14ac:dyDescent="0.2">
      <c r="A4570" t="e">
        <f t="shared" si="71"/>
        <v>#N/A</v>
      </c>
    </row>
    <row r="4571" spans="1:1" x14ac:dyDescent="0.2">
      <c r="A4571" t="e">
        <f t="shared" si="71"/>
        <v>#N/A</v>
      </c>
    </row>
    <row r="4572" spans="1:1" x14ac:dyDescent="0.2">
      <c r="A4572" t="e">
        <f t="shared" si="71"/>
        <v>#N/A</v>
      </c>
    </row>
    <row r="4573" spans="1:1" x14ac:dyDescent="0.2">
      <c r="A4573" t="e">
        <f t="shared" si="71"/>
        <v>#N/A</v>
      </c>
    </row>
    <row r="4574" spans="1:1" x14ac:dyDescent="0.2">
      <c r="A4574" t="e">
        <f t="shared" si="71"/>
        <v>#N/A</v>
      </c>
    </row>
    <row r="4575" spans="1:1" x14ac:dyDescent="0.2">
      <c r="A4575" t="e">
        <f t="shared" si="71"/>
        <v>#N/A</v>
      </c>
    </row>
    <row r="4576" spans="1:1" x14ac:dyDescent="0.2">
      <c r="A4576" t="e">
        <f t="shared" si="71"/>
        <v>#N/A</v>
      </c>
    </row>
    <row r="4577" spans="1:1" x14ac:dyDescent="0.2">
      <c r="A4577" t="e">
        <f t="shared" si="71"/>
        <v>#N/A</v>
      </c>
    </row>
    <row r="4578" spans="1:1" x14ac:dyDescent="0.2">
      <c r="A4578" t="e">
        <f t="shared" si="71"/>
        <v>#N/A</v>
      </c>
    </row>
    <row r="4579" spans="1:1" x14ac:dyDescent="0.2">
      <c r="A4579" t="e">
        <f t="shared" si="71"/>
        <v>#N/A</v>
      </c>
    </row>
    <row r="4580" spans="1:1" x14ac:dyDescent="0.2">
      <c r="A4580" t="e">
        <f t="shared" si="71"/>
        <v>#N/A</v>
      </c>
    </row>
    <row r="4581" spans="1:1" x14ac:dyDescent="0.2">
      <c r="A4581" t="e">
        <f t="shared" si="71"/>
        <v>#N/A</v>
      </c>
    </row>
    <row r="4582" spans="1:1" x14ac:dyDescent="0.2">
      <c r="A4582" t="e">
        <f t="shared" si="71"/>
        <v>#N/A</v>
      </c>
    </row>
    <row r="4583" spans="1:1" x14ac:dyDescent="0.2">
      <c r="A4583" t="e">
        <f t="shared" si="71"/>
        <v>#N/A</v>
      </c>
    </row>
    <row r="4584" spans="1:1" x14ac:dyDescent="0.2">
      <c r="A4584" t="e">
        <f t="shared" si="71"/>
        <v>#N/A</v>
      </c>
    </row>
    <row r="4585" spans="1:1" x14ac:dyDescent="0.2">
      <c r="A4585" t="e">
        <f t="shared" si="71"/>
        <v>#N/A</v>
      </c>
    </row>
    <row r="4586" spans="1:1" x14ac:dyDescent="0.2">
      <c r="A4586" t="e">
        <f t="shared" si="71"/>
        <v>#N/A</v>
      </c>
    </row>
    <row r="4587" spans="1:1" x14ac:dyDescent="0.2">
      <c r="A4587" t="e">
        <f t="shared" si="71"/>
        <v>#N/A</v>
      </c>
    </row>
    <row r="4588" spans="1:1" x14ac:dyDescent="0.2">
      <c r="A4588" t="e">
        <f t="shared" si="71"/>
        <v>#N/A</v>
      </c>
    </row>
    <row r="4589" spans="1:1" x14ac:dyDescent="0.2">
      <c r="A4589" t="e">
        <f t="shared" si="71"/>
        <v>#N/A</v>
      </c>
    </row>
    <row r="4590" spans="1:1" x14ac:dyDescent="0.2">
      <c r="A4590" t="e">
        <f t="shared" si="71"/>
        <v>#N/A</v>
      </c>
    </row>
    <row r="4591" spans="1:1" x14ac:dyDescent="0.2">
      <c r="A4591" t="e">
        <f t="shared" si="71"/>
        <v>#N/A</v>
      </c>
    </row>
    <row r="4592" spans="1:1" x14ac:dyDescent="0.2">
      <c r="A4592" t="e">
        <f t="shared" si="71"/>
        <v>#N/A</v>
      </c>
    </row>
    <row r="4593" spans="1:1" x14ac:dyDescent="0.2">
      <c r="A4593" t="e">
        <f t="shared" si="71"/>
        <v>#N/A</v>
      </c>
    </row>
    <row r="4594" spans="1:1" x14ac:dyDescent="0.2">
      <c r="A4594" t="e">
        <f t="shared" si="71"/>
        <v>#N/A</v>
      </c>
    </row>
    <row r="4595" spans="1:1" x14ac:dyDescent="0.2">
      <c r="A4595" t="e">
        <f t="shared" si="71"/>
        <v>#N/A</v>
      </c>
    </row>
    <row r="4596" spans="1:1" x14ac:dyDescent="0.2">
      <c r="A4596" t="e">
        <f t="shared" si="71"/>
        <v>#N/A</v>
      </c>
    </row>
    <row r="4597" spans="1:1" x14ac:dyDescent="0.2">
      <c r="A4597" t="e">
        <f t="shared" si="71"/>
        <v>#N/A</v>
      </c>
    </row>
    <row r="4598" spans="1:1" x14ac:dyDescent="0.2">
      <c r="A4598" t="e">
        <f t="shared" si="71"/>
        <v>#N/A</v>
      </c>
    </row>
    <row r="4599" spans="1:1" x14ac:dyDescent="0.2">
      <c r="A4599" t="e">
        <f t="shared" si="71"/>
        <v>#N/A</v>
      </c>
    </row>
    <row r="4600" spans="1:1" x14ac:dyDescent="0.2">
      <c r="A4600" t="e">
        <f t="shared" si="71"/>
        <v>#N/A</v>
      </c>
    </row>
    <row r="4601" spans="1:1" x14ac:dyDescent="0.2">
      <c r="A4601" t="e">
        <f t="shared" si="71"/>
        <v>#N/A</v>
      </c>
    </row>
    <row r="4602" spans="1:1" x14ac:dyDescent="0.2">
      <c r="A4602" t="e">
        <f t="shared" si="71"/>
        <v>#N/A</v>
      </c>
    </row>
    <row r="4603" spans="1:1" x14ac:dyDescent="0.2">
      <c r="A4603" t="e">
        <f t="shared" si="71"/>
        <v>#N/A</v>
      </c>
    </row>
    <row r="4604" spans="1:1" x14ac:dyDescent="0.2">
      <c r="A4604" t="e">
        <f t="shared" si="71"/>
        <v>#N/A</v>
      </c>
    </row>
    <row r="4605" spans="1:1" x14ac:dyDescent="0.2">
      <c r="A4605" t="e">
        <f t="shared" si="71"/>
        <v>#N/A</v>
      </c>
    </row>
    <row r="4606" spans="1:1" x14ac:dyDescent="0.2">
      <c r="A4606" t="e">
        <f t="shared" si="71"/>
        <v>#N/A</v>
      </c>
    </row>
    <row r="4607" spans="1:1" x14ac:dyDescent="0.2">
      <c r="A4607" t="e">
        <f t="shared" si="71"/>
        <v>#N/A</v>
      </c>
    </row>
    <row r="4608" spans="1:1" x14ac:dyDescent="0.2">
      <c r="A4608" t="e">
        <f t="shared" si="71"/>
        <v>#N/A</v>
      </c>
    </row>
    <row r="4609" spans="1:1" x14ac:dyDescent="0.2">
      <c r="A4609" t="e">
        <f t="shared" si="71"/>
        <v>#N/A</v>
      </c>
    </row>
    <row r="4610" spans="1:1" x14ac:dyDescent="0.2">
      <c r="A4610" t="e">
        <f t="shared" si="71"/>
        <v>#N/A</v>
      </c>
    </row>
    <row r="4611" spans="1:1" x14ac:dyDescent="0.2">
      <c r="A4611" t="e">
        <f t="shared" si="71"/>
        <v>#N/A</v>
      </c>
    </row>
    <row r="4612" spans="1:1" x14ac:dyDescent="0.2">
      <c r="A4612" t="e">
        <f t="shared" si="71"/>
        <v>#N/A</v>
      </c>
    </row>
    <row r="4613" spans="1:1" x14ac:dyDescent="0.2">
      <c r="A4613" t="e">
        <f t="shared" ref="A4613:A4676" si="72">INDEX(BucketTable,MATCH(B4613,SumMonths,0),1)</f>
        <v>#N/A</v>
      </c>
    </row>
    <row r="4614" spans="1:1" x14ac:dyDescent="0.2">
      <c r="A4614" t="e">
        <f t="shared" si="72"/>
        <v>#N/A</v>
      </c>
    </row>
    <row r="4615" spans="1:1" x14ac:dyDescent="0.2">
      <c r="A4615" t="e">
        <f t="shared" si="72"/>
        <v>#N/A</v>
      </c>
    </row>
    <row r="4616" spans="1:1" x14ac:dyDescent="0.2">
      <c r="A4616" t="e">
        <f t="shared" si="72"/>
        <v>#N/A</v>
      </c>
    </row>
    <row r="4617" spans="1:1" x14ac:dyDescent="0.2">
      <c r="A4617" t="e">
        <f t="shared" si="72"/>
        <v>#N/A</v>
      </c>
    </row>
    <row r="4618" spans="1:1" x14ac:dyDescent="0.2">
      <c r="A4618" t="e">
        <f t="shared" si="72"/>
        <v>#N/A</v>
      </c>
    </row>
    <row r="4619" spans="1:1" x14ac:dyDescent="0.2">
      <c r="A4619" t="e">
        <f t="shared" si="72"/>
        <v>#N/A</v>
      </c>
    </row>
    <row r="4620" spans="1:1" x14ac:dyDescent="0.2">
      <c r="A4620" t="e">
        <f t="shared" si="72"/>
        <v>#N/A</v>
      </c>
    </row>
    <row r="4621" spans="1:1" x14ac:dyDescent="0.2">
      <c r="A4621" t="e">
        <f t="shared" si="72"/>
        <v>#N/A</v>
      </c>
    </row>
    <row r="4622" spans="1:1" x14ac:dyDescent="0.2">
      <c r="A4622" t="e">
        <f t="shared" si="72"/>
        <v>#N/A</v>
      </c>
    </row>
    <row r="4623" spans="1:1" x14ac:dyDescent="0.2">
      <c r="A4623" t="e">
        <f t="shared" si="72"/>
        <v>#N/A</v>
      </c>
    </row>
    <row r="4624" spans="1:1" x14ac:dyDescent="0.2">
      <c r="A4624" t="e">
        <f t="shared" si="72"/>
        <v>#N/A</v>
      </c>
    </row>
    <row r="4625" spans="1:1" x14ac:dyDescent="0.2">
      <c r="A4625" t="e">
        <f t="shared" si="72"/>
        <v>#N/A</v>
      </c>
    </row>
    <row r="4626" spans="1:1" x14ac:dyDescent="0.2">
      <c r="A4626" t="e">
        <f t="shared" si="72"/>
        <v>#N/A</v>
      </c>
    </row>
    <row r="4627" spans="1:1" x14ac:dyDescent="0.2">
      <c r="A4627" t="e">
        <f t="shared" si="72"/>
        <v>#N/A</v>
      </c>
    </row>
    <row r="4628" spans="1:1" x14ac:dyDescent="0.2">
      <c r="A4628" t="e">
        <f t="shared" si="72"/>
        <v>#N/A</v>
      </c>
    </row>
    <row r="4629" spans="1:1" x14ac:dyDescent="0.2">
      <c r="A4629" t="e">
        <f t="shared" si="72"/>
        <v>#N/A</v>
      </c>
    </row>
    <row r="4630" spans="1:1" x14ac:dyDescent="0.2">
      <c r="A4630" t="e">
        <f t="shared" si="72"/>
        <v>#N/A</v>
      </c>
    </row>
    <row r="4631" spans="1:1" x14ac:dyDescent="0.2">
      <c r="A4631" t="e">
        <f t="shared" si="72"/>
        <v>#N/A</v>
      </c>
    </row>
    <row r="4632" spans="1:1" x14ac:dyDescent="0.2">
      <c r="A4632" t="e">
        <f t="shared" si="72"/>
        <v>#N/A</v>
      </c>
    </row>
    <row r="4633" spans="1:1" x14ac:dyDescent="0.2">
      <c r="A4633" t="e">
        <f t="shared" si="72"/>
        <v>#N/A</v>
      </c>
    </row>
    <row r="4634" spans="1:1" x14ac:dyDescent="0.2">
      <c r="A4634" t="e">
        <f t="shared" si="72"/>
        <v>#N/A</v>
      </c>
    </row>
    <row r="4635" spans="1:1" x14ac:dyDescent="0.2">
      <c r="A4635" t="e">
        <f t="shared" si="72"/>
        <v>#N/A</v>
      </c>
    </row>
    <row r="4636" spans="1:1" x14ac:dyDescent="0.2">
      <c r="A4636" t="e">
        <f t="shared" si="72"/>
        <v>#N/A</v>
      </c>
    </row>
    <row r="4637" spans="1:1" x14ac:dyDescent="0.2">
      <c r="A4637" t="e">
        <f t="shared" si="72"/>
        <v>#N/A</v>
      </c>
    </row>
    <row r="4638" spans="1:1" x14ac:dyDescent="0.2">
      <c r="A4638" t="e">
        <f t="shared" si="72"/>
        <v>#N/A</v>
      </c>
    </row>
    <row r="4639" spans="1:1" x14ac:dyDescent="0.2">
      <c r="A4639" t="e">
        <f t="shared" si="72"/>
        <v>#N/A</v>
      </c>
    </row>
    <row r="4640" spans="1:1" x14ac:dyDescent="0.2">
      <c r="A4640" t="e">
        <f t="shared" si="72"/>
        <v>#N/A</v>
      </c>
    </row>
    <row r="4641" spans="1:1" x14ac:dyDescent="0.2">
      <c r="A4641" t="e">
        <f t="shared" si="72"/>
        <v>#N/A</v>
      </c>
    </row>
    <row r="4642" spans="1:1" x14ac:dyDescent="0.2">
      <c r="A4642" t="e">
        <f t="shared" si="72"/>
        <v>#N/A</v>
      </c>
    </row>
    <row r="4643" spans="1:1" x14ac:dyDescent="0.2">
      <c r="A4643" t="e">
        <f t="shared" si="72"/>
        <v>#N/A</v>
      </c>
    </row>
    <row r="4644" spans="1:1" x14ac:dyDescent="0.2">
      <c r="A4644" t="e">
        <f t="shared" si="72"/>
        <v>#N/A</v>
      </c>
    </row>
    <row r="4645" spans="1:1" x14ac:dyDescent="0.2">
      <c r="A4645" t="e">
        <f t="shared" si="72"/>
        <v>#N/A</v>
      </c>
    </row>
    <row r="4646" spans="1:1" x14ac:dyDescent="0.2">
      <c r="A4646" t="e">
        <f t="shared" si="72"/>
        <v>#N/A</v>
      </c>
    </row>
    <row r="4647" spans="1:1" x14ac:dyDescent="0.2">
      <c r="A4647" t="e">
        <f t="shared" si="72"/>
        <v>#N/A</v>
      </c>
    </row>
    <row r="4648" spans="1:1" x14ac:dyDescent="0.2">
      <c r="A4648" t="e">
        <f t="shared" si="72"/>
        <v>#N/A</v>
      </c>
    </row>
    <row r="4649" spans="1:1" x14ac:dyDescent="0.2">
      <c r="A4649" t="e">
        <f t="shared" si="72"/>
        <v>#N/A</v>
      </c>
    </row>
    <row r="4650" spans="1:1" x14ac:dyDescent="0.2">
      <c r="A4650" t="e">
        <f t="shared" si="72"/>
        <v>#N/A</v>
      </c>
    </row>
    <row r="4651" spans="1:1" x14ac:dyDescent="0.2">
      <c r="A4651" t="e">
        <f t="shared" si="72"/>
        <v>#N/A</v>
      </c>
    </row>
    <row r="4652" spans="1:1" x14ac:dyDescent="0.2">
      <c r="A4652" t="e">
        <f t="shared" si="72"/>
        <v>#N/A</v>
      </c>
    </row>
    <row r="4653" spans="1:1" x14ac:dyDescent="0.2">
      <c r="A4653" t="e">
        <f t="shared" si="72"/>
        <v>#N/A</v>
      </c>
    </row>
    <row r="4654" spans="1:1" x14ac:dyDescent="0.2">
      <c r="A4654" t="e">
        <f t="shared" si="72"/>
        <v>#N/A</v>
      </c>
    </row>
    <row r="4655" spans="1:1" x14ac:dyDescent="0.2">
      <c r="A4655" t="e">
        <f t="shared" si="72"/>
        <v>#N/A</v>
      </c>
    </row>
    <row r="4656" spans="1:1" x14ac:dyDescent="0.2">
      <c r="A4656" t="e">
        <f t="shared" si="72"/>
        <v>#N/A</v>
      </c>
    </row>
    <row r="4657" spans="1:1" x14ac:dyDescent="0.2">
      <c r="A4657" t="e">
        <f t="shared" si="72"/>
        <v>#N/A</v>
      </c>
    </row>
    <row r="4658" spans="1:1" x14ac:dyDescent="0.2">
      <c r="A4658" t="e">
        <f t="shared" si="72"/>
        <v>#N/A</v>
      </c>
    </row>
    <row r="4659" spans="1:1" x14ac:dyDescent="0.2">
      <c r="A4659" t="e">
        <f t="shared" si="72"/>
        <v>#N/A</v>
      </c>
    </row>
    <row r="4660" spans="1:1" x14ac:dyDescent="0.2">
      <c r="A4660" t="e">
        <f t="shared" si="72"/>
        <v>#N/A</v>
      </c>
    </row>
    <row r="4661" spans="1:1" x14ac:dyDescent="0.2">
      <c r="A4661" t="e">
        <f t="shared" si="72"/>
        <v>#N/A</v>
      </c>
    </row>
    <row r="4662" spans="1:1" x14ac:dyDescent="0.2">
      <c r="A4662" t="e">
        <f t="shared" si="72"/>
        <v>#N/A</v>
      </c>
    </row>
    <row r="4663" spans="1:1" x14ac:dyDescent="0.2">
      <c r="A4663" t="e">
        <f t="shared" si="72"/>
        <v>#N/A</v>
      </c>
    </row>
    <row r="4664" spans="1:1" x14ac:dyDescent="0.2">
      <c r="A4664" t="e">
        <f t="shared" si="72"/>
        <v>#N/A</v>
      </c>
    </row>
    <row r="4665" spans="1:1" x14ac:dyDescent="0.2">
      <c r="A4665" t="e">
        <f t="shared" si="72"/>
        <v>#N/A</v>
      </c>
    </row>
    <row r="4666" spans="1:1" x14ac:dyDescent="0.2">
      <c r="A4666" t="e">
        <f t="shared" si="72"/>
        <v>#N/A</v>
      </c>
    </row>
    <row r="4667" spans="1:1" x14ac:dyDescent="0.2">
      <c r="A4667" t="e">
        <f t="shared" si="72"/>
        <v>#N/A</v>
      </c>
    </row>
    <row r="4668" spans="1:1" x14ac:dyDescent="0.2">
      <c r="A4668" t="e">
        <f t="shared" si="72"/>
        <v>#N/A</v>
      </c>
    </row>
    <row r="4669" spans="1:1" x14ac:dyDescent="0.2">
      <c r="A4669" t="e">
        <f t="shared" si="72"/>
        <v>#N/A</v>
      </c>
    </row>
    <row r="4670" spans="1:1" x14ac:dyDescent="0.2">
      <c r="A4670" t="e">
        <f t="shared" si="72"/>
        <v>#N/A</v>
      </c>
    </row>
    <row r="4671" spans="1:1" x14ac:dyDescent="0.2">
      <c r="A4671" t="e">
        <f t="shared" si="72"/>
        <v>#N/A</v>
      </c>
    </row>
    <row r="4672" spans="1:1" x14ac:dyDescent="0.2">
      <c r="A4672" t="e">
        <f t="shared" si="72"/>
        <v>#N/A</v>
      </c>
    </row>
    <row r="4673" spans="1:1" x14ac:dyDescent="0.2">
      <c r="A4673" t="e">
        <f t="shared" si="72"/>
        <v>#N/A</v>
      </c>
    </row>
    <row r="4674" spans="1:1" x14ac:dyDescent="0.2">
      <c r="A4674" t="e">
        <f t="shared" si="72"/>
        <v>#N/A</v>
      </c>
    </row>
    <row r="4675" spans="1:1" x14ac:dyDescent="0.2">
      <c r="A4675" t="e">
        <f t="shared" si="72"/>
        <v>#N/A</v>
      </c>
    </row>
    <row r="4676" spans="1:1" x14ac:dyDescent="0.2">
      <c r="A4676" t="e">
        <f t="shared" si="72"/>
        <v>#N/A</v>
      </c>
    </row>
    <row r="4677" spans="1:1" x14ac:dyDescent="0.2">
      <c r="A4677" t="e">
        <f t="shared" ref="A4677:A4740" si="73">INDEX(BucketTable,MATCH(B4677,SumMonths,0),1)</f>
        <v>#N/A</v>
      </c>
    </row>
    <row r="4678" spans="1:1" x14ac:dyDescent="0.2">
      <c r="A4678" t="e">
        <f t="shared" si="73"/>
        <v>#N/A</v>
      </c>
    </row>
    <row r="4679" spans="1:1" x14ac:dyDescent="0.2">
      <c r="A4679" t="e">
        <f t="shared" si="73"/>
        <v>#N/A</v>
      </c>
    </row>
    <row r="4680" spans="1:1" x14ac:dyDescent="0.2">
      <c r="A4680" t="e">
        <f t="shared" si="73"/>
        <v>#N/A</v>
      </c>
    </row>
    <row r="4681" spans="1:1" x14ac:dyDescent="0.2">
      <c r="A4681" t="e">
        <f t="shared" si="73"/>
        <v>#N/A</v>
      </c>
    </row>
    <row r="4682" spans="1:1" x14ac:dyDescent="0.2">
      <c r="A4682" t="e">
        <f t="shared" si="73"/>
        <v>#N/A</v>
      </c>
    </row>
    <row r="4683" spans="1:1" x14ac:dyDescent="0.2">
      <c r="A4683" t="e">
        <f t="shared" si="73"/>
        <v>#N/A</v>
      </c>
    </row>
    <row r="4684" spans="1:1" x14ac:dyDescent="0.2">
      <c r="A4684" t="e">
        <f t="shared" si="73"/>
        <v>#N/A</v>
      </c>
    </row>
    <row r="4685" spans="1:1" x14ac:dyDescent="0.2">
      <c r="A4685" t="e">
        <f t="shared" si="73"/>
        <v>#N/A</v>
      </c>
    </row>
    <row r="4686" spans="1:1" x14ac:dyDescent="0.2">
      <c r="A4686" t="e">
        <f t="shared" si="73"/>
        <v>#N/A</v>
      </c>
    </row>
    <row r="4687" spans="1:1" x14ac:dyDescent="0.2">
      <c r="A4687" t="e">
        <f t="shared" si="73"/>
        <v>#N/A</v>
      </c>
    </row>
    <row r="4688" spans="1:1" x14ac:dyDescent="0.2">
      <c r="A4688" t="e">
        <f t="shared" si="73"/>
        <v>#N/A</v>
      </c>
    </row>
    <row r="4689" spans="1:1" x14ac:dyDescent="0.2">
      <c r="A4689" t="e">
        <f t="shared" si="73"/>
        <v>#N/A</v>
      </c>
    </row>
    <row r="4690" spans="1:1" x14ac:dyDescent="0.2">
      <c r="A4690" t="e">
        <f t="shared" si="73"/>
        <v>#N/A</v>
      </c>
    </row>
    <row r="4691" spans="1:1" x14ac:dyDescent="0.2">
      <c r="A4691" t="e">
        <f t="shared" si="73"/>
        <v>#N/A</v>
      </c>
    </row>
    <row r="4692" spans="1:1" x14ac:dyDescent="0.2">
      <c r="A4692" t="e">
        <f t="shared" si="73"/>
        <v>#N/A</v>
      </c>
    </row>
    <row r="4693" spans="1:1" x14ac:dyDescent="0.2">
      <c r="A4693" t="e">
        <f t="shared" si="73"/>
        <v>#N/A</v>
      </c>
    </row>
    <row r="4694" spans="1:1" x14ac:dyDescent="0.2">
      <c r="A4694" t="e">
        <f t="shared" si="73"/>
        <v>#N/A</v>
      </c>
    </row>
    <row r="4695" spans="1:1" x14ac:dyDescent="0.2">
      <c r="A4695" t="e">
        <f t="shared" si="73"/>
        <v>#N/A</v>
      </c>
    </row>
    <row r="4696" spans="1:1" x14ac:dyDescent="0.2">
      <c r="A4696" t="e">
        <f t="shared" si="73"/>
        <v>#N/A</v>
      </c>
    </row>
    <row r="4697" spans="1:1" x14ac:dyDescent="0.2">
      <c r="A4697" t="e">
        <f t="shared" si="73"/>
        <v>#N/A</v>
      </c>
    </row>
    <row r="4698" spans="1:1" x14ac:dyDescent="0.2">
      <c r="A4698" t="e">
        <f t="shared" si="73"/>
        <v>#N/A</v>
      </c>
    </row>
    <row r="4699" spans="1:1" x14ac:dyDescent="0.2">
      <c r="A4699" t="e">
        <f t="shared" si="73"/>
        <v>#N/A</v>
      </c>
    </row>
    <row r="4700" spans="1:1" x14ac:dyDescent="0.2">
      <c r="A4700" t="e">
        <f t="shared" si="73"/>
        <v>#N/A</v>
      </c>
    </row>
    <row r="4701" spans="1:1" x14ac:dyDescent="0.2">
      <c r="A4701" t="e">
        <f t="shared" si="73"/>
        <v>#N/A</v>
      </c>
    </row>
    <row r="4702" spans="1:1" x14ac:dyDescent="0.2">
      <c r="A4702" t="e">
        <f t="shared" si="73"/>
        <v>#N/A</v>
      </c>
    </row>
    <row r="4703" spans="1:1" x14ac:dyDescent="0.2">
      <c r="A4703" t="e">
        <f t="shared" si="73"/>
        <v>#N/A</v>
      </c>
    </row>
    <row r="4704" spans="1:1" x14ac:dyDescent="0.2">
      <c r="A4704" t="e">
        <f t="shared" si="73"/>
        <v>#N/A</v>
      </c>
    </row>
    <row r="4705" spans="1:1" x14ac:dyDescent="0.2">
      <c r="A4705" t="e">
        <f t="shared" si="73"/>
        <v>#N/A</v>
      </c>
    </row>
    <row r="4706" spans="1:1" x14ac:dyDescent="0.2">
      <c r="A4706" t="e">
        <f t="shared" si="73"/>
        <v>#N/A</v>
      </c>
    </row>
    <row r="4707" spans="1:1" x14ac:dyDescent="0.2">
      <c r="A4707" t="e">
        <f t="shared" si="73"/>
        <v>#N/A</v>
      </c>
    </row>
    <row r="4708" spans="1:1" x14ac:dyDescent="0.2">
      <c r="A4708" t="e">
        <f t="shared" si="73"/>
        <v>#N/A</v>
      </c>
    </row>
    <row r="4709" spans="1:1" x14ac:dyDescent="0.2">
      <c r="A4709" t="e">
        <f t="shared" si="73"/>
        <v>#N/A</v>
      </c>
    </row>
    <row r="4710" spans="1:1" x14ac:dyDescent="0.2">
      <c r="A4710" t="e">
        <f t="shared" si="73"/>
        <v>#N/A</v>
      </c>
    </row>
    <row r="4711" spans="1:1" x14ac:dyDescent="0.2">
      <c r="A4711" t="e">
        <f t="shared" si="73"/>
        <v>#N/A</v>
      </c>
    </row>
    <row r="4712" spans="1:1" x14ac:dyDescent="0.2">
      <c r="A4712" t="e">
        <f t="shared" si="73"/>
        <v>#N/A</v>
      </c>
    </row>
    <row r="4713" spans="1:1" x14ac:dyDescent="0.2">
      <c r="A4713" t="e">
        <f t="shared" si="73"/>
        <v>#N/A</v>
      </c>
    </row>
    <row r="4714" spans="1:1" x14ac:dyDescent="0.2">
      <c r="A4714" t="e">
        <f t="shared" si="73"/>
        <v>#N/A</v>
      </c>
    </row>
    <row r="4715" spans="1:1" x14ac:dyDescent="0.2">
      <c r="A4715" t="e">
        <f t="shared" si="73"/>
        <v>#N/A</v>
      </c>
    </row>
    <row r="4716" spans="1:1" x14ac:dyDescent="0.2">
      <c r="A4716" t="e">
        <f t="shared" si="73"/>
        <v>#N/A</v>
      </c>
    </row>
    <row r="4717" spans="1:1" x14ac:dyDescent="0.2">
      <c r="A4717" t="e">
        <f t="shared" si="73"/>
        <v>#N/A</v>
      </c>
    </row>
    <row r="4718" spans="1:1" x14ac:dyDescent="0.2">
      <c r="A4718" t="e">
        <f t="shared" si="73"/>
        <v>#N/A</v>
      </c>
    </row>
    <row r="4719" spans="1:1" x14ac:dyDescent="0.2">
      <c r="A4719" t="e">
        <f t="shared" si="73"/>
        <v>#N/A</v>
      </c>
    </row>
    <row r="4720" spans="1:1" x14ac:dyDescent="0.2">
      <c r="A4720" t="e">
        <f t="shared" si="73"/>
        <v>#N/A</v>
      </c>
    </row>
    <row r="4721" spans="1:1" x14ac:dyDescent="0.2">
      <c r="A4721" t="e">
        <f t="shared" si="73"/>
        <v>#N/A</v>
      </c>
    </row>
    <row r="4722" spans="1:1" x14ac:dyDescent="0.2">
      <c r="A4722" t="e">
        <f t="shared" si="73"/>
        <v>#N/A</v>
      </c>
    </row>
    <row r="4723" spans="1:1" x14ac:dyDescent="0.2">
      <c r="A4723" t="e">
        <f t="shared" si="73"/>
        <v>#N/A</v>
      </c>
    </row>
    <row r="4724" spans="1:1" x14ac:dyDescent="0.2">
      <c r="A4724" t="e">
        <f t="shared" si="73"/>
        <v>#N/A</v>
      </c>
    </row>
    <row r="4725" spans="1:1" x14ac:dyDescent="0.2">
      <c r="A4725" t="e">
        <f t="shared" si="73"/>
        <v>#N/A</v>
      </c>
    </row>
    <row r="4726" spans="1:1" x14ac:dyDescent="0.2">
      <c r="A4726" t="e">
        <f t="shared" si="73"/>
        <v>#N/A</v>
      </c>
    </row>
    <row r="4727" spans="1:1" x14ac:dyDescent="0.2">
      <c r="A4727" t="e">
        <f t="shared" si="73"/>
        <v>#N/A</v>
      </c>
    </row>
    <row r="4728" spans="1:1" x14ac:dyDescent="0.2">
      <c r="A4728" t="e">
        <f t="shared" si="73"/>
        <v>#N/A</v>
      </c>
    </row>
    <row r="4729" spans="1:1" x14ac:dyDescent="0.2">
      <c r="A4729" t="e">
        <f t="shared" si="73"/>
        <v>#N/A</v>
      </c>
    </row>
    <row r="4730" spans="1:1" x14ac:dyDescent="0.2">
      <c r="A4730" t="e">
        <f t="shared" si="73"/>
        <v>#N/A</v>
      </c>
    </row>
    <row r="4731" spans="1:1" x14ac:dyDescent="0.2">
      <c r="A4731" t="e">
        <f t="shared" si="73"/>
        <v>#N/A</v>
      </c>
    </row>
    <row r="4732" spans="1:1" x14ac:dyDescent="0.2">
      <c r="A4732" t="e">
        <f t="shared" si="73"/>
        <v>#N/A</v>
      </c>
    </row>
    <row r="4733" spans="1:1" x14ac:dyDescent="0.2">
      <c r="A4733" t="e">
        <f t="shared" si="73"/>
        <v>#N/A</v>
      </c>
    </row>
    <row r="4734" spans="1:1" x14ac:dyDescent="0.2">
      <c r="A4734" t="e">
        <f t="shared" si="73"/>
        <v>#N/A</v>
      </c>
    </row>
    <row r="4735" spans="1:1" x14ac:dyDescent="0.2">
      <c r="A4735" t="e">
        <f t="shared" si="73"/>
        <v>#N/A</v>
      </c>
    </row>
    <row r="4736" spans="1:1" x14ac:dyDescent="0.2">
      <c r="A4736" t="e">
        <f t="shared" si="73"/>
        <v>#N/A</v>
      </c>
    </row>
    <row r="4737" spans="1:1" x14ac:dyDescent="0.2">
      <c r="A4737" t="e">
        <f t="shared" si="73"/>
        <v>#N/A</v>
      </c>
    </row>
    <row r="4738" spans="1:1" x14ac:dyDescent="0.2">
      <c r="A4738" t="e">
        <f t="shared" si="73"/>
        <v>#N/A</v>
      </c>
    </row>
    <row r="4739" spans="1:1" x14ac:dyDescent="0.2">
      <c r="A4739" t="e">
        <f t="shared" si="73"/>
        <v>#N/A</v>
      </c>
    </row>
    <row r="4740" spans="1:1" x14ac:dyDescent="0.2">
      <c r="A4740" t="e">
        <f t="shared" si="73"/>
        <v>#N/A</v>
      </c>
    </row>
    <row r="4741" spans="1:1" x14ac:dyDescent="0.2">
      <c r="A4741" t="e">
        <f t="shared" ref="A4741:A4804" si="74">INDEX(BucketTable,MATCH(B4741,SumMonths,0),1)</f>
        <v>#N/A</v>
      </c>
    </row>
    <row r="4742" spans="1:1" x14ac:dyDescent="0.2">
      <c r="A4742" t="e">
        <f t="shared" si="74"/>
        <v>#N/A</v>
      </c>
    </row>
    <row r="4743" spans="1:1" x14ac:dyDescent="0.2">
      <c r="A4743" t="e">
        <f t="shared" si="74"/>
        <v>#N/A</v>
      </c>
    </row>
    <row r="4744" spans="1:1" x14ac:dyDescent="0.2">
      <c r="A4744" t="e">
        <f t="shared" si="74"/>
        <v>#N/A</v>
      </c>
    </row>
    <row r="4745" spans="1:1" x14ac:dyDescent="0.2">
      <c r="A4745" t="e">
        <f t="shared" si="74"/>
        <v>#N/A</v>
      </c>
    </row>
    <row r="4746" spans="1:1" x14ac:dyDescent="0.2">
      <c r="A4746" t="e">
        <f t="shared" si="74"/>
        <v>#N/A</v>
      </c>
    </row>
    <row r="4747" spans="1:1" x14ac:dyDescent="0.2">
      <c r="A4747" t="e">
        <f t="shared" si="74"/>
        <v>#N/A</v>
      </c>
    </row>
    <row r="4748" spans="1:1" x14ac:dyDescent="0.2">
      <c r="A4748" t="e">
        <f t="shared" si="74"/>
        <v>#N/A</v>
      </c>
    </row>
    <row r="4749" spans="1:1" x14ac:dyDescent="0.2">
      <c r="A4749" t="e">
        <f t="shared" si="74"/>
        <v>#N/A</v>
      </c>
    </row>
    <row r="4750" spans="1:1" x14ac:dyDescent="0.2">
      <c r="A4750" t="e">
        <f t="shared" si="74"/>
        <v>#N/A</v>
      </c>
    </row>
    <row r="4751" spans="1:1" x14ac:dyDescent="0.2">
      <c r="A4751" t="e">
        <f t="shared" si="74"/>
        <v>#N/A</v>
      </c>
    </row>
    <row r="4752" spans="1:1" x14ac:dyDescent="0.2">
      <c r="A4752" t="e">
        <f t="shared" si="74"/>
        <v>#N/A</v>
      </c>
    </row>
    <row r="4753" spans="1:1" x14ac:dyDescent="0.2">
      <c r="A4753" t="e">
        <f t="shared" si="74"/>
        <v>#N/A</v>
      </c>
    </row>
    <row r="4754" spans="1:1" x14ac:dyDescent="0.2">
      <c r="A4754" t="e">
        <f t="shared" si="74"/>
        <v>#N/A</v>
      </c>
    </row>
    <row r="4755" spans="1:1" x14ac:dyDescent="0.2">
      <c r="A4755" t="e">
        <f t="shared" si="74"/>
        <v>#N/A</v>
      </c>
    </row>
    <row r="4756" spans="1:1" x14ac:dyDescent="0.2">
      <c r="A4756" t="e">
        <f t="shared" si="74"/>
        <v>#N/A</v>
      </c>
    </row>
    <row r="4757" spans="1:1" x14ac:dyDescent="0.2">
      <c r="A4757" t="e">
        <f t="shared" si="74"/>
        <v>#N/A</v>
      </c>
    </row>
    <row r="4758" spans="1:1" x14ac:dyDescent="0.2">
      <c r="A4758" t="e">
        <f t="shared" si="74"/>
        <v>#N/A</v>
      </c>
    </row>
    <row r="4759" spans="1:1" x14ac:dyDescent="0.2">
      <c r="A4759" t="e">
        <f t="shared" si="74"/>
        <v>#N/A</v>
      </c>
    </row>
    <row r="4760" spans="1:1" x14ac:dyDescent="0.2">
      <c r="A4760" t="e">
        <f t="shared" si="74"/>
        <v>#N/A</v>
      </c>
    </row>
    <row r="4761" spans="1:1" x14ac:dyDescent="0.2">
      <c r="A4761" t="e">
        <f t="shared" si="74"/>
        <v>#N/A</v>
      </c>
    </row>
    <row r="4762" spans="1:1" x14ac:dyDescent="0.2">
      <c r="A4762" t="e">
        <f t="shared" si="74"/>
        <v>#N/A</v>
      </c>
    </row>
    <row r="4763" spans="1:1" x14ac:dyDescent="0.2">
      <c r="A4763" t="e">
        <f t="shared" si="74"/>
        <v>#N/A</v>
      </c>
    </row>
    <row r="4764" spans="1:1" x14ac:dyDescent="0.2">
      <c r="A4764" t="e">
        <f t="shared" si="74"/>
        <v>#N/A</v>
      </c>
    </row>
    <row r="4765" spans="1:1" x14ac:dyDescent="0.2">
      <c r="A4765" t="e">
        <f t="shared" si="74"/>
        <v>#N/A</v>
      </c>
    </row>
    <row r="4766" spans="1:1" x14ac:dyDescent="0.2">
      <c r="A4766" t="e">
        <f t="shared" si="74"/>
        <v>#N/A</v>
      </c>
    </row>
    <row r="4767" spans="1:1" x14ac:dyDescent="0.2">
      <c r="A4767" t="e">
        <f t="shared" si="74"/>
        <v>#N/A</v>
      </c>
    </row>
    <row r="4768" spans="1:1" x14ac:dyDescent="0.2">
      <c r="A4768" t="e">
        <f t="shared" si="74"/>
        <v>#N/A</v>
      </c>
    </row>
    <row r="4769" spans="1:1" x14ac:dyDescent="0.2">
      <c r="A4769" t="e">
        <f t="shared" si="74"/>
        <v>#N/A</v>
      </c>
    </row>
    <row r="4770" spans="1:1" x14ac:dyDescent="0.2">
      <c r="A4770" t="e">
        <f t="shared" si="74"/>
        <v>#N/A</v>
      </c>
    </row>
    <row r="4771" spans="1:1" x14ac:dyDescent="0.2">
      <c r="A4771" t="e">
        <f t="shared" si="74"/>
        <v>#N/A</v>
      </c>
    </row>
    <row r="4772" spans="1:1" x14ac:dyDescent="0.2">
      <c r="A4772" t="e">
        <f t="shared" si="74"/>
        <v>#N/A</v>
      </c>
    </row>
    <row r="4773" spans="1:1" x14ac:dyDescent="0.2">
      <c r="A4773" t="e">
        <f t="shared" si="74"/>
        <v>#N/A</v>
      </c>
    </row>
    <row r="4774" spans="1:1" x14ac:dyDescent="0.2">
      <c r="A4774" t="e">
        <f t="shared" si="74"/>
        <v>#N/A</v>
      </c>
    </row>
    <row r="4775" spans="1:1" x14ac:dyDescent="0.2">
      <c r="A4775" t="e">
        <f t="shared" si="74"/>
        <v>#N/A</v>
      </c>
    </row>
    <row r="4776" spans="1:1" x14ac:dyDescent="0.2">
      <c r="A4776" t="e">
        <f t="shared" si="74"/>
        <v>#N/A</v>
      </c>
    </row>
    <row r="4777" spans="1:1" x14ac:dyDescent="0.2">
      <c r="A4777" t="e">
        <f t="shared" si="74"/>
        <v>#N/A</v>
      </c>
    </row>
    <row r="4778" spans="1:1" x14ac:dyDescent="0.2">
      <c r="A4778" t="e">
        <f t="shared" si="74"/>
        <v>#N/A</v>
      </c>
    </row>
    <row r="4779" spans="1:1" x14ac:dyDescent="0.2">
      <c r="A4779" t="e">
        <f t="shared" si="74"/>
        <v>#N/A</v>
      </c>
    </row>
    <row r="4780" spans="1:1" x14ac:dyDescent="0.2">
      <c r="A4780" t="e">
        <f t="shared" si="74"/>
        <v>#N/A</v>
      </c>
    </row>
    <row r="4781" spans="1:1" x14ac:dyDescent="0.2">
      <c r="A4781" t="e">
        <f t="shared" si="74"/>
        <v>#N/A</v>
      </c>
    </row>
    <row r="4782" spans="1:1" x14ac:dyDescent="0.2">
      <c r="A4782" t="e">
        <f t="shared" si="74"/>
        <v>#N/A</v>
      </c>
    </row>
    <row r="4783" spans="1:1" x14ac:dyDescent="0.2">
      <c r="A4783" t="e">
        <f t="shared" si="74"/>
        <v>#N/A</v>
      </c>
    </row>
    <row r="4784" spans="1:1" x14ac:dyDescent="0.2">
      <c r="A4784" t="e">
        <f t="shared" si="74"/>
        <v>#N/A</v>
      </c>
    </row>
    <row r="4785" spans="1:1" x14ac:dyDescent="0.2">
      <c r="A4785" t="e">
        <f t="shared" si="74"/>
        <v>#N/A</v>
      </c>
    </row>
    <row r="4786" spans="1:1" x14ac:dyDescent="0.2">
      <c r="A4786" t="e">
        <f t="shared" si="74"/>
        <v>#N/A</v>
      </c>
    </row>
    <row r="4787" spans="1:1" x14ac:dyDescent="0.2">
      <c r="A4787" t="e">
        <f t="shared" si="74"/>
        <v>#N/A</v>
      </c>
    </row>
    <row r="4788" spans="1:1" x14ac:dyDescent="0.2">
      <c r="A4788" t="e">
        <f t="shared" si="74"/>
        <v>#N/A</v>
      </c>
    </row>
    <row r="4789" spans="1:1" x14ac:dyDescent="0.2">
      <c r="A4789" t="e">
        <f t="shared" si="74"/>
        <v>#N/A</v>
      </c>
    </row>
    <row r="4790" spans="1:1" x14ac:dyDescent="0.2">
      <c r="A4790" t="e">
        <f t="shared" si="74"/>
        <v>#N/A</v>
      </c>
    </row>
    <row r="4791" spans="1:1" x14ac:dyDescent="0.2">
      <c r="A4791" t="e">
        <f t="shared" si="74"/>
        <v>#N/A</v>
      </c>
    </row>
    <row r="4792" spans="1:1" x14ac:dyDescent="0.2">
      <c r="A4792" t="e">
        <f t="shared" si="74"/>
        <v>#N/A</v>
      </c>
    </row>
    <row r="4793" spans="1:1" x14ac:dyDescent="0.2">
      <c r="A4793" t="e">
        <f t="shared" si="74"/>
        <v>#N/A</v>
      </c>
    </row>
    <row r="4794" spans="1:1" x14ac:dyDescent="0.2">
      <c r="A4794" t="e">
        <f t="shared" si="74"/>
        <v>#N/A</v>
      </c>
    </row>
    <row r="4795" spans="1:1" x14ac:dyDescent="0.2">
      <c r="A4795" t="e">
        <f t="shared" si="74"/>
        <v>#N/A</v>
      </c>
    </row>
    <row r="4796" spans="1:1" x14ac:dyDescent="0.2">
      <c r="A4796" t="e">
        <f t="shared" si="74"/>
        <v>#N/A</v>
      </c>
    </row>
    <row r="4797" spans="1:1" x14ac:dyDescent="0.2">
      <c r="A4797" t="e">
        <f t="shared" si="74"/>
        <v>#N/A</v>
      </c>
    </row>
    <row r="4798" spans="1:1" x14ac:dyDescent="0.2">
      <c r="A4798" t="e">
        <f t="shared" si="74"/>
        <v>#N/A</v>
      </c>
    </row>
    <row r="4799" spans="1:1" x14ac:dyDescent="0.2">
      <c r="A4799" t="e">
        <f t="shared" si="74"/>
        <v>#N/A</v>
      </c>
    </row>
    <row r="4800" spans="1:1" x14ac:dyDescent="0.2">
      <c r="A4800" t="e">
        <f t="shared" si="74"/>
        <v>#N/A</v>
      </c>
    </row>
    <row r="4801" spans="1:1" x14ac:dyDescent="0.2">
      <c r="A4801" t="e">
        <f t="shared" si="74"/>
        <v>#N/A</v>
      </c>
    </row>
    <row r="4802" spans="1:1" x14ac:dyDescent="0.2">
      <c r="A4802" t="e">
        <f t="shared" si="74"/>
        <v>#N/A</v>
      </c>
    </row>
    <row r="4803" spans="1:1" x14ac:dyDescent="0.2">
      <c r="A4803" t="e">
        <f t="shared" si="74"/>
        <v>#N/A</v>
      </c>
    </row>
    <row r="4804" spans="1:1" x14ac:dyDescent="0.2">
      <c r="A4804" t="e">
        <f t="shared" si="74"/>
        <v>#N/A</v>
      </c>
    </row>
    <row r="4805" spans="1:1" x14ac:dyDescent="0.2">
      <c r="A4805" t="e">
        <f t="shared" ref="A4805:A4868" si="75">INDEX(BucketTable,MATCH(B4805,SumMonths,0),1)</f>
        <v>#N/A</v>
      </c>
    </row>
    <row r="4806" spans="1:1" x14ac:dyDescent="0.2">
      <c r="A4806" t="e">
        <f t="shared" si="75"/>
        <v>#N/A</v>
      </c>
    </row>
    <row r="4807" spans="1:1" x14ac:dyDescent="0.2">
      <c r="A4807" t="e">
        <f t="shared" si="75"/>
        <v>#N/A</v>
      </c>
    </row>
    <row r="4808" spans="1:1" x14ac:dyDescent="0.2">
      <c r="A4808" t="e">
        <f t="shared" si="75"/>
        <v>#N/A</v>
      </c>
    </row>
    <row r="4809" spans="1:1" x14ac:dyDescent="0.2">
      <c r="A4809" t="e">
        <f t="shared" si="75"/>
        <v>#N/A</v>
      </c>
    </row>
    <row r="4810" spans="1:1" x14ac:dyDescent="0.2">
      <c r="A4810" t="e">
        <f t="shared" si="75"/>
        <v>#N/A</v>
      </c>
    </row>
    <row r="4811" spans="1:1" x14ac:dyDescent="0.2">
      <c r="A4811" t="e">
        <f t="shared" si="75"/>
        <v>#N/A</v>
      </c>
    </row>
    <row r="4812" spans="1:1" x14ac:dyDescent="0.2">
      <c r="A4812" t="e">
        <f t="shared" si="75"/>
        <v>#N/A</v>
      </c>
    </row>
    <row r="4813" spans="1:1" x14ac:dyDescent="0.2">
      <c r="A4813" t="e">
        <f t="shared" si="75"/>
        <v>#N/A</v>
      </c>
    </row>
    <row r="4814" spans="1:1" x14ac:dyDescent="0.2">
      <c r="A4814" t="e">
        <f t="shared" si="75"/>
        <v>#N/A</v>
      </c>
    </row>
    <row r="4815" spans="1:1" x14ac:dyDescent="0.2">
      <c r="A4815" t="e">
        <f t="shared" si="75"/>
        <v>#N/A</v>
      </c>
    </row>
    <row r="4816" spans="1:1" x14ac:dyDescent="0.2">
      <c r="A4816" t="e">
        <f t="shared" si="75"/>
        <v>#N/A</v>
      </c>
    </row>
    <row r="4817" spans="1:1" x14ac:dyDescent="0.2">
      <c r="A4817" t="e">
        <f t="shared" si="75"/>
        <v>#N/A</v>
      </c>
    </row>
    <row r="4818" spans="1:1" x14ac:dyDescent="0.2">
      <c r="A4818" t="e">
        <f t="shared" si="75"/>
        <v>#N/A</v>
      </c>
    </row>
    <row r="4819" spans="1:1" x14ac:dyDescent="0.2">
      <c r="A4819" t="e">
        <f t="shared" si="75"/>
        <v>#N/A</v>
      </c>
    </row>
    <row r="4820" spans="1:1" x14ac:dyDescent="0.2">
      <c r="A4820" t="e">
        <f t="shared" si="75"/>
        <v>#N/A</v>
      </c>
    </row>
    <row r="4821" spans="1:1" x14ac:dyDescent="0.2">
      <c r="A4821" t="e">
        <f t="shared" si="75"/>
        <v>#N/A</v>
      </c>
    </row>
    <row r="4822" spans="1:1" x14ac:dyDescent="0.2">
      <c r="A4822" t="e">
        <f t="shared" si="75"/>
        <v>#N/A</v>
      </c>
    </row>
    <row r="4823" spans="1:1" x14ac:dyDescent="0.2">
      <c r="A4823" t="e">
        <f t="shared" si="75"/>
        <v>#N/A</v>
      </c>
    </row>
    <row r="4824" spans="1:1" x14ac:dyDescent="0.2">
      <c r="A4824" t="e">
        <f t="shared" si="75"/>
        <v>#N/A</v>
      </c>
    </row>
    <row r="4825" spans="1:1" x14ac:dyDescent="0.2">
      <c r="A4825" t="e">
        <f t="shared" si="75"/>
        <v>#N/A</v>
      </c>
    </row>
    <row r="4826" spans="1:1" x14ac:dyDescent="0.2">
      <c r="A4826" t="e">
        <f t="shared" si="75"/>
        <v>#N/A</v>
      </c>
    </row>
    <row r="4827" spans="1:1" x14ac:dyDescent="0.2">
      <c r="A4827" t="e">
        <f t="shared" si="75"/>
        <v>#N/A</v>
      </c>
    </row>
    <row r="4828" spans="1:1" x14ac:dyDescent="0.2">
      <c r="A4828" t="e">
        <f t="shared" si="75"/>
        <v>#N/A</v>
      </c>
    </row>
    <row r="4829" spans="1:1" x14ac:dyDescent="0.2">
      <c r="A4829" t="e">
        <f t="shared" si="75"/>
        <v>#N/A</v>
      </c>
    </row>
    <row r="4830" spans="1:1" x14ac:dyDescent="0.2">
      <c r="A4830" t="e">
        <f t="shared" si="75"/>
        <v>#N/A</v>
      </c>
    </row>
    <row r="4831" spans="1:1" x14ac:dyDescent="0.2">
      <c r="A4831" t="e">
        <f t="shared" si="75"/>
        <v>#N/A</v>
      </c>
    </row>
    <row r="4832" spans="1:1" x14ac:dyDescent="0.2">
      <c r="A4832" t="e">
        <f t="shared" si="75"/>
        <v>#N/A</v>
      </c>
    </row>
    <row r="4833" spans="1:1" x14ac:dyDescent="0.2">
      <c r="A4833" t="e">
        <f t="shared" si="75"/>
        <v>#N/A</v>
      </c>
    </row>
    <row r="4834" spans="1:1" x14ac:dyDescent="0.2">
      <c r="A4834" t="e">
        <f t="shared" si="75"/>
        <v>#N/A</v>
      </c>
    </row>
    <row r="4835" spans="1:1" x14ac:dyDescent="0.2">
      <c r="A4835" t="e">
        <f t="shared" si="75"/>
        <v>#N/A</v>
      </c>
    </row>
    <row r="4836" spans="1:1" x14ac:dyDescent="0.2">
      <c r="A4836" t="e">
        <f t="shared" si="75"/>
        <v>#N/A</v>
      </c>
    </row>
    <row r="4837" spans="1:1" x14ac:dyDescent="0.2">
      <c r="A4837" t="e">
        <f t="shared" si="75"/>
        <v>#N/A</v>
      </c>
    </row>
    <row r="4838" spans="1:1" x14ac:dyDescent="0.2">
      <c r="A4838" t="e">
        <f t="shared" si="75"/>
        <v>#N/A</v>
      </c>
    </row>
    <row r="4839" spans="1:1" x14ac:dyDescent="0.2">
      <c r="A4839" t="e">
        <f t="shared" si="75"/>
        <v>#N/A</v>
      </c>
    </row>
    <row r="4840" spans="1:1" x14ac:dyDescent="0.2">
      <c r="A4840" t="e">
        <f t="shared" si="75"/>
        <v>#N/A</v>
      </c>
    </row>
    <row r="4841" spans="1:1" x14ac:dyDescent="0.2">
      <c r="A4841" t="e">
        <f t="shared" si="75"/>
        <v>#N/A</v>
      </c>
    </row>
    <row r="4842" spans="1:1" x14ac:dyDescent="0.2">
      <c r="A4842" t="e">
        <f t="shared" si="75"/>
        <v>#N/A</v>
      </c>
    </row>
    <row r="4843" spans="1:1" x14ac:dyDescent="0.2">
      <c r="A4843" t="e">
        <f t="shared" si="75"/>
        <v>#N/A</v>
      </c>
    </row>
    <row r="4844" spans="1:1" x14ac:dyDescent="0.2">
      <c r="A4844" t="e">
        <f t="shared" si="75"/>
        <v>#N/A</v>
      </c>
    </row>
    <row r="4845" spans="1:1" x14ac:dyDescent="0.2">
      <c r="A4845" t="e">
        <f t="shared" si="75"/>
        <v>#N/A</v>
      </c>
    </row>
    <row r="4846" spans="1:1" x14ac:dyDescent="0.2">
      <c r="A4846" t="e">
        <f t="shared" si="75"/>
        <v>#N/A</v>
      </c>
    </row>
    <row r="4847" spans="1:1" x14ac:dyDescent="0.2">
      <c r="A4847" t="e">
        <f t="shared" si="75"/>
        <v>#N/A</v>
      </c>
    </row>
    <row r="4848" spans="1:1" x14ac:dyDescent="0.2">
      <c r="A4848" t="e">
        <f t="shared" si="75"/>
        <v>#N/A</v>
      </c>
    </row>
    <row r="4849" spans="1:1" x14ac:dyDescent="0.2">
      <c r="A4849" t="e">
        <f t="shared" si="75"/>
        <v>#N/A</v>
      </c>
    </row>
    <row r="4850" spans="1:1" x14ac:dyDescent="0.2">
      <c r="A4850" t="e">
        <f t="shared" si="75"/>
        <v>#N/A</v>
      </c>
    </row>
    <row r="4851" spans="1:1" x14ac:dyDescent="0.2">
      <c r="A4851" t="e">
        <f t="shared" si="75"/>
        <v>#N/A</v>
      </c>
    </row>
    <row r="4852" spans="1:1" x14ac:dyDescent="0.2">
      <c r="A4852" t="e">
        <f t="shared" si="75"/>
        <v>#N/A</v>
      </c>
    </row>
    <row r="4853" spans="1:1" x14ac:dyDescent="0.2">
      <c r="A4853" t="e">
        <f t="shared" si="75"/>
        <v>#N/A</v>
      </c>
    </row>
    <row r="4854" spans="1:1" x14ac:dyDescent="0.2">
      <c r="A4854" t="e">
        <f t="shared" si="75"/>
        <v>#N/A</v>
      </c>
    </row>
    <row r="4855" spans="1:1" x14ac:dyDescent="0.2">
      <c r="A4855" t="e">
        <f t="shared" si="75"/>
        <v>#N/A</v>
      </c>
    </row>
    <row r="4856" spans="1:1" x14ac:dyDescent="0.2">
      <c r="A4856" t="e">
        <f t="shared" si="75"/>
        <v>#N/A</v>
      </c>
    </row>
    <row r="4857" spans="1:1" x14ac:dyDescent="0.2">
      <c r="A4857" t="e">
        <f t="shared" si="75"/>
        <v>#N/A</v>
      </c>
    </row>
    <row r="4858" spans="1:1" x14ac:dyDescent="0.2">
      <c r="A4858" t="e">
        <f t="shared" si="75"/>
        <v>#N/A</v>
      </c>
    </row>
    <row r="4859" spans="1:1" x14ac:dyDescent="0.2">
      <c r="A4859" t="e">
        <f t="shared" si="75"/>
        <v>#N/A</v>
      </c>
    </row>
    <row r="4860" spans="1:1" x14ac:dyDescent="0.2">
      <c r="A4860" t="e">
        <f t="shared" si="75"/>
        <v>#N/A</v>
      </c>
    </row>
    <row r="4861" spans="1:1" x14ac:dyDescent="0.2">
      <c r="A4861" t="e">
        <f t="shared" si="75"/>
        <v>#N/A</v>
      </c>
    </row>
    <row r="4862" spans="1:1" x14ac:dyDescent="0.2">
      <c r="A4862" t="e">
        <f t="shared" si="75"/>
        <v>#N/A</v>
      </c>
    </row>
    <row r="4863" spans="1:1" x14ac:dyDescent="0.2">
      <c r="A4863" t="e">
        <f t="shared" si="75"/>
        <v>#N/A</v>
      </c>
    </row>
    <row r="4864" spans="1:1" x14ac:dyDescent="0.2">
      <c r="A4864" t="e">
        <f t="shared" si="75"/>
        <v>#N/A</v>
      </c>
    </row>
    <row r="4865" spans="1:1" x14ac:dyDescent="0.2">
      <c r="A4865" t="e">
        <f t="shared" si="75"/>
        <v>#N/A</v>
      </c>
    </row>
    <row r="4866" spans="1:1" x14ac:dyDescent="0.2">
      <c r="A4866" t="e">
        <f t="shared" si="75"/>
        <v>#N/A</v>
      </c>
    </row>
    <row r="4867" spans="1:1" x14ac:dyDescent="0.2">
      <c r="A4867" t="e">
        <f t="shared" si="75"/>
        <v>#N/A</v>
      </c>
    </row>
    <row r="4868" spans="1:1" x14ac:dyDescent="0.2">
      <c r="A4868" t="e">
        <f t="shared" si="75"/>
        <v>#N/A</v>
      </c>
    </row>
    <row r="4869" spans="1:1" x14ac:dyDescent="0.2">
      <c r="A4869" t="e">
        <f t="shared" ref="A4869:A4932" si="76">INDEX(BucketTable,MATCH(B4869,SumMonths,0),1)</f>
        <v>#N/A</v>
      </c>
    </row>
    <row r="4870" spans="1:1" x14ac:dyDescent="0.2">
      <c r="A4870" t="e">
        <f t="shared" si="76"/>
        <v>#N/A</v>
      </c>
    </row>
    <row r="4871" spans="1:1" x14ac:dyDescent="0.2">
      <c r="A4871" t="e">
        <f t="shared" si="76"/>
        <v>#N/A</v>
      </c>
    </row>
    <row r="4872" spans="1:1" x14ac:dyDescent="0.2">
      <c r="A4872" t="e">
        <f t="shared" si="76"/>
        <v>#N/A</v>
      </c>
    </row>
    <row r="4873" spans="1:1" x14ac:dyDescent="0.2">
      <c r="A4873" t="e">
        <f t="shared" si="76"/>
        <v>#N/A</v>
      </c>
    </row>
    <row r="4874" spans="1:1" x14ac:dyDescent="0.2">
      <c r="A4874" t="e">
        <f t="shared" si="76"/>
        <v>#N/A</v>
      </c>
    </row>
    <row r="4875" spans="1:1" x14ac:dyDescent="0.2">
      <c r="A4875" t="e">
        <f t="shared" si="76"/>
        <v>#N/A</v>
      </c>
    </row>
    <row r="4876" spans="1:1" x14ac:dyDescent="0.2">
      <c r="A4876" t="e">
        <f t="shared" si="76"/>
        <v>#N/A</v>
      </c>
    </row>
    <row r="4877" spans="1:1" x14ac:dyDescent="0.2">
      <c r="A4877" t="e">
        <f t="shared" si="76"/>
        <v>#N/A</v>
      </c>
    </row>
    <row r="4878" spans="1:1" x14ac:dyDescent="0.2">
      <c r="A4878" t="e">
        <f t="shared" si="76"/>
        <v>#N/A</v>
      </c>
    </row>
    <row r="4879" spans="1:1" x14ac:dyDescent="0.2">
      <c r="A4879" t="e">
        <f t="shared" si="76"/>
        <v>#N/A</v>
      </c>
    </row>
    <row r="4880" spans="1:1" x14ac:dyDescent="0.2">
      <c r="A4880" t="e">
        <f t="shared" si="76"/>
        <v>#N/A</v>
      </c>
    </row>
    <row r="4881" spans="1:1" x14ac:dyDescent="0.2">
      <c r="A4881" t="e">
        <f t="shared" si="76"/>
        <v>#N/A</v>
      </c>
    </row>
    <row r="4882" spans="1:1" x14ac:dyDescent="0.2">
      <c r="A4882" t="e">
        <f t="shared" si="76"/>
        <v>#N/A</v>
      </c>
    </row>
    <row r="4883" spans="1:1" x14ac:dyDescent="0.2">
      <c r="A4883" t="e">
        <f t="shared" si="76"/>
        <v>#N/A</v>
      </c>
    </row>
    <row r="4884" spans="1:1" x14ac:dyDescent="0.2">
      <c r="A4884" t="e">
        <f t="shared" si="76"/>
        <v>#N/A</v>
      </c>
    </row>
    <row r="4885" spans="1:1" x14ac:dyDescent="0.2">
      <c r="A4885" t="e">
        <f t="shared" si="76"/>
        <v>#N/A</v>
      </c>
    </row>
    <row r="4886" spans="1:1" x14ac:dyDescent="0.2">
      <c r="A4886" t="e">
        <f t="shared" si="76"/>
        <v>#N/A</v>
      </c>
    </row>
    <row r="4887" spans="1:1" x14ac:dyDescent="0.2">
      <c r="A4887" t="e">
        <f t="shared" si="76"/>
        <v>#N/A</v>
      </c>
    </row>
    <row r="4888" spans="1:1" x14ac:dyDescent="0.2">
      <c r="A4888" t="e">
        <f t="shared" si="76"/>
        <v>#N/A</v>
      </c>
    </row>
    <row r="4889" spans="1:1" x14ac:dyDescent="0.2">
      <c r="A4889" t="e">
        <f t="shared" si="76"/>
        <v>#N/A</v>
      </c>
    </row>
    <row r="4890" spans="1:1" x14ac:dyDescent="0.2">
      <c r="A4890" t="e">
        <f t="shared" si="76"/>
        <v>#N/A</v>
      </c>
    </row>
    <row r="4891" spans="1:1" x14ac:dyDescent="0.2">
      <c r="A4891" t="e">
        <f t="shared" si="76"/>
        <v>#N/A</v>
      </c>
    </row>
    <row r="4892" spans="1:1" x14ac:dyDescent="0.2">
      <c r="A4892" t="e">
        <f t="shared" si="76"/>
        <v>#N/A</v>
      </c>
    </row>
    <row r="4893" spans="1:1" x14ac:dyDescent="0.2">
      <c r="A4893" t="e">
        <f t="shared" si="76"/>
        <v>#N/A</v>
      </c>
    </row>
    <row r="4894" spans="1:1" x14ac:dyDescent="0.2">
      <c r="A4894" t="e">
        <f t="shared" si="76"/>
        <v>#N/A</v>
      </c>
    </row>
    <row r="4895" spans="1:1" x14ac:dyDescent="0.2">
      <c r="A4895" t="e">
        <f t="shared" si="76"/>
        <v>#N/A</v>
      </c>
    </row>
    <row r="4896" spans="1:1" x14ac:dyDescent="0.2">
      <c r="A4896" t="e">
        <f t="shared" si="76"/>
        <v>#N/A</v>
      </c>
    </row>
    <row r="4897" spans="1:1" x14ac:dyDescent="0.2">
      <c r="A4897" t="e">
        <f t="shared" si="76"/>
        <v>#N/A</v>
      </c>
    </row>
    <row r="4898" spans="1:1" x14ac:dyDescent="0.2">
      <c r="A4898" t="e">
        <f t="shared" si="76"/>
        <v>#N/A</v>
      </c>
    </row>
    <row r="4899" spans="1:1" x14ac:dyDescent="0.2">
      <c r="A4899" t="e">
        <f t="shared" si="76"/>
        <v>#N/A</v>
      </c>
    </row>
    <row r="4900" spans="1:1" x14ac:dyDescent="0.2">
      <c r="A4900" t="e">
        <f t="shared" si="76"/>
        <v>#N/A</v>
      </c>
    </row>
    <row r="4901" spans="1:1" x14ac:dyDescent="0.2">
      <c r="A4901" t="e">
        <f t="shared" si="76"/>
        <v>#N/A</v>
      </c>
    </row>
    <row r="4902" spans="1:1" x14ac:dyDescent="0.2">
      <c r="A4902" t="e">
        <f t="shared" si="76"/>
        <v>#N/A</v>
      </c>
    </row>
    <row r="4903" spans="1:1" x14ac:dyDescent="0.2">
      <c r="A4903" t="e">
        <f t="shared" si="76"/>
        <v>#N/A</v>
      </c>
    </row>
    <row r="4904" spans="1:1" x14ac:dyDescent="0.2">
      <c r="A4904" t="e">
        <f t="shared" si="76"/>
        <v>#N/A</v>
      </c>
    </row>
    <row r="4905" spans="1:1" x14ac:dyDescent="0.2">
      <c r="A4905" t="e">
        <f t="shared" si="76"/>
        <v>#N/A</v>
      </c>
    </row>
    <row r="4906" spans="1:1" x14ac:dyDescent="0.2">
      <c r="A4906" t="e">
        <f t="shared" si="76"/>
        <v>#N/A</v>
      </c>
    </row>
    <row r="4907" spans="1:1" x14ac:dyDescent="0.2">
      <c r="A4907" t="e">
        <f t="shared" si="76"/>
        <v>#N/A</v>
      </c>
    </row>
    <row r="4908" spans="1:1" x14ac:dyDescent="0.2">
      <c r="A4908" t="e">
        <f t="shared" si="76"/>
        <v>#N/A</v>
      </c>
    </row>
    <row r="4909" spans="1:1" x14ac:dyDescent="0.2">
      <c r="A4909" t="e">
        <f t="shared" si="76"/>
        <v>#N/A</v>
      </c>
    </row>
    <row r="4910" spans="1:1" x14ac:dyDescent="0.2">
      <c r="A4910" t="e">
        <f t="shared" si="76"/>
        <v>#N/A</v>
      </c>
    </row>
    <row r="4911" spans="1:1" x14ac:dyDescent="0.2">
      <c r="A4911" t="e">
        <f t="shared" si="76"/>
        <v>#N/A</v>
      </c>
    </row>
    <row r="4912" spans="1:1" x14ac:dyDescent="0.2">
      <c r="A4912" t="e">
        <f t="shared" si="76"/>
        <v>#N/A</v>
      </c>
    </row>
    <row r="4913" spans="1:1" x14ac:dyDescent="0.2">
      <c r="A4913" t="e">
        <f t="shared" si="76"/>
        <v>#N/A</v>
      </c>
    </row>
    <row r="4914" spans="1:1" x14ac:dyDescent="0.2">
      <c r="A4914" t="e">
        <f t="shared" si="76"/>
        <v>#N/A</v>
      </c>
    </row>
    <row r="4915" spans="1:1" x14ac:dyDescent="0.2">
      <c r="A4915" t="e">
        <f t="shared" si="76"/>
        <v>#N/A</v>
      </c>
    </row>
    <row r="4916" spans="1:1" x14ac:dyDescent="0.2">
      <c r="A4916" t="e">
        <f t="shared" si="76"/>
        <v>#N/A</v>
      </c>
    </row>
    <row r="4917" spans="1:1" x14ac:dyDescent="0.2">
      <c r="A4917" t="e">
        <f t="shared" si="76"/>
        <v>#N/A</v>
      </c>
    </row>
    <row r="4918" spans="1:1" x14ac:dyDescent="0.2">
      <c r="A4918" t="e">
        <f t="shared" si="76"/>
        <v>#N/A</v>
      </c>
    </row>
    <row r="4919" spans="1:1" x14ac:dyDescent="0.2">
      <c r="A4919" t="e">
        <f t="shared" si="76"/>
        <v>#N/A</v>
      </c>
    </row>
    <row r="4920" spans="1:1" x14ac:dyDescent="0.2">
      <c r="A4920" t="e">
        <f t="shared" si="76"/>
        <v>#N/A</v>
      </c>
    </row>
    <row r="4921" spans="1:1" x14ac:dyDescent="0.2">
      <c r="A4921" t="e">
        <f t="shared" si="76"/>
        <v>#N/A</v>
      </c>
    </row>
    <row r="4922" spans="1:1" x14ac:dyDescent="0.2">
      <c r="A4922" t="e">
        <f t="shared" si="76"/>
        <v>#N/A</v>
      </c>
    </row>
    <row r="4923" spans="1:1" x14ac:dyDescent="0.2">
      <c r="A4923" t="e">
        <f t="shared" si="76"/>
        <v>#N/A</v>
      </c>
    </row>
    <row r="4924" spans="1:1" x14ac:dyDescent="0.2">
      <c r="A4924" t="e">
        <f t="shared" si="76"/>
        <v>#N/A</v>
      </c>
    </row>
    <row r="4925" spans="1:1" x14ac:dyDescent="0.2">
      <c r="A4925" t="e">
        <f t="shared" si="76"/>
        <v>#N/A</v>
      </c>
    </row>
    <row r="4926" spans="1:1" x14ac:dyDescent="0.2">
      <c r="A4926" t="e">
        <f t="shared" si="76"/>
        <v>#N/A</v>
      </c>
    </row>
    <row r="4927" spans="1:1" x14ac:dyDescent="0.2">
      <c r="A4927" t="e">
        <f t="shared" si="76"/>
        <v>#N/A</v>
      </c>
    </row>
    <row r="4928" spans="1:1" x14ac:dyDescent="0.2">
      <c r="A4928" t="e">
        <f t="shared" si="76"/>
        <v>#N/A</v>
      </c>
    </row>
    <row r="4929" spans="1:1" x14ac:dyDescent="0.2">
      <c r="A4929" t="e">
        <f t="shared" si="76"/>
        <v>#N/A</v>
      </c>
    </row>
    <row r="4930" spans="1:1" x14ac:dyDescent="0.2">
      <c r="A4930" t="e">
        <f t="shared" si="76"/>
        <v>#N/A</v>
      </c>
    </row>
    <row r="4931" spans="1:1" x14ac:dyDescent="0.2">
      <c r="A4931" t="e">
        <f t="shared" si="76"/>
        <v>#N/A</v>
      </c>
    </row>
    <row r="4932" spans="1:1" x14ac:dyDescent="0.2">
      <c r="A4932" t="e">
        <f t="shared" si="76"/>
        <v>#N/A</v>
      </c>
    </row>
    <row r="4933" spans="1:1" x14ac:dyDescent="0.2">
      <c r="A4933" t="e">
        <f t="shared" ref="A4933:A4996" si="77">INDEX(BucketTable,MATCH(B4933,SumMonths,0),1)</f>
        <v>#N/A</v>
      </c>
    </row>
    <row r="4934" spans="1:1" x14ac:dyDescent="0.2">
      <c r="A4934" t="e">
        <f t="shared" si="77"/>
        <v>#N/A</v>
      </c>
    </row>
    <row r="4935" spans="1:1" x14ac:dyDescent="0.2">
      <c r="A4935" t="e">
        <f t="shared" si="77"/>
        <v>#N/A</v>
      </c>
    </row>
    <row r="4936" spans="1:1" x14ac:dyDescent="0.2">
      <c r="A4936" t="e">
        <f t="shared" si="77"/>
        <v>#N/A</v>
      </c>
    </row>
    <row r="4937" spans="1:1" x14ac:dyDescent="0.2">
      <c r="A4937" t="e">
        <f t="shared" si="77"/>
        <v>#N/A</v>
      </c>
    </row>
    <row r="4938" spans="1:1" x14ac:dyDescent="0.2">
      <c r="A4938" t="e">
        <f t="shared" si="77"/>
        <v>#N/A</v>
      </c>
    </row>
    <row r="4939" spans="1:1" x14ac:dyDescent="0.2">
      <c r="A4939" t="e">
        <f t="shared" si="77"/>
        <v>#N/A</v>
      </c>
    </row>
    <row r="4940" spans="1:1" x14ac:dyDescent="0.2">
      <c r="A4940" t="e">
        <f t="shared" si="77"/>
        <v>#N/A</v>
      </c>
    </row>
    <row r="4941" spans="1:1" x14ac:dyDescent="0.2">
      <c r="A4941" t="e">
        <f t="shared" si="77"/>
        <v>#N/A</v>
      </c>
    </row>
    <row r="4942" spans="1:1" x14ac:dyDescent="0.2">
      <c r="A4942" t="e">
        <f t="shared" si="77"/>
        <v>#N/A</v>
      </c>
    </row>
    <row r="4943" spans="1:1" x14ac:dyDescent="0.2">
      <c r="A4943" t="e">
        <f t="shared" si="77"/>
        <v>#N/A</v>
      </c>
    </row>
    <row r="4944" spans="1:1" x14ac:dyDescent="0.2">
      <c r="A4944" t="e">
        <f t="shared" si="77"/>
        <v>#N/A</v>
      </c>
    </row>
    <row r="4945" spans="1:1" x14ac:dyDescent="0.2">
      <c r="A4945" t="e">
        <f t="shared" si="77"/>
        <v>#N/A</v>
      </c>
    </row>
    <row r="4946" spans="1:1" x14ac:dyDescent="0.2">
      <c r="A4946" t="e">
        <f t="shared" si="77"/>
        <v>#N/A</v>
      </c>
    </row>
    <row r="4947" spans="1:1" x14ac:dyDescent="0.2">
      <c r="A4947" t="e">
        <f t="shared" si="77"/>
        <v>#N/A</v>
      </c>
    </row>
    <row r="4948" spans="1:1" x14ac:dyDescent="0.2">
      <c r="A4948" t="e">
        <f t="shared" si="77"/>
        <v>#N/A</v>
      </c>
    </row>
    <row r="4949" spans="1:1" x14ac:dyDescent="0.2">
      <c r="A4949" t="e">
        <f t="shared" si="77"/>
        <v>#N/A</v>
      </c>
    </row>
    <row r="4950" spans="1:1" x14ac:dyDescent="0.2">
      <c r="A4950" t="e">
        <f t="shared" si="77"/>
        <v>#N/A</v>
      </c>
    </row>
    <row r="4951" spans="1:1" x14ac:dyDescent="0.2">
      <c r="A4951" t="e">
        <f t="shared" si="77"/>
        <v>#N/A</v>
      </c>
    </row>
    <row r="4952" spans="1:1" x14ac:dyDescent="0.2">
      <c r="A4952" t="e">
        <f t="shared" si="77"/>
        <v>#N/A</v>
      </c>
    </row>
    <row r="4953" spans="1:1" x14ac:dyDescent="0.2">
      <c r="A4953" t="e">
        <f t="shared" si="77"/>
        <v>#N/A</v>
      </c>
    </row>
    <row r="4954" spans="1:1" x14ac:dyDescent="0.2">
      <c r="A4954" t="e">
        <f t="shared" si="77"/>
        <v>#N/A</v>
      </c>
    </row>
    <row r="4955" spans="1:1" x14ac:dyDescent="0.2">
      <c r="A4955" t="e">
        <f t="shared" si="77"/>
        <v>#N/A</v>
      </c>
    </row>
    <row r="4956" spans="1:1" x14ac:dyDescent="0.2">
      <c r="A4956" t="e">
        <f t="shared" si="77"/>
        <v>#N/A</v>
      </c>
    </row>
    <row r="4957" spans="1:1" x14ac:dyDescent="0.2">
      <c r="A4957" t="e">
        <f t="shared" si="77"/>
        <v>#N/A</v>
      </c>
    </row>
    <row r="4958" spans="1:1" x14ac:dyDescent="0.2">
      <c r="A4958" t="e">
        <f t="shared" si="77"/>
        <v>#N/A</v>
      </c>
    </row>
    <row r="4959" spans="1:1" x14ac:dyDescent="0.2">
      <c r="A4959" t="e">
        <f t="shared" si="77"/>
        <v>#N/A</v>
      </c>
    </row>
    <row r="4960" spans="1:1" x14ac:dyDescent="0.2">
      <c r="A4960" t="e">
        <f t="shared" si="77"/>
        <v>#N/A</v>
      </c>
    </row>
    <row r="4961" spans="1:1" x14ac:dyDescent="0.2">
      <c r="A4961" t="e">
        <f t="shared" si="77"/>
        <v>#N/A</v>
      </c>
    </row>
    <row r="4962" spans="1:1" x14ac:dyDescent="0.2">
      <c r="A4962" t="e">
        <f t="shared" si="77"/>
        <v>#N/A</v>
      </c>
    </row>
    <row r="4963" spans="1:1" x14ac:dyDescent="0.2">
      <c r="A4963" t="e">
        <f t="shared" si="77"/>
        <v>#N/A</v>
      </c>
    </row>
    <row r="4964" spans="1:1" x14ac:dyDescent="0.2">
      <c r="A4964" t="e">
        <f t="shared" si="77"/>
        <v>#N/A</v>
      </c>
    </row>
    <row r="4965" spans="1:1" x14ac:dyDescent="0.2">
      <c r="A4965" t="e">
        <f t="shared" si="77"/>
        <v>#N/A</v>
      </c>
    </row>
    <row r="4966" spans="1:1" x14ac:dyDescent="0.2">
      <c r="A4966" t="e">
        <f t="shared" si="77"/>
        <v>#N/A</v>
      </c>
    </row>
    <row r="4967" spans="1:1" x14ac:dyDescent="0.2">
      <c r="A4967" t="e">
        <f t="shared" si="77"/>
        <v>#N/A</v>
      </c>
    </row>
    <row r="4968" spans="1:1" x14ac:dyDescent="0.2">
      <c r="A4968" t="e">
        <f t="shared" si="77"/>
        <v>#N/A</v>
      </c>
    </row>
    <row r="4969" spans="1:1" x14ac:dyDescent="0.2">
      <c r="A4969" t="e">
        <f t="shared" si="77"/>
        <v>#N/A</v>
      </c>
    </row>
    <row r="4970" spans="1:1" x14ac:dyDescent="0.2">
      <c r="A4970" t="e">
        <f t="shared" si="77"/>
        <v>#N/A</v>
      </c>
    </row>
    <row r="4971" spans="1:1" x14ac:dyDescent="0.2">
      <c r="A4971" t="e">
        <f t="shared" si="77"/>
        <v>#N/A</v>
      </c>
    </row>
    <row r="4972" spans="1:1" x14ac:dyDescent="0.2">
      <c r="A4972" t="e">
        <f t="shared" si="77"/>
        <v>#N/A</v>
      </c>
    </row>
    <row r="4973" spans="1:1" x14ac:dyDescent="0.2">
      <c r="A4973" t="e">
        <f t="shared" si="77"/>
        <v>#N/A</v>
      </c>
    </row>
    <row r="4974" spans="1:1" x14ac:dyDescent="0.2">
      <c r="A4974" t="e">
        <f t="shared" si="77"/>
        <v>#N/A</v>
      </c>
    </row>
    <row r="4975" spans="1:1" x14ac:dyDescent="0.2">
      <c r="A4975" t="e">
        <f t="shared" si="77"/>
        <v>#N/A</v>
      </c>
    </row>
    <row r="4976" spans="1:1" x14ac:dyDescent="0.2">
      <c r="A4976" t="e">
        <f t="shared" si="77"/>
        <v>#N/A</v>
      </c>
    </row>
    <row r="4977" spans="1:1" x14ac:dyDescent="0.2">
      <c r="A4977" t="e">
        <f t="shared" si="77"/>
        <v>#N/A</v>
      </c>
    </row>
    <row r="4978" spans="1:1" x14ac:dyDescent="0.2">
      <c r="A4978" t="e">
        <f t="shared" si="77"/>
        <v>#N/A</v>
      </c>
    </row>
    <row r="4979" spans="1:1" x14ac:dyDescent="0.2">
      <c r="A4979" t="e">
        <f t="shared" si="77"/>
        <v>#N/A</v>
      </c>
    </row>
    <row r="4980" spans="1:1" x14ac:dyDescent="0.2">
      <c r="A4980" t="e">
        <f t="shared" si="77"/>
        <v>#N/A</v>
      </c>
    </row>
    <row r="4981" spans="1:1" x14ac:dyDescent="0.2">
      <c r="A4981" t="e">
        <f t="shared" si="77"/>
        <v>#N/A</v>
      </c>
    </row>
    <row r="4982" spans="1:1" x14ac:dyDescent="0.2">
      <c r="A4982" t="e">
        <f t="shared" si="77"/>
        <v>#N/A</v>
      </c>
    </row>
    <row r="4983" spans="1:1" x14ac:dyDescent="0.2">
      <c r="A4983" t="e">
        <f t="shared" si="77"/>
        <v>#N/A</v>
      </c>
    </row>
    <row r="4984" spans="1:1" x14ac:dyDescent="0.2">
      <c r="A4984" t="e">
        <f t="shared" si="77"/>
        <v>#N/A</v>
      </c>
    </row>
    <row r="4985" spans="1:1" x14ac:dyDescent="0.2">
      <c r="A4985" t="e">
        <f t="shared" si="77"/>
        <v>#N/A</v>
      </c>
    </row>
    <row r="4986" spans="1:1" x14ac:dyDescent="0.2">
      <c r="A4986" t="e">
        <f t="shared" si="77"/>
        <v>#N/A</v>
      </c>
    </row>
    <row r="4987" spans="1:1" x14ac:dyDescent="0.2">
      <c r="A4987" t="e">
        <f t="shared" si="77"/>
        <v>#N/A</v>
      </c>
    </row>
    <row r="4988" spans="1:1" x14ac:dyDescent="0.2">
      <c r="A4988" t="e">
        <f t="shared" si="77"/>
        <v>#N/A</v>
      </c>
    </row>
    <row r="4989" spans="1:1" x14ac:dyDescent="0.2">
      <c r="A4989" t="e">
        <f t="shared" si="77"/>
        <v>#N/A</v>
      </c>
    </row>
    <row r="4990" spans="1:1" x14ac:dyDescent="0.2">
      <c r="A4990" t="e">
        <f t="shared" si="77"/>
        <v>#N/A</v>
      </c>
    </row>
    <row r="4991" spans="1:1" x14ac:dyDescent="0.2">
      <c r="A4991" t="e">
        <f t="shared" si="77"/>
        <v>#N/A</v>
      </c>
    </row>
    <row r="4992" spans="1:1" x14ac:dyDescent="0.2">
      <c r="A4992" t="e">
        <f t="shared" si="77"/>
        <v>#N/A</v>
      </c>
    </row>
    <row r="4993" spans="1:1" x14ac:dyDescent="0.2">
      <c r="A4993" t="e">
        <f t="shared" si="77"/>
        <v>#N/A</v>
      </c>
    </row>
    <row r="4994" spans="1:1" x14ac:dyDescent="0.2">
      <c r="A4994" t="e">
        <f t="shared" si="77"/>
        <v>#N/A</v>
      </c>
    </row>
    <row r="4995" spans="1:1" x14ac:dyDescent="0.2">
      <c r="A4995" t="e">
        <f t="shared" si="77"/>
        <v>#N/A</v>
      </c>
    </row>
    <row r="4996" spans="1:1" x14ac:dyDescent="0.2">
      <c r="A4996" t="e">
        <f t="shared" si="77"/>
        <v>#N/A</v>
      </c>
    </row>
    <row r="4997" spans="1:1" x14ac:dyDescent="0.2">
      <c r="A4997" t="e">
        <f t="shared" ref="A4997:A5060" si="78">INDEX(BucketTable,MATCH(B4997,SumMonths,0),1)</f>
        <v>#N/A</v>
      </c>
    </row>
    <row r="4998" spans="1:1" x14ac:dyDescent="0.2">
      <c r="A4998" t="e">
        <f t="shared" si="78"/>
        <v>#N/A</v>
      </c>
    </row>
    <row r="4999" spans="1:1" x14ac:dyDescent="0.2">
      <c r="A4999" t="e">
        <f t="shared" si="78"/>
        <v>#N/A</v>
      </c>
    </row>
    <row r="5000" spans="1:1" x14ac:dyDescent="0.2">
      <c r="A5000" t="e">
        <f t="shared" si="78"/>
        <v>#N/A</v>
      </c>
    </row>
    <row r="5001" spans="1:1" x14ac:dyDescent="0.2">
      <c r="A5001" t="e">
        <f t="shared" si="78"/>
        <v>#N/A</v>
      </c>
    </row>
    <row r="5002" spans="1:1" x14ac:dyDescent="0.2">
      <c r="A5002" t="e">
        <f t="shared" si="78"/>
        <v>#N/A</v>
      </c>
    </row>
    <row r="5003" spans="1:1" x14ac:dyDescent="0.2">
      <c r="A5003" t="e">
        <f t="shared" si="78"/>
        <v>#N/A</v>
      </c>
    </row>
    <row r="5004" spans="1:1" x14ac:dyDescent="0.2">
      <c r="A5004" t="e">
        <f t="shared" si="78"/>
        <v>#N/A</v>
      </c>
    </row>
    <row r="5005" spans="1:1" x14ac:dyDescent="0.2">
      <c r="A5005" t="e">
        <f t="shared" si="78"/>
        <v>#N/A</v>
      </c>
    </row>
    <row r="5006" spans="1:1" x14ac:dyDescent="0.2">
      <c r="A5006" t="e">
        <f t="shared" si="78"/>
        <v>#N/A</v>
      </c>
    </row>
    <row r="5007" spans="1:1" x14ac:dyDescent="0.2">
      <c r="A5007" t="e">
        <f t="shared" si="78"/>
        <v>#N/A</v>
      </c>
    </row>
    <row r="5008" spans="1:1" x14ac:dyDescent="0.2">
      <c r="A5008" t="e">
        <f t="shared" si="78"/>
        <v>#N/A</v>
      </c>
    </row>
    <row r="5009" spans="1:1" x14ac:dyDescent="0.2">
      <c r="A5009" t="e">
        <f t="shared" si="78"/>
        <v>#N/A</v>
      </c>
    </row>
    <row r="5010" spans="1:1" x14ac:dyDescent="0.2">
      <c r="A5010" t="e">
        <f t="shared" si="78"/>
        <v>#N/A</v>
      </c>
    </row>
    <row r="5011" spans="1:1" x14ac:dyDescent="0.2">
      <c r="A5011" t="e">
        <f t="shared" si="78"/>
        <v>#N/A</v>
      </c>
    </row>
    <row r="5012" spans="1:1" x14ac:dyDescent="0.2">
      <c r="A5012" t="e">
        <f t="shared" si="78"/>
        <v>#N/A</v>
      </c>
    </row>
    <row r="5013" spans="1:1" x14ac:dyDescent="0.2">
      <c r="A5013" t="e">
        <f t="shared" si="78"/>
        <v>#N/A</v>
      </c>
    </row>
    <row r="5014" spans="1:1" x14ac:dyDescent="0.2">
      <c r="A5014" t="e">
        <f t="shared" si="78"/>
        <v>#N/A</v>
      </c>
    </row>
    <row r="5015" spans="1:1" x14ac:dyDescent="0.2">
      <c r="A5015" t="e">
        <f t="shared" si="78"/>
        <v>#N/A</v>
      </c>
    </row>
    <row r="5016" spans="1:1" x14ac:dyDescent="0.2">
      <c r="A5016" t="e">
        <f t="shared" si="78"/>
        <v>#N/A</v>
      </c>
    </row>
    <row r="5017" spans="1:1" x14ac:dyDescent="0.2">
      <c r="A5017" t="e">
        <f t="shared" si="78"/>
        <v>#N/A</v>
      </c>
    </row>
    <row r="5018" spans="1:1" x14ac:dyDescent="0.2">
      <c r="A5018" t="e">
        <f t="shared" si="78"/>
        <v>#N/A</v>
      </c>
    </row>
    <row r="5019" spans="1:1" x14ac:dyDescent="0.2">
      <c r="A5019" t="e">
        <f t="shared" si="78"/>
        <v>#N/A</v>
      </c>
    </row>
    <row r="5020" spans="1:1" x14ac:dyDescent="0.2">
      <c r="A5020" t="e">
        <f t="shared" si="78"/>
        <v>#N/A</v>
      </c>
    </row>
    <row r="5021" spans="1:1" x14ac:dyDescent="0.2">
      <c r="A5021" t="e">
        <f t="shared" si="78"/>
        <v>#N/A</v>
      </c>
    </row>
    <row r="5022" spans="1:1" x14ac:dyDescent="0.2">
      <c r="A5022" t="e">
        <f t="shared" si="78"/>
        <v>#N/A</v>
      </c>
    </row>
    <row r="5023" spans="1:1" x14ac:dyDescent="0.2">
      <c r="A5023" t="e">
        <f t="shared" si="78"/>
        <v>#N/A</v>
      </c>
    </row>
    <row r="5024" spans="1:1" x14ac:dyDescent="0.2">
      <c r="A5024" t="e">
        <f t="shared" si="78"/>
        <v>#N/A</v>
      </c>
    </row>
    <row r="5025" spans="1:1" x14ac:dyDescent="0.2">
      <c r="A5025" t="e">
        <f t="shared" si="78"/>
        <v>#N/A</v>
      </c>
    </row>
    <row r="5026" spans="1:1" x14ac:dyDescent="0.2">
      <c r="A5026" t="e">
        <f t="shared" si="78"/>
        <v>#N/A</v>
      </c>
    </row>
    <row r="5027" spans="1:1" x14ac:dyDescent="0.2">
      <c r="A5027" t="e">
        <f t="shared" si="78"/>
        <v>#N/A</v>
      </c>
    </row>
    <row r="5028" spans="1:1" x14ac:dyDescent="0.2">
      <c r="A5028" t="e">
        <f t="shared" si="78"/>
        <v>#N/A</v>
      </c>
    </row>
    <row r="5029" spans="1:1" x14ac:dyDescent="0.2">
      <c r="A5029" t="e">
        <f t="shared" si="78"/>
        <v>#N/A</v>
      </c>
    </row>
    <row r="5030" spans="1:1" x14ac:dyDescent="0.2">
      <c r="A5030" t="e">
        <f t="shared" si="78"/>
        <v>#N/A</v>
      </c>
    </row>
    <row r="5031" spans="1:1" x14ac:dyDescent="0.2">
      <c r="A5031" t="e">
        <f t="shared" si="78"/>
        <v>#N/A</v>
      </c>
    </row>
    <row r="5032" spans="1:1" x14ac:dyDescent="0.2">
      <c r="A5032" t="e">
        <f t="shared" si="78"/>
        <v>#N/A</v>
      </c>
    </row>
    <row r="5033" spans="1:1" x14ac:dyDescent="0.2">
      <c r="A5033" t="e">
        <f t="shared" si="78"/>
        <v>#N/A</v>
      </c>
    </row>
    <row r="5034" spans="1:1" x14ac:dyDescent="0.2">
      <c r="A5034" t="e">
        <f t="shared" si="78"/>
        <v>#N/A</v>
      </c>
    </row>
    <row r="5035" spans="1:1" x14ac:dyDescent="0.2">
      <c r="A5035" t="e">
        <f t="shared" si="78"/>
        <v>#N/A</v>
      </c>
    </row>
    <row r="5036" spans="1:1" x14ac:dyDescent="0.2">
      <c r="A5036" t="e">
        <f t="shared" si="78"/>
        <v>#N/A</v>
      </c>
    </row>
    <row r="5037" spans="1:1" x14ac:dyDescent="0.2">
      <c r="A5037" t="e">
        <f t="shared" si="78"/>
        <v>#N/A</v>
      </c>
    </row>
    <row r="5038" spans="1:1" x14ac:dyDescent="0.2">
      <c r="A5038" t="e">
        <f t="shared" si="78"/>
        <v>#N/A</v>
      </c>
    </row>
    <row r="5039" spans="1:1" x14ac:dyDescent="0.2">
      <c r="A5039" t="e">
        <f t="shared" si="78"/>
        <v>#N/A</v>
      </c>
    </row>
    <row r="5040" spans="1:1" x14ac:dyDescent="0.2">
      <c r="A5040" t="e">
        <f t="shared" si="78"/>
        <v>#N/A</v>
      </c>
    </row>
    <row r="5041" spans="1:1" x14ac:dyDescent="0.2">
      <c r="A5041" t="e">
        <f t="shared" si="78"/>
        <v>#N/A</v>
      </c>
    </row>
    <row r="5042" spans="1:1" x14ac:dyDescent="0.2">
      <c r="A5042" t="e">
        <f t="shared" si="78"/>
        <v>#N/A</v>
      </c>
    </row>
    <row r="5043" spans="1:1" x14ac:dyDescent="0.2">
      <c r="A5043" t="e">
        <f t="shared" si="78"/>
        <v>#N/A</v>
      </c>
    </row>
    <row r="5044" spans="1:1" x14ac:dyDescent="0.2">
      <c r="A5044" t="e">
        <f t="shared" si="78"/>
        <v>#N/A</v>
      </c>
    </row>
    <row r="5045" spans="1:1" x14ac:dyDescent="0.2">
      <c r="A5045" t="e">
        <f t="shared" si="78"/>
        <v>#N/A</v>
      </c>
    </row>
    <row r="5046" spans="1:1" x14ac:dyDescent="0.2">
      <c r="A5046" t="e">
        <f t="shared" si="78"/>
        <v>#N/A</v>
      </c>
    </row>
    <row r="5047" spans="1:1" x14ac:dyDescent="0.2">
      <c r="A5047" t="e">
        <f t="shared" si="78"/>
        <v>#N/A</v>
      </c>
    </row>
    <row r="5048" spans="1:1" x14ac:dyDescent="0.2">
      <c r="A5048" t="e">
        <f t="shared" si="78"/>
        <v>#N/A</v>
      </c>
    </row>
    <row r="5049" spans="1:1" x14ac:dyDescent="0.2">
      <c r="A5049" t="e">
        <f t="shared" si="78"/>
        <v>#N/A</v>
      </c>
    </row>
    <row r="5050" spans="1:1" x14ac:dyDescent="0.2">
      <c r="A5050" t="e">
        <f t="shared" si="78"/>
        <v>#N/A</v>
      </c>
    </row>
    <row r="5051" spans="1:1" x14ac:dyDescent="0.2">
      <c r="A5051" t="e">
        <f t="shared" si="78"/>
        <v>#N/A</v>
      </c>
    </row>
    <row r="5052" spans="1:1" x14ac:dyDescent="0.2">
      <c r="A5052" t="e">
        <f t="shared" si="78"/>
        <v>#N/A</v>
      </c>
    </row>
    <row r="5053" spans="1:1" x14ac:dyDescent="0.2">
      <c r="A5053" t="e">
        <f t="shared" si="78"/>
        <v>#N/A</v>
      </c>
    </row>
    <row r="5054" spans="1:1" x14ac:dyDescent="0.2">
      <c r="A5054" t="e">
        <f t="shared" si="78"/>
        <v>#N/A</v>
      </c>
    </row>
    <row r="5055" spans="1:1" x14ac:dyDescent="0.2">
      <c r="A5055" t="e">
        <f t="shared" si="78"/>
        <v>#N/A</v>
      </c>
    </row>
    <row r="5056" spans="1:1" x14ac:dyDescent="0.2">
      <c r="A5056" t="e">
        <f t="shared" si="78"/>
        <v>#N/A</v>
      </c>
    </row>
    <row r="5057" spans="1:1" x14ac:dyDescent="0.2">
      <c r="A5057" t="e">
        <f t="shared" si="78"/>
        <v>#N/A</v>
      </c>
    </row>
    <row r="5058" spans="1:1" x14ac:dyDescent="0.2">
      <c r="A5058" t="e">
        <f t="shared" si="78"/>
        <v>#N/A</v>
      </c>
    </row>
    <row r="5059" spans="1:1" x14ac:dyDescent="0.2">
      <c r="A5059" t="e">
        <f t="shared" si="78"/>
        <v>#N/A</v>
      </c>
    </row>
    <row r="5060" spans="1:1" x14ac:dyDescent="0.2">
      <c r="A5060" t="e">
        <f t="shared" si="78"/>
        <v>#N/A</v>
      </c>
    </row>
    <row r="5061" spans="1:1" x14ac:dyDescent="0.2">
      <c r="A5061" t="e">
        <f t="shared" ref="A5061:A5124" si="79">INDEX(BucketTable,MATCH(B5061,SumMonths,0),1)</f>
        <v>#N/A</v>
      </c>
    </row>
    <row r="5062" spans="1:1" x14ac:dyDescent="0.2">
      <c r="A5062" t="e">
        <f t="shared" si="79"/>
        <v>#N/A</v>
      </c>
    </row>
    <row r="5063" spans="1:1" x14ac:dyDescent="0.2">
      <c r="A5063" t="e">
        <f t="shared" si="79"/>
        <v>#N/A</v>
      </c>
    </row>
    <row r="5064" spans="1:1" x14ac:dyDescent="0.2">
      <c r="A5064" t="e">
        <f t="shared" si="79"/>
        <v>#N/A</v>
      </c>
    </row>
    <row r="5065" spans="1:1" x14ac:dyDescent="0.2">
      <c r="A5065" t="e">
        <f t="shared" si="79"/>
        <v>#N/A</v>
      </c>
    </row>
    <row r="5066" spans="1:1" x14ac:dyDescent="0.2">
      <c r="A5066" t="e">
        <f t="shared" si="79"/>
        <v>#N/A</v>
      </c>
    </row>
    <row r="5067" spans="1:1" x14ac:dyDescent="0.2">
      <c r="A5067" t="e">
        <f t="shared" si="79"/>
        <v>#N/A</v>
      </c>
    </row>
    <row r="5068" spans="1:1" x14ac:dyDescent="0.2">
      <c r="A5068" t="e">
        <f t="shared" si="79"/>
        <v>#N/A</v>
      </c>
    </row>
    <row r="5069" spans="1:1" x14ac:dyDescent="0.2">
      <c r="A5069" t="e">
        <f t="shared" si="79"/>
        <v>#N/A</v>
      </c>
    </row>
    <row r="5070" spans="1:1" x14ac:dyDescent="0.2">
      <c r="A5070" t="e">
        <f t="shared" si="79"/>
        <v>#N/A</v>
      </c>
    </row>
    <row r="5071" spans="1:1" x14ac:dyDescent="0.2">
      <c r="A5071" t="e">
        <f t="shared" si="79"/>
        <v>#N/A</v>
      </c>
    </row>
    <row r="5072" spans="1:1" x14ac:dyDescent="0.2">
      <c r="A5072" t="e">
        <f t="shared" si="79"/>
        <v>#N/A</v>
      </c>
    </row>
    <row r="5073" spans="1:1" x14ac:dyDescent="0.2">
      <c r="A5073" t="e">
        <f t="shared" si="79"/>
        <v>#N/A</v>
      </c>
    </row>
    <row r="5074" spans="1:1" x14ac:dyDescent="0.2">
      <c r="A5074" t="e">
        <f t="shared" si="79"/>
        <v>#N/A</v>
      </c>
    </row>
    <row r="5075" spans="1:1" x14ac:dyDescent="0.2">
      <c r="A5075" t="e">
        <f t="shared" si="79"/>
        <v>#N/A</v>
      </c>
    </row>
    <row r="5076" spans="1:1" x14ac:dyDescent="0.2">
      <c r="A5076" t="e">
        <f t="shared" si="79"/>
        <v>#N/A</v>
      </c>
    </row>
    <row r="5077" spans="1:1" x14ac:dyDescent="0.2">
      <c r="A5077" t="e">
        <f t="shared" si="79"/>
        <v>#N/A</v>
      </c>
    </row>
    <row r="5078" spans="1:1" x14ac:dyDescent="0.2">
      <c r="A5078" t="e">
        <f t="shared" si="79"/>
        <v>#N/A</v>
      </c>
    </row>
    <row r="5079" spans="1:1" x14ac:dyDescent="0.2">
      <c r="A5079" t="e">
        <f t="shared" si="79"/>
        <v>#N/A</v>
      </c>
    </row>
    <row r="5080" spans="1:1" x14ac:dyDescent="0.2">
      <c r="A5080" t="e">
        <f t="shared" si="79"/>
        <v>#N/A</v>
      </c>
    </row>
    <row r="5081" spans="1:1" x14ac:dyDescent="0.2">
      <c r="A5081" t="e">
        <f t="shared" si="79"/>
        <v>#N/A</v>
      </c>
    </row>
    <row r="5082" spans="1:1" x14ac:dyDescent="0.2">
      <c r="A5082" t="e">
        <f t="shared" si="79"/>
        <v>#N/A</v>
      </c>
    </row>
    <row r="5083" spans="1:1" x14ac:dyDescent="0.2">
      <c r="A5083" t="e">
        <f t="shared" si="79"/>
        <v>#N/A</v>
      </c>
    </row>
    <row r="5084" spans="1:1" x14ac:dyDescent="0.2">
      <c r="A5084" t="e">
        <f t="shared" si="79"/>
        <v>#N/A</v>
      </c>
    </row>
    <row r="5085" spans="1:1" x14ac:dyDescent="0.2">
      <c r="A5085" t="e">
        <f t="shared" si="79"/>
        <v>#N/A</v>
      </c>
    </row>
    <row r="5086" spans="1:1" x14ac:dyDescent="0.2">
      <c r="A5086" t="e">
        <f t="shared" si="79"/>
        <v>#N/A</v>
      </c>
    </row>
    <row r="5087" spans="1:1" x14ac:dyDescent="0.2">
      <c r="A5087" t="e">
        <f t="shared" si="79"/>
        <v>#N/A</v>
      </c>
    </row>
    <row r="5088" spans="1:1" x14ac:dyDescent="0.2">
      <c r="A5088" t="e">
        <f t="shared" si="79"/>
        <v>#N/A</v>
      </c>
    </row>
    <row r="5089" spans="1:1" x14ac:dyDescent="0.2">
      <c r="A5089" t="e">
        <f t="shared" si="79"/>
        <v>#N/A</v>
      </c>
    </row>
    <row r="5090" spans="1:1" x14ac:dyDescent="0.2">
      <c r="A5090" t="e">
        <f t="shared" si="79"/>
        <v>#N/A</v>
      </c>
    </row>
    <row r="5091" spans="1:1" x14ac:dyDescent="0.2">
      <c r="A5091" t="e">
        <f t="shared" si="79"/>
        <v>#N/A</v>
      </c>
    </row>
    <row r="5092" spans="1:1" x14ac:dyDescent="0.2">
      <c r="A5092" t="e">
        <f t="shared" si="79"/>
        <v>#N/A</v>
      </c>
    </row>
    <row r="5093" spans="1:1" x14ac:dyDescent="0.2">
      <c r="A5093" t="e">
        <f t="shared" si="79"/>
        <v>#N/A</v>
      </c>
    </row>
    <row r="5094" spans="1:1" x14ac:dyDescent="0.2">
      <c r="A5094" t="e">
        <f t="shared" si="79"/>
        <v>#N/A</v>
      </c>
    </row>
    <row r="5095" spans="1:1" x14ac:dyDescent="0.2">
      <c r="A5095" t="e">
        <f t="shared" si="79"/>
        <v>#N/A</v>
      </c>
    </row>
    <row r="5096" spans="1:1" x14ac:dyDescent="0.2">
      <c r="A5096" t="e">
        <f t="shared" si="79"/>
        <v>#N/A</v>
      </c>
    </row>
    <row r="5097" spans="1:1" x14ac:dyDescent="0.2">
      <c r="A5097" t="e">
        <f t="shared" si="79"/>
        <v>#N/A</v>
      </c>
    </row>
    <row r="5098" spans="1:1" x14ac:dyDescent="0.2">
      <c r="A5098" t="e">
        <f t="shared" si="79"/>
        <v>#N/A</v>
      </c>
    </row>
    <row r="5099" spans="1:1" x14ac:dyDescent="0.2">
      <c r="A5099" t="e">
        <f t="shared" si="79"/>
        <v>#N/A</v>
      </c>
    </row>
    <row r="5100" spans="1:1" x14ac:dyDescent="0.2">
      <c r="A5100" t="e">
        <f t="shared" si="79"/>
        <v>#N/A</v>
      </c>
    </row>
    <row r="5101" spans="1:1" x14ac:dyDescent="0.2">
      <c r="A5101" t="e">
        <f t="shared" si="79"/>
        <v>#N/A</v>
      </c>
    </row>
    <row r="5102" spans="1:1" x14ac:dyDescent="0.2">
      <c r="A5102" t="e">
        <f t="shared" si="79"/>
        <v>#N/A</v>
      </c>
    </row>
    <row r="5103" spans="1:1" x14ac:dyDescent="0.2">
      <c r="A5103" t="e">
        <f t="shared" si="79"/>
        <v>#N/A</v>
      </c>
    </row>
    <row r="5104" spans="1:1" x14ac:dyDescent="0.2">
      <c r="A5104" t="e">
        <f t="shared" si="79"/>
        <v>#N/A</v>
      </c>
    </row>
    <row r="5105" spans="1:1" x14ac:dyDescent="0.2">
      <c r="A5105" t="e">
        <f t="shared" si="79"/>
        <v>#N/A</v>
      </c>
    </row>
    <row r="5106" spans="1:1" x14ac:dyDescent="0.2">
      <c r="A5106" t="e">
        <f t="shared" si="79"/>
        <v>#N/A</v>
      </c>
    </row>
    <row r="5107" spans="1:1" x14ac:dyDescent="0.2">
      <c r="A5107" t="e">
        <f t="shared" si="79"/>
        <v>#N/A</v>
      </c>
    </row>
    <row r="5108" spans="1:1" x14ac:dyDescent="0.2">
      <c r="A5108" t="e">
        <f t="shared" si="79"/>
        <v>#N/A</v>
      </c>
    </row>
    <row r="5109" spans="1:1" x14ac:dyDescent="0.2">
      <c r="A5109" t="e">
        <f t="shared" si="79"/>
        <v>#N/A</v>
      </c>
    </row>
    <row r="5110" spans="1:1" x14ac:dyDescent="0.2">
      <c r="A5110" t="e">
        <f t="shared" si="79"/>
        <v>#N/A</v>
      </c>
    </row>
    <row r="5111" spans="1:1" x14ac:dyDescent="0.2">
      <c r="A5111" t="e">
        <f t="shared" si="79"/>
        <v>#N/A</v>
      </c>
    </row>
    <row r="5112" spans="1:1" x14ac:dyDescent="0.2">
      <c r="A5112" t="e">
        <f t="shared" si="79"/>
        <v>#N/A</v>
      </c>
    </row>
    <row r="5113" spans="1:1" x14ac:dyDescent="0.2">
      <c r="A5113" t="e">
        <f t="shared" si="79"/>
        <v>#N/A</v>
      </c>
    </row>
    <row r="5114" spans="1:1" x14ac:dyDescent="0.2">
      <c r="A5114" t="e">
        <f t="shared" si="79"/>
        <v>#N/A</v>
      </c>
    </row>
    <row r="5115" spans="1:1" x14ac:dyDescent="0.2">
      <c r="A5115" t="e">
        <f t="shared" si="79"/>
        <v>#N/A</v>
      </c>
    </row>
    <row r="5116" spans="1:1" x14ac:dyDescent="0.2">
      <c r="A5116" t="e">
        <f t="shared" si="79"/>
        <v>#N/A</v>
      </c>
    </row>
    <row r="5117" spans="1:1" x14ac:dyDescent="0.2">
      <c r="A5117" t="e">
        <f t="shared" si="79"/>
        <v>#N/A</v>
      </c>
    </row>
    <row r="5118" spans="1:1" x14ac:dyDescent="0.2">
      <c r="A5118" t="e">
        <f t="shared" si="79"/>
        <v>#N/A</v>
      </c>
    </row>
    <row r="5119" spans="1:1" x14ac:dyDescent="0.2">
      <c r="A5119" t="e">
        <f t="shared" si="79"/>
        <v>#N/A</v>
      </c>
    </row>
    <row r="5120" spans="1:1" x14ac:dyDescent="0.2">
      <c r="A5120" t="e">
        <f t="shared" si="79"/>
        <v>#N/A</v>
      </c>
    </row>
    <row r="5121" spans="1:1" x14ac:dyDescent="0.2">
      <c r="A5121" t="e">
        <f t="shared" si="79"/>
        <v>#N/A</v>
      </c>
    </row>
    <row r="5122" spans="1:1" x14ac:dyDescent="0.2">
      <c r="A5122" t="e">
        <f t="shared" si="79"/>
        <v>#N/A</v>
      </c>
    </row>
    <row r="5123" spans="1:1" x14ac:dyDescent="0.2">
      <c r="A5123" t="e">
        <f t="shared" si="79"/>
        <v>#N/A</v>
      </c>
    </row>
    <row r="5124" spans="1:1" x14ac:dyDescent="0.2">
      <c r="A5124" t="e">
        <f t="shared" si="79"/>
        <v>#N/A</v>
      </c>
    </row>
    <row r="5125" spans="1:1" x14ac:dyDescent="0.2">
      <c r="A5125" t="e">
        <f t="shared" ref="A5125:A5188" si="80">INDEX(BucketTable,MATCH(B5125,SumMonths,0),1)</f>
        <v>#N/A</v>
      </c>
    </row>
    <row r="5126" spans="1:1" x14ac:dyDescent="0.2">
      <c r="A5126" t="e">
        <f t="shared" si="80"/>
        <v>#N/A</v>
      </c>
    </row>
    <row r="5127" spans="1:1" x14ac:dyDescent="0.2">
      <c r="A5127" t="e">
        <f t="shared" si="80"/>
        <v>#N/A</v>
      </c>
    </row>
    <row r="5128" spans="1:1" x14ac:dyDescent="0.2">
      <c r="A5128" t="e">
        <f t="shared" si="80"/>
        <v>#N/A</v>
      </c>
    </row>
    <row r="5129" spans="1:1" x14ac:dyDescent="0.2">
      <c r="A5129" t="e">
        <f t="shared" si="80"/>
        <v>#N/A</v>
      </c>
    </row>
    <row r="5130" spans="1:1" x14ac:dyDescent="0.2">
      <c r="A5130" t="e">
        <f t="shared" si="80"/>
        <v>#N/A</v>
      </c>
    </row>
    <row r="5131" spans="1:1" x14ac:dyDescent="0.2">
      <c r="A5131" t="e">
        <f t="shared" si="80"/>
        <v>#N/A</v>
      </c>
    </row>
    <row r="5132" spans="1:1" x14ac:dyDescent="0.2">
      <c r="A5132" t="e">
        <f t="shared" si="80"/>
        <v>#N/A</v>
      </c>
    </row>
    <row r="5133" spans="1:1" x14ac:dyDescent="0.2">
      <c r="A5133" t="e">
        <f t="shared" si="80"/>
        <v>#N/A</v>
      </c>
    </row>
    <row r="5134" spans="1:1" x14ac:dyDescent="0.2">
      <c r="A5134" t="e">
        <f t="shared" si="80"/>
        <v>#N/A</v>
      </c>
    </row>
    <row r="5135" spans="1:1" x14ac:dyDescent="0.2">
      <c r="A5135" t="e">
        <f t="shared" si="80"/>
        <v>#N/A</v>
      </c>
    </row>
    <row r="5136" spans="1:1" x14ac:dyDescent="0.2">
      <c r="A5136" t="e">
        <f t="shared" si="80"/>
        <v>#N/A</v>
      </c>
    </row>
    <row r="5137" spans="1:1" x14ac:dyDescent="0.2">
      <c r="A5137" t="e">
        <f t="shared" si="80"/>
        <v>#N/A</v>
      </c>
    </row>
    <row r="5138" spans="1:1" x14ac:dyDescent="0.2">
      <c r="A5138" t="e">
        <f t="shared" si="80"/>
        <v>#N/A</v>
      </c>
    </row>
    <row r="5139" spans="1:1" x14ac:dyDescent="0.2">
      <c r="A5139" t="e">
        <f t="shared" si="80"/>
        <v>#N/A</v>
      </c>
    </row>
    <row r="5140" spans="1:1" x14ac:dyDescent="0.2">
      <c r="A5140" t="e">
        <f t="shared" si="80"/>
        <v>#N/A</v>
      </c>
    </row>
    <row r="5141" spans="1:1" x14ac:dyDescent="0.2">
      <c r="A5141" t="e">
        <f t="shared" si="80"/>
        <v>#N/A</v>
      </c>
    </row>
    <row r="5142" spans="1:1" x14ac:dyDescent="0.2">
      <c r="A5142" t="e">
        <f t="shared" si="80"/>
        <v>#N/A</v>
      </c>
    </row>
    <row r="5143" spans="1:1" x14ac:dyDescent="0.2">
      <c r="A5143" t="e">
        <f t="shared" si="80"/>
        <v>#N/A</v>
      </c>
    </row>
    <row r="5144" spans="1:1" x14ac:dyDescent="0.2">
      <c r="A5144" t="e">
        <f t="shared" si="80"/>
        <v>#N/A</v>
      </c>
    </row>
    <row r="5145" spans="1:1" x14ac:dyDescent="0.2">
      <c r="A5145" t="e">
        <f t="shared" si="80"/>
        <v>#N/A</v>
      </c>
    </row>
    <row r="5146" spans="1:1" x14ac:dyDescent="0.2">
      <c r="A5146" t="e">
        <f t="shared" si="80"/>
        <v>#N/A</v>
      </c>
    </row>
    <row r="5147" spans="1:1" x14ac:dyDescent="0.2">
      <c r="A5147" t="e">
        <f t="shared" si="80"/>
        <v>#N/A</v>
      </c>
    </row>
    <row r="5148" spans="1:1" x14ac:dyDescent="0.2">
      <c r="A5148" t="e">
        <f t="shared" si="80"/>
        <v>#N/A</v>
      </c>
    </row>
    <row r="5149" spans="1:1" x14ac:dyDescent="0.2">
      <c r="A5149" t="e">
        <f t="shared" si="80"/>
        <v>#N/A</v>
      </c>
    </row>
    <row r="5150" spans="1:1" x14ac:dyDescent="0.2">
      <c r="A5150" t="e">
        <f t="shared" si="80"/>
        <v>#N/A</v>
      </c>
    </row>
    <row r="5151" spans="1:1" x14ac:dyDescent="0.2">
      <c r="A5151" t="e">
        <f t="shared" si="80"/>
        <v>#N/A</v>
      </c>
    </row>
    <row r="5152" spans="1:1" x14ac:dyDescent="0.2">
      <c r="A5152" t="e">
        <f t="shared" si="80"/>
        <v>#N/A</v>
      </c>
    </row>
    <row r="5153" spans="1:1" x14ac:dyDescent="0.2">
      <c r="A5153" t="e">
        <f t="shared" si="80"/>
        <v>#N/A</v>
      </c>
    </row>
    <row r="5154" spans="1:1" x14ac:dyDescent="0.2">
      <c r="A5154" t="e">
        <f t="shared" si="80"/>
        <v>#N/A</v>
      </c>
    </row>
    <row r="5155" spans="1:1" x14ac:dyDescent="0.2">
      <c r="A5155" t="e">
        <f t="shared" si="80"/>
        <v>#N/A</v>
      </c>
    </row>
    <row r="5156" spans="1:1" x14ac:dyDescent="0.2">
      <c r="A5156" t="e">
        <f t="shared" si="80"/>
        <v>#N/A</v>
      </c>
    </row>
    <row r="5157" spans="1:1" x14ac:dyDescent="0.2">
      <c r="A5157" t="e">
        <f t="shared" si="80"/>
        <v>#N/A</v>
      </c>
    </row>
    <row r="5158" spans="1:1" x14ac:dyDescent="0.2">
      <c r="A5158" t="e">
        <f t="shared" si="80"/>
        <v>#N/A</v>
      </c>
    </row>
    <row r="5159" spans="1:1" x14ac:dyDescent="0.2">
      <c r="A5159" t="e">
        <f t="shared" si="80"/>
        <v>#N/A</v>
      </c>
    </row>
    <row r="5160" spans="1:1" x14ac:dyDescent="0.2">
      <c r="A5160" t="e">
        <f t="shared" si="80"/>
        <v>#N/A</v>
      </c>
    </row>
    <row r="5161" spans="1:1" x14ac:dyDescent="0.2">
      <c r="A5161" t="e">
        <f t="shared" si="80"/>
        <v>#N/A</v>
      </c>
    </row>
    <row r="5162" spans="1:1" x14ac:dyDescent="0.2">
      <c r="A5162" t="e">
        <f t="shared" si="80"/>
        <v>#N/A</v>
      </c>
    </row>
    <row r="5163" spans="1:1" x14ac:dyDescent="0.2">
      <c r="A5163" t="e">
        <f t="shared" si="80"/>
        <v>#N/A</v>
      </c>
    </row>
    <row r="5164" spans="1:1" x14ac:dyDescent="0.2">
      <c r="A5164" t="e">
        <f t="shared" si="80"/>
        <v>#N/A</v>
      </c>
    </row>
    <row r="5165" spans="1:1" x14ac:dyDescent="0.2">
      <c r="A5165" t="e">
        <f t="shared" si="80"/>
        <v>#N/A</v>
      </c>
    </row>
    <row r="5166" spans="1:1" x14ac:dyDescent="0.2">
      <c r="A5166" t="e">
        <f t="shared" si="80"/>
        <v>#N/A</v>
      </c>
    </row>
    <row r="5167" spans="1:1" x14ac:dyDescent="0.2">
      <c r="A5167" t="e">
        <f t="shared" si="80"/>
        <v>#N/A</v>
      </c>
    </row>
    <row r="5168" spans="1:1" x14ac:dyDescent="0.2">
      <c r="A5168" t="e">
        <f t="shared" si="80"/>
        <v>#N/A</v>
      </c>
    </row>
    <row r="5169" spans="1:1" x14ac:dyDescent="0.2">
      <c r="A5169" t="e">
        <f t="shared" si="80"/>
        <v>#N/A</v>
      </c>
    </row>
    <row r="5170" spans="1:1" x14ac:dyDescent="0.2">
      <c r="A5170" t="e">
        <f t="shared" si="80"/>
        <v>#N/A</v>
      </c>
    </row>
    <row r="5171" spans="1:1" x14ac:dyDescent="0.2">
      <c r="A5171" t="e">
        <f t="shared" si="80"/>
        <v>#N/A</v>
      </c>
    </row>
    <row r="5172" spans="1:1" x14ac:dyDescent="0.2">
      <c r="A5172" t="e">
        <f t="shared" si="80"/>
        <v>#N/A</v>
      </c>
    </row>
    <row r="5173" spans="1:1" x14ac:dyDescent="0.2">
      <c r="A5173" t="e">
        <f t="shared" si="80"/>
        <v>#N/A</v>
      </c>
    </row>
    <row r="5174" spans="1:1" x14ac:dyDescent="0.2">
      <c r="A5174" t="e">
        <f t="shared" si="80"/>
        <v>#N/A</v>
      </c>
    </row>
    <row r="5175" spans="1:1" x14ac:dyDescent="0.2">
      <c r="A5175" t="e">
        <f t="shared" si="80"/>
        <v>#N/A</v>
      </c>
    </row>
    <row r="5176" spans="1:1" x14ac:dyDescent="0.2">
      <c r="A5176" t="e">
        <f t="shared" si="80"/>
        <v>#N/A</v>
      </c>
    </row>
    <row r="5177" spans="1:1" x14ac:dyDescent="0.2">
      <c r="A5177" t="e">
        <f t="shared" si="80"/>
        <v>#N/A</v>
      </c>
    </row>
    <row r="5178" spans="1:1" x14ac:dyDescent="0.2">
      <c r="A5178" t="e">
        <f t="shared" si="80"/>
        <v>#N/A</v>
      </c>
    </row>
    <row r="5179" spans="1:1" x14ac:dyDescent="0.2">
      <c r="A5179" t="e">
        <f t="shared" si="80"/>
        <v>#N/A</v>
      </c>
    </row>
    <row r="5180" spans="1:1" x14ac:dyDescent="0.2">
      <c r="A5180" t="e">
        <f t="shared" si="80"/>
        <v>#N/A</v>
      </c>
    </row>
    <row r="5181" spans="1:1" x14ac:dyDescent="0.2">
      <c r="A5181" t="e">
        <f t="shared" si="80"/>
        <v>#N/A</v>
      </c>
    </row>
    <row r="5182" spans="1:1" x14ac:dyDescent="0.2">
      <c r="A5182" t="e">
        <f t="shared" si="80"/>
        <v>#N/A</v>
      </c>
    </row>
    <row r="5183" spans="1:1" x14ac:dyDescent="0.2">
      <c r="A5183" t="e">
        <f t="shared" si="80"/>
        <v>#N/A</v>
      </c>
    </row>
    <row r="5184" spans="1:1" x14ac:dyDescent="0.2">
      <c r="A5184" t="e">
        <f t="shared" si="80"/>
        <v>#N/A</v>
      </c>
    </row>
    <row r="5185" spans="1:1" x14ac:dyDescent="0.2">
      <c r="A5185" t="e">
        <f t="shared" si="80"/>
        <v>#N/A</v>
      </c>
    </row>
    <row r="5186" spans="1:1" x14ac:dyDescent="0.2">
      <c r="A5186" t="e">
        <f t="shared" si="80"/>
        <v>#N/A</v>
      </c>
    </row>
    <row r="5187" spans="1:1" x14ac:dyDescent="0.2">
      <c r="A5187" t="e">
        <f t="shared" si="80"/>
        <v>#N/A</v>
      </c>
    </row>
    <row r="5188" spans="1:1" x14ac:dyDescent="0.2">
      <c r="A5188" t="e">
        <f t="shared" si="80"/>
        <v>#N/A</v>
      </c>
    </row>
    <row r="5189" spans="1:1" x14ac:dyDescent="0.2">
      <c r="A5189" t="e">
        <f t="shared" ref="A5189:A5252" si="81">INDEX(BucketTable,MATCH(B5189,SumMonths,0),1)</f>
        <v>#N/A</v>
      </c>
    </row>
    <row r="5190" spans="1:1" x14ac:dyDescent="0.2">
      <c r="A5190" t="e">
        <f t="shared" si="81"/>
        <v>#N/A</v>
      </c>
    </row>
    <row r="5191" spans="1:1" x14ac:dyDescent="0.2">
      <c r="A5191" t="e">
        <f t="shared" si="81"/>
        <v>#N/A</v>
      </c>
    </row>
    <row r="5192" spans="1:1" x14ac:dyDescent="0.2">
      <c r="A5192" t="e">
        <f t="shared" si="81"/>
        <v>#N/A</v>
      </c>
    </row>
    <row r="5193" spans="1:1" x14ac:dyDescent="0.2">
      <c r="A5193" t="e">
        <f t="shared" si="81"/>
        <v>#N/A</v>
      </c>
    </row>
    <row r="5194" spans="1:1" x14ac:dyDescent="0.2">
      <c r="A5194" t="e">
        <f t="shared" si="81"/>
        <v>#N/A</v>
      </c>
    </row>
    <row r="5195" spans="1:1" x14ac:dyDescent="0.2">
      <c r="A5195" t="e">
        <f t="shared" si="81"/>
        <v>#N/A</v>
      </c>
    </row>
    <row r="5196" spans="1:1" x14ac:dyDescent="0.2">
      <c r="A5196" t="e">
        <f t="shared" si="81"/>
        <v>#N/A</v>
      </c>
    </row>
    <row r="5197" spans="1:1" x14ac:dyDescent="0.2">
      <c r="A5197" t="e">
        <f t="shared" si="81"/>
        <v>#N/A</v>
      </c>
    </row>
    <row r="5198" spans="1:1" x14ac:dyDescent="0.2">
      <c r="A5198" t="e">
        <f t="shared" si="81"/>
        <v>#N/A</v>
      </c>
    </row>
    <row r="5199" spans="1:1" x14ac:dyDescent="0.2">
      <c r="A5199" t="e">
        <f t="shared" si="81"/>
        <v>#N/A</v>
      </c>
    </row>
    <row r="5200" spans="1:1" x14ac:dyDescent="0.2">
      <c r="A5200" t="e">
        <f t="shared" si="81"/>
        <v>#N/A</v>
      </c>
    </row>
    <row r="5201" spans="1:1" x14ac:dyDescent="0.2">
      <c r="A5201" t="e">
        <f t="shared" si="81"/>
        <v>#N/A</v>
      </c>
    </row>
    <row r="5202" spans="1:1" x14ac:dyDescent="0.2">
      <c r="A5202" t="e">
        <f t="shared" si="81"/>
        <v>#N/A</v>
      </c>
    </row>
    <row r="5203" spans="1:1" x14ac:dyDescent="0.2">
      <c r="A5203" t="e">
        <f t="shared" si="81"/>
        <v>#N/A</v>
      </c>
    </row>
    <row r="5204" spans="1:1" x14ac:dyDescent="0.2">
      <c r="A5204" t="e">
        <f t="shared" si="81"/>
        <v>#N/A</v>
      </c>
    </row>
    <row r="5205" spans="1:1" x14ac:dyDescent="0.2">
      <c r="A5205" t="e">
        <f t="shared" si="81"/>
        <v>#N/A</v>
      </c>
    </row>
    <row r="5206" spans="1:1" x14ac:dyDescent="0.2">
      <c r="A5206" t="e">
        <f t="shared" si="81"/>
        <v>#N/A</v>
      </c>
    </row>
    <row r="5207" spans="1:1" x14ac:dyDescent="0.2">
      <c r="A5207" t="e">
        <f t="shared" si="81"/>
        <v>#N/A</v>
      </c>
    </row>
    <row r="5208" spans="1:1" x14ac:dyDescent="0.2">
      <c r="A5208" t="e">
        <f t="shared" si="81"/>
        <v>#N/A</v>
      </c>
    </row>
    <row r="5209" spans="1:1" x14ac:dyDescent="0.2">
      <c r="A5209" t="e">
        <f t="shared" si="81"/>
        <v>#N/A</v>
      </c>
    </row>
    <row r="5210" spans="1:1" x14ac:dyDescent="0.2">
      <c r="A5210" t="e">
        <f t="shared" si="81"/>
        <v>#N/A</v>
      </c>
    </row>
    <row r="5211" spans="1:1" x14ac:dyDescent="0.2">
      <c r="A5211" t="e">
        <f t="shared" si="81"/>
        <v>#N/A</v>
      </c>
    </row>
    <row r="5212" spans="1:1" x14ac:dyDescent="0.2">
      <c r="A5212" t="e">
        <f t="shared" si="81"/>
        <v>#N/A</v>
      </c>
    </row>
    <row r="5213" spans="1:1" x14ac:dyDescent="0.2">
      <c r="A5213" t="e">
        <f t="shared" si="81"/>
        <v>#N/A</v>
      </c>
    </row>
    <row r="5214" spans="1:1" x14ac:dyDescent="0.2">
      <c r="A5214" t="e">
        <f t="shared" si="81"/>
        <v>#N/A</v>
      </c>
    </row>
    <row r="5215" spans="1:1" x14ac:dyDescent="0.2">
      <c r="A5215" t="e">
        <f t="shared" si="81"/>
        <v>#N/A</v>
      </c>
    </row>
    <row r="5216" spans="1:1" x14ac:dyDescent="0.2">
      <c r="A5216" t="e">
        <f t="shared" si="81"/>
        <v>#N/A</v>
      </c>
    </row>
    <row r="5217" spans="1:1" x14ac:dyDescent="0.2">
      <c r="A5217" t="e">
        <f t="shared" si="81"/>
        <v>#N/A</v>
      </c>
    </row>
    <row r="5218" spans="1:1" x14ac:dyDescent="0.2">
      <c r="A5218" t="e">
        <f t="shared" si="81"/>
        <v>#N/A</v>
      </c>
    </row>
    <row r="5219" spans="1:1" x14ac:dyDescent="0.2">
      <c r="A5219" t="e">
        <f t="shared" si="81"/>
        <v>#N/A</v>
      </c>
    </row>
    <row r="5220" spans="1:1" x14ac:dyDescent="0.2">
      <c r="A5220" t="e">
        <f t="shared" si="81"/>
        <v>#N/A</v>
      </c>
    </row>
    <row r="5221" spans="1:1" x14ac:dyDescent="0.2">
      <c r="A5221" t="e">
        <f t="shared" si="81"/>
        <v>#N/A</v>
      </c>
    </row>
    <row r="5222" spans="1:1" x14ac:dyDescent="0.2">
      <c r="A5222" t="e">
        <f t="shared" si="81"/>
        <v>#N/A</v>
      </c>
    </row>
    <row r="5223" spans="1:1" x14ac:dyDescent="0.2">
      <c r="A5223" t="e">
        <f t="shared" si="81"/>
        <v>#N/A</v>
      </c>
    </row>
    <row r="5224" spans="1:1" x14ac:dyDescent="0.2">
      <c r="A5224" t="e">
        <f t="shared" si="81"/>
        <v>#N/A</v>
      </c>
    </row>
    <row r="5225" spans="1:1" x14ac:dyDescent="0.2">
      <c r="A5225" t="e">
        <f t="shared" si="81"/>
        <v>#N/A</v>
      </c>
    </row>
    <row r="5226" spans="1:1" x14ac:dyDescent="0.2">
      <c r="A5226" t="e">
        <f t="shared" si="81"/>
        <v>#N/A</v>
      </c>
    </row>
    <row r="5227" spans="1:1" x14ac:dyDescent="0.2">
      <c r="A5227" t="e">
        <f t="shared" si="81"/>
        <v>#N/A</v>
      </c>
    </row>
    <row r="5228" spans="1:1" x14ac:dyDescent="0.2">
      <c r="A5228" t="e">
        <f t="shared" si="81"/>
        <v>#N/A</v>
      </c>
    </row>
    <row r="5229" spans="1:1" x14ac:dyDescent="0.2">
      <c r="A5229" t="e">
        <f t="shared" si="81"/>
        <v>#N/A</v>
      </c>
    </row>
    <row r="5230" spans="1:1" x14ac:dyDescent="0.2">
      <c r="A5230" t="e">
        <f t="shared" si="81"/>
        <v>#N/A</v>
      </c>
    </row>
    <row r="5231" spans="1:1" x14ac:dyDescent="0.2">
      <c r="A5231" t="e">
        <f t="shared" si="81"/>
        <v>#N/A</v>
      </c>
    </row>
    <row r="5232" spans="1:1" x14ac:dyDescent="0.2">
      <c r="A5232" t="e">
        <f t="shared" si="81"/>
        <v>#N/A</v>
      </c>
    </row>
    <row r="5233" spans="1:1" x14ac:dyDescent="0.2">
      <c r="A5233" t="e">
        <f t="shared" si="81"/>
        <v>#N/A</v>
      </c>
    </row>
    <row r="5234" spans="1:1" x14ac:dyDescent="0.2">
      <c r="A5234" t="e">
        <f t="shared" si="81"/>
        <v>#N/A</v>
      </c>
    </row>
    <row r="5235" spans="1:1" x14ac:dyDescent="0.2">
      <c r="A5235" t="e">
        <f t="shared" si="81"/>
        <v>#N/A</v>
      </c>
    </row>
    <row r="5236" spans="1:1" x14ac:dyDescent="0.2">
      <c r="A5236" t="e">
        <f t="shared" si="81"/>
        <v>#N/A</v>
      </c>
    </row>
    <row r="5237" spans="1:1" x14ac:dyDescent="0.2">
      <c r="A5237" t="e">
        <f t="shared" si="81"/>
        <v>#N/A</v>
      </c>
    </row>
    <row r="5238" spans="1:1" x14ac:dyDescent="0.2">
      <c r="A5238" t="e">
        <f t="shared" si="81"/>
        <v>#N/A</v>
      </c>
    </row>
    <row r="5239" spans="1:1" x14ac:dyDescent="0.2">
      <c r="A5239" t="e">
        <f t="shared" si="81"/>
        <v>#N/A</v>
      </c>
    </row>
    <row r="5240" spans="1:1" x14ac:dyDescent="0.2">
      <c r="A5240" t="e">
        <f t="shared" si="81"/>
        <v>#N/A</v>
      </c>
    </row>
    <row r="5241" spans="1:1" x14ac:dyDescent="0.2">
      <c r="A5241" t="e">
        <f t="shared" si="81"/>
        <v>#N/A</v>
      </c>
    </row>
    <row r="5242" spans="1:1" x14ac:dyDescent="0.2">
      <c r="A5242" t="e">
        <f t="shared" si="81"/>
        <v>#N/A</v>
      </c>
    </row>
    <row r="5243" spans="1:1" x14ac:dyDescent="0.2">
      <c r="A5243" t="e">
        <f t="shared" si="81"/>
        <v>#N/A</v>
      </c>
    </row>
    <row r="5244" spans="1:1" x14ac:dyDescent="0.2">
      <c r="A5244" t="e">
        <f t="shared" si="81"/>
        <v>#N/A</v>
      </c>
    </row>
    <row r="5245" spans="1:1" x14ac:dyDescent="0.2">
      <c r="A5245" t="e">
        <f t="shared" si="81"/>
        <v>#N/A</v>
      </c>
    </row>
    <row r="5246" spans="1:1" x14ac:dyDescent="0.2">
      <c r="A5246" t="e">
        <f t="shared" si="81"/>
        <v>#N/A</v>
      </c>
    </row>
    <row r="5247" spans="1:1" x14ac:dyDescent="0.2">
      <c r="A5247" t="e">
        <f t="shared" si="81"/>
        <v>#N/A</v>
      </c>
    </row>
    <row r="5248" spans="1:1" x14ac:dyDescent="0.2">
      <c r="A5248" t="e">
        <f t="shared" si="81"/>
        <v>#N/A</v>
      </c>
    </row>
    <row r="5249" spans="1:1" x14ac:dyDescent="0.2">
      <c r="A5249" t="e">
        <f t="shared" si="81"/>
        <v>#N/A</v>
      </c>
    </row>
    <row r="5250" spans="1:1" x14ac:dyDescent="0.2">
      <c r="A5250" t="e">
        <f t="shared" si="81"/>
        <v>#N/A</v>
      </c>
    </row>
    <row r="5251" spans="1:1" x14ac:dyDescent="0.2">
      <c r="A5251" t="e">
        <f t="shared" si="81"/>
        <v>#N/A</v>
      </c>
    </row>
    <row r="5252" spans="1:1" x14ac:dyDescent="0.2">
      <c r="A5252" t="e">
        <f t="shared" si="81"/>
        <v>#N/A</v>
      </c>
    </row>
    <row r="5253" spans="1:1" x14ac:dyDescent="0.2">
      <c r="A5253" t="e">
        <f t="shared" ref="A5253:A5316" si="82">INDEX(BucketTable,MATCH(B5253,SumMonths,0),1)</f>
        <v>#N/A</v>
      </c>
    </row>
    <row r="5254" spans="1:1" x14ac:dyDescent="0.2">
      <c r="A5254" t="e">
        <f t="shared" si="82"/>
        <v>#N/A</v>
      </c>
    </row>
    <row r="5255" spans="1:1" x14ac:dyDescent="0.2">
      <c r="A5255" t="e">
        <f t="shared" si="82"/>
        <v>#N/A</v>
      </c>
    </row>
    <row r="5256" spans="1:1" x14ac:dyDescent="0.2">
      <c r="A5256" t="e">
        <f t="shared" si="82"/>
        <v>#N/A</v>
      </c>
    </row>
    <row r="5257" spans="1:1" x14ac:dyDescent="0.2">
      <c r="A5257" t="e">
        <f t="shared" si="82"/>
        <v>#N/A</v>
      </c>
    </row>
    <row r="5258" spans="1:1" x14ac:dyDescent="0.2">
      <c r="A5258" t="e">
        <f t="shared" si="82"/>
        <v>#N/A</v>
      </c>
    </row>
    <row r="5259" spans="1:1" x14ac:dyDescent="0.2">
      <c r="A5259" t="e">
        <f t="shared" si="82"/>
        <v>#N/A</v>
      </c>
    </row>
    <row r="5260" spans="1:1" x14ac:dyDescent="0.2">
      <c r="A5260" t="e">
        <f t="shared" si="82"/>
        <v>#N/A</v>
      </c>
    </row>
    <row r="5261" spans="1:1" x14ac:dyDescent="0.2">
      <c r="A5261" t="e">
        <f t="shared" si="82"/>
        <v>#N/A</v>
      </c>
    </row>
    <row r="5262" spans="1:1" x14ac:dyDescent="0.2">
      <c r="A5262" t="e">
        <f t="shared" si="82"/>
        <v>#N/A</v>
      </c>
    </row>
    <row r="5263" spans="1:1" x14ac:dyDescent="0.2">
      <c r="A5263" t="e">
        <f t="shared" si="82"/>
        <v>#N/A</v>
      </c>
    </row>
    <row r="5264" spans="1:1" x14ac:dyDescent="0.2">
      <c r="A5264" t="e">
        <f t="shared" si="82"/>
        <v>#N/A</v>
      </c>
    </row>
    <row r="5265" spans="1:1" x14ac:dyDescent="0.2">
      <c r="A5265" t="e">
        <f t="shared" si="82"/>
        <v>#N/A</v>
      </c>
    </row>
    <row r="5266" spans="1:1" x14ac:dyDescent="0.2">
      <c r="A5266" t="e">
        <f t="shared" si="82"/>
        <v>#N/A</v>
      </c>
    </row>
    <row r="5267" spans="1:1" x14ac:dyDescent="0.2">
      <c r="A5267" t="e">
        <f t="shared" si="82"/>
        <v>#N/A</v>
      </c>
    </row>
    <row r="5268" spans="1:1" x14ac:dyDescent="0.2">
      <c r="A5268" t="e">
        <f t="shared" si="82"/>
        <v>#N/A</v>
      </c>
    </row>
    <row r="5269" spans="1:1" x14ac:dyDescent="0.2">
      <c r="A5269" t="e">
        <f t="shared" si="82"/>
        <v>#N/A</v>
      </c>
    </row>
    <row r="5270" spans="1:1" x14ac:dyDescent="0.2">
      <c r="A5270" t="e">
        <f t="shared" si="82"/>
        <v>#N/A</v>
      </c>
    </row>
    <row r="5271" spans="1:1" x14ac:dyDescent="0.2">
      <c r="A5271" t="e">
        <f t="shared" si="82"/>
        <v>#N/A</v>
      </c>
    </row>
    <row r="5272" spans="1:1" x14ac:dyDescent="0.2">
      <c r="A5272" t="e">
        <f t="shared" si="82"/>
        <v>#N/A</v>
      </c>
    </row>
    <row r="5273" spans="1:1" x14ac:dyDescent="0.2">
      <c r="A5273" t="e">
        <f t="shared" si="82"/>
        <v>#N/A</v>
      </c>
    </row>
    <row r="5274" spans="1:1" x14ac:dyDescent="0.2">
      <c r="A5274" t="e">
        <f t="shared" si="82"/>
        <v>#N/A</v>
      </c>
    </row>
    <row r="5275" spans="1:1" x14ac:dyDescent="0.2">
      <c r="A5275" t="e">
        <f t="shared" si="82"/>
        <v>#N/A</v>
      </c>
    </row>
    <row r="5276" spans="1:1" x14ac:dyDescent="0.2">
      <c r="A5276" t="e">
        <f t="shared" si="82"/>
        <v>#N/A</v>
      </c>
    </row>
    <row r="5277" spans="1:1" x14ac:dyDescent="0.2">
      <c r="A5277" t="e">
        <f t="shared" si="82"/>
        <v>#N/A</v>
      </c>
    </row>
    <row r="5278" spans="1:1" x14ac:dyDescent="0.2">
      <c r="A5278" t="e">
        <f t="shared" si="82"/>
        <v>#N/A</v>
      </c>
    </row>
    <row r="5279" spans="1:1" x14ac:dyDescent="0.2">
      <c r="A5279" t="e">
        <f t="shared" si="82"/>
        <v>#N/A</v>
      </c>
    </row>
    <row r="5280" spans="1:1" x14ac:dyDescent="0.2">
      <c r="A5280" t="e">
        <f t="shared" si="82"/>
        <v>#N/A</v>
      </c>
    </row>
    <row r="5281" spans="1:1" x14ac:dyDescent="0.2">
      <c r="A5281" t="e">
        <f t="shared" si="82"/>
        <v>#N/A</v>
      </c>
    </row>
    <row r="5282" spans="1:1" x14ac:dyDescent="0.2">
      <c r="A5282" t="e">
        <f t="shared" si="82"/>
        <v>#N/A</v>
      </c>
    </row>
    <row r="5283" spans="1:1" x14ac:dyDescent="0.2">
      <c r="A5283" t="e">
        <f t="shared" si="82"/>
        <v>#N/A</v>
      </c>
    </row>
    <row r="5284" spans="1:1" x14ac:dyDescent="0.2">
      <c r="A5284" t="e">
        <f t="shared" si="82"/>
        <v>#N/A</v>
      </c>
    </row>
    <row r="5285" spans="1:1" x14ac:dyDescent="0.2">
      <c r="A5285" t="e">
        <f t="shared" si="82"/>
        <v>#N/A</v>
      </c>
    </row>
    <row r="5286" spans="1:1" x14ac:dyDescent="0.2">
      <c r="A5286" t="e">
        <f t="shared" si="82"/>
        <v>#N/A</v>
      </c>
    </row>
    <row r="5287" spans="1:1" x14ac:dyDescent="0.2">
      <c r="A5287" t="e">
        <f t="shared" si="82"/>
        <v>#N/A</v>
      </c>
    </row>
    <row r="5288" spans="1:1" x14ac:dyDescent="0.2">
      <c r="A5288" t="e">
        <f t="shared" si="82"/>
        <v>#N/A</v>
      </c>
    </row>
    <row r="5289" spans="1:1" x14ac:dyDescent="0.2">
      <c r="A5289" t="e">
        <f t="shared" si="82"/>
        <v>#N/A</v>
      </c>
    </row>
    <row r="5290" spans="1:1" x14ac:dyDescent="0.2">
      <c r="A5290" t="e">
        <f t="shared" si="82"/>
        <v>#N/A</v>
      </c>
    </row>
    <row r="5291" spans="1:1" x14ac:dyDescent="0.2">
      <c r="A5291" t="e">
        <f t="shared" si="82"/>
        <v>#N/A</v>
      </c>
    </row>
    <row r="5292" spans="1:1" x14ac:dyDescent="0.2">
      <c r="A5292" t="e">
        <f t="shared" si="82"/>
        <v>#N/A</v>
      </c>
    </row>
    <row r="5293" spans="1:1" x14ac:dyDescent="0.2">
      <c r="A5293" t="e">
        <f t="shared" si="82"/>
        <v>#N/A</v>
      </c>
    </row>
    <row r="5294" spans="1:1" x14ac:dyDescent="0.2">
      <c r="A5294" t="e">
        <f t="shared" si="82"/>
        <v>#N/A</v>
      </c>
    </row>
    <row r="5295" spans="1:1" x14ac:dyDescent="0.2">
      <c r="A5295" t="e">
        <f t="shared" si="82"/>
        <v>#N/A</v>
      </c>
    </row>
    <row r="5296" spans="1:1" x14ac:dyDescent="0.2">
      <c r="A5296" t="e">
        <f t="shared" si="82"/>
        <v>#N/A</v>
      </c>
    </row>
    <row r="5297" spans="1:1" x14ac:dyDescent="0.2">
      <c r="A5297" t="e">
        <f t="shared" si="82"/>
        <v>#N/A</v>
      </c>
    </row>
    <row r="5298" spans="1:1" x14ac:dyDescent="0.2">
      <c r="A5298" t="e">
        <f t="shared" si="82"/>
        <v>#N/A</v>
      </c>
    </row>
    <row r="5299" spans="1:1" x14ac:dyDescent="0.2">
      <c r="A5299" t="e">
        <f t="shared" si="82"/>
        <v>#N/A</v>
      </c>
    </row>
    <row r="5300" spans="1:1" x14ac:dyDescent="0.2">
      <c r="A5300" t="e">
        <f t="shared" si="82"/>
        <v>#N/A</v>
      </c>
    </row>
    <row r="5301" spans="1:1" x14ac:dyDescent="0.2">
      <c r="A5301" t="e">
        <f t="shared" si="82"/>
        <v>#N/A</v>
      </c>
    </row>
    <row r="5302" spans="1:1" x14ac:dyDescent="0.2">
      <c r="A5302" t="e">
        <f t="shared" si="82"/>
        <v>#N/A</v>
      </c>
    </row>
    <row r="5303" spans="1:1" x14ac:dyDescent="0.2">
      <c r="A5303" t="e">
        <f t="shared" si="82"/>
        <v>#N/A</v>
      </c>
    </row>
    <row r="5304" spans="1:1" x14ac:dyDescent="0.2">
      <c r="A5304" t="e">
        <f t="shared" si="82"/>
        <v>#N/A</v>
      </c>
    </row>
    <row r="5305" spans="1:1" x14ac:dyDescent="0.2">
      <c r="A5305" t="e">
        <f t="shared" si="82"/>
        <v>#N/A</v>
      </c>
    </row>
    <row r="5306" spans="1:1" x14ac:dyDescent="0.2">
      <c r="A5306" t="e">
        <f t="shared" si="82"/>
        <v>#N/A</v>
      </c>
    </row>
    <row r="5307" spans="1:1" x14ac:dyDescent="0.2">
      <c r="A5307" t="e">
        <f t="shared" si="82"/>
        <v>#N/A</v>
      </c>
    </row>
    <row r="5308" spans="1:1" x14ac:dyDescent="0.2">
      <c r="A5308" t="e">
        <f t="shared" si="82"/>
        <v>#N/A</v>
      </c>
    </row>
    <row r="5309" spans="1:1" x14ac:dyDescent="0.2">
      <c r="A5309" t="e">
        <f t="shared" si="82"/>
        <v>#N/A</v>
      </c>
    </row>
    <row r="5310" spans="1:1" x14ac:dyDescent="0.2">
      <c r="A5310" t="e">
        <f t="shared" si="82"/>
        <v>#N/A</v>
      </c>
    </row>
    <row r="5311" spans="1:1" x14ac:dyDescent="0.2">
      <c r="A5311" t="e">
        <f t="shared" si="82"/>
        <v>#N/A</v>
      </c>
    </row>
    <row r="5312" spans="1:1" x14ac:dyDescent="0.2">
      <c r="A5312" t="e">
        <f t="shared" si="82"/>
        <v>#N/A</v>
      </c>
    </row>
    <row r="5313" spans="1:1" x14ac:dyDescent="0.2">
      <c r="A5313" t="e">
        <f t="shared" si="82"/>
        <v>#N/A</v>
      </c>
    </row>
    <row r="5314" spans="1:1" x14ac:dyDescent="0.2">
      <c r="A5314" t="e">
        <f t="shared" si="82"/>
        <v>#N/A</v>
      </c>
    </row>
    <row r="5315" spans="1:1" x14ac:dyDescent="0.2">
      <c r="A5315" t="e">
        <f t="shared" si="82"/>
        <v>#N/A</v>
      </c>
    </row>
    <row r="5316" spans="1:1" x14ac:dyDescent="0.2">
      <c r="A5316" t="e">
        <f t="shared" si="82"/>
        <v>#N/A</v>
      </c>
    </row>
    <row r="5317" spans="1:1" x14ac:dyDescent="0.2">
      <c r="A5317" t="e">
        <f t="shared" ref="A5317:A5380" si="83">INDEX(BucketTable,MATCH(B5317,SumMonths,0),1)</f>
        <v>#N/A</v>
      </c>
    </row>
    <row r="5318" spans="1:1" x14ac:dyDescent="0.2">
      <c r="A5318" t="e">
        <f t="shared" si="83"/>
        <v>#N/A</v>
      </c>
    </row>
    <row r="5319" spans="1:1" x14ac:dyDescent="0.2">
      <c r="A5319" t="e">
        <f t="shared" si="83"/>
        <v>#N/A</v>
      </c>
    </row>
    <row r="5320" spans="1:1" x14ac:dyDescent="0.2">
      <c r="A5320" t="e">
        <f t="shared" si="83"/>
        <v>#N/A</v>
      </c>
    </row>
    <row r="5321" spans="1:1" x14ac:dyDescent="0.2">
      <c r="A5321" t="e">
        <f t="shared" si="83"/>
        <v>#N/A</v>
      </c>
    </row>
    <row r="5322" spans="1:1" x14ac:dyDescent="0.2">
      <c r="A5322" t="e">
        <f t="shared" si="83"/>
        <v>#N/A</v>
      </c>
    </row>
    <row r="5323" spans="1:1" x14ac:dyDescent="0.2">
      <c r="A5323" t="e">
        <f t="shared" si="83"/>
        <v>#N/A</v>
      </c>
    </row>
    <row r="5324" spans="1:1" x14ac:dyDescent="0.2">
      <c r="A5324" t="e">
        <f t="shared" si="83"/>
        <v>#N/A</v>
      </c>
    </row>
    <row r="5325" spans="1:1" x14ac:dyDescent="0.2">
      <c r="A5325" t="e">
        <f t="shared" si="83"/>
        <v>#N/A</v>
      </c>
    </row>
    <row r="5326" spans="1:1" x14ac:dyDescent="0.2">
      <c r="A5326" t="e">
        <f t="shared" si="83"/>
        <v>#N/A</v>
      </c>
    </row>
    <row r="5327" spans="1:1" x14ac:dyDescent="0.2">
      <c r="A5327" t="e">
        <f t="shared" si="83"/>
        <v>#N/A</v>
      </c>
    </row>
    <row r="5328" spans="1:1" x14ac:dyDescent="0.2">
      <c r="A5328" t="e">
        <f t="shared" si="83"/>
        <v>#N/A</v>
      </c>
    </row>
    <row r="5329" spans="1:1" x14ac:dyDescent="0.2">
      <c r="A5329" t="e">
        <f t="shared" si="83"/>
        <v>#N/A</v>
      </c>
    </row>
    <row r="5330" spans="1:1" x14ac:dyDescent="0.2">
      <c r="A5330" t="e">
        <f t="shared" si="83"/>
        <v>#N/A</v>
      </c>
    </row>
    <row r="5331" spans="1:1" x14ac:dyDescent="0.2">
      <c r="A5331" t="e">
        <f t="shared" si="83"/>
        <v>#N/A</v>
      </c>
    </row>
    <row r="5332" spans="1:1" x14ac:dyDescent="0.2">
      <c r="A5332" t="e">
        <f t="shared" si="83"/>
        <v>#N/A</v>
      </c>
    </row>
    <row r="5333" spans="1:1" x14ac:dyDescent="0.2">
      <c r="A5333" t="e">
        <f t="shared" si="83"/>
        <v>#N/A</v>
      </c>
    </row>
    <row r="5334" spans="1:1" x14ac:dyDescent="0.2">
      <c r="A5334" t="e">
        <f t="shared" si="83"/>
        <v>#N/A</v>
      </c>
    </row>
    <row r="5335" spans="1:1" x14ac:dyDescent="0.2">
      <c r="A5335" t="e">
        <f t="shared" si="83"/>
        <v>#N/A</v>
      </c>
    </row>
    <row r="5336" spans="1:1" x14ac:dyDescent="0.2">
      <c r="A5336" t="e">
        <f t="shared" si="83"/>
        <v>#N/A</v>
      </c>
    </row>
    <row r="5337" spans="1:1" x14ac:dyDescent="0.2">
      <c r="A5337" t="e">
        <f t="shared" si="83"/>
        <v>#N/A</v>
      </c>
    </row>
    <row r="5338" spans="1:1" x14ac:dyDescent="0.2">
      <c r="A5338" t="e">
        <f t="shared" si="83"/>
        <v>#N/A</v>
      </c>
    </row>
    <row r="5339" spans="1:1" x14ac:dyDescent="0.2">
      <c r="A5339" t="e">
        <f t="shared" si="83"/>
        <v>#N/A</v>
      </c>
    </row>
    <row r="5340" spans="1:1" x14ac:dyDescent="0.2">
      <c r="A5340" t="e">
        <f t="shared" si="83"/>
        <v>#N/A</v>
      </c>
    </row>
    <row r="5341" spans="1:1" x14ac:dyDescent="0.2">
      <c r="A5341" t="e">
        <f t="shared" si="83"/>
        <v>#N/A</v>
      </c>
    </row>
    <row r="5342" spans="1:1" x14ac:dyDescent="0.2">
      <c r="A5342" t="e">
        <f t="shared" si="83"/>
        <v>#N/A</v>
      </c>
    </row>
    <row r="5343" spans="1:1" x14ac:dyDescent="0.2">
      <c r="A5343" t="e">
        <f t="shared" si="83"/>
        <v>#N/A</v>
      </c>
    </row>
    <row r="5344" spans="1:1" x14ac:dyDescent="0.2">
      <c r="A5344" t="e">
        <f t="shared" si="83"/>
        <v>#N/A</v>
      </c>
    </row>
    <row r="5345" spans="1:1" x14ac:dyDescent="0.2">
      <c r="A5345" t="e">
        <f t="shared" si="83"/>
        <v>#N/A</v>
      </c>
    </row>
    <row r="5346" spans="1:1" x14ac:dyDescent="0.2">
      <c r="A5346" t="e">
        <f t="shared" si="83"/>
        <v>#N/A</v>
      </c>
    </row>
    <row r="5347" spans="1:1" x14ac:dyDescent="0.2">
      <c r="A5347" t="e">
        <f t="shared" si="83"/>
        <v>#N/A</v>
      </c>
    </row>
    <row r="5348" spans="1:1" x14ac:dyDescent="0.2">
      <c r="A5348" t="e">
        <f t="shared" si="83"/>
        <v>#N/A</v>
      </c>
    </row>
    <row r="5349" spans="1:1" x14ac:dyDescent="0.2">
      <c r="A5349" t="e">
        <f t="shared" si="83"/>
        <v>#N/A</v>
      </c>
    </row>
    <row r="5350" spans="1:1" x14ac:dyDescent="0.2">
      <c r="A5350" t="e">
        <f t="shared" si="83"/>
        <v>#N/A</v>
      </c>
    </row>
    <row r="5351" spans="1:1" x14ac:dyDescent="0.2">
      <c r="A5351" t="e">
        <f t="shared" si="83"/>
        <v>#N/A</v>
      </c>
    </row>
    <row r="5352" spans="1:1" x14ac:dyDescent="0.2">
      <c r="A5352" t="e">
        <f t="shared" si="83"/>
        <v>#N/A</v>
      </c>
    </row>
    <row r="5353" spans="1:1" x14ac:dyDescent="0.2">
      <c r="A5353" t="e">
        <f t="shared" si="83"/>
        <v>#N/A</v>
      </c>
    </row>
    <row r="5354" spans="1:1" x14ac:dyDescent="0.2">
      <c r="A5354" t="e">
        <f t="shared" si="83"/>
        <v>#N/A</v>
      </c>
    </row>
    <row r="5355" spans="1:1" x14ac:dyDescent="0.2">
      <c r="A5355" t="e">
        <f t="shared" si="83"/>
        <v>#N/A</v>
      </c>
    </row>
    <row r="5356" spans="1:1" x14ac:dyDescent="0.2">
      <c r="A5356" t="e">
        <f t="shared" si="83"/>
        <v>#N/A</v>
      </c>
    </row>
    <row r="5357" spans="1:1" x14ac:dyDescent="0.2">
      <c r="A5357" t="e">
        <f t="shared" si="83"/>
        <v>#N/A</v>
      </c>
    </row>
    <row r="5358" spans="1:1" x14ac:dyDescent="0.2">
      <c r="A5358" t="e">
        <f t="shared" si="83"/>
        <v>#N/A</v>
      </c>
    </row>
    <row r="5359" spans="1:1" x14ac:dyDescent="0.2">
      <c r="A5359" t="e">
        <f t="shared" si="83"/>
        <v>#N/A</v>
      </c>
    </row>
    <row r="5360" spans="1:1" x14ac:dyDescent="0.2">
      <c r="A5360" t="e">
        <f t="shared" si="83"/>
        <v>#N/A</v>
      </c>
    </row>
    <row r="5361" spans="1:1" x14ac:dyDescent="0.2">
      <c r="A5361" t="e">
        <f t="shared" si="83"/>
        <v>#N/A</v>
      </c>
    </row>
    <row r="5362" spans="1:1" x14ac:dyDescent="0.2">
      <c r="A5362" t="e">
        <f t="shared" si="83"/>
        <v>#N/A</v>
      </c>
    </row>
    <row r="5363" spans="1:1" x14ac:dyDescent="0.2">
      <c r="A5363" t="e">
        <f t="shared" si="83"/>
        <v>#N/A</v>
      </c>
    </row>
    <row r="5364" spans="1:1" x14ac:dyDescent="0.2">
      <c r="A5364" t="e">
        <f t="shared" si="83"/>
        <v>#N/A</v>
      </c>
    </row>
    <row r="5365" spans="1:1" x14ac:dyDescent="0.2">
      <c r="A5365" t="e">
        <f t="shared" si="83"/>
        <v>#N/A</v>
      </c>
    </row>
    <row r="5366" spans="1:1" x14ac:dyDescent="0.2">
      <c r="A5366" t="e">
        <f t="shared" si="83"/>
        <v>#N/A</v>
      </c>
    </row>
    <row r="5367" spans="1:1" x14ac:dyDescent="0.2">
      <c r="A5367" t="e">
        <f t="shared" si="83"/>
        <v>#N/A</v>
      </c>
    </row>
    <row r="5368" spans="1:1" x14ac:dyDescent="0.2">
      <c r="A5368" t="e">
        <f t="shared" si="83"/>
        <v>#N/A</v>
      </c>
    </row>
    <row r="5369" spans="1:1" x14ac:dyDescent="0.2">
      <c r="A5369" t="e">
        <f t="shared" si="83"/>
        <v>#N/A</v>
      </c>
    </row>
    <row r="5370" spans="1:1" x14ac:dyDescent="0.2">
      <c r="A5370" t="e">
        <f t="shared" si="83"/>
        <v>#N/A</v>
      </c>
    </row>
    <row r="5371" spans="1:1" x14ac:dyDescent="0.2">
      <c r="A5371" t="e">
        <f t="shared" si="83"/>
        <v>#N/A</v>
      </c>
    </row>
    <row r="5372" spans="1:1" x14ac:dyDescent="0.2">
      <c r="A5372" t="e">
        <f t="shared" si="83"/>
        <v>#N/A</v>
      </c>
    </row>
    <row r="5373" spans="1:1" x14ac:dyDescent="0.2">
      <c r="A5373" t="e">
        <f t="shared" si="83"/>
        <v>#N/A</v>
      </c>
    </row>
    <row r="5374" spans="1:1" x14ac:dyDescent="0.2">
      <c r="A5374" t="e">
        <f t="shared" si="83"/>
        <v>#N/A</v>
      </c>
    </row>
    <row r="5375" spans="1:1" x14ac:dyDescent="0.2">
      <c r="A5375" t="e">
        <f t="shared" si="83"/>
        <v>#N/A</v>
      </c>
    </row>
    <row r="5376" spans="1:1" x14ac:dyDescent="0.2">
      <c r="A5376" t="e">
        <f t="shared" si="83"/>
        <v>#N/A</v>
      </c>
    </row>
    <row r="5377" spans="1:1" x14ac:dyDescent="0.2">
      <c r="A5377" t="e">
        <f t="shared" si="83"/>
        <v>#N/A</v>
      </c>
    </row>
    <row r="5378" spans="1:1" x14ac:dyDescent="0.2">
      <c r="A5378" t="e">
        <f t="shared" si="83"/>
        <v>#N/A</v>
      </c>
    </row>
    <row r="5379" spans="1:1" x14ac:dyDescent="0.2">
      <c r="A5379" t="e">
        <f t="shared" si="83"/>
        <v>#N/A</v>
      </c>
    </row>
    <row r="5380" spans="1:1" x14ac:dyDescent="0.2">
      <c r="A5380" t="e">
        <f t="shared" si="83"/>
        <v>#N/A</v>
      </c>
    </row>
    <row r="5381" spans="1:1" x14ac:dyDescent="0.2">
      <c r="A5381" t="e">
        <f t="shared" ref="A5381:A5444" si="84">INDEX(BucketTable,MATCH(B5381,SumMonths,0),1)</f>
        <v>#N/A</v>
      </c>
    </row>
    <row r="5382" spans="1:1" x14ac:dyDescent="0.2">
      <c r="A5382" t="e">
        <f t="shared" si="84"/>
        <v>#N/A</v>
      </c>
    </row>
    <row r="5383" spans="1:1" x14ac:dyDescent="0.2">
      <c r="A5383" t="e">
        <f t="shared" si="84"/>
        <v>#N/A</v>
      </c>
    </row>
    <row r="5384" spans="1:1" x14ac:dyDescent="0.2">
      <c r="A5384" t="e">
        <f t="shared" si="84"/>
        <v>#N/A</v>
      </c>
    </row>
    <row r="5385" spans="1:1" x14ac:dyDescent="0.2">
      <c r="A5385" t="e">
        <f t="shared" si="84"/>
        <v>#N/A</v>
      </c>
    </row>
    <row r="5386" spans="1:1" x14ac:dyDescent="0.2">
      <c r="A5386" t="e">
        <f t="shared" si="84"/>
        <v>#N/A</v>
      </c>
    </row>
    <row r="5387" spans="1:1" x14ac:dyDescent="0.2">
      <c r="A5387" t="e">
        <f t="shared" si="84"/>
        <v>#N/A</v>
      </c>
    </row>
    <row r="5388" spans="1:1" x14ac:dyDescent="0.2">
      <c r="A5388" t="e">
        <f t="shared" si="84"/>
        <v>#N/A</v>
      </c>
    </row>
    <row r="5389" spans="1:1" x14ac:dyDescent="0.2">
      <c r="A5389" t="e">
        <f t="shared" si="84"/>
        <v>#N/A</v>
      </c>
    </row>
    <row r="5390" spans="1:1" x14ac:dyDescent="0.2">
      <c r="A5390" t="e">
        <f t="shared" si="84"/>
        <v>#N/A</v>
      </c>
    </row>
    <row r="5391" spans="1:1" x14ac:dyDescent="0.2">
      <c r="A5391" t="e">
        <f t="shared" si="84"/>
        <v>#N/A</v>
      </c>
    </row>
    <row r="5392" spans="1:1" x14ac:dyDescent="0.2">
      <c r="A5392" t="e">
        <f t="shared" si="84"/>
        <v>#N/A</v>
      </c>
    </row>
    <row r="5393" spans="1:1" x14ac:dyDescent="0.2">
      <c r="A5393" t="e">
        <f t="shared" si="84"/>
        <v>#N/A</v>
      </c>
    </row>
    <row r="5394" spans="1:1" x14ac:dyDescent="0.2">
      <c r="A5394" t="e">
        <f t="shared" si="84"/>
        <v>#N/A</v>
      </c>
    </row>
    <row r="5395" spans="1:1" x14ac:dyDescent="0.2">
      <c r="A5395" t="e">
        <f t="shared" si="84"/>
        <v>#N/A</v>
      </c>
    </row>
    <row r="5396" spans="1:1" x14ac:dyDescent="0.2">
      <c r="A5396" t="e">
        <f t="shared" si="84"/>
        <v>#N/A</v>
      </c>
    </row>
    <row r="5397" spans="1:1" x14ac:dyDescent="0.2">
      <c r="A5397" t="e">
        <f t="shared" si="84"/>
        <v>#N/A</v>
      </c>
    </row>
    <row r="5398" spans="1:1" x14ac:dyDescent="0.2">
      <c r="A5398" t="e">
        <f t="shared" si="84"/>
        <v>#N/A</v>
      </c>
    </row>
    <row r="5399" spans="1:1" x14ac:dyDescent="0.2">
      <c r="A5399" t="e">
        <f t="shared" si="84"/>
        <v>#N/A</v>
      </c>
    </row>
    <row r="5400" spans="1:1" x14ac:dyDescent="0.2">
      <c r="A5400" t="e">
        <f t="shared" si="84"/>
        <v>#N/A</v>
      </c>
    </row>
    <row r="5401" spans="1:1" x14ac:dyDescent="0.2">
      <c r="A5401" t="e">
        <f t="shared" si="84"/>
        <v>#N/A</v>
      </c>
    </row>
    <row r="5402" spans="1:1" x14ac:dyDescent="0.2">
      <c r="A5402" t="e">
        <f t="shared" si="84"/>
        <v>#N/A</v>
      </c>
    </row>
    <row r="5403" spans="1:1" x14ac:dyDescent="0.2">
      <c r="A5403" t="e">
        <f t="shared" si="84"/>
        <v>#N/A</v>
      </c>
    </row>
    <row r="5404" spans="1:1" x14ac:dyDescent="0.2">
      <c r="A5404" t="e">
        <f t="shared" si="84"/>
        <v>#N/A</v>
      </c>
    </row>
    <row r="5405" spans="1:1" x14ac:dyDescent="0.2">
      <c r="A5405" t="e">
        <f t="shared" si="84"/>
        <v>#N/A</v>
      </c>
    </row>
    <row r="5406" spans="1:1" x14ac:dyDescent="0.2">
      <c r="A5406" t="e">
        <f t="shared" si="84"/>
        <v>#N/A</v>
      </c>
    </row>
    <row r="5407" spans="1:1" x14ac:dyDescent="0.2">
      <c r="A5407" t="e">
        <f t="shared" si="84"/>
        <v>#N/A</v>
      </c>
    </row>
    <row r="5408" spans="1:1" x14ac:dyDescent="0.2">
      <c r="A5408" t="e">
        <f t="shared" si="84"/>
        <v>#N/A</v>
      </c>
    </row>
    <row r="5409" spans="1:1" x14ac:dyDescent="0.2">
      <c r="A5409" t="e">
        <f t="shared" si="84"/>
        <v>#N/A</v>
      </c>
    </row>
    <row r="5410" spans="1:1" x14ac:dyDescent="0.2">
      <c r="A5410" t="e">
        <f t="shared" si="84"/>
        <v>#N/A</v>
      </c>
    </row>
    <row r="5411" spans="1:1" x14ac:dyDescent="0.2">
      <c r="A5411" t="e">
        <f t="shared" si="84"/>
        <v>#N/A</v>
      </c>
    </row>
    <row r="5412" spans="1:1" x14ac:dyDescent="0.2">
      <c r="A5412" t="e">
        <f t="shared" si="84"/>
        <v>#N/A</v>
      </c>
    </row>
    <row r="5413" spans="1:1" x14ac:dyDescent="0.2">
      <c r="A5413" t="e">
        <f t="shared" si="84"/>
        <v>#N/A</v>
      </c>
    </row>
    <row r="5414" spans="1:1" x14ac:dyDescent="0.2">
      <c r="A5414" t="e">
        <f t="shared" si="84"/>
        <v>#N/A</v>
      </c>
    </row>
    <row r="5415" spans="1:1" x14ac:dyDescent="0.2">
      <c r="A5415" t="e">
        <f t="shared" si="84"/>
        <v>#N/A</v>
      </c>
    </row>
    <row r="5416" spans="1:1" x14ac:dyDescent="0.2">
      <c r="A5416" t="e">
        <f t="shared" si="84"/>
        <v>#N/A</v>
      </c>
    </row>
    <row r="5417" spans="1:1" x14ac:dyDescent="0.2">
      <c r="A5417" t="e">
        <f t="shared" si="84"/>
        <v>#N/A</v>
      </c>
    </row>
    <row r="5418" spans="1:1" x14ac:dyDescent="0.2">
      <c r="A5418" t="e">
        <f t="shared" si="84"/>
        <v>#N/A</v>
      </c>
    </row>
    <row r="5419" spans="1:1" x14ac:dyDescent="0.2">
      <c r="A5419" t="e">
        <f t="shared" si="84"/>
        <v>#N/A</v>
      </c>
    </row>
    <row r="5420" spans="1:1" x14ac:dyDescent="0.2">
      <c r="A5420" t="e">
        <f t="shared" si="84"/>
        <v>#N/A</v>
      </c>
    </row>
    <row r="5421" spans="1:1" x14ac:dyDescent="0.2">
      <c r="A5421" t="e">
        <f t="shared" si="84"/>
        <v>#N/A</v>
      </c>
    </row>
    <row r="5422" spans="1:1" x14ac:dyDescent="0.2">
      <c r="A5422" t="e">
        <f t="shared" si="84"/>
        <v>#N/A</v>
      </c>
    </row>
    <row r="5423" spans="1:1" x14ac:dyDescent="0.2">
      <c r="A5423" t="e">
        <f t="shared" si="84"/>
        <v>#N/A</v>
      </c>
    </row>
    <row r="5424" spans="1:1" x14ac:dyDescent="0.2">
      <c r="A5424" t="e">
        <f t="shared" si="84"/>
        <v>#N/A</v>
      </c>
    </row>
    <row r="5425" spans="1:1" x14ac:dyDescent="0.2">
      <c r="A5425" t="e">
        <f t="shared" si="84"/>
        <v>#N/A</v>
      </c>
    </row>
    <row r="5426" spans="1:1" x14ac:dyDescent="0.2">
      <c r="A5426" t="e">
        <f t="shared" si="84"/>
        <v>#N/A</v>
      </c>
    </row>
    <row r="5427" spans="1:1" x14ac:dyDescent="0.2">
      <c r="A5427" t="e">
        <f t="shared" si="84"/>
        <v>#N/A</v>
      </c>
    </row>
    <row r="5428" spans="1:1" x14ac:dyDescent="0.2">
      <c r="A5428" t="e">
        <f t="shared" si="84"/>
        <v>#N/A</v>
      </c>
    </row>
    <row r="5429" spans="1:1" x14ac:dyDescent="0.2">
      <c r="A5429" t="e">
        <f t="shared" si="84"/>
        <v>#N/A</v>
      </c>
    </row>
    <row r="5430" spans="1:1" x14ac:dyDescent="0.2">
      <c r="A5430" t="e">
        <f t="shared" si="84"/>
        <v>#N/A</v>
      </c>
    </row>
    <row r="5431" spans="1:1" x14ac:dyDescent="0.2">
      <c r="A5431" t="e">
        <f t="shared" si="84"/>
        <v>#N/A</v>
      </c>
    </row>
    <row r="5432" spans="1:1" x14ac:dyDescent="0.2">
      <c r="A5432" t="e">
        <f t="shared" si="84"/>
        <v>#N/A</v>
      </c>
    </row>
    <row r="5433" spans="1:1" x14ac:dyDescent="0.2">
      <c r="A5433" t="e">
        <f t="shared" si="84"/>
        <v>#N/A</v>
      </c>
    </row>
    <row r="5434" spans="1:1" x14ac:dyDescent="0.2">
      <c r="A5434" t="e">
        <f t="shared" si="84"/>
        <v>#N/A</v>
      </c>
    </row>
    <row r="5435" spans="1:1" x14ac:dyDescent="0.2">
      <c r="A5435" t="e">
        <f t="shared" si="84"/>
        <v>#N/A</v>
      </c>
    </row>
    <row r="5436" spans="1:1" x14ac:dyDescent="0.2">
      <c r="A5436" t="e">
        <f t="shared" si="84"/>
        <v>#N/A</v>
      </c>
    </row>
    <row r="5437" spans="1:1" x14ac:dyDescent="0.2">
      <c r="A5437" t="e">
        <f t="shared" si="84"/>
        <v>#N/A</v>
      </c>
    </row>
    <row r="5438" spans="1:1" x14ac:dyDescent="0.2">
      <c r="A5438" t="e">
        <f t="shared" si="84"/>
        <v>#N/A</v>
      </c>
    </row>
    <row r="5439" spans="1:1" x14ac:dyDescent="0.2">
      <c r="A5439" t="e">
        <f t="shared" si="84"/>
        <v>#N/A</v>
      </c>
    </row>
    <row r="5440" spans="1:1" x14ac:dyDescent="0.2">
      <c r="A5440" t="e">
        <f t="shared" si="84"/>
        <v>#N/A</v>
      </c>
    </row>
    <row r="5441" spans="1:1" x14ac:dyDescent="0.2">
      <c r="A5441" t="e">
        <f t="shared" si="84"/>
        <v>#N/A</v>
      </c>
    </row>
    <row r="5442" spans="1:1" x14ac:dyDescent="0.2">
      <c r="A5442" t="e">
        <f t="shared" si="84"/>
        <v>#N/A</v>
      </c>
    </row>
    <row r="5443" spans="1:1" x14ac:dyDescent="0.2">
      <c r="A5443" t="e">
        <f t="shared" si="84"/>
        <v>#N/A</v>
      </c>
    </row>
    <row r="5444" spans="1:1" x14ac:dyDescent="0.2">
      <c r="A5444" t="e">
        <f t="shared" si="84"/>
        <v>#N/A</v>
      </c>
    </row>
    <row r="5445" spans="1:1" x14ac:dyDescent="0.2">
      <c r="A5445" t="e">
        <f t="shared" ref="A5445:A5508" si="85">INDEX(BucketTable,MATCH(B5445,SumMonths,0),1)</f>
        <v>#N/A</v>
      </c>
    </row>
    <row r="5446" spans="1:1" x14ac:dyDescent="0.2">
      <c r="A5446" t="e">
        <f t="shared" si="85"/>
        <v>#N/A</v>
      </c>
    </row>
    <row r="5447" spans="1:1" x14ac:dyDescent="0.2">
      <c r="A5447" t="e">
        <f t="shared" si="85"/>
        <v>#N/A</v>
      </c>
    </row>
    <row r="5448" spans="1:1" x14ac:dyDescent="0.2">
      <c r="A5448" t="e">
        <f t="shared" si="85"/>
        <v>#N/A</v>
      </c>
    </row>
    <row r="5449" spans="1:1" x14ac:dyDescent="0.2">
      <c r="A5449" t="e">
        <f t="shared" si="85"/>
        <v>#N/A</v>
      </c>
    </row>
    <row r="5450" spans="1:1" x14ac:dyDescent="0.2">
      <c r="A5450" t="e">
        <f t="shared" si="85"/>
        <v>#N/A</v>
      </c>
    </row>
    <row r="5451" spans="1:1" x14ac:dyDescent="0.2">
      <c r="A5451" t="e">
        <f t="shared" si="85"/>
        <v>#N/A</v>
      </c>
    </row>
    <row r="5452" spans="1:1" x14ac:dyDescent="0.2">
      <c r="A5452" t="e">
        <f t="shared" si="85"/>
        <v>#N/A</v>
      </c>
    </row>
    <row r="5453" spans="1:1" x14ac:dyDescent="0.2">
      <c r="A5453" t="e">
        <f t="shared" si="85"/>
        <v>#N/A</v>
      </c>
    </row>
    <row r="5454" spans="1:1" x14ac:dyDescent="0.2">
      <c r="A5454" t="e">
        <f t="shared" si="85"/>
        <v>#N/A</v>
      </c>
    </row>
    <row r="5455" spans="1:1" x14ac:dyDescent="0.2">
      <c r="A5455" t="e">
        <f t="shared" si="85"/>
        <v>#N/A</v>
      </c>
    </row>
    <row r="5456" spans="1:1" x14ac:dyDescent="0.2">
      <c r="A5456" t="e">
        <f t="shared" si="85"/>
        <v>#N/A</v>
      </c>
    </row>
    <row r="5457" spans="1:1" x14ac:dyDescent="0.2">
      <c r="A5457" t="e">
        <f t="shared" si="85"/>
        <v>#N/A</v>
      </c>
    </row>
    <row r="5458" spans="1:1" x14ac:dyDescent="0.2">
      <c r="A5458" t="e">
        <f t="shared" si="85"/>
        <v>#N/A</v>
      </c>
    </row>
    <row r="5459" spans="1:1" x14ac:dyDescent="0.2">
      <c r="A5459" t="e">
        <f t="shared" si="85"/>
        <v>#N/A</v>
      </c>
    </row>
    <row r="5460" spans="1:1" x14ac:dyDescent="0.2">
      <c r="A5460" t="e">
        <f t="shared" si="85"/>
        <v>#N/A</v>
      </c>
    </row>
    <row r="5461" spans="1:1" x14ac:dyDescent="0.2">
      <c r="A5461" t="e">
        <f t="shared" si="85"/>
        <v>#N/A</v>
      </c>
    </row>
    <row r="5462" spans="1:1" x14ac:dyDescent="0.2">
      <c r="A5462" t="e">
        <f t="shared" si="85"/>
        <v>#N/A</v>
      </c>
    </row>
    <row r="5463" spans="1:1" x14ac:dyDescent="0.2">
      <c r="A5463" t="e">
        <f t="shared" si="85"/>
        <v>#N/A</v>
      </c>
    </row>
    <row r="5464" spans="1:1" x14ac:dyDescent="0.2">
      <c r="A5464" t="e">
        <f t="shared" si="85"/>
        <v>#N/A</v>
      </c>
    </row>
    <row r="5465" spans="1:1" x14ac:dyDescent="0.2">
      <c r="A5465" t="e">
        <f t="shared" si="85"/>
        <v>#N/A</v>
      </c>
    </row>
    <row r="5466" spans="1:1" x14ac:dyDescent="0.2">
      <c r="A5466" t="e">
        <f t="shared" si="85"/>
        <v>#N/A</v>
      </c>
    </row>
    <row r="5467" spans="1:1" x14ac:dyDescent="0.2">
      <c r="A5467" t="e">
        <f t="shared" si="85"/>
        <v>#N/A</v>
      </c>
    </row>
    <row r="5468" spans="1:1" x14ac:dyDescent="0.2">
      <c r="A5468" t="e">
        <f t="shared" si="85"/>
        <v>#N/A</v>
      </c>
    </row>
    <row r="5469" spans="1:1" x14ac:dyDescent="0.2">
      <c r="A5469" t="e">
        <f t="shared" si="85"/>
        <v>#N/A</v>
      </c>
    </row>
    <row r="5470" spans="1:1" x14ac:dyDescent="0.2">
      <c r="A5470" t="e">
        <f t="shared" si="85"/>
        <v>#N/A</v>
      </c>
    </row>
    <row r="5471" spans="1:1" x14ac:dyDescent="0.2">
      <c r="A5471" t="e">
        <f t="shared" si="85"/>
        <v>#N/A</v>
      </c>
    </row>
    <row r="5472" spans="1:1" x14ac:dyDescent="0.2">
      <c r="A5472" t="e">
        <f t="shared" si="85"/>
        <v>#N/A</v>
      </c>
    </row>
    <row r="5473" spans="1:1" x14ac:dyDescent="0.2">
      <c r="A5473" t="e">
        <f t="shared" si="85"/>
        <v>#N/A</v>
      </c>
    </row>
    <row r="5474" spans="1:1" x14ac:dyDescent="0.2">
      <c r="A5474" t="e">
        <f t="shared" si="85"/>
        <v>#N/A</v>
      </c>
    </row>
    <row r="5475" spans="1:1" x14ac:dyDescent="0.2">
      <c r="A5475" t="e">
        <f t="shared" si="85"/>
        <v>#N/A</v>
      </c>
    </row>
    <row r="5476" spans="1:1" x14ac:dyDescent="0.2">
      <c r="A5476" t="e">
        <f t="shared" si="85"/>
        <v>#N/A</v>
      </c>
    </row>
    <row r="5477" spans="1:1" x14ac:dyDescent="0.2">
      <c r="A5477" t="e">
        <f t="shared" si="85"/>
        <v>#N/A</v>
      </c>
    </row>
    <row r="5478" spans="1:1" x14ac:dyDescent="0.2">
      <c r="A5478" t="e">
        <f t="shared" si="85"/>
        <v>#N/A</v>
      </c>
    </row>
    <row r="5479" spans="1:1" x14ac:dyDescent="0.2">
      <c r="A5479" t="e">
        <f t="shared" si="85"/>
        <v>#N/A</v>
      </c>
    </row>
    <row r="5480" spans="1:1" x14ac:dyDescent="0.2">
      <c r="A5480" t="e">
        <f t="shared" si="85"/>
        <v>#N/A</v>
      </c>
    </row>
    <row r="5481" spans="1:1" x14ac:dyDescent="0.2">
      <c r="A5481" t="e">
        <f t="shared" si="85"/>
        <v>#N/A</v>
      </c>
    </row>
    <row r="5482" spans="1:1" x14ac:dyDescent="0.2">
      <c r="A5482" t="e">
        <f t="shared" si="85"/>
        <v>#N/A</v>
      </c>
    </row>
    <row r="5483" spans="1:1" x14ac:dyDescent="0.2">
      <c r="A5483" t="e">
        <f t="shared" si="85"/>
        <v>#N/A</v>
      </c>
    </row>
    <row r="5484" spans="1:1" x14ac:dyDescent="0.2">
      <c r="A5484" t="e">
        <f t="shared" si="85"/>
        <v>#N/A</v>
      </c>
    </row>
    <row r="5485" spans="1:1" x14ac:dyDescent="0.2">
      <c r="A5485" t="e">
        <f t="shared" si="85"/>
        <v>#N/A</v>
      </c>
    </row>
    <row r="5486" spans="1:1" x14ac:dyDescent="0.2">
      <c r="A5486" t="e">
        <f t="shared" si="85"/>
        <v>#N/A</v>
      </c>
    </row>
    <row r="5487" spans="1:1" x14ac:dyDescent="0.2">
      <c r="A5487" t="e">
        <f t="shared" si="85"/>
        <v>#N/A</v>
      </c>
    </row>
    <row r="5488" spans="1:1" x14ac:dyDescent="0.2">
      <c r="A5488" t="e">
        <f t="shared" si="85"/>
        <v>#N/A</v>
      </c>
    </row>
    <row r="5489" spans="1:1" x14ac:dyDescent="0.2">
      <c r="A5489" t="e">
        <f t="shared" si="85"/>
        <v>#N/A</v>
      </c>
    </row>
    <row r="5490" spans="1:1" x14ac:dyDescent="0.2">
      <c r="A5490" t="e">
        <f t="shared" si="85"/>
        <v>#N/A</v>
      </c>
    </row>
    <row r="5491" spans="1:1" x14ac:dyDescent="0.2">
      <c r="A5491" t="e">
        <f t="shared" si="85"/>
        <v>#N/A</v>
      </c>
    </row>
    <row r="5492" spans="1:1" x14ac:dyDescent="0.2">
      <c r="A5492" t="e">
        <f t="shared" si="85"/>
        <v>#N/A</v>
      </c>
    </row>
    <row r="5493" spans="1:1" x14ac:dyDescent="0.2">
      <c r="A5493" t="e">
        <f t="shared" si="85"/>
        <v>#N/A</v>
      </c>
    </row>
    <row r="5494" spans="1:1" x14ac:dyDescent="0.2">
      <c r="A5494" t="e">
        <f t="shared" si="85"/>
        <v>#N/A</v>
      </c>
    </row>
    <row r="5495" spans="1:1" x14ac:dyDescent="0.2">
      <c r="A5495" t="e">
        <f t="shared" si="85"/>
        <v>#N/A</v>
      </c>
    </row>
    <row r="5496" spans="1:1" x14ac:dyDescent="0.2">
      <c r="A5496" t="e">
        <f t="shared" si="85"/>
        <v>#N/A</v>
      </c>
    </row>
    <row r="5497" spans="1:1" x14ac:dyDescent="0.2">
      <c r="A5497" t="e">
        <f t="shared" si="85"/>
        <v>#N/A</v>
      </c>
    </row>
    <row r="5498" spans="1:1" x14ac:dyDescent="0.2">
      <c r="A5498" t="e">
        <f t="shared" si="85"/>
        <v>#N/A</v>
      </c>
    </row>
    <row r="5499" spans="1:1" x14ac:dyDescent="0.2">
      <c r="A5499" t="e">
        <f t="shared" si="85"/>
        <v>#N/A</v>
      </c>
    </row>
    <row r="5500" spans="1:1" x14ac:dyDescent="0.2">
      <c r="A5500" t="e">
        <f t="shared" si="85"/>
        <v>#N/A</v>
      </c>
    </row>
    <row r="5501" spans="1:1" x14ac:dyDescent="0.2">
      <c r="A5501" t="e">
        <f t="shared" si="85"/>
        <v>#N/A</v>
      </c>
    </row>
    <row r="5502" spans="1:1" x14ac:dyDescent="0.2">
      <c r="A5502" t="e">
        <f t="shared" si="85"/>
        <v>#N/A</v>
      </c>
    </row>
    <row r="5503" spans="1:1" x14ac:dyDescent="0.2">
      <c r="A5503" t="e">
        <f t="shared" si="85"/>
        <v>#N/A</v>
      </c>
    </row>
    <row r="5504" spans="1:1" x14ac:dyDescent="0.2">
      <c r="A5504" t="e">
        <f t="shared" si="85"/>
        <v>#N/A</v>
      </c>
    </row>
    <row r="5505" spans="1:1" x14ac:dyDescent="0.2">
      <c r="A5505" t="e">
        <f t="shared" si="85"/>
        <v>#N/A</v>
      </c>
    </row>
    <row r="5506" spans="1:1" x14ac:dyDescent="0.2">
      <c r="A5506" t="e">
        <f t="shared" si="85"/>
        <v>#N/A</v>
      </c>
    </row>
    <row r="5507" spans="1:1" x14ac:dyDescent="0.2">
      <c r="A5507" t="e">
        <f t="shared" si="85"/>
        <v>#N/A</v>
      </c>
    </row>
    <row r="5508" spans="1:1" x14ac:dyDescent="0.2">
      <c r="A5508" t="e">
        <f t="shared" si="85"/>
        <v>#N/A</v>
      </c>
    </row>
    <row r="5509" spans="1:1" x14ac:dyDescent="0.2">
      <c r="A5509" t="e">
        <f t="shared" ref="A5509:A5572" si="86">INDEX(BucketTable,MATCH(B5509,SumMonths,0),1)</f>
        <v>#N/A</v>
      </c>
    </row>
    <row r="5510" spans="1:1" x14ac:dyDescent="0.2">
      <c r="A5510" t="e">
        <f t="shared" si="86"/>
        <v>#N/A</v>
      </c>
    </row>
    <row r="5511" spans="1:1" x14ac:dyDescent="0.2">
      <c r="A5511" t="e">
        <f t="shared" si="86"/>
        <v>#N/A</v>
      </c>
    </row>
    <row r="5512" spans="1:1" x14ac:dyDescent="0.2">
      <c r="A5512" t="e">
        <f t="shared" si="86"/>
        <v>#N/A</v>
      </c>
    </row>
    <row r="5513" spans="1:1" x14ac:dyDescent="0.2">
      <c r="A5513" t="e">
        <f t="shared" si="86"/>
        <v>#N/A</v>
      </c>
    </row>
    <row r="5514" spans="1:1" x14ac:dyDescent="0.2">
      <c r="A5514" t="e">
        <f t="shared" si="86"/>
        <v>#N/A</v>
      </c>
    </row>
    <row r="5515" spans="1:1" x14ac:dyDescent="0.2">
      <c r="A5515" t="e">
        <f t="shared" si="86"/>
        <v>#N/A</v>
      </c>
    </row>
    <row r="5516" spans="1:1" x14ac:dyDescent="0.2">
      <c r="A5516" t="e">
        <f t="shared" si="86"/>
        <v>#N/A</v>
      </c>
    </row>
    <row r="5517" spans="1:1" x14ac:dyDescent="0.2">
      <c r="A5517" t="e">
        <f t="shared" si="86"/>
        <v>#N/A</v>
      </c>
    </row>
    <row r="5518" spans="1:1" x14ac:dyDescent="0.2">
      <c r="A5518" t="e">
        <f t="shared" si="86"/>
        <v>#N/A</v>
      </c>
    </row>
    <row r="5519" spans="1:1" x14ac:dyDescent="0.2">
      <c r="A5519" t="e">
        <f t="shared" si="86"/>
        <v>#N/A</v>
      </c>
    </row>
    <row r="5520" spans="1:1" x14ac:dyDescent="0.2">
      <c r="A5520" t="e">
        <f t="shared" si="86"/>
        <v>#N/A</v>
      </c>
    </row>
    <row r="5521" spans="1:1" x14ac:dyDescent="0.2">
      <c r="A5521" t="e">
        <f t="shared" si="86"/>
        <v>#N/A</v>
      </c>
    </row>
    <row r="5522" spans="1:1" x14ac:dyDescent="0.2">
      <c r="A5522" t="e">
        <f t="shared" si="86"/>
        <v>#N/A</v>
      </c>
    </row>
    <row r="5523" spans="1:1" x14ac:dyDescent="0.2">
      <c r="A5523" t="e">
        <f t="shared" si="86"/>
        <v>#N/A</v>
      </c>
    </row>
    <row r="5524" spans="1:1" x14ac:dyDescent="0.2">
      <c r="A5524" t="e">
        <f t="shared" si="86"/>
        <v>#N/A</v>
      </c>
    </row>
    <row r="5525" spans="1:1" x14ac:dyDescent="0.2">
      <c r="A5525" t="e">
        <f t="shared" si="86"/>
        <v>#N/A</v>
      </c>
    </row>
    <row r="5526" spans="1:1" x14ac:dyDescent="0.2">
      <c r="A5526" t="e">
        <f t="shared" si="86"/>
        <v>#N/A</v>
      </c>
    </row>
    <row r="5527" spans="1:1" x14ac:dyDescent="0.2">
      <c r="A5527" t="e">
        <f t="shared" si="86"/>
        <v>#N/A</v>
      </c>
    </row>
    <row r="5528" spans="1:1" x14ac:dyDescent="0.2">
      <c r="A5528" t="e">
        <f t="shared" si="86"/>
        <v>#N/A</v>
      </c>
    </row>
    <row r="5529" spans="1:1" x14ac:dyDescent="0.2">
      <c r="A5529" t="e">
        <f t="shared" si="86"/>
        <v>#N/A</v>
      </c>
    </row>
    <row r="5530" spans="1:1" x14ac:dyDescent="0.2">
      <c r="A5530" t="e">
        <f t="shared" si="86"/>
        <v>#N/A</v>
      </c>
    </row>
    <row r="5531" spans="1:1" x14ac:dyDescent="0.2">
      <c r="A5531" t="e">
        <f t="shared" si="86"/>
        <v>#N/A</v>
      </c>
    </row>
    <row r="5532" spans="1:1" x14ac:dyDescent="0.2">
      <c r="A5532" t="e">
        <f t="shared" si="86"/>
        <v>#N/A</v>
      </c>
    </row>
    <row r="5533" spans="1:1" x14ac:dyDescent="0.2">
      <c r="A5533" t="e">
        <f t="shared" si="86"/>
        <v>#N/A</v>
      </c>
    </row>
    <row r="5534" spans="1:1" x14ac:dyDescent="0.2">
      <c r="A5534" t="e">
        <f t="shared" si="86"/>
        <v>#N/A</v>
      </c>
    </row>
    <row r="5535" spans="1:1" x14ac:dyDescent="0.2">
      <c r="A5535" t="e">
        <f t="shared" si="86"/>
        <v>#N/A</v>
      </c>
    </row>
    <row r="5536" spans="1:1" x14ac:dyDescent="0.2">
      <c r="A5536" t="e">
        <f t="shared" si="86"/>
        <v>#N/A</v>
      </c>
    </row>
    <row r="5537" spans="1:1" x14ac:dyDescent="0.2">
      <c r="A5537" t="e">
        <f t="shared" si="86"/>
        <v>#N/A</v>
      </c>
    </row>
    <row r="5538" spans="1:1" x14ac:dyDescent="0.2">
      <c r="A5538" t="e">
        <f t="shared" si="86"/>
        <v>#N/A</v>
      </c>
    </row>
    <row r="5539" spans="1:1" x14ac:dyDescent="0.2">
      <c r="A5539" t="e">
        <f t="shared" si="86"/>
        <v>#N/A</v>
      </c>
    </row>
    <row r="5540" spans="1:1" x14ac:dyDescent="0.2">
      <c r="A5540" t="e">
        <f t="shared" si="86"/>
        <v>#N/A</v>
      </c>
    </row>
    <row r="5541" spans="1:1" x14ac:dyDescent="0.2">
      <c r="A5541" t="e">
        <f t="shared" si="86"/>
        <v>#N/A</v>
      </c>
    </row>
    <row r="5542" spans="1:1" x14ac:dyDescent="0.2">
      <c r="A5542" t="e">
        <f t="shared" si="86"/>
        <v>#N/A</v>
      </c>
    </row>
    <row r="5543" spans="1:1" x14ac:dyDescent="0.2">
      <c r="A5543" t="e">
        <f t="shared" si="86"/>
        <v>#N/A</v>
      </c>
    </row>
    <row r="5544" spans="1:1" x14ac:dyDescent="0.2">
      <c r="A5544" t="e">
        <f t="shared" si="86"/>
        <v>#N/A</v>
      </c>
    </row>
    <row r="5545" spans="1:1" x14ac:dyDescent="0.2">
      <c r="A5545" t="e">
        <f t="shared" si="86"/>
        <v>#N/A</v>
      </c>
    </row>
    <row r="5546" spans="1:1" x14ac:dyDescent="0.2">
      <c r="A5546" t="e">
        <f t="shared" si="86"/>
        <v>#N/A</v>
      </c>
    </row>
    <row r="5547" spans="1:1" x14ac:dyDescent="0.2">
      <c r="A5547" t="e">
        <f t="shared" si="86"/>
        <v>#N/A</v>
      </c>
    </row>
    <row r="5548" spans="1:1" x14ac:dyDescent="0.2">
      <c r="A5548" t="e">
        <f t="shared" si="86"/>
        <v>#N/A</v>
      </c>
    </row>
    <row r="5549" spans="1:1" x14ac:dyDescent="0.2">
      <c r="A5549" t="e">
        <f t="shared" si="86"/>
        <v>#N/A</v>
      </c>
    </row>
    <row r="5550" spans="1:1" x14ac:dyDescent="0.2">
      <c r="A5550" t="e">
        <f t="shared" si="86"/>
        <v>#N/A</v>
      </c>
    </row>
    <row r="5551" spans="1:1" x14ac:dyDescent="0.2">
      <c r="A5551" t="e">
        <f t="shared" si="86"/>
        <v>#N/A</v>
      </c>
    </row>
    <row r="5552" spans="1:1" x14ac:dyDescent="0.2">
      <c r="A5552" t="e">
        <f t="shared" si="86"/>
        <v>#N/A</v>
      </c>
    </row>
    <row r="5553" spans="1:1" x14ac:dyDescent="0.2">
      <c r="A5553" t="e">
        <f t="shared" si="86"/>
        <v>#N/A</v>
      </c>
    </row>
    <row r="5554" spans="1:1" x14ac:dyDescent="0.2">
      <c r="A5554" t="e">
        <f t="shared" si="86"/>
        <v>#N/A</v>
      </c>
    </row>
    <row r="5555" spans="1:1" x14ac:dyDescent="0.2">
      <c r="A5555" t="e">
        <f t="shared" si="86"/>
        <v>#N/A</v>
      </c>
    </row>
    <row r="5556" spans="1:1" x14ac:dyDescent="0.2">
      <c r="A5556" t="e">
        <f t="shared" si="86"/>
        <v>#N/A</v>
      </c>
    </row>
    <row r="5557" spans="1:1" x14ac:dyDescent="0.2">
      <c r="A5557" t="e">
        <f t="shared" si="86"/>
        <v>#N/A</v>
      </c>
    </row>
    <row r="5558" spans="1:1" x14ac:dyDescent="0.2">
      <c r="A5558" t="e">
        <f t="shared" si="86"/>
        <v>#N/A</v>
      </c>
    </row>
    <row r="5559" spans="1:1" x14ac:dyDescent="0.2">
      <c r="A5559" t="e">
        <f t="shared" si="86"/>
        <v>#N/A</v>
      </c>
    </row>
    <row r="5560" spans="1:1" x14ac:dyDescent="0.2">
      <c r="A5560" t="e">
        <f t="shared" si="86"/>
        <v>#N/A</v>
      </c>
    </row>
    <row r="5561" spans="1:1" x14ac:dyDescent="0.2">
      <c r="A5561" t="e">
        <f t="shared" si="86"/>
        <v>#N/A</v>
      </c>
    </row>
    <row r="5562" spans="1:1" x14ac:dyDescent="0.2">
      <c r="A5562" t="e">
        <f t="shared" si="86"/>
        <v>#N/A</v>
      </c>
    </row>
    <row r="5563" spans="1:1" x14ac:dyDescent="0.2">
      <c r="A5563" t="e">
        <f t="shared" si="86"/>
        <v>#N/A</v>
      </c>
    </row>
    <row r="5564" spans="1:1" x14ac:dyDescent="0.2">
      <c r="A5564" t="e">
        <f t="shared" si="86"/>
        <v>#N/A</v>
      </c>
    </row>
    <row r="5565" spans="1:1" x14ac:dyDescent="0.2">
      <c r="A5565" t="e">
        <f t="shared" si="86"/>
        <v>#N/A</v>
      </c>
    </row>
    <row r="5566" spans="1:1" x14ac:dyDescent="0.2">
      <c r="A5566" t="e">
        <f t="shared" si="86"/>
        <v>#N/A</v>
      </c>
    </row>
    <row r="5567" spans="1:1" x14ac:dyDescent="0.2">
      <c r="A5567" t="e">
        <f t="shared" si="86"/>
        <v>#N/A</v>
      </c>
    </row>
    <row r="5568" spans="1:1" x14ac:dyDescent="0.2">
      <c r="A5568" t="e">
        <f t="shared" si="86"/>
        <v>#N/A</v>
      </c>
    </row>
    <row r="5569" spans="1:1" x14ac:dyDescent="0.2">
      <c r="A5569" t="e">
        <f t="shared" si="86"/>
        <v>#N/A</v>
      </c>
    </row>
    <row r="5570" spans="1:1" x14ac:dyDescent="0.2">
      <c r="A5570" t="e">
        <f t="shared" si="86"/>
        <v>#N/A</v>
      </c>
    </row>
    <row r="5571" spans="1:1" x14ac:dyDescent="0.2">
      <c r="A5571" t="e">
        <f t="shared" si="86"/>
        <v>#N/A</v>
      </c>
    </row>
    <row r="5572" spans="1:1" x14ac:dyDescent="0.2">
      <c r="A5572" t="e">
        <f t="shared" si="86"/>
        <v>#N/A</v>
      </c>
    </row>
    <row r="5573" spans="1:1" x14ac:dyDescent="0.2">
      <c r="A5573" t="e">
        <f t="shared" ref="A5573:A5636" si="87">INDEX(BucketTable,MATCH(B5573,SumMonths,0),1)</f>
        <v>#N/A</v>
      </c>
    </row>
    <row r="5574" spans="1:1" x14ac:dyDescent="0.2">
      <c r="A5574" t="e">
        <f t="shared" si="87"/>
        <v>#N/A</v>
      </c>
    </row>
    <row r="5575" spans="1:1" x14ac:dyDescent="0.2">
      <c r="A5575" t="e">
        <f t="shared" si="87"/>
        <v>#N/A</v>
      </c>
    </row>
    <row r="5576" spans="1:1" x14ac:dyDescent="0.2">
      <c r="A5576" t="e">
        <f t="shared" si="87"/>
        <v>#N/A</v>
      </c>
    </row>
    <row r="5577" spans="1:1" x14ac:dyDescent="0.2">
      <c r="A5577" t="e">
        <f t="shared" si="87"/>
        <v>#N/A</v>
      </c>
    </row>
    <row r="5578" spans="1:1" x14ac:dyDescent="0.2">
      <c r="A5578" t="e">
        <f t="shared" si="87"/>
        <v>#N/A</v>
      </c>
    </row>
    <row r="5579" spans="1:1" x14ac:dyDescent="0.2">
      <c r="A5579" t="e">
        <f t="shared" si="87"/>
        <v>#N/A</v>
      </c>
    </row>
    <row r="5580" spans="1:1" x14ac:dyDescent="0.2">
      <c r="A5580" t="e">
        <f t="shared" si="87"/>
        <v>#N/A</v>
      </c>
    </row>
    <row r="5581" spans="1:1" x14ac:dyDescent="0.2">
      <c r="A5581" t="e">
        <f t="shared" si="87"/>
        <v>#N/A</v>
      </c>
    </row>
    <row r="5582" spans="1:1" x14ac:dyDescent="0.2">
      <c r="A5582" t="e">
        <f t="shared" si="87"/>
        <v>#N/A</v>
      </c>
    </row>
    <row r="5583" spans="1:1" x14ac:dyDescent="0.2">
      <c r="A5583" t="e">
        <f t="shared" si="87"/>
        <v>#N/A</v>
      </c>
    </row>
    <row r="5584" spans="1:1" x14ac:dyDescent="0.2">
      <c r="A5584" t="e">
        <f t="shared" si="87"/>
        <v>#N/A</v>
      </c>
    </row>
    <row r="5585" spans="1:1" x14ac:dyDescent="0.2">
      <c r="A5585" t="e">
        <f t="shared" si="87"/>
        <v>#N/A</v>
      </c>
    </row>
    <row r="5586" spans="1:1" x14ac:dyDescent="0.2">
      <c r="A5586" t="e">
        <f t="shared" si="87"/>
        <v>#N/A</v>
      </c>
    </row>
    <row r="5587" spans="1:1" x14ac:dyDescent="0.2">
      <c r="A5587" t="e">
        <f t="shared" si="87"/>
        <v>#N/A</v>
      </c>
    </row>
    <row r="5588" spans="1:1" x14ac:dyDescent="0.2">
      <c r="A5588" t="e">
        <f t="shared" si="87"/>
        <v>#N/A</v>
      </c>
    </row>
    <row r="5589" spans="1:1" x14ac:dyDescent="0.2">
      <c r="A5589" t="e">
        <f t="shared" si="87"/>
        <v>#N/A</v>
      </c>
    </row>
    <row r="5590" spans="1:1" x14ac:dyDescent="0.2">
      <c r="A5590" t="e">
        <f t="shared" si="87"/>
        <v>#N/A</v>
      </c>
    </row>
    <row r="5591" spans="1:1" x14ac:dyDescent="0.2">
      <c r="A5591" t="e">
        <f t="shared" si="87"/>
        <v>#N/A</v>
      </c>
    </row>
    <row r="5592" spans="1:1" x14ac:dyDescent="0.2">
      <c r="A5592" t="e">
        <f t="shared" si="87"/>
        <v>#N/A</v>
      </c>
    </row>
    <row r="5593" spans="1:1" x14ac:dyDescent="0.2">
      <c r="A5593" t="e">
        <f t="shared" si="87"/>
        <v>#N/A</v>
      </c>
    </row>
    <row r="5594" spans="1:1" x14ac:dyDescent="0.2">
      <c r="A5594" t="e">
        <f t="shared" si="87"/>
        <v>#N/A</v>
      </c>
    </row>
    <row r="5595" spans="1:1" x14ac:dyDescent="0.2">
      <c r="A5595" t="e">
        <f t="shared" si="87"/>
        <v>#N/A</v>
      </c>
    </row>
    <row r="5596" spans="1:1" x14ac:dyDescent="0.2">
      <c r="A5596" t="e">
        <f t="shared" si="87"/>
        <v>#N/A</v>
      </c>
    </row>
    <row r="5597" spans="1:1" x14ac:dyDescent="0.2">
      <c r="A5597" t="e">
        <f t="shared" si="87"/>
        <v>#N/A</v>
      </c>
    </row>
    <row r="5598" spans="1:1" x14ac:dyDescent="0.2">
      <c r="A5598" t="e">
        <f t="shared" si="87"/>
        <v>#N/A</v>
      </c>
    </row>
    <row r="5599" spans="1:1" x14ac:dyDescent="0.2">
      <c r="A5599" t="e">
        <f t="shared" si="87"/>
        <v>#N/A</v>
      </c>
    </row>
    <row r="5600" spans="1:1" x14ac:dyDescent="0.2">
      <c r="A5600" t="e">
        <f t="shared" si="87"/>
        <v>#N/A</v>
      </c>
    </row>
    <row r="5601" spans="1:1" x14ac:dyDescent="0.2">
      <c r="A5601" t="e">
        <f t="shared" si="87"/>
        <v>#N/A</v>
      </c>
    </row>
    <row r="5602" spans="1:1" x14ac:dyDescent="0.2">
      <c r="A5602" t="e">
        <f t="shared" si="87"/>
        <v>#N/A</v>
      </c>
    </row>
    <row r="5603" spans="1:1" x14ac:dyDescent="0.2">
      <c r="A5603" t="e">
        <f t="shared" si="87"/>
        <v>#N/A</v>
      </c>
    </row>
    <row r="5604" spans="1:1" x14ac:dyDescent="0.2">
      <c r="A5604" t="e">
        <f t="shared" si="87"/>
        <v>#N/A</v>
      </c>
    </row>
    <row r="5605" spans="1:1" x14ac:dyDescent="0.2">
      <c r="A5605" t="e">
        <f t="shared" si="87"/>
        <v>#N/A</v>
      </c>
    </row>
    <row r="5606" spans="1:1" x14ac:dyDescent="0.2">
      <c r="A5606" t="e">
        <f t="shared" si="87"/>
        <v>#N/A</v>
      </c>
    </row>
    <row r="5607" spans="1:1" x14ac:dyDescent="0.2">
      <c r="A5607" t="e">
        <f t="shared" si="87"/>
        <v>#N/A</v>
      </c>
    </row>
    <row r="5608" spans="1:1" x14ac:dyDescent="0.2">
      <c r="A5608" t="e">
        <f t="shared" si="87"/>
        <v>#N/A</v>
      </c>
    </row>
    <row r="5609" spans="1:1" x14ac:dyDescent="0.2">
      <c r="A5609" t="e">
        <f t="shared" si="87"/>
        <v>#N/A</v>
      </c>
    </row>
    <row r="5610" spans="1:1" x14ac:dyDescent="0.2">
      <c r="A5610" t="e">
        <f t="shared" si="87"/>
        <v>#N/A</v>
      </c>
    </row>
    <row r="5611" spans="1:1" x14ac:dyDescent="0.2">
      <c r="A5611" t="e">
        <f t="shared" si="87"/>
        <v>#N/A</v>
      </c>
    </row>
    <row r="5612" spans="1:1" x14ac:dyDescent="0.2">
      <c r="A5612" t="e">
        <f t="shared" si="87"/>
        <v>#N/A</v>
      </c>
    </row>
    <row r="5613" spans="1:1" x14ac:dyDescent="0.2">
      <c r="A5613" t="e">
        <f t="shared" si="87"/>
        <v>#N/A</v>
      </c>
    </row>
    <row r="5614" spans="1:1" x14ac:dyDescent="0.2">
      <c r="A5614" t="e">
        <f t="shared" si="87"/>
        <v>#N/A</v>
      </c>
    </row>
    <row r="5615" spans="1:1" x14ac:dyDescent="0.2">
      <c r="A5615" t="e">
        <f t="shared" si="87"/>
        <v>#N/A</v>
      </c>
    </row>
    <row r="5616" spans="1:1" x14ac:dyDescent="0.2">
      <c r="A5616" t="e">
        <f t="shared" si="87"/>
        <v>#N/A</v>
      </c>
    </row>
    <row r="5617" spans="1:1" x14ac:dyDescent="0.2">
      <c r="A5617" t="e">
        <f t="shared" si="87"/>
        <v>#N/A</v>
      </c>
    </row>
    <row r="5618" spans="1:1" x14ac:dyDescent="0.2">
      <c r="A5618" t="e">
        <f t="shared" si="87"/>
        <v>#N/A</v>
      </c>
    </row>
    <row r="5619" spans="1:1" x14ac:dyDescent="0.2">
      <c r="A5619" t="e">
        <f t="shared" si="87"/>
        <v>#N/A</v>
      </c>
    </row>
    <row r="5620" spans="1:1" x14ac:dyDescent="0.2">
      <c r="A5620" t="e">
        <f t="shared" si="87"/>
        <v>#N/A</v>
      </c>
    </row>
    <row r="5621" spans="1:1" x14ac:dyDescent="0.2">
      <c r="A5621" t="e">
        <f t="shared" si="87"/>
        <v>#N/A</v>
      </c>
    </row>
    <row r="5622" spans="1:1" x14ac:dyDescent="0.2">
      <c r="A5622" t="e">
        <f t="shared" si="87"/>
        <v>#N/A</v>
      </c>
    </row>
    <row r="5623" spans="1:1" x14ac:dyDescent="0.2">
      <c r="A5623" t="e">
        <f t="shared" si="87"/>
        <v>#N/A</v>
      </c>
    </row>
    <row r="5624" spans="1:1" x14ac:dyDescent="0.2">
      <c r="A5624" t="e">
        <f t="shared" si="87"/>
        <v>#N/A</v>
      </c>
    </row>
    <row r="5625" spans="1:1" x14ac:dyDescent="0.2">
      <c r="A5625" t="e">
        <f t="shared" si="87"/>
        <v>#N/A</v>
      </c>
    </row>
    <row r="5626" spans="1:1" x14ac:dyDescent="0.2">
      <c r="A5626" t="e">
        <f t="shared" si="87"/>
        <v>#N/A</v>
      </c>
    </row>
    <row r="5627" spans="1:1" x14ac:dyDescent="0.2">
      <c r="A5627" t="e">
        <f t="shared" si="87"/>
        <v>#N/A</v>
      </c>
    </row>
    <row r="5628" spans="1:1" x14ac:dyDescent="0.2">
      <c r="A5628" t="e">
        <f t="shared" si="87"/>
        <v>#N/A</v>
      </c>
    </row>
    <row r="5629" spans="1:1" x14ac:dyDescent="0.2">
      <c r="A5629" t="e">
        <f t="shared" si="87"/>
        <v>#N/A</v>
      </c>
    </row>
    <row r="5630" spans="1:1" x14ac:dyDescent="0.2">
      <c r="A5630" t="e">
        <f t="shared" si="87"/>
        <v>#N/A</v>
      </c>
    </row>
    <row r="5631" spans="1:1" x14ac:dyDescent="0.2">
      <c r="A5631" t="e">
        <f t="shared" si="87"/>
        <v>#N/A</v>
      </c>
    </row>
    <row r="5632" spans="1:1" x14ac:dyDescent="0.2">
      <c r="A5632" t="e">
        <f t="shared" si="87"/>
        <v>#N/A</v>
      </c>
    </row>
    <row r="5633" spans="1:1" x14ac:dyDescent="0.2">
      <c r="A5633" t="e">
        <f t="shared" si="87"/>
        <v>#N/A</v>
      </c>
    </row>
    <row r="5634" spans="1:1" x14ac:dyDescent="0.2">
      <c r="A5634" t="e">
        <f t="shared" si="87"/>
        <v>#N/A</v>
      </c>
    </row>
    <row r="5635" spans="1:1" x14ac:dyDescent="0.2">
      <c r="A5635" t="e">
        <f t="shared" si="87"/>
        <v>#N/A</v>
      </c>
    </row>
    <row r="5636" spans="1:1" x14ac:dyDescent="0.2">
      <c r="A5636" t="e">
        <f t="shared" si="87"/>
        <v>#N/A</v>
      </c>
    </row>
    <row r="5637" spans="1:1" x14ac:dyDescent="0.2">
      <c r="A5637" t="e">
        <f t="shared" ref="A5637:A5700" si="88">INDEX(BucketTable,MATCH(B5637,SumMonths,0),1)</f>
        <v>#N/A</v>
      </c>
    </row>
    <row r="5638" spans="1:1" x14ac:dyDescent="0.2">
      <c r="A5638" t="e">
        <f t="shared" si="88"/>
        <v>#N/A</v>
      </c>
    </row>
    <row r="5639" spans="1:1" x14ac:dyDescent="0.2">
      <c r="A5639" t="e">
        <f t="shared" si="88"/>
        <v>#N/A</v>
      </c>
    </row>
    <row r="5640" spans="1:1" x14ac:dyDescent="0.2">
      <c r="A5640" t="e">
        <f t="shared" si="88"/>
        <v>#N/A</v>
      </c>
    </row>
    <row r="5641" spans="1:1" x14ac:dyDescent="0.2">
      <c r="A5641" t="e">
        <f t="shared" si="88"/>
        <v>#N/A</v>
      </c>
    </row>
    <row r="5642" spans="1:1" x14ac:dyDescent="0.2">
      <c r="A5642" t="e">
        <f t="shared" si="88"/>
        <v>#N/A</v>
      </c>
    </row>
    <row r="5643" spans="1:1" x14ac:dyDescent="0.2">
      <c r="A5643" t="e">
        <f t="shared" si="88"/>
        <v>#N/A</v>
      </c>
    </row>
    <row r="5644" spans="1:1" x14ac:dyDescent="0.2">
      <c r="A5644" t="e">
        <f t="shared" si="88"/>
        <v>#N/A</v>
      </c>
    </row>
    <row r="5645" spans="1:1" x14ac:dyDescent="0.2">
      <c r="A5645" t="e">
        <f t="shared" si="88"/>
        <v>#N/A</v>
      </c>
    </row>
    <row r="5646" spans="1:1" x14ac:dyDescent="0.2">
      <c r="A5646" t="e">
        <f t="shared" si="88"/>
        <v>#N/A</v>
      </c>
    </row>
    <row r="5647" spans="1:1" x14ac:dyDescent="0.2">
      <c r="A5647" t="e">
        <f t="shared" si="88"/>
        <v>#N/A</v>
      </c>
    </row>
    <row r="5648" spans="1:1" x14ac:dyDescent="0.2">
      <c r="A5648" t="e">
        <f t="shared" si="88"/>
        <v>#N/A</v>
      </c>
    </row>
    <row r="5649" spans="1:1" x14ac:dyDescent="0.2">
      <c r="A5649" t="e">
        <f t="shared" si="88"/>
        <v>#N/A</v>
      </c>
    </row>
    <row r="5650" spans="1:1" x14ac:dyDescent="0.2">
      <c r="A5650" t="e">
        <f t="shared" si="88"/>
        <v>#N/A</v>
      </c>
    </row>
    <row r="5651" spans="1:1" x14ac:dyDescent="0.2">
      <c r="A5651" t="e">
        <f t="shared" si="88"/>
        <v>#N/A</v>
      </c>
    </row>
    <row r="5652" spans="1:1" x14ac:dyDescent="0.2">
      <c r="A5652" t="e">
        <f t="shared" si="88"/>
        <v>#N/A</v>
      </c>
    </row>
    <row r="5653" spans="1:1" x14ac:dyDescent="0.2">
      <c r="A5653" t="e">
        <f t="shared" si="88"/>
        <v>#N/A</v>
      </c>
    </row>
    <row r="5654" spans="1:1" x14ac:dyDescent="0.2">
      <c r="A5654" t="e">
        <f t="shared" si="88"/>
        <v>#N/A</v>
      </c>
    </row>
    <row r="5655" spans="1:1" x14ac:dyDescent="0.2">
      <c r="A5655" t="e">
        <f t="shared" si="88"/>
        <v>#N/A</v>
      </c>
    </row>
    <row r="5656" spans="1:1" x14ac:dyDescent="0.2">
      <c r="A5656" t="e">
        <f t="shared" si="88"/>
        <v>#N/A</v>
      </c>
    </row>
    <row r="5657" spans="1:1" x14ac:dyDescent="0.2">
      <c r="A5657" t="e">
        <f t="shared" si="88"/>
        <v>#N/A</v>
      </c>
    </row>
    <row r="5658" spans="1:1" x14ac:dyDescent="0.2">
      <c r="A5658" t="e">
        <f t="shared" si="88"/>
        <v>#N/A</v>
      </c>
    </row>
    <row r="5659" spans="1:1" x14ac:dyDescent="0.2">
      <c r="A5659" t="e">
        <f t="shared" si="88"/>
        <v>#N/A</v>
      </c>
    </row>
    <row r="5660" spans="1:1" x14ac:dyDescent="0.2">
      <c r="A5660" t="e">
        <f t="shared" si="88"/>
        <v>#N/A</v>
      </c>
    </row>
    <row r="5661" spans="1:1" x14ac:dyDescent="0.2">
      <c r="A5661" t="e">
        <f t="shared" si="88"/>
        <v>#N/A</v>
      </c>
    </row>
    <row r="5662" spans="1:1" x14ac:dyDescent="0.2">
      <c r="A5662" t="e">
        <f t="shared" si="88"/>
        <v>#N/A</v>
      </c>
    </row>
    <row r="5663" spans="1:1" x14ac:dyDescent="0.2">
      <c r="A5663" t="e">
        <f t="shared" si="88"/>
        <v>#N/A</v>
      </c>
    </row>
    <row r="5664" spans="1:1" x14ac:dyDescent="0.2">
      <c r="A5664" t="e">
        <f t="shared" si="88"/>
        <v>#N/A</v>
      </c>
    </row>
    <row r="5665" spans="1:1" x14ac:dyDescent="0.2">
      <c r="A5665" t="e">
        <f t="shared" si="88"/>
        <v>#N/A</v>
      </c>
    </row>
    <row r="5666" spans="1:1" x14ac:dyDescent="0.2">
      <c r="A5666" t="e">
        <f t="shared" si="88"/>
        <v>#N/A</v>
      </c>
    </row>
    <row r="5667" spans="1:1" x14ac:dyDescent="0.2">
      <c r="A5667" t="e">
        <f t="shared" si="88"/>
        <v>#N/A</v>
      </c>
    </row>
    <row r="5668" spans="1:1" x14ac:dyDescent="0.2">
      <c r="A5668" t="e">
        <f t="shared" si="88"/>
        <v>#N/A</v>
      </c>
    </row>
    <row r="5669" spans="1:1" x14ac:dyDescent="0.2">
      <c r="A5669" t="e">
        <f t="shared" si="88"/>
        <v>#N/A</v>
      </c>
    </row>
    <row r="5670" spans="1:1" x14ac:dyDescent="0.2">
      <c r="A5670" t="e">
        <f t="shared" si="88"/>
        <v>#N/A</v>
      </c>
    </row>
    <row r="5671" spans="1:1" x14ac:dyDescent="0.2">
      <c r="A5671" t="e">
        <f t="shared" si="88"/>
        <v>#N/A</v>
      </c>
    </row>
    <row r="5672" spans="1:1" x14ac:dyDescent="0.2">
      <c r="A5672" t="e">
        <f t="shared" si="88"/>
        <v>#N/A</v>
      </c>
    </row>
    <row r="5673" spans="1:1" x14ac:dyDescent="0.2">
      <c r="A5673" t="e">
        <f t="shared" si="88"/>
        <v>#N/A</v>
      </c>
    </row>
    <row r="5674" spans="1:1" x14ac:dyDescent="0.2">
      <c r="A5674" t="e">
        <f t="shared" si="88"/>
        <v>#N/A</v>
      </c>
    </row>
    <row r="5675" spans="1:1" x14ac:dyDescent="0.2">
      <c r="A5675" t="e">
        <f t="shared" si="88"/>
        <v>#N/A</v>
      </c>
    </row>
    <row r="5676" spans="1:1" x14ac:dyDescent="0.2">
      <c r="A5676" t="e">
        <f t="shared" si="88"/>
        <v>#N/A</v>
      </c>
    </row>
    <row r="5677" spans="1:1" x14ac:dyDescent="0.2">
      <c r="A5677" t="e">
        <f t="shared" si="88"/>
        <v>#N/A</v>
      </c>
    </row>
    <row r="5678" spans="1:1" x14ac:dyDescent="0.2">
      <c r="A5678" t="e">
        <f t="shared" si="88"/>
        <v>#N/A</v>
      </c>
    </row>
    <row r="5679" spans="1:1" x14ac:dyDescent="0.2">
      <c r="A5679" t="e">
        <f t="shared" si="88"/>
        <v>#N/A</v>
      </c>
    </row>
    <row r="5680" spans="1:1" x14ac:dyDescent="0.2">
      <c r="A5680" t="e">
        <f t="shared" si="88"/>
        <v>#N/A</v>
      </c>
    </row>
    <row r="5681" spans="1:1" x14ac:dyDescent="0.2">
      <c r="A5681" t="e">
        <f t="shared" si="88"/>
        <v>#N/A</v>
      </c>
    </row>
    <row r="5682" spans="1:1" x14ac:dyDescent="0.2">
      <c r="A5682" t="e">
        <f t="shared" si="88"/>
        <v>#N/A</v>
      </c>
    </row>
    <row r="5683" spans="1:1" x14ac:dyDescent="0.2">
      <c r="A5683" t="e">
        <f t="shared" si="88"/>
        <v>#N/A</v>
      </c>
    </row>
    <row r="5684" spans="1:1" x14ac:dyDescent="0.2">
      <c r="A5684" t="e">
        <f t="shared" si="88"/>
        <v>#N/A</v>
      </c>
    </row>
    <row r="5685" spans="1:1" x14ac:dyDescent="0.2">
      <c r="A5685" t="e">
        <f t="shared" si="88"/>
        <v>#N/A</v>
      </c>
    </row>
    <row r="5686" spans="1:1" x14ac:dyDescent="0.2">
      <c r="A5686" t="e">
        <f t="shared" si="88"/>
        <v>#N/A</v>
      </c>
    </row>
    <row r="5687" spans="1:1" x14ac:dyDescent="0.2">
      <c r="A5687" t="e">
        <f t="shared" si="88"/>
        <v>#N/A</v>
      </c>
    </row>
    <row r="5688" spans="1:1" x14ac:dyDescent="0.2">
      <c r="A5688" t="e">
        <f t="shared" si="88"/>
        <v>#N/A</v>
      </c>
    </row>
    <row r="5689" spans="1:1" x14ac:dyDescent="0.2">
      <c r="A5689" t="e">
        <f t="shared" si="88"/>
        <v>#N/A</v>
      </c>
    </row>
    <row r="5690" spans="1:1" x14ac:dyDescent="0.2">
      <c r="A5690" t="e">
        <f t="shared" si="88"/>
        <v>#N/A</v>
      </c>
    </row>
    <row r="5691" spans="1:1" x14ac:dyDescent="0.2">
      <c r="A5691" t="e">
        <f t="shared" si="88"/>
        <v>#N/A</v>
      </c>
    </row>
    <row r="5692" spans="1:1" x14ac:dyDescent="0.2">
      <c r="A5692" t="e">
        <f t="shared" si="88"/>
        <v>#N/A</v>
      </c>
    </row>
    <row r="5693" spans="1:1" x14ac:dyDescent="0.2">
      <c r="A5693" t="e">
        <f t="shared" si="88"/>
        <v>#N/A</v>
      </c>
    </row>
    <row r="5694" spans="1:1" x14ac:dyDescent="0.2">
      <c r="A5694" t="e">
        <f t="shared" si="88"/>
        <v>#N/A</v>
      </c>
    </row>
    <row r="5695" spans="1:1" x14ac:dyDescent="0.2">
      <c r="A5695" t="e">
        <f t="shared" si="88"/>
        <v>#N/A</v>
      </c>
    </row>
    <row r="5696" spans="1:1" x14ac:dyDescent="0.2">
      <c r="A5696" t="e">
        <f t="shared" si="88"/>
        <v>#N/A</v>
      </c>
    </row>
    <row r="5697" spans="1:1" x14ac:dyDescent="0.2">
      <c r="A5697" t="e">
        <f t="shared" si="88"/>
        <v>#N/A</v>
      </c>
    </row>
    <row r="5698" spans="1:1" x14ac:dyDescent="0.2">
      <c r="A5698" t="e">
        <f t="shared" si="88"/>
        <v>#N/A</v>
      </c>
    </row>
    <row r="5699" spans="1:1" x14ac:dyDescent="0.2">
      <c r="A5699" t="e">
        <f t="shared" si="88"/>
        <v>#N/A</v>
      </c>
    </row>
    <row r="5700" spans="1:1" x14ac:dyDescent="0.2">
      <c r="A5700" t="e">
        <f t="shared" si="88"/>
        <v>#N/A</v>
      </c>
    </row>
    <row r="5701" spans="1:1" x14ac:dyDescent="0.2">
      <c r="A5701" t="e">
        <f t="shared" ref="A5701:A5764" si="89">INDEX(BucketTable,MATCH(B5701,SumMonths,0),1)</f>
        <v>#N/A</v>
      </c>
    </row>
    <row r="5702" spans="1:1" x14ac:dyDescent="0.2">
      <c r="A5702" t="e">
        <f t="shared" si="89"/>
        <v>#N/A</v>
      </c>
    </row>
    <row r="5703" spans="1:1" x14ac:dyDescent="0.2">
      <c r="A5703" t="e">
        <f t="shared" si="89"/>
        <v>#N/A</v>
      </c>
    </row>
    <row r="5704" spans="1:1" x14ac:dyDescent="0.2">
      <c r="A5704" t="e">
        <f t="shared" si="89"/>
        <v>#N/A</v>
      </c>
    </row>
    <row r="5705" spans="1:1" x14ac:dyDescent="0.2">
      <c r="A5705" t="e">
        <f t="shared" si="89"/>
        <v>#N/A</v>
      </c>
    </row>
    <row r="5706" spans="1:1" x14ac:dyDescent="0.2">
      <c r="A5706" t="e">
        <f t="shared" si="89"/>
        <v>#N/A</v>
      </c>
    </row>
    <row r="5707" spans="1:1" x14ac:dyDescent="0.2">
      <c r="A5707" t="e">
        <f t="shared" si="89"/>
        <v>#N/A</v>
      </c>
    </row>
    <row r="5708" spans="1:1" x14ac:dyDescent="0.2">
      <c r="A5708" t="e">
        <f t="shared" si="89"/>
        <v>#N/A</v>
      </c>
    </row>
    <row r="5709" spans="1:1" x14ac:dyDescent="0.2">
      <c r="A5709" t="e">
        <f t="shared" si="89"/>
        <v>#N/A</v>
      </c>
    </row>
    <row r="5710" spans="1:1" x14ac:dyDescent="0.2">
      <c r="A5710" t="e">
        <f t="shared" si="89"/>
        <v>#N/A</v>
      </c>
    </row>
    <row r="5711" spans="1:1" x14ac:dyDescent="0.2">
      <c r="A5711" t="e">
        <f t="shared" si="89"/>
        <v>#N/A</v>
      </c>
    </row>
    <row r="5712" spans="1:1" x14ac:dyDescent="0.2">
      <c r="A5712" t="e">
        <f t="shared" si="89"/>
        <v>#N/A</v>
      </c>
    </row>
    <row r="5713" spans="1:1" x14ac:dyDescent="0.2">
      <c r="A5713" t="e">
        <f t="shared" si="89"/>
        <v>#N/A</v>
      </c>
    </row>
    <row r="5714" spans="1:1" x14ac:dyDescent="0.2">
      <c r="A5714" t="e">
        <f t="shared" si="89"/>
        <v>#N/A</v>
      </c>
    </row>
    <row r="5715" spans="1:1" x14ac:dyDescent="0.2">
      <c r="A5715" t="e">
        <f t="shared" si="89"/>
        <v>#N/A</v>
      </c>
    </row>
    <row r="5716" spans="1:1" x14ac:dyDescent="0.2">
      <c r="A5716" t="e">
        <f t="shared" si="89"/>
        <v>#N/A</v>
      </c>
    </row>
    <row r="5717" spans="1:1" x14ac:dyDescent="0.2">
      <c r="A5717" t="e">
        <f t="shared" si="89"/>
        <v>#N/A</v>
      </c>
    </row>
    <row r="5718" spans="1:1" x14ac:dyDescent="0.2">
      <c r="A5718" t="e">
        <f t="shared" si="89"/>
        <v>#N/A</v>
      </c>
    </row>
    <row r="5719" spans="1:1" x14ac:dyDescent="0.2">
      <c r="A5719" t="e">
        <f t="shared" si="89"/>
        <v>#N/A</v>
      </c>
    </row>
    <row r="5720" spans="1:1" x14ac:dyDescent="0.2">
      <c r="A5720" t="e">
        <f t="shared" si="89"/>
        <v>#N/A</v>
      </c>
    </row>
    <row r="5721" spans="1:1" x14ac:dyDescent="0.2">
      <c r="A5721" t="e">
        <f t="shared" si="89"/>
        <v>#N/A</v>
      </c>
    </row>
    <row r="5722" spans="1:1" x14ac:dyDescent="0.2">
      <c r="A5722" t="e">
        <f t="shared" si="89"/>
        <v>#N/A</v>
      </c>
    </row>
    <row r="5723" spans="1:1" x14ac:dyDescent="0.2">
      <c r="A5723" t="e">
        <f t="shared" si="89"/>
        <v>#N/A</v>
      </c>
    </row>
    <row r="5724" spans="1:1" x14ac:dyDescent="0.2">
      <c r="A5724" t="e">
        <f t="shared" si="89"/>
        <v>#N/A</v>
      </c>
    </row>
    <row r="5725" spans="1:1" x14ac:dyDescent="0.2">
      <c r="A5725" t="e">
        <f t="shared" si="89"/>
        <v>#N/A</v>
      </c>
    </row>
    <row r="5726" spans="1:1" x14ac:dyDescent="0.2">
      <c r="A5726" t="e">
        <f t="shared" si="89"/>
        <v>#N/A</v>
      </c>
    </row>
    <row r="5727" spans="1:1" x14ac:dyDescent="0.2">
      <c r="A5727" t="e">
        <f t="shared" si="89"/>
        <v>#N/A</v>
      </c>
    </row>
    <row r="5728" spans="1:1" x14ac:dyDescent="0.2">
      <c r="A5728" t="e">
        <f t="shared" si="89"/>
        <v>#N/A</v>
      </c>
    </row>
    <row r="5729" spans="1:1" x14ac:dyDescent="0.2">
      <c r="A5729" t="e">
        <f t="shared" si="89"/>
        <v>#N/A</v>
      </c>
    </row>
    <row r="5730" spans="1:1" x14ac:dyDescent="0.2">
      <c r="A5730" t="e">
        <f t="shared" si="89"/>
        <v>#N/A</v>
      </c>
    </row>
    <row r="5731" spans="1:1" x14ac:dyDescent="0.2">
      <c r="A5731" t="e">
        <f t="shared" si="89"/>
        <v>#N/A</v>
      </c>
    </row>
    <row r="5732" spans="1:1" x14ac:dyDescent="0.2">
      <c r="A5732" t="e">
        <f t="shared" si="89"/>
        <v>#N/A</v>
      </c>
    </row>
    <row r="5733" spans="1:1" x14ac:dyDescent="0.2">
      <c r="A5733" t="e">
        <f t="shared" si="89"/>
        <v>#N/A</v>
      </c>
    </row>
    <row r="5734" spans="1:1" x14ac:dyDescent="0.2">
      <c r="A5734" t="e">
        <f t="shared" si="89"/>
        <v>#N/A</v>
      </c>
    </row>
    <row r="5735" spans="1:1" x14ac:dyDescent="0.2">
      <c r="A5735" t="e">
        <f t="shared" si="89"/>
        <v>#N/A</v>
      </c>
    </row>
    <row r="5736" spans="1:1" x14ac:dyDescent="0.2">
      <c r="A5736" t="e">
        <f t="shared" si="89"/>
        <v>#N/A</v>
      </c>
    </row>
    <row r="5737" spans="1:1" x14ac:dyDescent="0.2">
      <c r="A5737" t="e">
        <f t="shared" si="89"/>
        <v>#N/A</v>
      </c>
    </row>
    <row r="5738" spans="1:1" x14ac:dyDescent="0.2">
      <c r="A5738" t="e">
        <f t="shared" si="89"/>
        <v>#N/A</v>
      </c>
    </row>
    <row r="5739" spans="1:1" x14ac:dyDescent="0.2">
      <c r="A5739" t="e">
        <f t="shared" si="89"/>
        <v>#N/A</v>
      </c>
    </row>
    <row r="5740" spans="1:1" x14ac:dyDescent="0.2">
      <c r="A5740" t="e">
        <f t="shared" si="89"/>
        <v>#N/A</v>
      </c>
    </row>
    <row r="5741" spans="1:1" x14ac:dyDescent="0.2">
      <c r="A5741" t="e">
        <f t="shared" si="89"/>
        <v>#N/A</v>
      </c>
    </row>
    <row r="5742" spans="1:1" x14ac:dyDescent="0.2">
      <c r="A5742" t="e">
        <f t="shared" si="89"/>
        <v>#N/A</v>
      </c>
    </row>
    <row r="5743" spans="1:1" x14ac:dyDescent="0.2">
      <c r="A5743" t="e">
        <f t="shared" si="89"/>
        <v>#N/A</v>
      </c>
    </row>
    <row r="5744" spans="1:1" x14ac:dyDescent="0.2">
      <c r="A5744" t="e">
        <f t="shared" si="89"/>
        <v>#N/A</v>
      </c>
    </row>
    <row r="5745" spans="1:1" x14ac:dyDescent="0.2">
      <c r="A5745" t="e">
        <f t="shared" si="89"/>
        <v>#N/A</v>
      </c>
    </row>
    <row r="5746" spans="1:1" x14ac:dyDescent="0.2">
      <c r="A5746" t="e">
        <f t="shared" si="89"/>
        <v>#N/A</v>
      </c>
    </row>
    <row r="5747" spans="1:1" x14ac:dyDescent="0.2">
      <c r="A5747" t="e">
        <f t="shared" si="89"/>
        <v>#N/A</v>
      </c>
    </row>
    <row r="5748" spans="1:1" x14ac:dyDescent="0.2">
      <c r="A5748" t="e">
        <f t="shared" si="89"/>
        <v>#N/A</v>
      </c>
    </row>
    <row r="5749" spans="1:1" x14ac:dyDescent="0.2">
      <c r="A5749" t="e">
        <f t="shared" si="89"/>
        <v>#N/A</v>
      </c>
    </row>
    <row r="5750" spans="1:1" x14ac:dyDescent="0.2">
      <c r="A5750" t="e">
        <f t="shared" si="89"/>
        <v>#N/A</v>
      </c>
    </row>
    <row r="5751" spans="1:1" x14ac:dyDescent="0.2">
      <c r="A5751" t="e">
        <f t="shared" si="89"/>
        <v>#N/A</v>
      </c>
    </row>
    <row r="5752" spans="1:1" x14ac:dyDescent="0.2">
      <c r="A5752" t="e">
        <f t="shared" si="89"/>
        <v>#N/A</v>
      </c>
    </row>
    <row r="5753" spans="1:1" x14ac:dyDescent="0.2">
      <c r="A5753" t="e">
        <f t="shared" si="89"/>
        <v>#N/A</v>
      </c>
    </row>
    <row r="5754" spans="1:1" x14ac:dyDescent="0.2">
      <c r="A5754" t="e">
        <f t="shared" si="89"/>
        <v>#N/A</v>
      </c>
    </row>
    <row r="5755" spans="1:1" x14ac:dyDescent="0.2">
      <c r="A5755" t="e">
        <f t="shared" si="89"/>
        <v>#N/A</v>
      </c>
    </row>
    <row r="5756" spans="1:1" x14ac:dyDescent="0.2">
      <c r="A5756" t="e">
        <f t="shared" si="89"/>
        <v>#N/A</v>
      </c>
    </row>
    <row r="5757" spans="1:1" x14ac:dyDescent="0.2">
      <c r="A5757" t="e">
        <f t="shared" si="89"/>
        <v>#N/A</v>
      </c>
    </row>
    <row r="5758" spans="1:1" x14ac:dyDescent="0.2">
      <c r="A5758" t="e">
        <f t="shared" si="89"/>
        <v>#N/A</v>
      </c>
    </row>
    <row r="5759" spans="1:1" x14ac:dyDescent="0.2">
      <c r="A5759" t="e">
        <f t="shared" si="89"/>
        <v>#N/A</v>
      </c>
    </row>
    <row r="5760" spans="1:1" x14ac:dyDescent="0.2">
      <c r="A5760" t="e">
        <f t="shared" si="89"/>
        <v>#N/A</v>
      </c>
    </row>
    <row r="5761" spans="1:1" x14ac:dyDescent="0.2">
      <c r="A5761" t="e">
        <f t="shared" si="89"/>
        <v>#N/A</v>
      </c>
    </row>
    <row r="5762" spans="1:1" x14ac:dyDescent="0.2">
      <c r="A5762" t="e">
        <f t="shared" si="89"/>
        <v>#N/A</v>
      </c>
    </row>
    <row r="5763" spans="1:1" x14ac:dyDescent="0.2">
      <c r="A5763" t="e">
        <f t="shared" si="89"/>
        <v>#N/A</v>
      </c>
    </row>
    <row r="5764" spans="1:1" x14ac:dyDescent="0.2">
      <c r="A5764" t="e">
        <f t="shared" si="89"/>
        <v>#N/A</v>
      </c>
    </row>
    <row r="5765" spans="1:1" x14ac:dyDescent="0.2">
      <c r="A5765" t="e">
        <f t="shared" ref="A5765:A5828" si="90">INDEX(BucketTable,MATCH(B5765,SumMonths,0),1)</f>
        <v>#N/A</v>
      </c>
    </row>
    <row r="5766" spans="1:1" x14ac:dyDescent="0.2">
      <c r="A5766" t="e">
        <f t="shared" si="90"/>
        <v>#N/A</v>
      </c>
    </row>
    <row r="5767" spans="1:1" x14ac:dyDescent="0.2">
      <c r="A5767" t="e">
        <f t="shared" si="90"/>
        <v>#N/A</v>
      </c>
    </row>
    <row r="5768" spans="1:1" x14ac:dyDescent="0.2">
      <c r="A5768" t="e">
        <f t="shared" si="90"/>
        <v>#N/A</v>
      </c>
    </row>
    <row r="5769" spans="1:1" x14ac:dyDescent="0.2">
      <c r="A5769" t="e">
        <f t="shared" si="90"/>
        <v>#N/A</v>
      </c>
    </row>
    <row r="5770" spans="1:1" x14ac:dyDescent="0.2">
      <c r="A5770" t="e">
        <f t="shared" si="90"/>
        <v>#N/A</v>
      </c>
    </row>
    <row r="5771" spans="1:1" x14ac:dyDescent="0.2">
      <c r="A5771" t="e">
        <f t="shared" si="90"/>
        <v>#N/A</v>
      </c>
    </row>
    <row r="5772" spans="1:1" x14ac:dyDescent="0.2">
      <c r="A5772" t="e">
        <f t="shared" si="90"/>
        <v>#N/A</v>
      </c>
    </row>
    <row r="5773" spans="1:1" x14ac:dyDescent="0.2">
      <c r="A5773" t="e">
        <f t="shared" si="90"/>
        <v>#N/A</v>
      </c>
    </row>
    <row r="5774" spans="1:1" x14ac:dyDescent="0.2">
      <c r="A5774" t="e">
        <f t="shared" si="90"/>
        <v>#N/A</v>
      </c>
    </row>
    <row r="5775" spans="1:1" x14ac:dyDescent="0.2">
      <c r="A5775" t="e">
        <f t="shared" si="90"/>
        <v>#N/A</v>
      </c>
    </row>
    <row r="5776" spans="1:1" x14ac:dyDescent="0.2">
      <c r="A5776" t="e">
        <f t="shared" si="90"/>
        <v>#N/A</v>
      </c>
    </row>
    <row r="5777" spans="1:1" x14ac:dyDescent="0.2">
      <c r="A5777" t="e">
        <f t="shared" si="90"/>
        <v>#N/A</v>
      </c>
    </row>
    <row r="5778" spans="1:1" x14ac:dyDescent="0.2">
      <c r="A5778" t="e">
        <f t="shared" si="90"/>
        <v>#N/A</v>
      </c>
    </row>
    <row r="5779" spans="1:1" x14ac:dyDescent="0.2">
      <c r="A5779" t="e">
        <f t="shared" si="90"/>
        <v>#N/A</v>
      </c>
    </row>
    <row r="5780" spans="1:1" x14ac:dyDescent="0.2">
      <c r="A5780" t="e">
        <f t="shared" si="90"/>
        <v>#N/A</v>
      </c>
    </row>
    <row r="5781" spans="1:1" x14ac:dyDescent="0.2">
      <c r="A5781" t="e">
        <f t="shared" si="90"/>
        <v>#N/A</v>
      </c>
    </row>
    <row r="5782" spans="1:1" x14ac:dyDescent="0.2">
      <c r="A5782" t="e">
        <f t="shared" si="90"/>
        <v>#N/A</v>
      </c>
    </row>
    <row r="5783" spans="1:1" x14ac:dyDescent="0.2">
      <c r="A5783" t="e">
        <f t="shared" si="90"/>
        <v>#N/A</v>
      </c>
    </row>
    <row r="5784" spans="1:1" x14ac:dyDescent="0.2">
      <c r="A5784" t="e">
        <f t="shared" si="90"/>
        <v>#N/A</v>
      </c>
    </row>
    <row r="5785" spans="1:1" x14ac:dyDescent="0.2">
      <c r="A5785" t="e">
        <f t="shared" si="90"/>
        <v>#N/A</v>
      </c>
    </row>
    <row r="5786" spans="1:1" x14ac:dyDescent="0.2">
      <c r="A5786" t="e">
        <f t="shared" si="90"/>
        <v>#N/A</v>
      </c>
    </row>
    <row r="5787" spans="1:1" x14ac:dyDescent="0.2">
      <c r="A5787" t="e">
        <f t="shared" si="90"/>
        <v>#N/A</v>
      </c>
    </row>
    <row r="5788" spans="1:1" x14ac:dyDescent="0.2">
      <c r="A5788" t="e">
        <f t="shared" si="90"/>
        <v>#N/A</v>
      </c>
    </row>
    <row r="5789" spans="1:1" x14ac:dyDescent="0.2">
      <c r="A5789" t="e">
        <f t="shared" si="90"/>
        <v>#N/A</v>
      </c>
    </row>
    <row r="5790" spans="1:1" x14ac:dyDescent="0.2">
      <c r="A5790" t="e">
        <f t="shared" si="90"/>
        <v>#N/A</v>
      </c>
    </row>
    <row r="5791" spans="1:1" x14ac:dyDescent="0.2">
      <c r="A5791" t="e">
        <f t="shared" si="90"/>
        <v>#N/A</v>
      </c>
    </row>
    <row r="5792" spans="1:1" x14ac:dyDescent="0.2">
      <c r="A5792" t="e">
        <f t="shared" si="90"/>
        <v>#N/A</v>
      </c>
    </row>
    <row r="5793" spans="1:1" x14ac:dyDescent="0.2">
      <c r="A5793" t="e">
        <f t="shared" si="90"/>
        <v>#N/A</v>
      </c>
    </row>
    <row r="5794" spans="1:1" x14ac:dyDescent="0.2">
      <c r="A5794" t="e">
        <f t="shared" si="90"/>
        <v>#N/A</v>
      </c>
    </row>
    <row r="5795" spans="1:1" x14ac:dyDescent="0.2">
      <c r="A5795" t="e">
        <f t="shared" si="90"/>
        <v>#N/A</v>
      </c>
    </row>
    <row r="5796" spans="1:1" x14ac:dyDescent="0.2">
      <c r="A5796" t="e">
        <f t="shared" si="90"/>
        <v>#N/A</v>
      </c>
    </row>
    <row r="5797" spans="1:1" x14ac:dyDescent="0.2">
      <c r="A5797" t="e">
        <f t="shared" si="90"/>
        <v>#N/A</v>
      </c>
    </row>
    <row r="5798" spans="1:1" x14ac:dyDescent="0.2">
      <c r="A5798" t="e">
        <f t="shared" si="90"/>
        <v>#N/A</v>
      </c>
    </row>
    <row r="5799" spans="1:1" x14ac:dyDescent="0.2">
      <c r="A5799" t="e">
        <f t="shared" si="90"/>
        <v>#N/A</v>
      </c>
    </row>
    <row r="5800" spans="1:1" x14ac:dyDescent="0.2">
      <c r="A5800" t="e">
        <f t="shared" si="90"/>
        <v>#N/A</v>
      </c>
    </row>
    <row r="5801" spans="1:1" x14ac:dyDescent="0.2">
      <c r="A5801" t="e">
        <f t="shared" si="90"/>
        <v>#N/A</v>
      </c>
    </row>
    <row r="5802" spans="1:1" x14ac:dyDescent="0.2">
      <c r="A5802" t="e">
        <f t="shared" si="90"/>
        <v>#N/A</v>
      </c>
    </row>
    <row r="5803" spans="1:1" x14ac:dyDescent="0.2">
      <c r="A5803" t="e">
        <f t="shared" si="90"/>
        <v>#N/A</v>
      </c>
    </row>
    <row r="5804" spans="1:1" x14ac:dyDescent="0.2">
      <c r="A5804" t="e">
        <f t="shared" si="90"/>
        <v>#N/A</v>
      </c>
    </row>
    <row r="5805" spans="1:1" x14ac:dyDescent="0.2">
      <c r="A5805" t="e">
        <f t="shared" si="90"/>
        <v>#N/A</v>
      </c>
    </row>
    <row r="5806" spans="1:1" x14ac:dyDescent="0.2">
      <c r="A5806" t="e">
        <f t="shared" si="90"/>
        <v>#N/A</v>
      </c>
    </row>
    <row r="5807" spans="1:1" x14ac:dyDescent="0.2">
      <c r="A5807" t="e">
        <f t="shared" si="90"/>
        <v>#N/A</v>
      </c>
    </row>
    <row r="5808" spans="1:1" x14ac:dyDescent="0.2">
      <c r="A5808" t="e">
        <f t="shared" si="90"/>
        <v>#N/A</v>
      </c>
    </row>
    <row r="5809" spans="1:1" x14ac:dyDescent="0.2">
      <c r="A5809" t="e">
        <f t="shared" si="90"/>
        <v>#N/A</v>
      </c>
    </row>
    <row r="5810" spans="1:1" x14ac:dyDescent="0.2">
      <c r="A5810" t="e">
        <f t="shared" si="90"/>
        <v>#N/A</v>
      </c>
    </row>
    <row r="5811" spans="1:1" x14ac:dyDescent="0.2">
      <c r="A5811" t="e">
        <f t="shared" si="90"/>
        <v>#N/A</v>
      </c>
    </row>
    <row r="5812" spans="1:1" x14ac:dyDescent="0.2">
      <c r="A5812" t="e">
        <f t="shared" si="90"/>
        <v>#N/A</v>
      </c>
    </row>
    <row r="5813" spans="1:1" x14ac:dyDescent="0.2">
      <c r="A5813" t="e">
        <f t="shared" si="90"/>
        <v>#N/A</v>
      </c>
    </row>
    <row r="5814" spans="1:1" x14ac:dyDescent="0.2">
      <c r="A5814" t="e">
        <f t="shared" si="90"/>
        <v>#N/A</v>
      </c>
    </row>
    <row r="5815" spans="1:1" x14ac:dyDescent="0.2">
      <c r="A5815" t="e">
        <f t="shared" si="90"/>
        <v>#N/A</v>
      </c>
    </row>
    <row r="5816" spans="1:1" x14ac:dyDescent="0.2">
      <c r="A5816" t="e">
        <f t="shared" si="90"/>
        <v>#N/A</v>
      </c>
    </row>
    <row r="5817" spans="1:1" x14ac:dyDescent="0.2">
      <c r="A5817" t="e">
        <f t="shared" si="90"/>
        <v>#N/A</v>
      </c>
    </row>
    <row r="5818" spans="1:1" x14ac:dyDescent="0.2">
      <c r="A5818" t="e">
        <f t="shared" si="90"/>
        <v>#N/A</v>
      </c>
    </row>
    <row r="5819" spans="1:1" x14ac:dyDescent="0.2">
      <c r="A5819" t="e">
        <f t="shared" si="90"/>
        <v>#N/A</v>
      </c>
    </row>
    <row r="5820" spans="1:1" x14ac:dyDescent="0.2">
      <c r="A5820" t="e">
        <f t="shared" si="90"/>
        <v>#N/A</v>
      </c>
    </row>
    <row r="5821" spans="1:1" x14ac:dyDescent="0.2">
      <c r="A5821" t="e">
        <f t="shared" si="90"/>
        <v>#N/A</v>
      </c>
    </row>
    <row r="5822" spans="1:1" x14ac:dyDescent="0.2">
      <c r="A5822" t="e">
        <f t="shared" si="90"/>
        <v>#N/A</v>
      </c>
    </row>
    <row r="5823" spans="1:1" x14ac:dyDescent="0.2">
      <c r="A5823" t="e">
        <f t="shared" si="90"/>
        <v>#N/A</v>
      </c>
    </row>
    <row r="5824" spans="1:1" x14ac:dyDescent="0.2">
      <c r="A5824" t="e">
        <f t="shared" si="90"/>
        <v>#N/A</v>
      </c>
    </row>
    <row r="5825" spans="1:1" x14ac:dyDescent="0.2">
      <c r="A5825" t="e">
        <f t="shared" si="90"/>
        <v>#N/A</v>
      </c>
    </row>
    <row r="5826" spans="1:1" x14ac:dyDescent="0.2">
      <c r="A5826" t="e">
        <f t="shared" si="90"/>
        <v>#N/A</v>
      </c>
    </row>
    <row r="5827" spans="1:1" x14ac:dyDescent="0.2">
      <c r="A5827" t="e">
        <f t="shared" si="90"/>
        <v>#N/A</v>
      </c>
    </row>
    <row r="5828" spans="1:1" x14ac:dyDescent="0.2">
      <c r="A5828" t="e">
        <f t="shared" si="90"/>
        <v>#N/A</v>
      </c>
    </row>
    <row r="5829" spans="1:1" x14ac:dyDescent="0.2">
      <c r="A5829" t="e">
        <f t="shared" ref="A5829:A5892" si="91">INDEX(BucketTable,MATCH(B5829,SumMonths,0),1)</f>
        <v>#N/A</v>
      </c>
    </row>
    <row r="5830" spans="1:1" x14ac:dyDescent="0.2">
      <c r="A5830" t="e">
        <f t="shared" si="91"/>
        <v>#N/A</v>
      </c>
    </row>
    <row r="5831" spans="1:1" x14ac:dyDescent="0.2">
      <c r="A5831" t="e">
        <f t="shared" si="91"/>
        <v>#N/A</v>
      </c>
    </row>
    <row r="5832" spans="1:1" x14ac:dyDescent="0.2">
      <c r="A5832" t="e">
        <f t="shared" si="91"/>
        <v>#N/A</v>
      </c>
    </row>
    <row r="5833" spans="1:1" x14ac:dyDescent="0.2">
      <c r="A5833" t="e">
        <f t="shared" si="91"/>
        <v>#N/A</v>
      </c>
    </row>
    <row r="5834" spans="1:1" x14ac:dyDescent="0.2">
      <c r="A5834" t="e">
        <f t="shared" si="91"/>
        <v>#N/A</v>
      </c>
    </row>
    <row r="5835" spans="1:1" x14ac:dyDescent="0.2">
      <c r="A5835" t="e">
        <f t="shared" si="91"/>
        <v>#N/A</v>
      </c>
    </row>
    <row r="5836" spans="1:1" x14ac:dyDescent="0.2">
      <c r="A5836" t="e">
        <f t="shared" si="91"/>
        <v>#N/A</v>
      </c>
    </row>
    <row r="5837" spans="1:1" x14ac:dyDescent="0.2">
      <c r="A5837" t="e">
        <f t="shared" si="91"/>
        <v>#N/A</v>
      </c>
    </row>
    <row r="5838" spans="1:1" x14ac:dyDescent="0.2">
      <c r="A5838" t="e">
        <f t="shared" si="91"/>
        <v>#N/A</v>
      </c>
    </row>
    <row r="5839" spans="1:1" x14ac:dyDescent="0.2">
      <c r="A5839" t="e">
        <f t="shared" si="91"/>
        <v>#N/A</v>
      </c>
    </row>
    <row r="5840" spans="1:1" x14ac:dyDescent="0.2">
      <c r="A5840" t="e">
        <f t="shared" si="91"/>
        <v>#N/A</v>
      </c>
    </row>
    <row r="5841" spans="1:1" x14ac:dyDescent="0.2">
      <c r="A5841" t="e">
        <f t="shared" si="91"/>
        <v>#N/A</v>
      </c>
    </row>
    <row r="5842" spans="1:1" x14ac:dyDescent="0.2">
      <c r="A5842" t="e">
        <f t="shared" si="91"/>
        <v>#N/A</v>
      </c>
    </row>
    <row r="5843" spans="1:1" x14ac:dyDescent="0.2">
      <c r="A5843" t="e">
        <f t="shared" si="91"/>
        <v>#N/A</v>
      </c>
    </row>
    <row r="5844" spans="1:1" x14ac:dyDescent="0.2">
      <c r="A5844" t="e">
        <f t="shared" si="91"/>
        <v>#N/A</v>
      </c>
    </row>
    <row r="5845" spans="1:1" x14ac:dyDescent="0.2">
      <c r="A5845" t="e">
        <f t="shared" si="91"/>
        <v>#N/A</v>
      </c>
    </row>
    <row r="5846" spans="1:1" x14ac:dyDescent="0.2">
      <c r="A5846" t="e">
        <f t="shared" si="91"/>
        <v>#N/A</v>
      </c>
    </row>
    <row r="5847" spans="1:1" x14ac:dyDescent="0.2">
      <c r="A5847" t="e">
        <f t="shared" si="91"/>
        <v>#N/A</v>
      </c>
    </row>
    <row r="5848" spans="1:1" x14ac:dyDescent="0.2">
      <c r="A5848" t="e">
        <f t="shared" si="91"/>
        <v>#N/A</v>
      </c>
    </row>
    <row r="5849" spans="1:1" x14ac:dyDescent="0.2">
      <c r="A5849" t="e">
        <f t="shared" si="91"/>
        <v>#N/A</v>
      </c>
    </row>
    <row r="5850" spans="1:1" x14ac:dyDescent="0.2">
      <c r="A5850" t="e">
        <f t="shared" si="91"/>
        <v>#N/A</v>
      </c>
    </row>
    <row r="5851" spans="1:1" x14ac:dyDescent="0.2">
      <c r="A5851" t="e">
        <f t="shared" si="91"/>
        <v>#N/A</v>
      </c>
    </row>
    <row r="5852" spans="1:1" x14ac:dyDescent="0.2">
      <c r="A5852" t="e">
        <f t="shared" si="91"/>
        <v>#N/A</v>
      </c>
    </row>
    <row r="5853" spans="1:1" x14ac:dyDescent="0.2">
      <c r="A5853" t="e">
        <f t="shared" si="91"/>
        <v>#N/A</v>
      </c>
    </row>
    <row r="5854" spans="1:1" x14ac:dyDescent="0.2">
      <c r="A5854" t="e">
        <f t="shared" si="91"/>
        <v>#N/A</v>
      </c>
    </row>
    <row r="5855" spans="1:1" x14ac:dyDescent="0.2">
      <c r="A5855" t="e">
        <f t="shared" si="91"/>
        <v>#N/A</v>
      </c>
    </row>
    <row r="5856" spans="1:1" x14ac:dyDescent="0.2">
      <c r="A5856" t="e">
        <f t="shared" si="91"/>
        <v>#N/A</v>
      </c>
    </row>
    <row r="5857" spans="1:1" x14ac:dyDescent="0.2">
      <c r="A5857" t="e">
        <f t="shared" si="91"/>
        <v>#N/A</v>
      </c>
    </row>
    <row r="5858" spans="1:1" x14ac:dyDescent="0.2">
      <c r="A5858" t="e">
        <f t="shared" si="91"/>
        <v>#N/A</v>
      </c>
    </row>
    <row r="5859" spans="1:1" x14ac:dyDescent="0.2">
      <c r="A5859" t="e">
        <f t="shared" si="91"/>
        <v>#N/A</v>
      </c>
    </row>
    <row r="5860" spans="1:1" x14ac:dyDescent="0.2">
      <c r="A5860" t="e">
        <f t="shared" si="91"/>
        <v>#N/A</v>
      </c>
    </row>
    <row r="5861" spans="1:1" x14ac:dyDescent="0.2">
      <c r="A5861" t="e">
        <f t="shared" si="91"/>
        <v>#N/A</v>
      </c>
    </row>
    <row r="5862" spans="1:1" x14ac:dyDescent="0.2">
      <c r="A5862" t="e">
        <f t="shared" si="91"/>
        <v>#N/A</v>
      </c>
    </row>
    <row r="5863" spans="1:1" x14ac:dyDescent="0.2">
      <c r="A5863" t="e">
        <f t="shared" si="91"/>
        <v>#N/A</v>
      </c>
    </row>
    <row r="5864" spans="1:1" x14ac:dyDescent="0.2">
      <c r="A5864" t="e">
        <f t="shared" si="91"/>
        <v>#N/A</v>
      </c>
    </row>
    <row r="5865" spans="1:1" x14ac:dyDescent="0.2">
      <c r="A5865" t="e">
        <f t="shared" si="91"/>
        <v>#N/A</v>
      </c>
    </row>
    <row r="5866" spans="1:1" x14ac:dyDescent="0.2">
      <c r="A5866" t="e">
        <f t="shared" si="91"/>
        <v>#N/A</v>
      </c>
    </row>
    <row r="5867" spans="1:1" x14ac:dyDescent="0.2">
      <c r="A5867" t="e">
        <f t="shared" si="91"/>
        <v>#N/A</v>
      </c>
    </row>
    <row r="5868" spans="1:1" x14ac:dyDescent="0.2">
      <c r="A5868" t="e">
        <f t="shared" si="91"/>
        <v>#N/A</v>
      </c>
    </row>
    <row r="5869" spans="1:1" x14ac:dyDescent="0.2">
      <c r="A5869" t="e">
        <f t="shared" si="91"/>
        <v>#N/A</v>
      </c>
    </row>
    <row r="5870" spans="1:1" x14ac:dyDescent="0.2">
      <c r="A5870" t="e">
        <f t="shared" si="91"/>
        <v>#N/A</v>
      </c>
    </row>
    <row r="5871" spans="1:1" x14ac:dyDescent="0.2">
      <c r="A5871" t="e">
        <f t="shared" si="91"/>
        <v>#N/A</v>
      </c>
    </row>
    <row r="5872" spans="1:1" x14ac:dyDescent="0.2">
      <c r="A5872" t="e">
        <f t="shared" si="91"/>
        <v>#N/A</v>
      </c>
    </row>
    <row r="5873" spans="1:1" x14ac:dyDescent="0.2">
      <c r="A5873" t="e">
        <f t="shared" si="91"/>
        <v>#N/A</v>
      </c>
    </row>
    <row r="5874" spans="1:1" x14ac:dyDescent="0.2">
      <c r="A5874" t="e">
        <f t="shared" si="91"/>
        <v>#N/A</v>
      </c>
    </row>
    <row r="5875" spans="1:1" x14ac:dyDescent="0.2">
      <c r="A5875" t="e">
        <f t="shared" si="91"/>
        <v>#N/A</v>
      </c>
    </row>
    <row r="5876" spans="1:1" x14ac:dyDescent="0.2">
      <c r="A5876" t="e">
        <f t="shared" si="91"/>
        <v>#N/A</v>
      </c>
    </row>
    <row r="5877" spans="1:1" x14ac:dyDescent="0.2">
      <c r="A5877" t="e">
        <f t="shared" si="91"/>
        <v>#N/A</v>
      </c>
    </row>
    <row r="5878" spans="1:1" x14ac:dyDescent="0.2">
      <c r="A5878" t="e">
        <f t="shared" si="91"/>
        <v>#N/A</v>
      </c>
    </row>
    <row r="5879" spans="1:1" x14ac:dyDescent="0.2">
      <c r="A5879" t="e">
        <f t="shared" si="91"/>
        <v>#N/A</v>
      </c>
    </row>
    <row r="5880" spans="1:1" x14ac:dyDescent="0.2">
      <c r="A5880" t="e">
        <f t="shared" si="91"/>
        <v>#N/A</v>
      </c>
    </row>
    <row r="5881" spans="1:1" x14ac:dyDescent="0.2">
      <c r="A5881" t="e">
        <f t="shared" si="91"/>
        <v>#N/A</v>
      </c>
    </row>
    <row r="5882" spans="1:1" x14ac:dyDescent="0.2">
      <c r="A5882" t="e">
        <f t="shared" si="91"/>
        <v>#N/A</v>
      </c>
    </row>
    <row r="5883" spans="1:1" x14ac:dyDescent="0.2">
      <c r="A5883" t="e">
        <f t="shared" si="91"/>
        <v>#N/A</v>
      </c>
    </row>
    <row r="5884" spans="1:1" x14ac:dyDescent="0.2">
      <c r="A5884" t="e">
        <f t="shared" si="91"/>
        <v>#N/A</v>
      </c>
    </row>
    <row r="5885" spans="1:1" x14ac:dyDescent="0.2">
      <c r="A5885" t="e">
        <f t="shared" si="91"/>
        <v>#N/A</v>
      </c>
    </row>
    <row r="5886" spans="1:1" x14ac:dyDescent="0.2">
      <c r="A5886" t="e">
        <f t="shared" si="91"/>
        <v>#N/A</v>
      </c>
    </row>
    <row r="5887" spans="1:1" x14ac:dyDescent="0.2">
      <c r="A5887" t="e">
        <f t="shared" si="91"/>
        <v>#N/A</v>
      </c>
    </row>
    <row r="5888" spans="1:1" x14ac:dyDescent="0.2">
      <c r="A5888" t="e">
        <f t="shared" si="91"/>
        <v>#N/A</v>
      </c>
    </row>
    <row r="5889" spans="1:1" x14ac:dyDescent="0.2">
      <c r="A5889" t="e">
        <f t="shared" si="91"/>
        <v>#N/A</v>
      </c>
    </row>
    <row r="5890" spans="1:1" x14ac:dyDescent="0.2">
      <c r="A5890" t="e">
        <f t="shared" si="91"/>
        <v>#N/A</v>
      </c>
    </row>
    <row r="5891" spans="1:1" x14ac:dyDescent="0.2">
      <c r="A5891" t="e">
        <f t="shared" si="91"/>
        <v>#N/A</v>
      </c>
    </row>
    <row r="5892" spans="1:1" x14ac:dyDescent="0.2">
      <c r="A5892" t="e">
        <f t="shared" si="91"/>
        <v>#N/A</v>
      </c>
    </row>
    <row r="5893" spans="1:1" x14ac:dyDescent="0.2">
      <c r="A5893" t="e">
        <f t="shared" ref="A5893:A5956" si="92">INDEX(BucketTable,MATCH(B5893,SumMonths,0),1)</f>
        <v>#N/A</v>
      </c>
    </row>
    <row r="5894" spans="1:1" x14ac:dyDescent="0.2">
      <c r="A5894" t="e">
        <f t="shared" si="92"/>
        <v>#N/A</v>
      </c>
    </row>
    <row r="5895" spans="1:1" x14ac:dyDescent="0.2">
      <c r="A5895" t="e">
        <f t="shared" si="92"/>
        <v>#N/A</v>
      </c>
    </row>
    <row r="5896" spans="1:1" x14ac:dyDescent="0.2">
      <c r="A5896" t="e">
        <f t="shared" si="92"/>
        <v>#N/A</v>
      </c>
    </row>
    <row r="5897" spans="1:1" x14ac:dyDescent="0.2">
      <c r="A5897" t="e">
        <f t="shared" si="92"/>
        <v>#N/A</v>
      </c>
    </row>
    <row r="5898" spans="1:1" x14ac:dyDescent="0.2">
      <c r="A5898" t="e">
        <f t="shared" si="92"/>
        <v>#N/A</v>
      </c>
    </row>
    <row r="5899" spans="1:1" x14ac:dyDescent="0.2">
      <c r="A5899" t="e">
        <f t="shared" si="92"/>
        <v>#N/A</v>
      </c>
    </row>
    <row r="5900" spans="1:1" x14ac:dyDescent="0.2">
      <c r="A5900" t="e">
        <f t="shared" si="92"/>
        <v>#N/A</v>
      </c>
    </row>
    <row r="5901" spans="1:1" x14ac:dyDescent="0.2">
      <c r="A5901" t="e">
        <f t="shared" si="92"/>
        <v>#N/A</v>
      </c>
    </row>
    <row r="5902" spans="1:1" x14ac:dyDescent="0.2">
      <c r="A5902" t="e">
        <f t="shared" si="92"/>
        <v>#N/A</v>
      </c>
    </row>
    <row r="5903" spans="1:1" x14ac:dyDescent="0.2">
      <c r="A5903" t="e">
        <f t="shared" si="92"/>
        <v>#N/A</v>
      </c>
    </row>
    <row r="5904" spans="1:1" x14ac:dyDescent="0.2">
      <c r="A5904" t="e">
        <f t="shared" si="92"/>
        <v>#N/A</v>
      </c>
    </row>
    <row r="5905" spans="1:1" x14ac:dyDescent="0.2">
      <c r="A5905" t="e">
        <f t="shared" si="92"/>
        <v>#N/A</v>
      </c>
    </row>
    <row r="5906" spans="1:1" x14ac:dyDescent="0.2">
      <c r="A5906" t="e">
        <f t="shared" si="92"/>
        <v>#N/A</v>
      </c>
    </row>
    <row r="5907" spans="1:1" x14ac:dyDescent="0.2">
      <c r="A5907" t="e">
        <f t="shared" si="92"/>
        <v>#N/A</v>
      </c>
    </row>
    <row r="5908" spans="1:1" x14ac:dyDescent="0.2">
      <c r="A5908" t="e">
        <f t="shared" si="92"/>
        <v>#N/A</v>
      </c>
    </row>
    <row r="5909" spans="1:1" x14ac:dyDescent="0.2">
      <c r="A5909" t="e">
        <f t="shared" si="92"/>
        <v>#N/A</v>
      </c>
    </row>
    <row r="5910" spans="1:1" x14ac:dyDescent="0.2">
      <c r="A5910" t="e">
        <f t="shared" si="92"/>
        <v>#N/A</v>
      </c>
    </row>
    <row r="5911" spans="1:1" x14ac:dyDescent="0.2">
      <c r="A5911" t="e">
        <f t="shared" si="92"/>
        <v>#N/A</v>
      </c>
    </row>
    <row r="5912" spans="1:1" x14ac:dyDescent="0.2">
      <c r="A5912" t="e">
        <f t="shared" si="92"/>
        <v>#N/A</v>
      </c>
    </row>
    <row r="5913" spans="1:1" x14ac:dyDescent="0.2">
      <c r="A5913" t="e">
        <f t="shared" si="92"/>
        <v>#N/A</v>
      </c>
    </row>
    <row r="5914" spans="1:1" x14ac:dyDescent="0.2">
      <c r="A5914" t="e">
        <f t="shared" si="92"/>
        <v>#N/A</v>
      </c>
    </row>
    <row r="5915" spans="1:1" x14ac:dyDescent="0.2">
      <c r="A5915" t="e">
        <f t="shared" si="92"/>
        <v>#N/A</v>
      </c>
    </row>
    <row r="5916" spans="1:1" x14ac:dyDescent="0.2">
      <c r="A5916" t="e">
        <f t="shared" si="92"/>
        <v>#N/A</v>
      </c>
    </row>
    <row r="5917" spans="1:1" x14ac:dyDescent="0.2">
      <c r="A5917" t="e">
        <f t="shared" si="92"/>
        <v>#N/A</v>
      </c>
    </row>
    <row r="5918" spans="1:1" x14ac:dyDescent="0.2">
      <c r="A5918" t="e">
        <f t="shared" si="92"/>
        <v>#N/A</v>
      </c>
    </row>
    <row r="5919" spans="1:1" x14ac:dyDescent="0.2">
      <c r="A5919" t="e">
        <f t="shared" si="92"/>
        <v>#N/A</v>
      </c>
    </row>
    <row r="5920" spans="1:1" x14ac:dyDescent="0.2">
      <c r="A5920" t="e">
        <f t="shared" si="92"/>
        <v>#N/A</v>
      </c>
    </row>
    <row r="5921" spans="1:1" x14ac:dyDescent="0.2">
      <c r="A5921" t="e">
        <f t="shared" si="92"/>
        <v>#N/A</v>
      </c>
    </row>
    <row r="5922" spans="1:1" x14ac:dyDescent="0.2">
      <c r="A5922" t="e">
        <f t="shared" si="92"/>
        <v>#N/A</v>
      </c>
    </row>
    <row r="5923" spans="1:1" x14ac:dyDescent="0.2">
      <c r="A5923" t="e">
        <f t="shared" si="92"/>
        <v>#N/A</v>
      </c>
    </row>
    <row r="5924" spans="1:1" x14ac:dyDescent="0.2">
      <c r="A5924" t="e">
        <f t="shared" si="92"/>
        <v>#N/A</v>
      </c>
    </row>
    <row r="5925" spans="1:1" x14ac:dyDescent="0.2">
      <c r="A5925" t="e">
        <f t="shared" si="92"/>
        <v>#N/A</v>
      </c>
    </row>
    <row r="5926" spans="1:1" x14ac:dyDescent="0.2">
      <c r="A5926" t="e">
        <f t="shared" si="92"/>
        <v>#N/A</v>
      </c>
    </row>
    <row r="5927" spans="1:1" x14ac:dyDescent="0.2">
      <c r="A5927" t="e">
        <f t="shared" si="92"/>
        <v>#N/A</v>
      </c>
    </row>
    <row r="5928" spans="1:1" x14ac:dyDescent="0.2">
      <c r="A5928" t="e">
        <f t="shared" si="92"/>
        <v>#N/A</v>
      </c>
    </row>
    <row r="5929" spans="1:1" x14ac:dyDescent="0.2">
      <c r="A5929" t="e">
        <f t="shared" si="92"/>
        <v>#N/A</v>
      </c>
    </row>
    <row r="5930" spans="1:1" x14ac:dyDescent="0.2">
      <c r="A5930" t="e">
        <f t="shared" si="92"/>
        <v>#N/A</v>
      </c>
    </row>
    <row r="5931" spans="1:1" x14ac:dyDescent="0.2">
      <c r="A5931" t="e">
        <f t="shared" si="92"/>
        <v>#N/A</v>
      </c>
    </row>
    <row r="5932" spans="1:1" x14ac:dyDescent="0.2">
      <c r="A5932" t="e">
        <f t="shared" si="92"/>
        <v>#N/A</v>
      </c>
    </row>
    <row r="5933" spans="1:1" x14ac:dyDescent="0.2">
      <c r="A5933" t="e">
        <f t="shared" si="92"/>
        <v>#N/A</v>
      </c>
    </row>
    <row r="5934" spans="1:1" x14ac:dyDescent="0.2">
      <c r="A5934" t="e">
        <f t="shared" si="92"/>
        <v>#N/A</v>
      </c>
    </row>
    <row r="5935" spans="1:1" x14ac:dyDescent="0.2">
      <c r="A5935" t="e">
        <f t="shared" si="92"/>
        <v>#N/A</v>
      </c>
    </row>
    <row r="5936" spans="1:1" x14ac:dyDescent="0.2">
      <c r="A5936" t="e">
        <f t="shared" si="92"/>
        <v>#N/A</v>
      </c>
    </row>
    <row r="5937" spans="1:1" x14ac:dyDescent="0.2">
      <c r="A5937" t="e">
        <f t="shared" si="92"/>
        <v>#N/A</v>
      </c>
    </row>
    <row r="5938" spans="1:1" x14ac:dyDescent="0.2">
      <c r="A5938" t="e">
        <f t="shared" si="92"/>
        <v>#N/A</v>
      </c>
    </row>
    <row r="5939" spans="1:1" x14ac:dyDescent="0.2">
      <c r="A5939" t="e">
        <f t="shared" si="92"/>
        <v>#N/A</v>
      </c>
    </row>
    <row r="5940" spans="1:1" x14ac:dyDescent="0.2">
      <c r="A5940" t="e">
        <f t="shared" si="92"/>
        <v>#N/A</v>
      </c>
    </row>
    <row r="5941" spans="1:1" x14ac:dyDescent="0.2">
      <c r="A5941" t="e">
        <f t="shared" si="92"/>
        <v>#N/A</v>
      </c>
    </row>
    <row r="5942" spans="1:1" x14ac:dyDescent="0.2">
      <c r="A5942" t="e">
        <f t="shared" si="92"/>
        <v>#N/A</v>
      </c>
    </row>
    <row r="5943" spans="1:1" x14ac:dyDescent="0.2">
      <c r="A5943" t="e">
        <f t="shared" si="92"/>
        <v>#N/A</v>
      </c>
    </row>
    <row r="5944" spans="1:1" x14ac:dyDescent="0.2">
      <c r="A5944" t="e">
        <f t="shared" si="92"/>
        <v>#N/A</v>
      </c>
    </row>
    <row r="5945" spans="1:1" x14ac:dyDescent="0.2">
      <c r="A5945" t="e">
        <f t="shared" si="92"/>
        <v>#N/A</v>
      </c>
    </row>
    <row r="5946" spans="1:1" x14ac:dyDescent="0.2">
      <c r="A5946" t="e">
        <f t="shared" si="92"/>
        <v>#N/A</v>
      </c>
    </row>
    <row r="5947" spans="1:1" x14ac:dyDescent="0.2">
      <c r="A5947" t="e">
        <f t="shared" si="92"/>
        <v>#N/A</v>
      </c>
    </row>
    <row r="5948" spans="1:1" x14ac:dyDescent="0.2">
      <c r="A5948" t="e">
        <f t="shared" si="92"/>
        <v>#N/A</v>
      </c>
    </row>
    <row r="5949" spans="1:1" x14ac:dyDescent="0.2">
      <c r="A5949" t="e">
        <f t="shared" si="92"/>
        <v>#N/A</v>
      </c>
    </row>
    <row r="5950" spans="1:1" x14ac:dyDescent="0.2">
      <c r="A5950" t="e">
        <f t="shared" si="92"/>
        <v>#N/A</v>
      </c>
    </row>
    <row r="5951" spans="1:1" x14ac:dyDescent="0.2">
      <c r="A5951" t="e">
        <f t="shared" si="92"/>
        <v>#N/A</v>
      </c>
    </row>
    <row r="5952" spans="1:1" x14ac:dyDescent="0.2">
      <c r="A5952" t="e">
        <f t="shared" si="92"/>
        <v>#N/A</v>
      </c>
    </row>
    <row r="5953" spans="1:1" x14ac:dyDescent="0.2">
      <c r="A5953" t="e">
        <f t="shared" si="92"/>
        <v>#N/A</v>
      </c>
    </row>
    <row r="5954" spans="1:1" x14ac:dyDescent="0.2">
      <c r="A5954" t="e">
        <f t="shared" si="92"/>
        <v>#N/A</v>
      </c>
    </row>
    <row r="5955" spans="1:1" x14ac:dyDescent="0.2">
      <c r="A5955" t="e">
        <f t="shared" si="92"/>
        <v>#N/A</v>
      </c>
    </row>
    <row r="5956" spans="1:1" x14ac:dyDescent="0.2">
      <c r="A5956" t="e">
        <f t="shared" si="92"/>
        <v>#N/A</v>
      </c>
    </row>
    <row r="5957" spans="1:1" x14ac:dyDescent="0.2">
      <c r="A5957" t="e">
        <f t="shared" ref="A5957:A6000" si="93">INDEX(BucketTable,MATCH(B5957,SumMonths,0),1)</f>
        <v>#N/A</v>
      </c>
    </row>
    <row r="5958" spans="1:1" x14ac:dyDescent="0.2">
      <c r="A5958" t="e">
        <f t="shared" si="93"/>
        <v>#N/A</v>
      </c>
    </row>
    <row r="5959" spans="1:1" x14ac:dyDescent="0.2">
      <c r="A5959" t="e">
        <f t="shared" si="93"/>
        <v>#N/A</v>
      </c>
    </row>
    <row r="5960" spans="1:1" x14ac:dyDescent="0.2">
      <c r="A5960" t="e">
        <f t="shared" si="93"/>
        <v>#N/A</v>
      </c>
    </row>
    <row r="5961" spans="1:1" x14ac:dyDescent="0.2">
      <c r="A5961" t="e">
        <f t="shared" si="93"/>
        <v>#N/A</v>
      </c>
    </row>
    <row r="5962" spans="1:1" x14ac:dyDescent="0.2">
      <c r="A5962" t="e">
        <f t="shared" si="93"/>
        <v>#N/A</v>
      </c>
    </row>
    <row r="5963" spans="1:1" x14ac:dyDescent="0.2">
      <c r="A5963" t="e">
        <f t="shared" si="93"/>
        <v>#N/A</v>
      </c>
    </row>
    <row r="5964" spans="1:1" x14ac:dyDescent="0.2">
      <c r="A5964" t="e">
        <f t="shared" si="93"/>
        <v>#N/A</v>
      </c>
    </row>
    <row r="5965" spans="1:1" x14ac:dyDescent="0.2">
      <c r="A5965" t="e">
        <f t="shared" si="93"/>
        <v>#N/A</v>
      </c>
    </row>
    <row r="5966" spans="1:1" x14ac:dyDescent="0.2">
      <c r="A5966" t="e">
        <f t="shared" si="93"/>
        <v>#N/A</v>
      </c>
    </row>
    <row r="5967" spans="1:1" x14ac:dyDescent="0.2">
      <c r="A5967" t="e">
        <f t="shared" si="93"/>
        <v>#N/A</v>
      </c>
    </row>
    <row r="5968" spans="1:1" x14ac:dyDescent="0.2">
      <c r="A5968" t="e">
        <f t="shared" si="93"/>
        <v>#N/A</v>
      </c>
    </row>
    <row r="5969" spans="1:1" x14ac:dyDescent="0.2">
      <c r="A5969" t="e">
        <f t="shared" si="93"/>
        <v>#N/A</v>
      </c>
    </row>
    <row r="5970" spans="1:1" x14ac:dyDescent="0.2">
      <c r="A5970" t="e">
        <f t="shared" si="93"/>
        <v>#N/A</v>
      </c>
    </row>
    <row r="5971" spans="1:1" x14ac:dyDescent="0.2">
      <c r="A5971" t="e">
        <f t="shared" si="93"/>
        <v>#N/A</v>
      </c>
    </row>
    <row r="5972" spans="1:1" x14ac:dyDescent="0.2">
      <c r="A5972" t="e">
        <f t="shared" si="93"/>
        <v>#N/A</v>
      </c>
    </row>
    <row r="5973" spans="1:1" x14ac:dyDescent="0.2">
      <c r="A5973" t="e">
        <f t="shared" si="93"/>
        <v>#N/A</v>
      </c>
    </row>
    <row r="5974" spans="1:1" x14ac:dyDescent="0.2">
      <c r="A5974" t="e">
        <f t="shared" si="93"/>
        <v>#N/A</v>
      </c>
    </row>
    <row r="5975" spans="1:1" x14ac:dyDescent="0.2">
      <c r="A5975" t="e">
        <f t="shared" si="93"/>
        <v>#N/A</v>
      </c>
    </row>
    <row r="5976" spans="1:1" x14ac:dyDescent="0.2">
      <c r="A5976" t="e">
        <f t="shared" si="93"/>
        <v>#N/A</v>
      </c>
    </row>
    <row r="5977" spans="1:1" x14ac:dyDescent="0.2">
      <c r="A5977" t="e">
        <f t="shared" si="93"/>
        <v>#N/A</v>
      </c>
    </row>
    <row r="5978" spans="1:1" x14ac:dyDescent="0.2">
      <c r="A5978" t="e">
        <f t="shared" si="93"/>
        <v>#N/A</v>
      </c>
    </row>
    <row r="5979" spans="1:1" x14ac:dyDescent="0.2">
      <c r="A5979" t="e">
        <f t="shared" si="93"/>
        <v>#N/A</v>
      </c>
    </row>
    <row r="5980" spans="1:1" x14ac:dyDescent="0.2">
      <c r="A5980" t="e">
        <f t="shared" si="93"/>
        <v>#N/A</v>
      </c>
    </row>
    <row r="5981" spans="1:1" x14ac:dyDescent="0.2">
      <c r="A5981" t="e">
        <f t="shared" si="93"/>
        <v>#N/A</v>
      </c>
    </row>
    <row r="5982" spans="1:1" x14ac:dyDescent="0.2">
      <c r="A5982" t="e">
        <f t="shared" si="93"/>
        <v>#N/A</v>
      </c>
    </row>
    <row r="5983" spans="1:1" x14ac:dyDescent="0.2">
      <c r="A5983" t="e">
        <f t="shared" si="93"/>
        <v>#N/A</v>
      </c>
    </row>
    <row r="5984" spans="1:1" x14ac:dyDescent="0.2">
      <c r="A5984" t="e">
        <f t="shared" si="93"/>
        <v>#N/A</v>
      </c>
    </row>
    <row r="5985" spans="1:1" x14ac:dyDescent="0.2">
      <c r="A5985" t="e">
        <f t="shared" si="93"/>
        <v>#N/A</v>
      </c>
    </row>
    <row r="5986" spans="1:1" x14ac:dyDescent="0.2">
      <c r="A5986" t="e">
        <f t="shared" si="93"/>
        <v>#N/A</v>
      </c>
    </row>
    <row r="5987" spans="1:1" x14ac:dyDescent="0.2">
      <c r="A5987" t="e">
        <f t="shared" si="93"/>
        <v>#N/A</v>
      </c>
    </row>
    <row r="5988" spans="1:1" x14ac:dyDescent="0.2">
      <c r="A5988" t="e">
        <f t="shared" si="93"/>
        <v>#N/A</v>
      </c>
    </row>
    <row r="5989" spans="1:1" x14ac:dyDescent="0.2">
      <c r="A5989" t="e">
        <f t="shared" si="93"/>
        <v>#N/A</v>
      </c>
    </row>
    <row r="5990" spans="1:1" x14ac:dyDescent="0.2">
      <c r="A5990" t="e">
        <f t="shared" si="93"/>
        <v>#N/A</v>
      </c>
    </row>
    <row r="5991" spans="1:1" x14ac:dyDescent="0.2">
      <c r="A5991" t="e">
        <f t="shared" si="93"/>
        <v>#N/A</v>
      </c>
    </row>
    <row r="5992" spans="1:1" x14ac:dyDescent="0.2">
      <c r="A5992" t="e">
        <f t="shared" si="93"/>
        <v>#N/A</v>
      </c>
    </row>
    <row r="5993" spans="1:1" x14ac:dyDescent="0.2">
      <c r="A5993" t="e">
        <f t="shared" si="93"/>
        <v>#N/A</v>
      </c>
    </row>
    <row r="5994" spans="1:1" x14ac:dyDescent="0.2">
      <c r="A5994" t="e">
        <f t="shared" si="93"/>
        <v>#N/A</v>
      </c>
    </row>
    <row r="5995" spans="1:1" x14ac:dyDescent="0.2">
      <c r="A5995" t="e">
        <f t="shared" si="93"/>
        <v>#N/A</v>
      </c>
    </row>
    <row r="5996" spans="1:1" x14ac:dyDescent="0.2">
      <c r="A5996" t="e">
        <f t="shared" si="93"/>
        <v>#N/A</v>
      </c>
    </row>
    <row r="5997" spans="1:1" x14ac:dyDescent="0.2">
      <c r="A5997" t="e">
        <f t="shared" si="93"/>
        <v>#N/A</v>
      </c>
    </row>
    <row r="5998" spans="1:1" x14ac:dyDescent="0.2">
      <c r="A5998" t="e">
        <f t="shared" si="93"/>
        <v>#N/A</v>
      </c>
    </row>
    <row r="5999" spans="1:1" x14ac:dyDescent="0.2">
      <c r="A5999" t="e">
        <f t="shared" si="93"/>
        <v>#N/A</v>
      </c>
    </row>
    <row r="6000" spans="1:1" x14ac:dyDescent="0.2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Z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7.85546875" style="122" bestFit="1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ht="16.5" thickBot="1" x14ac:dyDescent="0.25">
      <c r="B1" s="129"/>
      <c r="C1" s="88" t="s">
        <v>45</v>
      </c>
      <c r="D1" s="119">
        <f>SUM(D4:D65536)</f>
        <v>688.10780195999996</v>
      </c>
      <c r="Y1" s="1"/>
    </row>
    <row r="2" spans="1:26" x14ac:dyDescent="0.2">
      <c r="B2" s="90" t="s">
        <v>3</v>
      </c>
      <c r="C2" s="12"/>
      <c r="D2" s="120" t="s">
        <v>5</v>
      </c>
      <c r="Y2" s="1"/>
      <c r="Z2" s="1"/>
    </row>
    <row r="3" spans="1:26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">
      <c r="A4">
        <f>INDEX(BucketTable,MATCH(B4,SumMonths,0),1)</f>
        <v>1</v>
      </c>
      <c r="B4" s="118">
        <v>36647</v>
      </c>
      <c r="C4" s="117" t="s">
        <v>107</v>
      </c>
      <c r="D4" s="122">
        <v>372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">
      <c r="A5">
        <f t="shared" ref="A5:A68" si="0">INDEX(BucketTable,MATCH(B5,SumMonths,0),1)</f>
        <v>1</v>
      </c>
      <c r="B5" s="118">
        <v>36647</v>
      </c>
      <c r="C5" s="117" t="s">
        <v>78</v>
      </c>
      <c r="D5" s="122">
        <v>46.5</v>
      </c>
      <c r="Y5" s="1"/>
    </row>
    <row r="6" spans="1:26" x14ac:dyDescent="0.2">
      <c r="A6">
        <f t="shared" si="0"/>
        <v>2</v>
      </c>
      <c r="B6" s="118">
        <v>36678</v>
      </c>
      <c r="C6" s="117" t="s">
        <v>107</v>
      </c>
      <c r="D6" s="122">
        <v>329.52064683999998</v>
      </c>
      <c r="Y6" s="1"/>
    </row>
    <row r="7" spans="1:26" x14ac:dyDescent="0.2">
      <c r="A7">
        <f t="shared" si="0"/>
        <v>2</v>
      </c>
      <c r="B7" s="118">
        <v>36678</v>
      </c>
      <c r="C7" s="117" t="s">
        <v>74</v>
      </c>
      <c r="D7" s="122">
        <v>0</v>
      </c>
      <c r="Y7" s="1"/>
    </row>
    <row r="8" spans="1:26" x14ac:dyDescent="0.2">
      <c r="A8">
        <f t="shared" si="0"/>
        <v>2</v>
      </c>
      <c r="B8" s="118">
        <v>36678</v>
      </c>
      <c r="C8" s="117" t="s">
        <v>87</v>
      </c>
      <c r="D8" s="122">
        <v>-59.912844880000002</v>
      </c>
      <c r="Y8" s="1"/>
    </row>
    <row r="9" spans="1:26" x14ac:dyDescent="0.2">
      <c r="A9" t="e">
        <f t="shared" si="0"/>
        <v>#N/A</v>
      </c>
      <c r="Y9" s="1"/>
    </row>
    <row r="10" spans="1:26" x14ac:dyDescent="0.2">
      <c r="A10" t="e">
        <f t="shared" si="0"/>
        <v>#N/A</v>
      </c>
      <c r="Y10" s="1"/>
    </row>
    <row r="11" spans="1:26" x14ac:dyDescent="0.2">
      <c r="A11" t="e">
        <f t="shared" si="0"/>
        <v>#N/A</v>
      </c>
      <c r="Y11" s="1"/>
    </row>
    <row r="12" spans="1:26" x14ac:dyDescent="0.2">
      <c r="A12" t="e">
        <f t="shared" si="0"/>
        <v>#N/A</v>
      </c>
      <c r="Y12" s="1"/>
    </row>
    <row r="13" spans="1:26" x14ac:dyDescent="0.2">
      <c r="A13" t="e">
        <f t="shared" si="0"/>
        <v>#N/A</v>
      </c>
      <c r="Y13" s="1"/>
    </row>
    <row r="14" spans="1:26" x14ac:dyDescent="0.2">
      <c r="A14" t="e">
        <f t="shared" si="0"/>
        <v>#N/A</v>
      </c>
      <c r="Y14" s="1"/>
    </row>
    <row r="15" spans="1:26" x14ac:dyDescent="0.2">
      <c r="A15" t="e">
        <f t="shared" si="0"/>
        <v>#N/A</v>
      </c>
      <c r="Y15" s="1"/>
    </row>
    <row r="16" spans="1:26" x14ac:dyDescent="0.2">
      <c r="A16" t="e">
        <f t="shared" si="0"/>
        <v>#N/A</v>
      </c>
      <c r="Y16" s="1"/>
    </row>
    <row r="17" spans="1:25" x14ac:dyDescent="0.2">
      <c r="A17" t="e">
        <f t="shared" si="0"/>
        <v>#N/A</v>
      </c>
      <c r="Y17" s="1"/>
    </row>
    <row r="18" spans="1:25" x14ac:dyDescent="0.2">
      <c r="A18" t="e">
        <f t="shared" si="0"/>
        <v>#N/A</v>
      </c>
      <c r="Y18" s="1"/>
    </row>
    <row r="19" spans="1:25" x14ac:dyDescent="0.2">
      <c r="A19" t="e">
        <f t="shared" si="0"/>
        <v>#N/A</v>
      </c>
      <c r="Y19" s="1"/>
    </row>
    <row r="20" spans="1:25" x14ac:dyDescent="0.2">
      <c r="A20" t="e">
        <f t="shared" si="0"/>
        <v>#N/A</v>
      </c>
      <c r="Y20" s="1"/>
    </row>
    <row r="21" spans="1:25" x14ac:dyDescent="0.2">
      <c r="A21" t="e">
        <f t="shared" si="0"/>
        <v>#N/A</v>
      </c>
      <c r="Y21" s="1"/>
    </row>
    <row r="22" spans="1:25" x14ac:dyDescent="0.2">
      <c r="A22" t="e">
        <f t="shared" si="0"/>
        <v>#N/A</v>
      </c>
      <c r="Y22" s="1"/>
    </row>
    <row r="23" spans="1:25" x14ac:dyDescent="0.2">
      <c r="A23" t="e">
        <f t="shared" si="0"/>
        <v>#N/A</v>
      </c>
      <c r="Y23" s="1"/>
    </row>
    <row r="24" spans="1:25" x14ac:dyDescent="0.2">
      <c r="A24" t="e">
        <f t="shared" si="0"/>
        <v>#N/A</v>
      </c>
      <c r="Y24" s="1"/>
    </row>
    <row r="25" spans="1:25" x14ac:dyDescent="0.2">
      <c r="A25" t="e">
        <f t="shared" si="0"/>
        <v>#N/A</v>
      </c>
      <c r="Y25" s="1"/>
    </row>
    <row r="26" spans="1:25" x14ac:dyDescent="0.2">
      <c r="A26" t="e">
        <f t="shared" si="0"/>
        <v>#N/A</v>
      </c>
      <c r="Y26" s="1"/>
    </row>
    <row r="27" spans="1:25" x14ac:dyDescent="0.2">
      <c r="A27" t="e">
        <f t="shared" si="0"/>
        <v>#N/A</v>
      </c>
      <c r="Y27" s="1"/>
    </row>
    <row r="28" spans="1:25" x14ac:dyDescent="0.2">
      <c r="A28" t="e">
        <f t="shared" si="0"/>
        <v>#N/A</v>
      </c>
      <c r="Y28" s="1"/>
    </row>
    <row r="29" spans="1:25" x14ac:dyDescent="0.2">
      <c r="A29" t="e">
        <f t="shared" si="0"/>
        <v>#N/A</v>
      </c>
      <c r="Y29" s="1"/>
    </row>
    <row r="30" spans="1:25" x14ac:dyDescent="0.2">
      <c r="A30" t="e">
        <f t="shared" si="0"/>
        <v>#N/A</v>
      </c>
      <c r="Y30" s="1"/>
    </row>
    <row r="31" spans="1:25" x14ac:dyDescent="0.2">
      <c r="A31" t="e">
        <f t="shared" si="0"/>
        <v>#N/A</v>
      </c>
      <c r="Y31" s="1"/>
    </row>
    <row r="32" spans="1:25" x14ac:dyDescent="0.2">
      <c r="A32" t="e">
        <f t="shared" si="0"/>
        <v>#N/A</v>
      </c>
      <c r="Y32" s="1"/>
    </row>
    <row r="33" spans="1:25" x14ac:dyDescent="0.2">
      <c r="A33" t="e">
        <f t="shared" si="0"/>
        <v>#N/A</v>
      </c>
      <c r="Y33" s="1"/>
    </row>
    <row r="34" spans="1:25" x14ac:dyDescent="0.2">
      <c r="A34" t="e">
        <f t="shared" si="0"/>
        <v>#N/A</v>
      </c>
      <c r="Y34" s="1"/>
    </row>
    <row r="35" spans="1:25" x14ac:dyDescent="0.2">
      <c r="A35" t="e">
        <f t="shared" si="0"/>
        <v>#N/A</v>
      </c>
      <c r="Y35" s="1"/>
    </row>
    <row r="36" spans="1:25" x14ac:dyDescent="0.2">
      <c r="A36" t="e">
        <f t="shared" si="0"/>
        <v>#N/A</v>
      </c>
      <c r="Y36" s="1"/>
    </row>
    <row r="37" spans="1:25" x14ac:dyDescent="0.2">
      <c r="A37" t="e">
        <f t="shared" si="0"/>
        <v>#N/A</v>
      </c>
      <c r="Y37" s="1"/>
    </row>
    <row r="38" spans="1:25" x14ac:dyDescent="0.2">
      <c r="A38" t="e">
        <f t="shared" si="0"/>
        <v>#N/A</v>
      </c>
      <c r="Y38" s="1"/>
    </row>
    <row r="39" spans="1:25" x14ac:dyDescent="0.2">
      <c r="A39" t="e">
        <f t="shared" si="0"/>
        <v>#N/A</v>
      </c>
      <c r="Y39" s="1"/>
    </row>
    <row r="40" spans="1:25" x14ac:dyDescent="0.2">
      <c r="A40" t="e">
        <f t="shared" si="0"/>
        <v>#N/A</v>
      </c>
      <c r="Y40" s="1"/>
    </row>
    <row r="41" spans="1:25" x14ac:dyDescent="0.2">
      <c r="A41" t="e">
        <f t="shared" si="0"/>
        <v>#N/A</v>
      </c>
      <c r="Y41" s="1"/>
    </row>
    <row r="42" spans="1:25" x14ac:dyDescent="0.2">
      <c r="A42" t="e">
        <f t="shared" si="0"/>
        <v>#N/A</v>
      </c>
      <c r="Y42" s="1"/>
    </row>
    <row r="43" spans="1:25" x14ac:dyDescent="0.2">
      <c r="A43" t="e">
        <f t="shared" si="0"/>
        <v>#N/A</v>
      </c>
      <c r="Y43" s="1"/>
    </row>
    <row r="44" spans="1:25" x14ac:dyDescent="0.2">
      <c r="A44" t="e">
        <f t="shared" si="0"/>
        <v>#N/A</v>
      </c>
      <c r="Y44" s="1"/>
    </row>
    <row r="45" spans="1:25" x14ac:dyDescent="0.2">
      <c r="A45" t="e">
        <f t="shared" si="0"/>
        <v>#N/A</v>
      </c>
      <c r="Y45" s="1"/>
    </row>
    <row r="46" spans="1:25" x14ac:dyDescent="0.2">
      <c r="A46" t="e">
        <f t="shared" si="0"/>
        <v>#N/A</v>
      </c>
      <c r="Y46" s="1"/>
    </row>
    <row r="47" spans="1:25" x14ac:dyDescent="0.2">
      <c r="A47" t="e">
        <f t="shared" si="0"/>
        <v>#N/A</v>
      </c>
      <c r="Y47" s="1"/>
    </row>
    <row r="48" spans="1:25" x14ac:dyDescent="0.2">
      <c r="A48" t="e">
        <f t="shared" si="0"/>
        <v>#N/A</v>
      </c>
      <c r="Y48" s="1"/>
    </row>
    <row r="49" spans="1:25" x14ac:dyDescent="0.2">
      <c r="A49" t="e">
        <f t="shared" si="0"/>
        <v>#N/A</v>
      </c>
      <c r="Y49" s="1"/>
    </row>
    <row r="50" spans="1:25" x14ac:dyDescent="0.2">
      <c r="A50" t="e">
        <f t="shared" si="0"/>
        <v>#N/A</v>
      </c>
      <c r="Y50" s="1"/>
    </row>
    <row r="51" spans="1:25" x14ac:dyDescent="0.2">
      <c r="A51" t="e">
        <f t="shared" si="0"/>
        <v>#N/A</v>
      </c>
      <c r="Y51" s="1"/>
    </row>
    <row r="52" spans="1:25" x14ac:dyDescent="0.2">
      <c r="A52" t="e">
        <f t="shared" si="0"/>
        <v>#N/A</v>
      </c>
      <c r="Y52" s="1"/>
    </row>
    <row r="53" spans="1:25" x14ac:dyDescent="0.2">
      <c r="A53" t="e">
        <f t="shared" si="0"/>
        <v>#N/A</v>
      </c>
      <c r="Y53" s="1"/>
    </row>
    <row r="54" spans="1:25" x14ac:dyDescent="0.2">
      <c r="A54" t="e">
        <f t="shared" si="0"/>
        <v>#N/A</v>
      </c>
      <c r="Y54" s="1"/>
    </row>
    <row r="55" spans="1:25" x14ac:dyDescent="0.2">
      <c r="A55" t="e">
        <f t="shared" si="0"/>
        <v>#N/A</v>
      </c>
      <c r="Y55" s="1"/>
    </row>
    <row r="56" spans="1:25" x14ac:dyDescent="0.2">
      <c r="A56" t="e">
        <f t="shared" si="0"/>
        <v>#N/A</v>
      </c>
      <c r="Y56" s="1"/>
    </row>
    <row r="57" spans="1:25" x14ac:dyDescent="0.2">
      <c r="A57" t="e">
        <f t="shared" si="0"/>
        <v>#N/A</v>
      </c>
      <c r="Y57" s="1"/>
    </row>
    <row r="58" spans="1:25" x14ac:dyDescent="0.2">
      <c r="A58" t="e">
        <f t="shared" si="0"/>
        <v>#N/A</v>
      </c>
      <c r="Y58" s="1"/>
    </row>
    <row r="59" spans="1:25" x14ac:dyDescent="0.2">
      <c r="A59" t="e">
        <f t="shared" si="0"/>
        <v>#N/A</v>
      </c>
      <c r="Y59" s="1"/>
    </row>
    <row r="60" spans="1:25" x14ac:dyDescent="0.2">
      <c r="A60" t="e">
        <f t="shared" si="0"/>
        <v>#N/A</v>
      </c>
      <c r="Y60" s="1"/>
    </row>
    <row r="61" spans="1:25" x14ac:dyDescent="0.2">
      <c r="A61" t="e">
        <f t="shared" si="0"/>
        <v>#N/A</v>
      </c>
      <c r="Y61" s="1"/>
    </row>
    <row r="62" spans="1:25" x14ac:dyDescent="0.2">
      <c r="A62" t="e">
        <f t="shared" si="0"/>
        <v>#N/A</v>
      </c>
      <c r="Y62" s="1"/>
    </row>
    <row r="63" spans="1:25" x14ac:dyDescent="0.2">
      <c r="A63" t="e">
        <f t="shared" si="0"/>
        <v>#N/A</v>
      </c>
      <c r="Y63" s="1"/>
    </row>
    <row r="64" spans="1:25" x14ac:dyDescent="0.2">
      <c r="A64" t="e">
        <f t="shared" si="0"/>
        <v>#N/A</v>
      </c>
      <c r="Y64" s="1"/>
    </row>
    <row r="65" spans="1:25" x14ac:dyDescent="0.2">
      <c r="A65" t="e">
        <f t="shared" si="0"/>
        <v>#N/A</v>
      </c>
      <c r="Y65" s="1"/>
    </row>
    <row r="66" spans="1:25" x14ac:dyDescent="0.2">
      <c r="A66" t="e">
        <f t="shared" si="0"/>
        <v>#N/A</v>
      </c>
      <c r="Y66" s="1"/>
    </row>
    <row r="67" spans="1:25" x14ac:dyDescent="0.2">
      <c r="A67" t="e">
        <f t="shared" si="0"/>
        <v>#N/A</v>
      </c>
      <c r="Y67" s="1"/>
    </row>
    <row r="68" spans="1:25" x14ac:dyDescent="0.2">
      <c r="A68" t="e">
        <f t="shared" si="0"/>
        <v>#N/A</v>
      </c>
      <c r="Y68" s="1"/>
    </row>
    <row r="69" spans="1:25" x14ac:dyDescent="0.2">
      <c r="A69" t="e">
        <f t="shared" ref="A69:A132" si="1">INDEX(BucketTable,MATCH(B69,SumMonths,0),1)</f>
        <v>#N/A</v>
      </c>
      <c r="Y69" s="1"/>
    </row>
    <row r="70" spans="1:25" x14ac:dyDescent="0.2">
      <c r="A70" t="e">
        <f t="shared" si="1"/>
        <v>#N/A</v>
      </c>
      <c r="Y70" s="1"/>
    </row>
    <row r="71" spans="1:25" x14ac:dyDescent="0.2">
      <c r="A71" t="e">
        <f t="shared" si="1"/>
        <v>#N/A</v>
      </c>
      <c r="Y71" s="1"/>
    </row>
    <row r="72" spans="1:25" x14ac:dyDescent="0.2">
      <c r="A72" t="e">
        <f t="shared" si="1"/>
        <v>#N/A</v>
      </c>
      <c r="Y72" s="1"/>
    </row>
    <row r="73" spans="1:25" x14ac:dyDescent="0.2">
      <c r="A73" t="e">
        <f t="shared" si="1"/>
        <v>#N/A</v>
      </c>
      <c r="Y73" s="1"/>
    </row>
    <row r="74" spans="1:25" x14ac:dyDescent="0.2">
      <c r="A74" t="e">
        <f t="shared" si="1"/>
        <v>#N/A</v>
      </c>
      <c r="Y74" s="1"/>
    </row>
    <row r="75" spans="1:25" x14ac:dyDescent="0.2">
      <c r="A75" t="e">
        <f t="shared" si="1"/>
        <v>#N/A</v>
      </c>
      <c r="Y75" s="1"/>
    </row>
    <row r="76" spans="1:25" x14ac:dyDescent="0.2">
      <c r="A76" t="e">
        <f t="shared" si="1"/>
        <v>#N/A</v>
      </c>
      <c r="Y76" s="1"/>
    </row>
    <row r="77" spans="1:25" x14ac:dyDescent="0.2">
      <c r="A77" t="e">
        <f t="shared" si="1"/>
        <v>#N/A</v>
      </c>
      <c r="Y77" s="1"/>
    </row>
    <row r="78" spans="1:25" x14ac:dyDescent="0.2">
      <c r="A78" t="e">
        <f t="shared" si="1"/>
        <v>#N/A</v>
      </c>
      <c r="Y78" s="1"/>
    </row>
    <row r="79" spans="1:25" x14ac:dyDescent="0.2">
      <c r="A79" t="e">
        <f t="shared" si="1"/>
        <v>#N/A</v>
      </c>
      <c r="Y79" s="1"/>
    </row>
    <row r="80" spans="1:25" x14ac:dyDescent="0.2">
      <c r="A80" t="e">
        <f t="shared" si="1"/>
        <v>#N/A</v>
      </c>
      <c r="Y80" s="1"/>
    </row>
    <row r="81" spans="1:25" x14ac:dyDescent="0.2">
      <c r="A81" t="e">
        <f t="shared" si="1"/>
        <v>#N/A</v>
      </c>
      <c r="Y81" s="1"/>
    </row>
    <row r="82" spans="1:25" x14ac:dyDescent="0.2">
      <c r="A82" t="e">
        <f t="shared" si="1"/>
        <v>#N/A</v>
      </c>
      <c r="Y82" s="1"/>
    </row>
    <row r="83" spans="1:25" x14ac:dyDescent="0.2">
      <c r="A83" t="e">
        <f t="shared" si="1"/>
        <v>#N/A</v>
      </c>
      <c r="Y83" s="1"/>
    </row>
    <row r="84" spans="1:25" x14ac:dyDescent="0.2">
      <c r="A84" t="e">
        <f t="shared" si="1"/>
        <v>#N/A</v>
      </c>
      <c r="Y84" s="1"/>
    </row>
    <row r="85" spans="1:25" x14ac:dyDescent="0.2">
      <c r="A85" t="e">
        <f t="shared" si="1"/>
        <v>#N/A</v>
      </c>
      <c r="Y85" s="1"/>
    </row>
    <row r="86" spans="1:25" x14ac:dyDescent="0.2">
      <c r="A86" t="e">
        <f t="shared" si="1"/>
        <v>#N/A</v>
      </c>
      <c r="Y86" s="1"/>
    </row>
    <row r="87" spans="1:25" x14ac:dyDescent="0.2">
      <c r="A87" t="e">
        <f t="shared" si="1"/>
        <v>#N/A</v>
      </c>
      <c r="Y87" s="1"/>
    </row>
    <row r="88" spans="1:25" x14ac:dyDescent="0.2">
      <c r="A88" t="e">
        <f t="shared" si="1"/>
        <v>#N/A</v>
      </c>
      <c r="Y88" s="1"/>
    </row>
    <row r="89" spans="1:25" x14ac:dyDescent="0.2">
      <c r="A89" t="e">
        <f t="shared" si="1"/>
        <v>#N/A</v>
      </c>
      <c r="Y89" s="1"/>
    </row>
    <row r="90" spans="1:25" x14ac:dyDescent="0.2">
      <c r="A90" t="e">
        <f t="shared" si="1"/>
        <v>#N/A</v>
      </c>
      <c r="Y90" s="1"/>
    </row>
    <row r="91" spans="1:25" x14ac:dyDescent="0.2">
      <c r="A91" t="e">
        <f t="shared" si="1"/>
        <v>#N/A</v>
      </c>
      <c r="Y91" s="1"/>
    </row>
    <row r="92" spans="1:25" x14ac:dyDescent="0.2">
      <c r="A92" t="e">
        <f t="shared" si="1"/>
        <v>#N/A</v>
      </c>
      <c r="Y92" s="1"/>
    </row>
    <row r="93" spans="1:25" x14ac:dyDescent="0.2">
      <c r="A93" t="e">
        <f t="shared" si="1"/>
        <v>#N/A</v>
      </c>
      <c r="Y93" s="1"/>
    </row>
    <row r="94" spans="1:25" x14ac:dyDescent="0.2">
      <c r="A94" t="e">
        <f t="shared" si="1"/>
        <v>#N/A</v>
      </c>
      <c r="Y94" s="1"/>
    </row>
    <row r="95" spans="1:25" x14ac:dyDescent="0.2">
      <c r="A95" t="e">
        <f t="shared" si="1"/>
        <v>#N/A</v>
      </c>
      <c r="Y95" s="1"/>
    </row>
    <row r="96" spans="1:25" x14ac:dyDescent="0.2">
      <c r="A96" t="e">
        <f t="shared" si="1"/>
        <v>#N/A</v>
      </c>
      <c r="Y96" s="1"/>
    </row>
    <row r="97" spans="1:25" x14ac:dyDescent="0.2">
      <c r="A97" t="e">
        <f t="shared" si="1"/>
        <v>#N/A</v>
      </c>
      <c r="Y97" s="1"/>
    </row>
    <row r="98" spans="1:25" x14ac:dyDescent="0.2">
      <c r="A98" t="e">
        <f t="shared" si="1"/>
        <v>#N/A</v>
      </c>
      <c r="Y98" s="1"/>
    </row>
    <row r="99" spans="1:25" x14ac:dyDescent="0.2">
      <c r="A99" t="e">
        <f t="shared" si="1"/>
        <v>#N/A</v>
      </c>
      <c r="Y99" s="1"/>
    </row>
    <row r="100" spans="1:25" x14ac:dyDescent="0.2">
      <c r="A100" t="e">
        <f t="shared" si="1"/>
        <v>#N/A</v>
      </c>
      <c r="Y100" s="1"/>
    </row>
    <row r="101" spans="1:25" x14ac:dyDescent="0.2">
      <c r="A101" t="e">
        <f t="shared" si="1"/>
        <v>#N/A</v>
      </c>
      <c r="Y101" s="1"/>
    </row>
    <row r="102" spans="1:25" x14ac:dyDescent="0.2">
      <c r="A102" t="e">
        <f t="shared" si="1"/>
        <v>#N/A</v>
      </c>
      <c r="Y102" s="1"/>
    </row>
    <row r="103" spans="1:25" x14ac:dyDescent="0.2">
      <c r="A103" t="e">
        <f t="shared" si="1"/>
        <v>#N/A</v>
      </c>
      <c r="Y103" s="1"/>
    </row>
    <row r="104" spans="1:25" x14ac:dyDescent="0.2">
      <c r="A104" t="e">
        <f t="shared" si="1"/>
        <v>#N/A</v>
      </c>
      <c r="Y104" s="1"/>
    </row>
    <row r="105" spans="1:25" x14ac:dyDescent="0.2">
      <c r="A105" t="e">
        <f t="shared" si="1"/>
        <v>#N/A</v>
      </c>
      <c r="Y105" s="1"/>
    </row>
    <row r="106" spans="1:25" x14ac:dyDescent="0.2">
      <c r="A106" t="e">
        <f t="shared" si="1"/>
        <v>#N/A</v>
      </c>
      <c r="Y106" s="1"/>
    </row>
    <row r="107" spans="1:25" x14ac:dyDescent="0.2">
      <c r="A107" t="e">
        <f t="shared" si="1"/>
        <v>#N/A</v>
      </c>
      <c r="Y107" s="1"/>
    </row>
    <row r="108" spans="1:25" x14ac:dyDescent="0.2">
      <c r="A108" t="e">
        <f t="shared" si="1"/>
        <v>#N/A</v>
      </c>
      <c r="Y108" s="1"/>
    </row>
    <row r="109" spans="1:25" x14ac:dyDescent="0.2">
      <c r="A109" t="e">
        <f t="shared" si="1"/>
        <v>#N/A</v>
      </c>
      <c r="Y109" s="1"/>
    </row>
    <row r="110" spans="1:25" x14ac:dyDescent="0.2">
      <c r="A110" t="e">
        <f t="shared" si="1"/>
        <v>#N/A</v>
      </c>
      <c r="Y110" s="1"/>
    </row>
    <row r="111" spans="1:25" x14ac:dyDescent="0.2">
      <c r="A111" t="e">
        <f t="shared" si="1"/>
        <v>#N/A</v>
      </c>
      <c r="Y111" s="1"/>
    </row>
    <row r="112" spans="1:25" x14ac:dyDescent="0.2">
      <c r="A112" t="e">
        <f t="shared" si="1"/>
        <v>#N/A</v>
      </c>
      <c r="Y112" s="1"/>
    </row>
    <row r="113" spans="1:25" x14ac:dyDescent="0.2">
      <c r="A113" t="e">
        <f t="shared" si="1"/>
        <v>#N/A</v>
      </c>
      <c r="Y113" s="1"/>
    </row>
    <row r="114" spans="1:25" x14ac:dyDescent="0.2">
      <c r="A114" t="e">
        <f t="shared" si="1"/>
        <v>#N/A</v>
      </c>
      <c r="Y114" s="1"/>
    </row>
    <row r="115" spans="1:25" x14ac:dyDescent="0.2">
      <c r="A115" t="e">
        <f t="shared" si="1"/>
        <v>#N/A</v>
      </c>
      <c r="Y115" s="1"/>
    </row>
    <row r="116" spans="1:25" x14ac:dyDescent="0.2">
      <c r="A116" t="e">
        <f t="shared" si="1"/>
        <v>#N/A</v>
      </c>
      <c r="Y116" s="1"/>
    </row>
    <row r="117" spans="1:25" x14ac:dyDescent="0.2">
      <c r="A117" t="e">
        <f t="shared" si="1"/>
        <v>#N/A</v>
      </c>
      <c r="Y117" s="1"/>
    </row>
    <row r="118" spans="1:25" x14ac:dyDescent="0.2">
      <c r="A118" t="e">
        <f t="shared" si="1"/>
        <v>#N/A</v>
      </c>
      <c r="Y118" s="1"/>
    </row>
    <row r="119" spans="1:25" x14ac:dyDescent="0.2">
      <c r="A119" t="e">
        <f t="shared" si="1"/>
        <v>#N/A</v>
      </c>
      <c r="Y119" s="1"/>
    </row>
    <row r="120" spans="1:25" x14ac:dyDescent="0.2">
      <c r="A120" t="e">
        <f t="shared" si="1"/>
        <v>#N/A</v>
      </c>
      <c r="Y120" s="1"/>
    </row>
    <row r="121" spans="1:25" x14ac:dyDescent="0.2">
      <c r="A121" t="e">
        <f t="shared" si="1"/>
        <v>#N/A</v>
      </c>
      <c r="Y121" s="1"/>
    </row>
    <row r="122" spans="1:25" x14ac:dyDescent="0.2">
      <c r="A122" t="e">
        <f t="shared" si="1"/>
        <v>#N/A</v>
      </c>
      <c r="Y122" s="1"/>
    </row>
    <row r="123" spans="1:25" x14ac:dyDescent="0.2">
      <c r="A123" t="e">
        <f t="shared" si="1"/>
        <v>#N/A</v>
      </c>
      <c r="Y123" s="1"/>
    </row>
    <row r="124" spans="1:25" x14ac:dyDescent="0.2">
      <c r="A124" t="e">
        <f t="shared" si="1"/>
        <v>#N/A</v>
      </c>
      <c r="Y124" s="1"/>
    </row>
    <row r="125" spans="1:25" x14ac:dyDescent="0.2">
      <c r="A125" t="e">
        <f t="shared" si="1"/>
        <v>#N/A</v>
      </c>
      <c r="Y125" s="1"/>
    </row>
    <row r="126" spans="1:25" x14ac:dyDescent="0.2">
      <c r="A126" t="e">
        <f t="shared" si="1"/>
        <v>#N/A</v>
      </c>
      <c r="Y126" s="1"/>
    </row>
    <row r="127" spans="1:25" x14ac:dyDescent="0.2">
      <c r="A127" t="e">
        <f t="shared" si="1"/>
        <v>#N/A</v>
      </c>
      <c r="Y127" s="1"/>
    </row>
    <row r="128" spans="1:25" x14ac:dyDescent="0.2">
      <c r="A128" t="e">
        <f t="shared" si="1"/>
        <v>#N/A</v>
      </c>
      <c r="Y128" s="1"/>
    </row>
    <row r="129" spans="1:25" x14ac:dyDescent="0.2">
      <c r="A129" t="e">
        <f t="shared" si="1"/>
        <v>#N/A</v>
      </c>
      <c r="Y129" s="1"/>
    </row>
    <row r="130" spans="1:25" x14ac:dyDescent="0.2">
      <c r="A130" t="e">
        <f t="shared" si="1"/>
        <v>#N/A</v>
      </c>
      <c r="Y130" s="1"/>
    </row>
    <row r="131" spans="1:25" x14ac:dyDescent="0.2">
      <c r="A131" t="e">
        <f t="shared" si="1"/>
        <v>#N/A</v>
      </c>
      <c r="Y131" s="1"/>
    </row>
    <row r="132" spans="1:25" x14ac:dyDescent="0.2">
      <c r="A132" t="e">
        <f t="shared" si="1"/>
        <v>#N/A</v>
      </c>
      <c r="Y132" s="1"/>
    </row>
    <row r="133" spans="1:25" x14ac:dyDescent="0.2">
      <c r="A133" t="e">
        <f t="shared" ref="A133:A196" si="2">INDEX(BucketTable,MATCH(B133,SumMonths,0),1)</f>
        <v>#N/A</v>
      </c>
      <c r="Y133" s="1"/>
    </row>
    <row r="134" spans="1:25" x14ac:dyDescent="0.2">
      <c r="A134" t="e">
        <f t="shared" si="2"/>
        <v>#N/A</v>
      </c>
      <c r="Y134" s="1"/>
    </row>
    <row r="135" spans="1:25" x14ac:dyDescent="0.2">
      <c r="A135" t="e">
        <f t="shared" si="2"/>
        <v>#N/A</v>
      </c>
      <c r="Y135" s="1"/>
    </row>
    <row r="136" spans="1:25" x14ac:dyDescent="0.2">
      <c r="A136" t="e">
        <f t="shared" si="2"/>
        <v>#N/A</v>
      </c>
      <c r="Y136" s="1"/>
    </row>
    <row r="137" spans="1:25" x14ac:dyDescent="0.2">
      <c r="A137" t="e">
        <f t="shared" si="2"/>
        <v>#N/A</v>
      </c>
      <c r="Y137" s="1"/>
    </row>
    <row r="138" spans="1:25" x14ac:dyDescent="0.2">
      <c r="A138" t="e">
        <f t="shared" si="2"/>
        <v>#N/A</v>
      </c>
      <c r="Y138" s="1"/>
    </row>
    <row r="139" spans="1:25" x14ac:dyDescent="0.2">
      <c r="A139" t="e">
        <f t="shared" si="2"/>
        <v>#N/A</v>
      </c>
      <c r="Y139" s="1"/>
    </row>
    <row r="140" spans="1:25" x14ac:dyDescent="0.2">
      <c r="A140" t="e">
        <f t="shared" si="2"/>
        <v>#N/A</v>
      </c>
      <c r="Y140" s="1"/>
    </row>
    <row r="141" spans="1:25" x14ac:dyDescent="0.2">
      <c r="A141" t="e">
        <f t="shared" si="2"/>
        <v>#N/A</v>
      </c>
      <c r="Y141" s="1"/>
    </row>
    <row r="142" spans="1:25" x14ac:dyDescent="0.2">
      <c r="A142" t="e">
        <f t="shared" si="2"/>
        <v>#N/A</v>
      </c>
      <c r="Y142" s="1"/>
    </row>
    <row r="143" spans="1:25" x14ac:dyDescent="0.2">
      <c r="A143" t="e">
        <f t="shared" si="2"/>
        <v>#N/A</v>
      </c>
      <c r="Y143" s="1"/>
    </row>
    <row r="144" spans="1:25" x14ac:dyDescent="0.2">
      <c r="A144" t="e">
        <f t="shared" si="2"/>
        <v>#N/A</v>
      </c>
      <c r="Y144" s="1"/>
    </row>
    <row r="145" spans="1:25" x14ac:dyDescent="0.2">
      <c r="A145" t="e">
        <f t="shared" si="2"/>
        <v>#N/A</v>
      </c>
      <c r="Y145" s="1"/>
    </row>
    <row r="146" spans="1:25" x14ac:dyDescent="0.2">
      <c r="A146" t="e">
        <f t="shared" si="2"/>
        <v>#N/A</v>
      </c>
      <c r="Y146" s="1"/>
    </row>
    <row r="147" spans="1:25" x14ac:dyDescent="0.2">
      <c r="A147" t="e">
        <f t="shared" si="2"/>
        <v>#N/A</v>
      </c>
      <c r="Y147" s="1"/>
    </row>
    <row r="148" spans="1:25" x14ac:dyDescent="0.2">
      <c r="A148" t="e">
        <f t="shared" si="2"/>
        <v>#N/A</v>
      </c>
      <c r="Y148" s="1"/>
    </row>
    <row r="149" spans="1:25" x14ac:dyDescent="0.2">
      <c r="A149" t="e">
        <f t="shared" si="2"/>
        <v>#N/A</v>
      </c>
      <c r="Y149" s="1"/>
    </row>
    <row r="150" spans="1:25" x14ac:dyDescent="0.2">
      <c r="A150" t="e">
        <f t="shared" si="2"/>
        <v>#N/A</v>
      </c>
      <c r="Y150" s="1"/>
    </row>
    <row r="151" spans="1:25" x14ac:dyDescent="0.2">
      <c r="A151" t="e">
        <f t="shared" si="2"/>
        <v>#N/A</v>
      </c>
      <c r="Y151" s="1"/>
    </row>
    <row r="152" spans="1:25" x14ac:dyDescent="0.2">
      <c r="A152" t="e">
        <f t="shared" si="2"/>
        <v>#N/A</v>
      </c>
      <c r="Y152" s="1"/>
    </row>
    <row r="153" spans="1:25" x14ac:dyDescent="0.2">
      <c r="A153" t="e">
        <f t="shared" si="2"/>
        <v>#N/A</v>
      </c>
      <c r="Y153" s="1"/>
    </row>
    <row r="154" spans="1:25" x14ac:dyDescent="0.2">
      <c r="A154" t="e">
        <f t="shared" si="2"/>
        <v>#N/A</v>
      </c>
      <c r="Y154" s="1"/>
    </row>
    <row r="155" spans="1:25" x14ac:dyDescent="0.2">
      <c r="A155" t="e">
        <f t="shared" si="2"/>
        <v>#N/A</v>
      </c>
      <c r="Y155" s="1"/>
    </row>
    <row r="156" spans="1:25" x14ac:dyDescent="0.2">
      <c r="A156" t="e">
        <f t="shared" si="2"/>
        <v>#N/A</v>
      </c>
      <c r="Y156" s="1"/>
    </row>
    <row r="157" spans="1:25" x14ac:dyDescent="0.2">
      <c r="A157" t="e">
        <f t="shared" si="2"/>
        <v>#N/A</v>
      </c>
      <c r="Y157" s="1"/>
    </row>
    <row r="158" spans="1:25" x14ac:dyDescent="0.2">
      <c r="A158" t="e">
        <f t="shared" si="2"/>
        <v>#N/A</v>
      </c>
      <c r="Y158" s="1"/>
    </row>
    <row r="159" spans="1:25" x14ac:dyDescent="0.2">
      <c r="A159" t="e">
        <f t="shared" si="2"/>
        <v>#N/A</v>
      </c>
      <c r="Y159" s="1"/>
    </row>
    <row r="160" spans="1:25" x14ac:dyDescent="0.2">
      <c r="A160" t="e">
        <f t="shared" si="2"/>
        <v>#N/A</v>
      </c>
      <c r="Y160" s="1"/>
    </row>
    <row r="161" spans="1:25" x14ac:dyDescent="0.2">
      <c r="A161" t="e">
        <f t="shared" si="2"/>
        <v>#N/A</v>
      </c>
      <c r="Y161" s="1"/>
    </row>
    <row r="162" spans="1:25" x14ac:dyDescent="0.2">
      <c r="A162" t="e">
        <f t="shared" si="2"/>
        <v>#N/A</v>
      </c>
      <c r="Y162" s="1"/>
    </row>
    <row r="163" spans="1:25" x14ac:dyDescent="0.2">
      <c r="A163" t="e">
        <f t="shared" si="2"/>
        <v>#N/A</v>
      </c>
      <c r="Y163" s="1"/>
    </row>
    <row r="164" spans="1:25" x14ac:dyDescent="0.2">
      <c r="A164" t="e">
        <f t="shared" si="2"/>
        <v>#N/A</v>
      </c>
      <c r="Y164" s="1"/>
    </row>
    <row r="165" spans="1:25" x14ac:dyDescent="0.2">
      <c r="A165" t="e">
        <f t="shared" si="2"/>
        <v>#N/A</v>
      </c>
      <c r="Y165" s="1"/>
    </row>
    <row r="166" spans="1:25" x14ac:dyDescent="0.2">
      <c r="A166" t="e">
        <f t="shared" si="2"/>
        <v>#N/A</v>
      </c>
      <c r="Y166" s="1"/>
    </row>
    <row r="167" spans="1:25" x14ac:dyDescent="0.2">
      <c r="A167" t="e">
        <f t="shared" si="2"/>
        <v>#N/A</v>
      </c>
      <c r="Y167" s="1"/>
    </row>
    <row r="168" spans="1:25" x14ac:dyDescent="0.2">
      <c r="A168" t="e">
        <f t="shared" si="2"/>
        <v>#N/A</v>
      </c>
      <c r="Y168" s="1"/>
    </row>
    <row r="169" spans="1:25" x14ac:dyDescent="0.2">
      <c r="A169" t="e">
        <f t="shared" si="2"/>
        <v>#N/A</v>
      </c>
      <c r="Y169" s="1"/>
    </row>
    <row r="170" spans="1:25" x14ac:dyDescent="0.2">
      <c r="A170" t="e">
        <f t="shared" si="2"/>
        <v>#N/A</v>
      </c>
      <c r="Y170" s="1"/>
    </row>
    <row r="171" spans="1:25" x14ac:dyDescent="0.2">
      <c r="A171" t="e">
        <f t="shared" si="2"/>
        <v>#N/A</v>
      </c>
      <c r="Y171" s="1"/>
    </row>
    <row r="172" spans="1:25" x14ac:dyDescent="0.2">
      <c r="A172" t="e">
        <f t="shared" si="2"/>
        <v>#N/A</v>
      </c>
      <c r="Y172" s="1"/>
    </row>
    <row r="173" spans="1:25" x14ac:dyDescent="0.2">
      <c r="A173" t="e">
        <f t="shared" si="2"/>
        <v>#N/A</v>
      </c>
      <c r="Y173" s="1"/>
    </row>
    <row r="174" spans="1:25" x14ac:dyDescent="0.2">
      <c r="A174" t="e">
        <f t="shared" si="2"/>
        <v>#N/A</v>
      </c>
      <c r="Y174" s="1"/>
    </row>
    <row r="175" spans="1:25" x14ac:dyDescent="0.2">
      <c r="A175" t="e">
        <f t="shared" si="2"/>
        <v>#N/A</v>
      </c>
      <c r="Y175" s="1"/>
    </row>
    <row r="176" spans="1:25" x14ac:dyDescent="0.2">
      <c r="A176" t="e">
        <f t="shared" si="2"/>
        <v>#N/A</v>
      </c>
      <c r="Y176" s="1"/>
    </row>
    <row r="177" spans="1:25" x14ac:dyDescent="0.2">
      <c r="A177" t="e">
        <f t="shared" si="2"/>
        <v>#N/A</v>
      </c>
      <c r="Y177" s="1"/>
    </row>
    <row r="178" spans="1:25" x14ac:dyDescent="0.2">
      <c r="A178" t="e">
        <f t="shared" si="2"/>
        <v>#N/A</v>
      </c>
      <c r="Y178" s="1"/>
    </row>
    <row r="179" spans="1:25" x14ac:dyDescent="0.2">
      <c r="A179" t="e">
        <f t="shared" si="2"/>
        <v>#N/A</v>
      </c>
      <c r="Y179" s="1"/>
    </row>
    <row r="180" spans="1:25" x14ac:dyDescent="0.2">
      <c r="A180" t="e">
        <f t="shared" si="2"/>
        <v>#N/A</v>
      </c>
      <c r="Y180" s="1"/>
    </row>
    <row r="181" spans="1:25" x14ac:dyDescent="0.2">
      <c r="A181" t="e">
        <f t="shared" si="2"/>
        <v>#N/A</v>
      </c>
      <c r="Y181" s="1"/>
    </row>
    <row r="182" spans="1:25" x14ac:dyDescent="0.2">
      <c r="A182" t="e">
        <f t="shared" si="2"/>
        <v>#N/A</v>
      </c>
      <c r="Y182" s="1"/>
    </row>
    <row r="183" spans="1:25" x14ac:dyDescent="0.2">
      <c r="A183" t="e">
        <f t="shared" si="2"/>
        <v>#N/A</v>
      </c>
      <c r="Y183" s="1"/>
    </row>
    <row r="184" spans="1:25" x14ac:dyDescent="0.2">
      <c r="A184" t="e">
        <f t="shared" si="2"/>
        <v>#N/A</v>
      </c>
      <c r="Y184" s="1"/>
    </row>
    <row r="185" spans="1:25" x14ac:dyDescent="0.2">
      <c r="A185" t="e">
        <f t="shared" si="2"/>
        <v>#N/A</v>
      </c>
      <c r="Y185" s="1"/>
    </row>
    <row r="186" spans="1:25" x14ac:dyDescent="0.2">
      <c r="A186" t="e">
        <f t="shared" si="2"/>
        <v>#N/A</v>
      </c>
      <c r="Y186" s="1"/>
    </row>
    <row r="187" spans="1:25" x14ac:dyDescent="0.2">
      <c r="A187" t="e">
        <f t="shared" si="2"/>
        <v>#N/A</v>
      </c>
      <c r="Y187" s="1"/>
    </row>
    <row r="188" spans="1:25" x14ac:dyDescent="0.2">
      <c r="A188" t="e">
        <f t="shared" si="2"/>
        <v>#N/A</v>
      </c>
      <c r="Y188" s="1"/>
    </row>
    <row r="189" spans="1:25" x14ac:dyDescent="0.2">
      <c r="A189" t="e">
        <f t="shared" si="2"/>
        <v>#N/A</v>
      </c>
      <c r="Y189" s="1"/>
    </row>
    <row r="190" spans="1:25" x14ac:dyDescent="0.2">
      <c r="A190" t="e">
        <f t="shared" si="2"/>
        <v>#N/A</v>
      </c>
      <c r="Y190" s="1"/>
    </row>
    <row r="191" spans="1:25" x14ac:dyDescent="0.2">
      <c r="A191" t="e">
        <f t="shared" si="2"/>
        <v>#N/A</v>
      </c>
      <c r="Y191" s="1"/>
    </row>
    <row r="192" spans="1:25" x14ac:dyDescent="0.2">
      <c r="A192" t="e">
        <f t="shared" si="2"/>
        <v>#N/A</v>
      </c>
      <c r="Y192" s="1"/>
    </row>
    <row r="193" spans="1:25" x14ac:dyDescent="0.2">
      <c r="A193" t="e">
        <f t="shared" si="2"/>
        <v>#N/A</v>
      </c>
      <c r="Y193" s="1"/>
    </row>
    <row r="194" spans="1:25" x14ac:dyDescent="0.2">
      <c r="A194" t="e">
        <f t="shared" si="2"/>
        <v>#N/A</v>
      </c>
      <c r="Y194" s="1"/>
    </row>
    <row r="195" spans="1:25" x14ac:dyDescent="0.2">
      <c r="A195" t="e">
        <f t="shared" si="2"/>
        <v>#N/A</v>
      </c>
      <c r="Y195" s="1"/>
    </row>
    <row r="196" spans="1:25" x14ac:dyDescent="0.2">
      <c r="A196" t="e">
        <f t="shared" si="2"/>
        <v>#N/A</v>
      </c>
      <c r="Y196" s="1"/>
    </row>
    <row r="197" spans="1:25" x14ac:dyDescent="0.2">
      <c r="A197" t="e">
        <f t="shared" ref="A197:A260" si="3">INDEX(BucketTable,MATCH(B197,SumMonths,0),1)</f>
        <v>#N/A</v>
      </c>
      <c r="Y197" s="1"/>
    </row>
    <row r="198" spans="1:25" x14ac:dyDescent="0.2">
      <c r="A198" t="e">
        <f t="shared" si="3"/>
        <v>#N/A</v>
      </c>
      <c r="Y198" s="1"/>
    </row>
    <row r="199" spans="1:25" x14ac:dyDescent="0.2">
      <c r="A199" t="e">
        <f t="shared" si="3"/>
        <v>#N/A</v>
      </c>
      <c r="Y199" s="1"/>
    </row>
    <row r="200" spans="1:25" x14ac:dyDescent="0.2">
      <c r="A200" t="e">
        <f t="shared" si="3"/>
        <v>#N/A</v>
      </c>
      <c r="Y200" s="1"/>
    </row>
    <row r="201" spans="1:25" x14ac:dyDescent="0.2">
      <c r="A201" t="e">
        <f t="shared" si="3"/>
        <v>#N/A</v>
      </c>
      <c r="Y201" s="1"/>
    </row>
    <row r="202" spans="1:25" x14ac:dyDescent="0.2">
      <c r="A202" t="e">
        <f t="shared" si="3"/>
        <v>#N/A</v>
      </c>
      <c r="Y202" s="1"/>
    </row>
    <row r="203" spans="1:25" x14ac:dyDescent="0.2">
      <c r="A203" t="e">
        <f t="shared" si="3"/>
        <v>#N/A</v>
      </c>
      <c r="Y203" s="1"/>
    </row>
    <row r="204" spans="1:25" x14ac:dyDescent="0.2">
      <c r="A204" t="e">
        <f t="shared" si="3"/>
        <v>#N/A</v>
      </c>
      <c r="Y204" s="1"/>
    </row>
    <row r="205" spans="1:25" x14ac:dyDescent="0.2">
      <c r="A205" t="e">
        <f t="shared" si="3"/>
        <v>#N/A</v>
      </c>
      <c r="Y205" s="1"/>
    </row>
    <row r="206" spans="1:25" x14ac:dyDescent="0.2">
      <c r="A206" t="e">
        <f t="shared" si="3"/>
        <v>#N/A</v>
      </c>
      <c r="Y206" s="1"/>
    </row>
    <row r="207" spans="1:25" x14ac:dyDescent="0.2">
      <c r="A207" t="e">
        <f t="shared" si="3"/>
        <v>#N/A</v>
      </c>
      <c r="Y207" s="1"/>
    </row>
    <row r="208" spans="1:25" x14ac:dyDescent="0.2">
      <c r="A208" t="e">
        <f t="shared" si="3"/>
        <v>#N/A</v>
      </c>
      <c r="Y208" s="1"/>
    </row>
    <row r="209" spans="1:25" x14ac:dyDescent="0.2">
      <c r="A209" t="e">
        <f t="shared" si="3"/>
        <v>#N/A</v>
      </c>
      <c r="Y209" s="1"/>
    </row>
    <row r="210" spans="1:25" x14ac:dyDescent="0.2">
      <c r="A210" t="e">
        <f t="shared" si="3"/>
        <v>#N/A</v>
      </c>
      <c r="Y210" s="1"/>
    </row>
    <row r="211" spans="1:25" x14ac:dyDescent="0.2">
      <c r="A211" t="e">
        <f t="shared" si="3"/>
        <v>#N/A</v>
      </c>
      <c r="Y211" s="1"/>
    </row>
    <row r="212" spans="1:25" x14ac:dyDescent="0.2">
      <c r="A212" t="e">
        <f t="shared" si="3"/>
        <v>#N/A</v>
      </c>
      <c r="Y212" s="1"/>
    </row>
    <row r="213" spans="1:25" x14ac:dyDescent="0.2">
      <c r="A213" t="e">
        <f t="shared" si="3"/>
        <v>#N/A</v>
      </c>
      <c r="Y213" s="1"/>
    </row>
    <row r="214" spans="1:25" x14ac:dyDescent="0.2">
      <c r="A214" t="e">
        <f t="shared" si="3"/>
        <v>#N/A</v>
      </c>
      <c r="Y214" s="1"/>
    </row>
    <row r="215" spans="1:25" x14ac:dyDescent="0.2">
      <c r="A215" t="e">
        <f t="shared" si="3"/>
        <v>#N/A</v>
      </c>
      <c r="Y215" s="1"/>
    </row>
    <row r="216" spans="1:25" x14ac:dyDescent="0.2">
      <c r="A216" t="e">
        <f t="shared" si="3"/>
        <v>#N/A</v>
      </c>
      <c r="Y216" s="1"/>
    </row>
    <row r="217" spans="1:25" x14ac:dyDescent="0.2">
      <c r="A217" t="e">
        <f t="shared" si="3"/>
        <v>#N/A</v>
      </c>
      <c r="Y217" s="1"/>
    </row>
    <row r="218" spans="1:25" x14ac:dyDescent="0.2">
      <c r="A218" t="e">
        <f t="shared" si="3"/>
        <v>#N/A</v>
      </c>
      <c r="Y218" s="1"/>
    </row>
    <row r="219" spans="1:25" x14ac:dyDescent="0.2">
      <c r="A219" t="e">
        <f t="shared" si="3"/>
        <v>#N/A</v>
      </c>
      <c r="Y219" s="1"/>
    </row>
    <row r="220" spans="1:25" x14ac:dyDescent="0.2">
      <c r="A220" t="e">
        <f t="shared" si="3"/>
        <v>#N/A</v>
      </c>
      <c r="Y220" s="1"/>
    </row>
    <row r="221" spans="1:25" x14ac:dyDescent="0.2">
      <c r="A221" t="e">
        <f t="shared" si="3"/>
        <v>#N/A</v>
      </c>
      <c r="Y221" s="1"/>
    </row>
    <row r="222" spans="1:25" x14ac:dyDescent="0.2">
      <c r="A222" t="e">
        <f t="shared" si="3"/>
        <v>#N/A</v>
      </c>
      <c r="Y222" s="1"/>
    </row>
    <row r="223" spans="1:25" x14ac:dyDescent="0.2">
      <c r="A223" t="e">
        <f t="shared" si="3"/>
        <v>#N/A</v>
      </c>
      <c r="Y223" s="1"/>
    </row>
    <row r="224" spans="1:25" x14ac:dyDescent="0.2">
      <c r="A224" t="e">
        <f t="shared" si="3"/>
        <v>#N/A</v>
      </c>
      <c r="Y224" s="1"/>
    </row>
    <row r="225" spans="1:25" x14ac:dyDescent="0.2">
      <c r="A225" t="e">
        <f t="shared" si="3"/>
        <v>#N/A</v>
      </c>
      <c r="Y225" s="1"/>
    </row>
    <row r="226" spans="1:25" x14ac:dyDescent="0.2">
      <c r="A226" t="e">
        <f t="shared" si="3"/>
        <v>#N/A</v>
      </c>
      <c r="Y226" s="1"/>
    </row>
    <row r="227" spans="1:25" x14ac:dyDescent="0.2">
      <c r="A227" t="e">
        <f t="shared" si="3"/>
        <v>#N/A</v>
      </c>
      <c r="Y227" s="1"/>
    </row>
    <row r="228" spans="1:25" x14ac:dyDescent="0.2">
      <c r="A228" t="e">
        <f t="shared" si="3"/>
        <v>#N/A</v>
      </c>
      <c r="Y228" s="1"/>
    </row>
    <row r="229" spans="1:25" x14ac:dyDescent="0.2">
      <c r="A229" t="e">
        <f t="shared" si="3"/>
        <v>#N/A</v>
      </c>
      <c r="Y229" s="1"/>
    </row>
    <row r="230" spans="1:25" x14ac:dyDescent="0.2">
      <c r="A230" t="e">
        <f t="shared" si="3"/>
        <v>#N/A</v>
      </c>
      <c r="Y230" s="1"/>
    </row>
    <row r="231" spans="1:25" x14ac:dyDescent="0.2">
      <c r="A231" t="e">
        <f t="shared" si="3"/>
        <v>#N/A</v>
      </c>
      <c r="Y231" s="1"/>
    </row>
    <row r="232" spans="1:25" x14ac:dyDescent="0.2">
      <c r="A232" t="e">
        <f t="shared" si="3"/>
        <v>#N/A</v>
      </c>
      <c r="Y232" s="1"/>
    </row>
    <row r="233" spans="1:25" x14ac:dyDescent="0.2">
      <c r="A233" t="e">
        <f t="shared" si="3"/>
        <v>#N/A</v>
      </c>
      <c r="Y233" s="1"/>
    </row>
    <row r="234" spans="1:25" x14ac:dyDescent="0.2">
      <c r="A234" t="e">
        <f t="shared" si="3"/>
        <v>#N/A</v>
      </c>
      <c r="Y234" s="1"/>
    </row>
    <row r="235" spans="1:25" x14ac:dyDescent="0.2">
      <c r="A235" t="e">
        <f t="shared" si="3"/>
        <v>#N/A</v>
      </c>
      <c r="Y235" s="1"/>
    </row>
    <row r="236" spans="1:25" x14ac:dyDescent="0.2">
      <c r="A236" t="e">
        <f t="shared" si="3"/>
        <v>#N/A</v>
      </c>
      <c r="Y236" s="1"/>
    </row>
    <row r="237" spans="1:25" x14ac:dyDescent="0.2">
      <c r="A237" t="e">
        <f t="shared" si="3"/>
        <v>#N/A</v>
      </c>
      <c r="Y237" s="1"/>
    </row>
    <row r="238" spans="1:25" x14ac:dyDescent="0.2">
      <c r="A238" t="e">
        <f t="shared" si="3"/>
        <v>#N/A</v>
      </c>
      <c r="Y238" s="1"/>
    </row>
    <row r="239" spans="1:25" x14ac:dyDescent="0.2">
      <c r="A239" t="e">
        <f t="shared" si="3"/>
        <v>#N/A</v>
      </c>
      <c r="Y239" s="1"/>
    </row>
    <row r="240" spans="1:25" x14ac:dyDescent="0.2">
      <c r="A240" t="e">
        <f t="shared" si="3"/>
        <v>#N/A</v>
      </c>
      <c r="Y240" s="1"/>
    </row>
    <row r="241" spans="1:25" x14ac:dyDescent="0.2">
      <c r="A241" t="e">
        <f t="shared" si="3"/>
        <v>#N/A</v>
      </c>
      <c r="Y241" s="1"/>
    </row>
    <row r="242" spans="1:25" x14ac:dyDescent="0.2">
      <c r="A242" t="e">
        <f t="shared" si="3"/>
        <v>#N/A</v>
      </c>
      <c r="Y242" s="1"/>
    </row>
    <row r="243" spans="1:25" x14ac:dyDescent="0.2">
      <c r="A243" t="e">
        <f t="shared" si="3"/>
        <v>#N/A</v>
      </c>
      <c r="Y243" s="1"/>
    </row>
    <row r="244" spans="1:25" x14ac:dyDescent="0.2">
      <c r="A244" t="e">
        <f t="shared" si="3"/>
        <v>#N/A</v>
      </c>
      <c r="Y244" s="1"/>
    </row>
    <row r="245" spans="1:25" x14ac:dyDescent="0.2">
      <c r="A245" t="e">
        <f t="shared" si="3"/>
        <v>#N/A</v>
      </c>
      <c r="Y245" s="1"/>
    </row>
    <row r="246" spans="1:25" x14ac:dyDescent="0.2">
      <c r="A246" t="e">
        <f t="shared" si="3"/>
        <v>#N/A</v>
      </c>
      <c r="Y246" s="1"/>
    </row>
    <row r="247" spans="1:25" x14ac:dyDescent="0.2">
      <c r="A247" t="e">
        <f t="shared" si="3"/>
        <v>#N/A</v>
      </c>
      <c r="Y247" s="1"/>
    </row>
    <row r="248" spans="1:25" x14ac:dyDescent="0.2">
      <c r="A248" t="e">
        <f t="shared" si="3"/>
        <v>#N/A</v>
      </c>
      <c r="Y248" s="1"/>
    </row>
    <row r="249" spans="1:25" x14ac:dyDescent="0.2">
      <c r="A249" t="e">
        <f t="shared" si="3"/>
        <v>#N/A</v>
      </c>
      <c r="Y249" s="1"/>
    </row>
    <row r="250" spans="1:25" x14ac:dyDescent="0.2">
      <c r="A250" t="e">
        <f t="shared" si="3"/>
        <v>#N/A</v>
      </c>
      <c r="Y250" s="1"/>
    </row>
    <row r="251" spans="1:25" x14ac:dyDescent="0.2">
      <c r="A251" t="e">
        <f t="shared" si="3"/>
        <v>#N/A</v>
      </c>
      <c r="Y251" s="1"/>
    </row>
    <row r="252" spans="1:25" x14ac:dyDescent="0.2">
      <c r="A252" t="e">
        <f t="shared" si="3"/>
        <v>#N/A</v>
      </c>
      <c r="Y252" s="1"/>
    </row>
    <row r="253" spans="1:25" x14ac:dyDescent="0.2">
      <c r="A253" t="e">
        <f t="shared" si="3"/>
        <v>#N/A</v>
      </c>
      <c r="Y253" s="1"/>
    </row>
    <row r="254" spans="1:25" x14ac:dyDescent="0.2">
      <c r="A254" t="e">
        <f t="shared" si="3"/>
        <v>#N/A</v>
      </c>
      <c r="Y254" s="1"/>
    </row>
    <row r="255" spans="1:25" x14ac:dyDescent="0.2">
      <c r="A255" t="e">
        <f t="shared" si="3"/>
        <v>#N/A</v>
      </c>
      <c r="Y255" s="1"/>
    </row>
    <row r="256" spans="1:25" x14ac:dyDescent="0.2">
      <c r="A256" t="e">
        <f t="shared" si="3"/>
        <v>#N/A</v>
      </c>
      <c r="Y256" s="1"/>
    </row>
    <row r="257" spans="1:25" x14ac:dyDescent="0.2">
      <c r="A257" t="e">
        <f t="shared" si="3"/>
        <v>#N/A</v>
      </c>
      <c r="Y257" s="1"/>
    </row>
    <row r="258" spans="1:25" x14ac:dyDescent="0.2">
      <c r="A258" t="e">
        <f t="shared" si="3"/>
        <v>#N/A</v>
      </c>
      <c r="Y258" s="1"/>
    </row>
    <row r="259" spans="1:25" x14ac:dyDescent="0.2">
      <c r="A259" t="e">
        <f t="shared" si="3"/>
        <v>#N/A</v>
      </c>
      <c r="Y259" s="1"/>
    </row>
    <row r="260" spans="1:25" x14ac:dyDescent="0.2">
      <c r="A260" t="e">
        <f t="shared" si="3"/>
        <v>#N/A</v>
      </c>
      <c r="Y260" s="1"/>
    </row>
    <row r="261" spans="1:25" x14ac:dyDescent="0.2">
      <c r="A261" t="e">
        <f t="shared" ref="A261:A324" si="4">INDEX(BucketTable,MATCH(B261,SumMonths,0),1)</f>
        <v>#N/A</v>
      </c>
      <c r="Y261" s="1"/>
    </row>
    <row r="262" spans="1:25" x14ac:dyDescent="0.2">
      <c r="A262" t="e">
        <f t="shared" si="4"/>
        <v>#N/A</v>
      </c>
      <c r="Y262" s="1"/>
    </row>
    <row r="263" spans="1:25" x14ac:dyDescent="0.2">
      <c r="A263" t="e">
        <f t="shared" si="4"/>
        <v>#N/A</v>
      </c>
      <c r="Y263" s="1"/>
    </row>
    <row r="264" spans="1:25" x14ac:dyDescent="0.2">
      <c r="A264" t="e">
        <f t="shared" si="4"/>
        <v>#N/A</v>
      </c>
      <c r="Y264" s="1"/>
    </row>
    <row r="265" spans="1:25" x14ac:dyDescent="0.2">
      <c r="A265" t="e">
        <f t="shared" si="4"/>
        <v>#N/A</v>
      </c>
      <c r="Y265" s="1"/>
    </row>
    <row r="266" spans="1:25" x14ac:dyDescent="0.2">
      <c r="A266" t="e">
        <f t="shared" si="4"/>
        <v>#N/A</v>
      </c>
      <c r="Y266" s="1"/>
    </row>
    <row r="267" spans="1:25" x14ac:dyDescent="0.2">
      <c r="A267" t="e">
        <f t="shared" si="4"/>
        <v>#N/A</v>
      </c>
      <c r="Y267" s="1"/>
    </row>
    <row r="268" spans="1:25" x14ac:dyDescent="0.2">
      <c r="A268" t="e">
        <f t="shared" si="4"/>
        <v>#N/A</v>
      </c>
      <c r="Y268" s="1"/>
    </row>
    <row r="269" spans="1:25" x14ac:dyDescent="0.2">
      <c r="A269" t="e">
        <f t="shared" si="4"/>
        <v>#N/A</v>
      </c>
      <c r="Y269" s="1"/>
    </row>
    <row r="270" spans="1:25" x14ac:dyDescent="0.2">
      <c r="A270" t="e">
        <f t="shared" si="4"/>
        <v>#N/A</v>
      </c>
      <c r="Y270" s="1"/>
    </row>
    <row r="271" spans="1:25" x14ac:dyDescent="0.2">
      <c r="A271" t="e">
        <f t="shared" si="4"/>
        <v>#N/A</v>
      </c>
      <c r="Y271" s="1"/>
    </row>
    <row r="272" spans="1:25" x14ac:dyDescent="0.2">
      <c r="A272" t="e">
        <f t="shared" si="4"/>
        <v>#N/A</v>
      </c>
      <c r="Y272" s="1"/>
    </row>
    <row r="273" spans="1:25" x14ac:dyDescent="0.2">
      <c r="A273" t="e">
        <f t="shared" si="4"/>
        <v>#N/A</v>
      </c>
      <c r="Y273" s="1"/>
    </row>
    <row r="274" spans="1:25" x14ac:dyDescent="0.2">
      <c r="A274" t="e">
        <f t="shared" si="4"/>
        <v>#N/A</v>
      </c>
      <c r="Y274" s="1"/>
    </row>
    <row r="275" spans="1:25" x14ac:dyDescent="0.2">
      <c r="A275" t="e">
        <f t="shared" si="4"/>
        <v>#N/A</v>
      </c>
      <c r="Y275" s="1"/>
    </row>
    <row r="276" spans="1:25" x14ac:dyDescent="0.2">
      <c r="A276" t="e">
        <f t="shared" si="4"/>
        <v>#N/A</v>
      </c>
      <c r="Y276" s="1"/>
    </row>
    <row r="277" spans="1:25" x14ac:dyDescent="0.2">
      <c r="A277" t="e">
        <f t="shared" si="4"/>
        <v>#N/A</v>
      </c>
      <c r="Y277" s="1"/>
    </row>
    <row r="278" spans="1:25" x14ac:dyDescent="0.2">
      <c r="A278" t="e">
        <f t="shared" si="4"/>
        <v>#N/A</v>
      </c>
      <c r="Y278" s="1"/>
    </row>
    <row r="279" spans="1:25" x14ac:dyDescent="0.2">
      <c r="A279" t="e">
        <f t="shared" si="4"/>
        <v>#N/A</v>
      </c>
      <c r="Y279" s="1"/>
    </row>
    <row r="280" spans="1:25" x14ac:dyDescent="0.2">
      <c r="A280" t="e">
        <f t="shared" si="4"/>
        <v>#N/A</v>
      </c>
      <c r="Y280" s="1"/>
    </row>
    <row r="281" spans="1:25" x14ac:dyDescent="0.2">
      <c r="A281" t="e">
        <f t="shared" si="4"/>
        <v>#N/A</v>
      </c>
      <c r="Y281" s="1"/>
    </row>
    <row r="282" spans="1:25" x14ac:dyDescent="0.2">
      <c r="A282" t="e">
        <f t="shared" si="4"/>
        <v>#N/A</v>
      </c>
      <c r="Y282" s="1"/>
    </row>
    <row r="283" spans="1:25" x14ac:dyDescent="0.2">
      <c r="A283" t="e">
        <f t="shared" si="4"/>
        <v>#N/A</v>
      </c>
      <c r="Y283" s="1"/>
    </row>
    <row r="284" spans="1:25" x14ac:dyDescent="0.2">
      <c r="A284" t="e">
        <f t="shared" si="4"/>
        <v>#N/A</v>
      </c>
      <c r="Y284" s="1"/>
    </row>
    <row r="285" spans="1:25" x14ac:dyDescent="0.2">
      <c r="A285" t="e">
        <f t="shared" si="4"/>
        <v>#N/A</v>
      </c>
      <c r="Y285" s="1"/>
    </row>
    <row r="286" spans="1:25" x14ac:dyDescent="0.2">
      <c r="A286" t="e">
        <f t="shared" si="4"/>
        <v>#N/A</v>
      </c>
      <c r="Y286" s="1"/>
    </row>
    <row r="287" spans="1:25" x14ac:dyDescent="0.2">
      <c r="A287" t="e">
        <f t="shared" si="4"/>
        <v>#N/A</v>
      </c>
      <c r="Y287" s="1"/>
    </row>
    <row r="288" spans="1:25" x14ac:dyDescent="0.2">
      <c r="A288" t="e">
        <f t="shared" si="4"/>
        <v>#N/A</v>
      </c>
      <c r="Y288" s="1"/>
    </row>
    <row r="289" spans="1:25" x14ac:dyDescent="0.2">
      <c r="A289" t="e">
        <f t="shared" si="4"/>
        <v>#N/A</v>
      </c>
      <c r="Y289" s="1"/>
    </row>
    <row r="290" spans="1:25" x14ac:dyDescent="0.2">
      <c r="A290" t="e">
        <f t="shared" si="4"/>
        <v>#N/A</v>
      </c>
      <c r="Y290" s="1"/>
    </row>
    <row r="291" spans="1:25" x14ac:dyDescent="0.2">
      <c r="A291" t="e">
        <f t="shared" si="4"/>
        <v>#N/A</v>
      </c>
      <c r="Y291" s="1"/>
    </row>
    <row r="292" spans="1:25" x14ac:dyDescent="0.2">
      <c r="A292" t="e">
        <f t="shared" si="4"/>
        <v>#N/A</v>
      </c>
      <c r="Y292" s="1"/>
    </row>
    <row r="293" spans="1:25" x14ac:dyDescent="0.2">
      <c r="A293" t="e">
        <f t="shared" si="4"/>
        <v>#N/A</v>
      </c>
      <c r="Y293" s="1"/>
    </row>
    <row r="294" spans="1:25" x14ac:dyDescent="0.2">
      <c r="A294" t="e">
        <f t="shared" si="4"/>
        <v>#N/A</v>
      </c>
      <c r="Y294" s="1"/>
    </row>
    <row r="295" spans="1:25" x14ac:dyDescent="0.2">
      <c r="A295" t="e">
        <f t="shared" si="4"/>
        <v>#N/A</v>
      </c>
      <c r="Y295" s="1"/>
    </row>
    <row r="296" spans="1:25" x14ac:dyDescent="0.2">
      <c r="A296" t="e">
        <f t="shared" si="4"/>
        <v>#N/A</v>
      </c>
      <c r="Y296" s="1"/>
    </row>
    <row r="297" spans="1:25" x14ac:dyDescent="0.2">
      <c r="A297" t="e">
        <f t="shared" si="4"/>
        <v>#N/A</v>
      </c>
      <c r="Y297" s="1"/>
    </row>
    <row r="298" spans="1:25" x14ac:dyDescent="0.2">
      <c r="A298" t="e">
        <f t="shared" si="4"/>
        <v>#N/A</v>
      </c>
      <c r="Y298" s="1"/>
    </row>
    <row r="299" spans="1:25" x14ac:dyDescent="0.2">
      <c r="A299" t="e">
        <f t="shared" si="4"/>
        <v>#N/A</v>
      </c>
      <c r="Y299" s="1"/>
    </row>
    <row r="300" spans="1:25" x14ac:dyDescent="0.2">
      <c r="A300" t="e">
        <f t="shared" si="4"/>
        <v>#N/A</v>
      </c>
      <c r="Y300" s="1"/>
    </row>
    <row r="301" spans="1:25" x14ac:dyDescent="0.2">
      <c r="A301" t="e">
        <f t="shared" si="4"/>
        <v>#N/A</v>
      </c>
      <c r="Y301" s="1"/>
    </row>
    <row r="302" spans="1:25" x14ac:dyDescent="0.2">
      <c r="A302" t="e">
        <f t="shared" si="4"/>
        <v>#N/A</v>
      </c>
      <c r="Y302" s="1"/>
    </row>
    <row r="303" spans="1:25" x14ac:dyDescent="0.2">
      <c r="A303" t="e">
        <f t="shared" si="4"/>
        <v>#N/A</v>
      </c>
      <c r="Y303" s="1"/>
    </row>
    <row r="304" spans="1:25" x14ac:dyDescent="0.2">
      <c r="A304" t="e">
        <f t="shared" si="4"/>
        <v>#N/A</v>
      </c>
      <c r="Y304" s="1"/>
    </row>
    <row r="305" spans="1:25" x14ac:dyDescent="0.2">
      <c r="A305" t="e">
        <f t="shared" si="4"/>
        <v>#N/A</v>
      </c>
      <c r="Y305" s="1"/>
    </row>
    <row r="306" spans="1:25" x14ac:dyDescent="0.2">
      <c r="A306" t="e">
        <f t="shared" si="4"/>
        <v>#N/A</v>
      </c>
      <c r="Y306" s="1"/>
    </row>
    <row r="307" spans="1:25" x14ac:dyDescent="0.2">
      <c r="A307" t="e">
        <f t="shared" si="4"/>
        <v>#N/A</v>
      </c>
      <c r="Y307" s="1"/>
    </row>
    <row r="308" spans="1:25" x14ac:dyDescent="0.2">
      <c r="A308" t="e">
        <f t="shared" si="4"/>
        <v>#N/A</v>
      </c>
      <c r="Y308" s="1"/>
    </row>
    <row r="309" spans="1:25" x14ac:dyDescent="0.2">
      <c r="A309" t="e">
        <f t="shared" si="4"/>
        <v>#N/A</v>
      </c>
      <c r="Y309" s="1"/>
    </row>
    <row r="310" spans="1:25" x14ac:dyDescent="0.2">
      <c r="A310" t="e">
        <f t="shared" si="4"/>
        <v>#N/A</v>
      </c>
      <c r="Y310" s="1"/>
    </row>
    <row r="311" spans="1:25" x14ac:dyDescent="0.2">
      <c r="A311" t="e">
        <f t="shared" si="4"/>
        <v>#N/A</v>
      </c>
      <c r="Y311" s="1"/>
    </row>
    <row r="312" spans="1:25" x14ac:dyDescent="0.2">
      <c r="A312" t="e">
        <f t="shared" si="4"/>
        <v>#N/A</v>
      </c>
      <c r="Y312" s="1"/>
    </row>
    <row r="313" spans="1:25" x14ac:dyDescent="0.2">
      <c r="A313" t="e">
        <f t="shared" si="4"/>
        <v>#N/A</v>
      </c>
      <c r="Y313" s="1"/>
    </row>
    <row r="314" spans="1:25" x14ac:dyDescent="0.2">
      <c r="A314" t="e">
        <f t="shared" si="4"/>
        <v>#N/A</v>
      </c>
      <c r="Y314" s="1"/>
    </row>
    <row r="315" spans="1:25" x14ac:dyDescent="0.2">
      <c r="A315" t="e">
        <f t="shared" si="4"/>
        <v>#N/A</v>
      </c>
      <c r="Y315" s="1"/>
    </row>
    <row r="316" spans="1:25" x14ac:dyDescent="0.2">
      <c r="A316" t="e">
        <f t="shared" si="4"/>
        <v>#N/A</v>
      </c>
      <c r="Y316" s="1"/>
    </row>
    <row r="317" spans="1:25" x14ac:dyDescent="0.2">
      <c r="A317" t="e">
        <f t="shared" si="4"/>
        <v>#N/A</v>
      </c>
      <c r="Y317" s="1"/>
    </row>
    <row r="318" spans="1:25" x14ac:dyDescent="0.2">
      <c r="A318" t="e">
        <f t="shared" si="4"/>
        <v>#N/A</v>
      </c>
      <c r="Y318" s="1"/>
    </row>
    <row r="319" spans="1:25" x14ac:dyDescent="0.2">
      <c r="A319" t="e">
        <f t="shared" si="4"/>
        <v>#N/A</v>
      </c>
      <c r="Y319" s="1"/>
    </row>
    <row r="320" spans="1:25" x14ac:dyDescent="0.2">
      <c r="A320" t="e">
        <f t="shared" si="4"/>
        <v>#N/A</v>
      </c>
      <c r="Y320" s="1"/>
    </row>
    <row r="321" spans="1:25" x14ac:dyDescent="0.2">
      <c r="A321" t="e">
        <f t="shared" si="4"/>
        <v>#N/A</v>
      </c>
      <c r="Y321" s="1"/>
    </row>
    <row r="322" spans="1:25" x14ac:dyDescent="0.2">
      <c r="A322" t="e">
        <f t="shared" si="4"/>
        <v>#N/A</v>
      </c>
      <c r="Y322" s="1"/>
    </row>
    <row r="323" spans="1:25" x14ac:dyDescent="0.2">
      <c r="A323" t="e">
        <f t="shared" si="4"/>
        <v>#N/A</v>
      </c>
      <c r="Y323" s="1"/>
    </row>
    <row r="324" spans="1:25" x14ac:dyDescent="0.2">
      <c r="A324" t="e">
        <f t="shared" si="4"/>
        <v>#N/A</v>
      </c>
      <c r="Y324" s="1"/>
    </row>
    <row r="325" spans="1:25" x14ac:dyDescent="0.2">
      <c r="A325" t="e">
        <f t="shared" ref="A325:A388" si="5">INDEX(BucketTable,MATCH(B325,SumMonths,0),1)</f>
        <v>#N/A</v>
      </c>
      <c r="Y325" s="1"/>
    </row>
    <row r="326" spans="1:25" x14ac:dyDescent="0.2">
      <c r="A326" t="e">
        <f t="shared" si="5"/>
        <v>#N/A</v>
      </c>
      <c r="Y326" s="1"/>
    </row>
    <row r="327" spans="1:25" x14ac:dyDescent="0.2">
      <c r="A327" t="e">
        <f t="shared" si="5"/>
        <v>#N/A</v>
      </c>
      <c r="Y327" s="1"/>
    </row>
    <row r="328" spans="1:25" x14ac:dyDescent="0.2">
      <c r="A328" t="e">
        <f t="shared" si="5"/>
        <v>#N/A</v>
      </c>
      <c r="Y328" s="1"/>
    </row>
    <row r="329" spans="1:25" x14ac:dyDescent="0.2">
      <c r="A329" t="e">
        <f t="shared" si="5"/>
        <v>#N/A</v>
      </c>
      <c r="Y329" s="1"/>
    </row>
    <row r="330" spans="1:25" x14ac:dyDescent="0.2">
      <c r="A330" t="e">
        <f t="shared" si="5"/>
        <v>#N/A</v>
      </c>
      <c r="Y330" s="1"/>
    </row>
    <row r="331" spans="1:25" x14ac:dyDescent="0.2">
      <c r="A331" t="e">
        <f t="shared" si="5"/>
        <v>#N/A</v>
      </c>
      <c r="Y331" s="1"/>
    </row>
    <row r="332" spans="1:25" x14ac:dyDescent="0.2">
      <c r="A332" t="e">
        <f t="shared" si="5"/>
        <v>#N/A</v>
      </c>
      <c r="Y332" s="1"/>
    </row>
    <row r="333" spans="1:25" x14ac:dyDescent="0.2">
      <c r="A333" t="e">
        <f t="shared" si="5"/>
        <v>#N/A</v>
      </c>
      <c r="Y333" s="1"/>
    </row>
    <row r="334" spans="1:25" x14ac:dyDescent="0.2">
      <c r="A334" t="e">
        <f t="shared" si="5"/>
        <v>#N/A</v>
      </c>
      <c r="Y334" s="1"/>
    </row>
    <row r="335" spans="1:25" x14ac:dyDescent="0.2">
      <c r="A335" t="e">
        <f t="shared" si="5"/>
        <v>#N/A</v>
      </c>
      <c r="Y335" s="1"/>
    </row>
    <row r="336" spans="1:25" x14ac:dyDescent="0.2">
      <c r="A336" t="e">
        <f t="shared" si="5"/>
        <v>#N/A</v>
      </c>
      <c r="Y336" s="1"/>
    </row>
    <row r="337" spans="1:25" x14ac:dyDescent="0.2">
      <c r="A337" t="e">
        <f t="shared" si="5"/>
        <v>#N/A</v>
      </c>
      <c r="Y337" s="1"/>
    </row>
    <row r="338" spans="1:25" x14ac:dyDescent="0.2">
      <c r="A338" t="e">
        <f t="shared" si="5"/>
        <v>#N/A</v>
      </c>
      <c r="Y338" s="1"/>
    </row>
    <row r="339" spans="1:25" x14ac:dyDescent="0.2">
      <c r="A339" t="e">
        <f t="shared" si="5"/>
        <v>#N/A</v>
      </c>
      <c r="Y339" s="1"/>
    </row>
    <row r="340" spans="1:25" x14ac:dyDescent="0.2">
      <c r="A340" t="e">
        <f t="shared" si="5"/>
        <v>#N/A</v>
      </c>
      <c r="Y340" s="1"/>
    </row>
    <row r="341" spans="1:25" x14ac:dyDescent="0.2">
      <c r="A341" t="e">
        <f t="shared" si="5"/>
        <v>#N/A</v>
      </c>
      <c r="Y341" s="1"/>
    </row>
    <row r="342" spans="1:25" x14ac:dyDescent="0.2">
      <c r="A342" t="e">
        <f t="shared" si="5"/>
        <v>#N/A</v>
      </c>
      <c r="Y342" s="1"/>
    </row>
    <row r="343" spans="1:25" x14ac:dyDescent="0.2">
      <c r="A343" t="e">
        <f t="shared" si="5"/>
        <v>#N/A</v>
      </c>
      <c r="Y343" s="1"/>
    </row>
    <row r="344" spans="1:25" x14ac:dyDescent="0.2">
      <c r="A344" t="e">
        <f t="shared" si="5"/>
        <v>#N/A</v>
      </c>
      <c r="Y344" s="1"/>
    </row>
    <row r="345" spans="1:25" x14ac:dyDescent="0.2">
      <c r="A345" t="e">
        <f t="shared" si="5"/>
        <v>#N/A</v>
      </c>
      <c r="Y345" s="1"/>
    </row>
    <row r="346" spans="1:25" x14ac:dyDescent="0.2">
      <c r="A346" t="e">
        <f t="shared" si="5"/>
        <v>#N/A</v>
      </c>
      <c r="Y346" s="1"/>
    </row>
    <row r="347" spans="1:25" x14ac:dyDescent="0.2">
      <c r="A347" t="e">
        <f t="shared" si="5"/>
        <v>#N/A</v>
      </c>
      <c r="Y347" s="1"/>
    </row>
    <row r="348" spans="1:25" x14ac:dyDescent="0.2">
      <c r="A348" t="e">
        <f t="shared" si="5"/>
        <v>#N/A</v>
      </c>
      <c r="Y348" s="1"/>
    </row>
    <row r="349" spans="1:25" x14ac:dyDescent="0.2">
      <c r="A349" t="e">
        <f t="shared" si="5"/>
        <v>#N/A</v>
      </c>
      <c r="Y349" s="1"/>
    </row>
    <row r="350" spans="1:25" x14ac:dyDescent="0.2">
      <c r="A350" t="e">
        <f t="shared" si="5"/>
        <v>#N/A</v>
      </c>
      <c r="Y350" s="1"/>
    </row>
    <row r="351" spans="1:25" x14ac:dyDescent="0.2">
      <c r="A351" t="e">
        <f t="shared" si="5"/>
        <v>#N/A</v>
      </c>
      <c r="Y351" s="1"/>
    </row>
    <row r="352" spans="1:25" x14ac:dyDescent="0.2">
      <c r="A352" t="e">
        <f t="shared" si="5"/>
        <v>#N/A</v>
      </c>
      <c r="Y352" s="1"/>
    </row>
    <row r="353" spans="1:25" x14ac:dyDescent="0.2">
      <c r="A353" t="e">
        <f t="shared" si="5"/>
        <v>#N/A</v>
      </c>
      <c r="Y353" s="1"/>
    </row>
    <row r="354" spans="1:25" x14ac:dyDescent="0.2">
      <c r="A354" t="e">
        <f t="shared" si="5"/>
        <v>#N/A</v>
      </c>
      <c r="Y354" s="1"/>
    </row>
    <row r="355" spans="1:25" x14ac:dyDescent="0.2">
      <c r="A355" t="e">
        <f t="shared" si="5"/>
        <v>#N/A</v>
      </c>
      <c r="Y355" s="1"/>
    </row>
    <row r="356" spans="1:25" x14ac:dyDescent="0.2">
      <c r="A356" t="e">
        <f t="shared" si="5"/>
        <v>#N/A</v>
      </c>
      <c r="Y356" s="1"/>
    </row>
    <row r="357" spans="1:25" x14ac:dyDescent="0.2">
      <c r="A357" t="e">
        <f t="shared" si="5"/>
        <v>#N/A</v>
      </c>
      <c r="Y357" s="1"/>
    </row>
    <row r="358" spans="1:25" x14ac:dyDescent="0.2">
      <c r="A358" t="e">
        <f t="shared" si="5"/>
        <v>#N/A</v>
      </c>
      <c r="Y358" s="1"/>
    </row>
    <row r="359" spans="1:25" x14ac:dyDescent="0.2">
      <c r="A359" t="e">
        <f t="shared" si="5"/>
        <v>#N/A</v>
      </c>
      <c r="Y359" s="1"/>
    </row>
    <row r="360" spans="1:25" x14ac:dyDescent="0.2">
      <c r="A360" t="e">
        <f t="shared" si="5"/>
        <v>#N/A</v>
      </c>
      <c r="Y360" s="1"/>
    </row>
    <row r="361" spans="1:25" x14ac:dyDescent="0.2">
      <c r="A361" t="e">
        <f t="shared" si="5"/>
        <v>#N/A</v>
      </c>
      <c r="Y361" s="1"/>
    </row>
    <row r="362" spans="1:25" x14ac:dyDescent="0.2">
      <c r="A362" t="e">
        <f t="shared" si="5"/>
        <v>#N/A</v>
      </c>
      <c r="Y362" s="1"/>
    </row>
    <row r="363" spans="1:25" x14ac:dyDescent="0.2">
      <c r="A363" t="e">
        <f t="shared" si="5"/>
        <v>#N/A</v>
      </c>
      <c r="Y363" s="1"/>
    </row>
    <row r="364" spans="1:25" x14ac:dyDescent="0.2">
      <c r="A364" t="e">
        <f t="shared" si="5"/>
        <v>#N/A</v>
      </c>
      <c r="Y364" s="1"/>
    </row>
    <row r="365" spans="1:25" x14ac:dyDescent="0.2">
      <c r="A365" t="e">
        <f t="shared" si="5"/>
        <v>#N/A</v>
      </c>
      <c r="Y365" s="1"/>
    </row>
    <row r="366" spans="1:25" x14ac:dyDescent="0.2">
      <c r="A366" t="e">
        <f t="shared" si="5"/>
        <v>#N/A</v>
      </c>
      <c r="Y366" s="1"/>
    </row>
    <row r="367" spans="1:25" x14ac:dyDescent="0.2">
      <c r="A367" t="e">
        <f t="shared" si="5"/>
        <v>#N/A</v>
      </c>
      <c r="Y367" s="1"/>
    </row>
    <row r="368" spans="1:25" x14ac:dyDescent="0.2">
      <c r="A368" t="e">
        <f t="shared" si="5"/>
        <v>#N/A</v>
      </c>
      <c r="Y368" s="1"/>
    </row>
    <row r="369" spans="1:25" x14ac:dyDescent="0.2">
      <c r="A369" t="e">
        <f t="shared" si="5"/>
        <v>#N/A</v>
      </c>
      <c r="Y369" s="1"/>
    </row>
    <row r="370" spans="1:25" x14ac:dyDescent="0.2">
      <c r="A370" t="e">
        <f t="shared" si="5"/>
        <v>#N/A</v>
      </c>
      <c r="Y370" s="1"/>
    </row>
    <row r="371" spans="1:25" x14ac:dyDescent="0.2">
      <c r="A371" t="e">
        <f t="shared" si="5"/>
        <v>#N/A</v>
      </c>
      <c r="Y371" s="1"/>
    </row>
    <row r="372" spans="1:25" x14ac:dyDescent="0.2">
      <c r="A372" t="e">
        <f t="shared" si="5"/>
        <v>#N/A</v>
      </c>
      <c r="Y372" s="1"/>
    </row>
    <row r="373" spans="1:25" x14ac:dyDescent="0.2">
      <c r="A373" t="e">
        <f t="shared" si="5"/>
        <v>#N/A</v>
      </c>
      <c r="Y373" s="1"/>
    </row>
    <row r="374" spans="1:25" x14ac:dyDescent="0.2">
      <c r="A374" t="e">
        <f t="shared" si="5"/>
        <v>#N/A</v>
      </c>
      <c r="Y374" s="1"/>
    </row>
    <row r="375" spans="1:25" x14ac:dyDescent="0.2">
      <c r="A375" t="e">
        <f t="shared" si="5"/>
        <v>#N/A</v>
      </c>
      <c r="Y375" s="1"/>
    </row>
    <row r="376" spans="1:25" x14ac:dyDescent="0.2">
      <c r="A376" t="e">
        <f t="shared" si="5"/>
        <v>#N/A</v>
      </c>
      <c r="Y376" s="1"/>
    </row>
    <row r="377" spans="1:25" x14ac:dyDescent="0.2">
      <c r="A377" t="e">
        <f t="shared" si="5"/>
        <v>#N/A</v>
      </c>
      <c r="Y377" s="1"/>
    </row>
    <row r="378" spans="1:25" x14ac:dyDescent="0.2">
      <c r="A378" t="e">
        <f t="shared" si="5"/>
        <v>#N/A</v>
      </c>
      <c r="Y378" s="1"/>
    </row>
    <row r="379" spans="1:25" x14ac:dyDescent="0.2">
      <c r="A379" t="e">
        <f t="shared" si="5"/>
        <v>#N/A</v>
      </c>
      <c r="Y379" s="1"/>
    </row>
    <row r="380" spans="1:25" x14ac:dyDescent="0.2">
      <c r="A380" t="e">
        <f t="shared" si="5"/>
        <v>#N/A</v>
      </c>
      <c r="Y380" s="1"/>
    </row>
    <row r="381" spans="1:25" x14ac:dyDescent="0.2">
      <c r="A381" t="e">
        <f t="shared" si="5"/>
        <v>#N/A</v>
      </c>
      <c r="Y381" s="1"/>
    </row>
    <row r="382" spans="1:25" x14ac:dyDescent="0.2">
      <c r="A382" t="e">
        <f t="shared" si="5"/>
        <v>#N/A</v>
      </c>
      <c r="Y382" s="1"/>
    </row>
    <row r="383" spans="1:25" x14ac:dyDescent="0.2">
      <c r="A383" t="e">
        <f t="shared" si="5"/>
        <v>#N/A</v>
      </c>
      <c r="Y383" s="1"/>
    </row>
    <row r="384" spans="1:25" x14ac:dyDescent="0.2">
      <c r="A384" t="e">
        <f t="shared" si="5"/>
        <v>#N/A</v>
      </c>
      <c r="Y384" s="1"/>
    </row>
    <row r="385" spans="1:25" x14ac:dyDescent="0.2">
      <c r="A385" t="e">
        <f t="shared" si="5"/>
        <v>#N/A</v>
      </c>
      <c r="Y385" s="1"/>
    </row>
    <row r="386" spans="1:25" x14ac:dyDescent="0.2">
      <c r="A386" t="e">
        <f t="shared" si="5"/>
        <v>#N/A</v>
      </c>
      <c r="Y386" s="1"/>
    </row>
    <row r="387" spans="1:25" x14ac:dyDescent="0.2">
      <c r="A387" t="e">
        <f t="shared" si="5"/>
        <v>#N/A</v>
      </c>
      <c r="Y387" s="1"/>
    </row>
    <row r="388" spans="1:25" x14ac:dyDescent="0.2">
      <c r="A388" t="e">
        <f t="shared" si="5"/>
        <v>#N/A</v>
      </c>
      <c r="Y388" s="1"/>
    </row>
    <row r="389" spans="1:25" x14ac:dyDescent="0.2">
      <c r="A389" t="e">
        <f t="shared" ref="A389:A452" si="6">INDEX(BucketTable,MATCH(B389,SumMonths,0),1)</f>
        <v>#N/A</v>
      </c>
      <c r="Y389" s="1"/>
    </row>
    <row r="390" spans="1:25" x14ac:dyDescent="0.2">
      <c r="A390" t="e">
        <f t="shared" si="6"/>
        <v>#N/A</v>
      </c>
      <c r="Y390" s="1"/>
    </row>
    <row r="391" spans="1:25" x14ac:dyDescent="0.2">
      <c r="A391" t="e">
        <f t="shared" si="6"/>
        <v>#N/A</v>
      </c>
      <c r="Y391" s="1"/>
    </row>
    <row r="392" spans="1:25" x14ac:dyDescent="0.2">
      <c r="A392" t="e">
        <f t="shared" si="6"/>
        <v>#N/A</v>
      </c>
      <c r="Y392" s="1"/>
    </row>
    <row r="393" spans="1:25" x14ac:dyDescent="0.2">
      <c r="A393" t="e">
        <f t="shared" si="6"/>
        <v>#N/A</v>
      </c>
      <c r="Y393" s="1"/>
    </row>
    <row r="394" spans="1:25" x14ac:dyDescent="0.2">
      <c r="A394" t="e">
        <f t="shared" si="6"/>
        <v>#N/A</v>
      </c>
      <c r="Y394" s="1"/>
    </row>
    <row r="395" spans="1:25" x14ac:dyDescent="0.2">
      <c r="A395" t="e">
        <f t="shared" si="6"/>
        <v>#N/A</v>
      </c>
      <c r="Y395" s="1"/>
    </row>
    <row r="396" spans="1:25" x14ac:dyDescent="0.2">
      <c r="A396" t="e">
        <f t="shared" si="6"/>
        <v>#N/A</v>
      </c>
      <c r="Y396" s="1"/>
    </row>
    <row r="397" spans="1:25" x14ac:dyDescent="0.2">
      <c r="A397" t="e">
        <f t="shared" si="6"/>
        <v>#N/A</v>
      </c>
      <c r="Y397" s="1"/>
    </row>
    <row r="398" spans="1:25" x14ac:dyDescent="0.2">
      <c r="A398" t="e">
        <f t="shared" si="6"/>
        <v>#N/A</v>
      </c>
      <c r="Y398" s="1"/>
    </row>
    <row r="399" spans="1:25" x14ac:dyDescent="0.2">
      <c r="A399" t="e">
        <f t="shared" si="6"/>
        <v>#N/A</v>
      </c>
      <c r="Y399" s="1"/>
    </row>
    <row r="400" spans="1:25" x14ac:dyDescent="0.2">
      <c r="A400" t="e">
        <f t="shared" si="6"/>
        <v>#N/A</v>
      </c>
      <c r="Y400" s="1"/>
    </row>
    <row r="401" spans="1:25" x14ac:dyDescent="0.2">
      <c r="A401" t="e">
        <f t="shared" si="6"/>
        <v>#N/A</v>
      </c>
      <c r="Y401" s="1"/>
    </row>
    <row r="402" spans="1:25" x14ac:dyDescent="0.2">
      <c r="A402" t="e">
        <f t="shared" si="6"/>
        <v>#N/A</v>
      </c>
      <c r="Y402" s="1"/>
    </row>
    <row r="403" spans="1:25" x14ac:dyDescent="0.2">
      <c r="A403" t="e">
        <f t="shared" si="6"/>
        <v>#N/A</v>
      </c>
      <c r="Y403" s="1"/>
    </row>
    <row r="404" spans="1:25" x14ac:dyDescent="0.2">
      <c r="A404" t="e">
        <f t="shared" si="6"/>
        <v>#N/A</v>
      </c>
      <c r="Y404" s="1"/>
    </row>
    <row r="405" spans="1:25" x14ac:dyDescent="0.2">
      <c r="A405" t="e">
        <f t="shared" si="6"/>
        <v>#N/A</v>
      </c>
      <c r="Y405" s="1"/>
    </row>
    <row r="406" spans="1:25" x14ac:dyDescent="0.2">
      <c r="A406" t="e">
        <f t="shared" si="6"/>
        <v>#N/A</v>
      </c>
      <c r="Y406" s="1"/>
    </row>
    <row r="407" spans="1:25" x14ac:dyDescent="0.2">
      <c r="A407" t="e">
        <f t="shared" si="6"/>
        <v>#N/A</v>
      </c>
      <c r="Y407" s="1"/>
    </row>
    <row r="408" spans="1:25" x14ac:dyDescent="0.2">
      <c r="A408" t="e">
        <f t="shared" si="6"/>
        <v>#N/A</v>
      </c>
      <c r="Y408" s="1"/>
    </row>
    <row r="409" spans="1:25" x14ac:dyDescent="0.2">
      <c r="A409" t="e">
        <f t="shared" si="6"/>
        <v>#N/A</v>
      </c>
      <c r="Y409" s="1"/>
    </row>
    <row r="410" spans="1:25" x14ac:dyDescent="0.2">
      <c r="A410" t="e">
        <f t="shared" si="6"/>
        <v>#N/A</v>
      </c>
      <c r="Y410" s="1"/>
    </row>
    <row r="411" spans="1:25" x14ac:dyDescent="0.2">
      <c r="A411" t="e">
        <f t="shared" si="6"/>
        <v>#N/A</v>
      </c>
      <c r="Y411" s="1"/>
    </row>
    <row r="412" spans="1:25" x14ac:dyDescent="0.2">
      <c r="A412" t="e">
        <f t="shared" si="6"/>
        <v>#N/A</v>
      </c>
      <c r="Y412" s="1"/>
    </row>
    <row r="413" spans="1:25" x14ac:dyDescent="0.2">
      <c r="A413" t="e">
        <f t="shared" si="6"/>
        <v>#N/A</v>
      </c>
      <c r="Y413" s="1"/>
    </row>
    <row r="414" spans="1:25" x14ac:dyDescent="0.2">
      <c r="A414" t="e">
        <f t="shared" si="6"/>
        <v>#N/A</v>
      </c>
      <c r="Y414" s="1"/>
    </row>
    <row r="415" spans="1:25" x14ac:dyDescent="0.2">
      <c r="A415" t="e">
        <f t="shared" si="6"/>
        <v>#N/A</v>
      </c>
      <c r="Y415" s="1"/>
    </row>
    <row r="416" spans="1:25" x14ac:dyDescent="0.2">
      <c r="A416" t="e">
        <f t="shared" si="6"/>
        <v>#N/A</v>
      </c>
      <c r="Y416" s="1"/>
    </row>
    <row r="417" spans="1:25" x14ac:dyDescent="0.2">
      <c r="A417" t="e">
        <f t="shared" si="6"/>
        <v>#N/A</v>
      </c>
      <c r="Y417" s="1"/>
    </row>
    <row r="418" spans="1:25" x14ac:dyDescent="0.2">
      <c r="A418" t="e">
        <f t="shared" si="6"/>
        <v>#N/A</v>
      </c>
      <c r="Y418" s="1"/>
    </row>
    <row r="419" spans="1:25" x14ac:dyDescent="0.2">
      <c r="A419" t="e">
        <f t="shared" si="6"/>
        <v>#N/A</v>
      </c>
      <c r="Y419" s="1"/>
    </row>
    <row r="420" spans="1:25" x14ac:dyDescent="0.2">
      <c r="A420" t="e">
        <f t="shared" si="6"/>
        <v>#N/A</v>
      </c>
      <c r="Y420" s="1"/>
    </row>
    <row r="421" spans="1:25" x14ac:dyDescent="0.2">
      <c r="A421" t="e">
        <f t="shared" si="6"/>
        <v>#N/A</v>
      </c>
      <c r="Y421" s="1"/>
    </row>
    <row r="422" spans="1:25" x14ac:dyDescent="0.2">
      <c r="A422" t="e">
        <f t="shared" si="6"/>
        <v>#N/A</v>
      </c>
      <c r="Y422" s="1"/>
    </row>
    <row r="423" spans="1:25" x14ac:dyDescent="0.2">
      <c r="A423" t="e">
        <f t="shared" si="6"/>
        <v>#N/A</v>
      </c>
      <c r="Y423" s="1"/>
    </row>
    <row r="424" spans="1:25" x14ac:dyDescent="0.2">
      <c r="A424" t="e">
        <f t="shared" si="6"/>
        <v>#N/A</v>
      </c>
      <c r="Y424" s="1"/>
    </row>
    <row r="425" spans="1:25" x14ac:dyDescent="0.2">
      <c r="A425" t="e">
        <f t="shared" si="6"/>
        <v>#N/A</v>
      </c>
      <c r="Y425" s="1"/>
    </row>
    <row r="426" spans="1:25" x14ac:dyDescent="0.2">
      <c r="A426" t="e">
        <f t="shared" si="6"/>
        <v>#N/A</v>
      </c>
      <c r="Y426" s="1"/>
    </row>
    <row r="427" spans="1:25" x14ac:dyDescent="0.2">
      <c r="A427" t="e">
        <f t="shared" si="6"/>
        <v>#N/A</v>
      </c>
      <c r="Y427" s="1"/>
    </row>
    <row r="428" spans="1:25" x14ac:dyDescent="0.2">
      <c r="A428" t="e">
        <f t="shared" si="6"/>
        <v>#N/A</v>
      </c>
      <c r="Y428" s="1"/>
    </row>
    <row r="429" spans="1:25" x14ac:dyDescent="0.2">
      <c r="A429" t="e">
        <f t="shared" si="6"/>
        <v>#N/A</v>
      </c>
      <c r="Y429" s="1"/>
    </row>
    <row r="430" spans="1:25" x14ac:dyDescent="0.2">
      <c r="A430" t="e">
        <f t="shared" si="6"/>
        <v>#N/A</v>
      </c>
      <c r="Y430" s="1"/>
    </row>
    <row r="431" spans="1:25" x14ac:dyDescent="0.2">
      <c r="A431" t="e">
        <f t="shared" si="6"/>
        <v>#N/A</v>
      </c>
      <c r="Y431" s="1"/>
    </row>
    <row r="432" spans="1:25" x14ac:dyDescent="0.2">
      <c r="A432" t="e">
        <f t="shared" si="6"/>
        <v>#N/A</v>
      </c>
      <c r="Y432" s="1"/>
    </row>
    <row r="433" spans="1:25" x14ac:dyDescent="0.2">
      <c r="A433" t="e">
        <f t="shared" si="6"/>
        <v>#N/A</v>
      </c>
      <c r="Y433" s="1"/>
    </row>
    <row r="434" spans="1:25" x14ac:dyDescent="0.2">
      <c r="A434" t="e">
        <f t="shared" si="6"/>
        <v>#N/A</v>
      </c>
      <c r="Y434" s="1"/>
    </row>
    <row r="435" spans="1:25" x14ac:dyDescent="0.2">
      <c r="A435" t="e">
        <f t="shared" si="6"/>
        <v>#N/A</v>
      </c>
      <c r="Y435" s="1"/>
    </row>
    <row r="436" spans="1:25" x14ac:dyDescent="0.2">
      <c r="A436" t="e">
        <f t="shared" si="6"/>
        <v>#N/A</v>
      </c>
      <c r="Y436" s="1"/>
    </row>
    <row r="437" spans="1:25" x14ac:dyDescent="0.2">
      <c r="A437" t="e">
        <f t="shared" si="6"/>
        <v>#N/A</v>
      </c>
      <c r="Y437" s="1"/>
    </row>
    <row r="438" spans="1:25" x14ac:dyDescent="0.2">
      <c r="A438" t="e">
        <f t="shared" si="6"/>
        <v>#N/A</v>
      </c>
      <c r="Y438" s="1"/>
    </row>
    <row r="439" spans="1:25" x14ac:dyDescent="0.2">
      <c r="A439" t="e">
        <f t="shared" si="6"/>
        <v>#N/A</v>
      </c>
      <c r="Y439" s="1"/>
    </row>
    <row r="440" spans="1:25" x14ac:dyDescent="0.2">
      <c r="A440" t="e">
        <f t="shared" si="6"/>
        <v>#N/A</v>
      </c>
      <c r="Y440" s="1"/>
    </row>
    <row r="441" spans="1:25" x14ac:dyDescent="0.2">
      <c r="A441" t="e">
        <f t="shared" si="6"/>
        <v>#N/A</v>
      </c>
      <c r="Y441" s="1"/>
    </row>
    <row r="442" spans="1:25" x14ac:dyDescent="0.2">
      <c r="A442" t="e">
        <f t="shared" si="6"/>
        <v>#N/A</v>
      </c>
      <c r="Y442" s="1"/>
    </row>
    <row r="443" spans="1:25" x14ac:dyDescent="0.2">
      <c r="A443" t="e">
        <f t="shared" si="6"/>
        <v>#N/A</v>
      </c>
      <c r="Y443" s="1"/>
    </row>
    <row r="444" spans="1:25" x14ac:dyDescent="0.2">
      <c r="A444" t="e">
        <f t="shared" si="6"/>
        <v>#N/A</v>
      </c>
      <c r="Y444" s="1"/>
    </row>
    <row r="445" spans="1:25" x14ac:dyDescent="0.2">
      <c r="A445" t="e">
        <f t="shared" si="6"/>
        <v>#N/A</v>
      </c>
      <c r="Y445" s="1"/>
    </row>
    <row r="446" spans="1:25" x14ac:dyDescent="0.2">
      <c r="A446" t="e">
        <f t="shared" si="6"/>
        <v>#N/A</v>
      </c>
      <c r="Y446" s="1"/>
    </row>
    <row r="447" spans="1:25" x14ac:dyDescent="0.2">
      <c r="A447" t="e">
        <f t="shared" si="6"/>
        <v>#N/A</v>
      </c>
      <c r="Y447" s="1"/>
    </row>
    <row r="448" spans="1:25" x14ac:dyDescent="0.2">
      <c r="A448" t="e">
        <f t="shared" si="6"/>
        <v>#N/A</v>
      </c>
      <c r="Y448" s="1"/>
    </row>
    <row r="449" spans="1:25" x14ac:dyDescent="0.2">
      <c r="A449" t="e">
        <f t="shared" si="6"/>
        <v>#N/A</v>
      </c>
      <c r="Y449" s="1"/>
    </row>
    <row r="450" spans="1:25" x14ac:dyDescent="0.2">
      <c r="A450" t="e">
        <f t="shared" si="6"/>
        <v>#N/A</v>
      </c>
      <c r="Y450" s="1"/>
    </row>
    <row r="451" spans="1:25" x14ac:dyDescent="0.2">
      <c r="A451" t="e">
        <f t="shared" si="6"/>
        <v>#N/A</v>
      </c>
      <c r="Y451" s="1"/>
    </row>
    <row r="452" spans="1:25" x14ac:dyDescent="0.2">
      <c r="A452" t="e">
        <f t="shared" si="6"/>
        <v>#N/A</v>
      </c>
      <c r="Y452" s="1"/>
    </row>
    <row r="453" spans="1:25" x14ac:dyDescent="0.2">
      <c r="A453" t="e">
        <f t="shared" ref="A453:A516" si="7">INDEX(BucketTable,MATCH(B453,SumMonths,0),1)</f>
        <v>#N/A</v>
      </c>
      <c r="Y453" s="1"/>
    </row>
    <row r="454" spans="1:25" x14ac:dyDescent="0.2">
      <c r="A454" t="e">
        <f t="shared" si="7"/>
        <v>#N/A</v>
      </c>
      <c r="Y454" s="1"/>
    </row>
    <row r="455" spans="1:25" x14ac:dyDescent="0.2">
      <c r="A455" t="e">
        <f t="shared" si="7"/>
        <v>#N/A</v>
      </c>
      <c r="Y455" s="1"/>
    </row>
    <row r="456" spans="1:25" x14ac:dyDescent="0.2">
      <c r="A456" t="e">
        <f t="shared" si="7"/>
        <v>#N/A</v>
      </c>
      <c r="Y456" s="1"/>
    </row>
    <row r="457" spans="1:25" x14ac:dyDescent="0.2">
      <c r="A457" t="e">
        <f t="shared" si="7"/>
        <v>#N/A</v>
      </c>
      <c r="Y457" s="1"/>
    </row>
    <row r="458" spans="1:25" x14ac:dyDescent="0.2">
      <c r="A458" t="e">
        <f t="shared" si="7"/>
        <v>#N/A</v>
      </c>
      <c r="Y458" s="1"/>
    </row>
    <row r="459" spans="1:25" x14ac:dyDescent="0.2">
      <c r="A459" t="e">
        <f t="shared" si="7"/>
        <v>#N/A</v>
      </c>
      <c r="Y459" s="1"/>
    </row>
    <row r="460" spans="1:25" x14ac:dyDescent="0.2">
      <c r="A460" t="e">
        <f t="shared" si="7"/>
        <v>#N/A</v>
      </c>
      <c r="Y460" s="1"/>
    </row>
    <row r="461" spans="1:25" x14ac:dyDescent="0.2">
      <c r="A461" t="e">
        <f t="shared" si="7"/>
        <v>#N/A</v>
      </c>
      <c r="Y461" s="1"/>
    </row>
    <row r="462" spans="1:25" x14ac:dyDescent="0.2">
      <c r="A462" t="e">
        <f t="shared" si="7"/>
        <v>#N/A</v>
      </c>
      <c r="Y462" s="1"/>
    </row>
    <row r="463" spans="1:25" x14ac:dyDescent="0.2">
      <c r="A463" t="e">
        <f t="shared" si="7"/>
        <v>#N/A</v>
      </c>
      <c r="Y463" s="1"/>
    </row>
    <row r="464" spans="1:25" x14ac:dyDescent="0.2">
      <c r="A464" t="e">
        <f t="shared" si="7"/>
        <v>#N/A</v>
      </c>
      <c r="Y464" s="1"/>
    </row>
    <row r="465" spans="1:25" x14ac:dyDescent="0.2">
      <c r="A465" t="e">
        <f t="shared" si="7"/>
        <v>#N/A</v>
      </c>
      <c r="Y465" s="1"/>
    </row>
    <row r="466" spans="1:25" x14ac:dyDescent="0.2">
      <c r="A466" t="e">
        <f t="shared" si="7"/>
        <v>#N/A</v>
      </c>
      <c r="Y466" s="1"/>
    </row>
    <row r="467" spans="1:25" x14ac:dyDescent="0.2">
      <c r="A467" t="e">
        <f t="shared" si="7"/>
        <v>#N/A</v>
      </c>
      <c r="Y467" s="1"/>
    </row>
    <row r="468" spans="1:25" x14ac:dyDescent="0.2">
      <c r="A468" t="e">
        <f t="shared" si="7"/>
        <v>#N/A</v>
      </c>
      <c r="Y468" s="1"/>
    </row>
    <row r="469" spans="1:25" x14ac:dyDescent="0.2">
      <c r="A469" t="e">
        <f t="shared" si="7"/>
        <v>#N/A</v>
      </c>
      <c r="Y469" s="1"/>
    </row>
    <row r="470" spans="1:25" x14ac:dyDescent="0.2">
      <c r="A470" t="e">
        <f t="shared" si="7"/>
        <v>#N/A</v>
      </c>
      <c r="Y470" s="1"/>
    </row>
    <row r="471" spans="1:25" x14ac:dyDescent="0.2">
      <c r="A471" t="e">
        <f t="shared" si="7"/>
        <v>#N/A</v>
      </c>
      <c r="Y471" s="1"/>
    </row>
    <row r="472" spans="1:25" x14ac:dyDescent="0.2">
      <c r="A472" t="e">
        <f t="shared" si="7"/>
        <v>#N/A</v>
      </c>
      <c r="Y472" s="1"/>
    </row>
    <row r="473" spans="1:25" x14ac:dyDescent="0.2">
      <c r="A473" t="e">
        <f t="shared" si="7"/>
        <v>#N/A</v>
      </c>
      <c r="Y473" s="1"/>
    </row>
    <row r="474" spans="1:25" x14ac:dyDescent="0.2">
      <c r="A474" t="e">
        <f t="shared" si="7"/>
        <v>#N/A</v>
      </c>
      <c r="Y474" s="1"/>
    </row>
    <row r="475" spans="1:25" x14ac:dyDescent="0.2">
      <c r="A475" t="e">
        <f t="shared" si="7"/>
        <v>#N/A</v>
      </c>
      <c r="Y475" s="1"/>
    </row>
    <row r="476" spans="1:25" x14ac:dyDescent="0.2">
      <c r="A476" t="e">
        <f t="shared" si="7"/>
        <v>#N/A</v>
      </c>
      <c r="Y476" s="1"/>
    </row>
    <row r="477" spans="1:25" x14ac:dyDescent="0.2">
      <c r="A477" t="e">
        <f t="shared" si="7"/>
        <v>#N/A</v>
      </c>
      <c r="Y477" s="1"/>
    </row>
    <row r="478" spans="1:25" x14ac:dyDescent="0.2">
      <c r="A478" t="e">
        <f t="shared" si="7"/>
        <v>#N/A</v>
      </c>
      <c r="Y478" s="1"/>
    </row>
    <row r="479" spans="1:25" x14ac:dyDescent="0.2">
      <c r="A479" t="e">
        <f t="shared" si="7"/>
        <v>#N/A</v>
      </c>
      <c r="Y479" s="1"/>
    </row>
    <row r="480" spans="1:25" x14ac:dyDescent="0.2">
      <c r="A480" t="e">
        <f t="shared" si="7"/>
        <v>#N/A</v>
      </c>
      <c r="Y480" s="1"/>
    </row>
    <row r="481" spans="1:25" x14ac:dyDescent="0.2">
      <c r="A481" t="e">
        <f t="shared" si="7"/>
        <v>#N/A</v>
      </c>
      <c r="Y481" s="1"/>
    </row>
    <row r="482" spans="1:25" x14ac:dyDescent="0.2">
      <c r="A482" t="e">
        <f t="shared" si="7"/>
        <v>#N/A</v>
      </c>
      <c r="Y482" s="1"/>
    </row>
    <row r="483" spans="1:25" x14ac:dyDescent="0.2">
      <c r="A483" t="e">
        <f t="shared" si="7"/>
        <v>#N/A</v>
      </c>
      <c r="Y483" s="1"/>
    </row>
    <row r="484" spans="1:25" x14ac:dyDescent="0.2">
      <c r="A484" t="e">
        <f t="shared" si="7"/>
        <v>#N/A</v>
      </c>
      <c r="Y484" s="1"/>
    </row>
    <row r="485" spans="1:25" x14ac:dyDescent="0.2">
      <c r="A485" t="e">
        <f t="shared" si="7"/>
        <v>#N/A</v>
      </c>
      <c r="Y485" s="1"/>
    </row>
    <row r="486" spans="1:25" x14ac:dyDescent="0.2">
      <c r="A486" t="e">
        <f t="shared" si="7"/>
        <v>#N/A</v>
      </c>
      <c r="Y486" s="1"/>
    </row>
    <row r="487" spans="1:25" x14ac:dyDescent="0.2">
      <c r="A487" t="e">
        <f t="shared" si="7"/>
        <v>#N/A</v>
      </c>
      <c r="Y487" s="1"/>
    </row>
    <row r="488" spans="1:25" x14ac:dyDescent="0.2">
      <c r="A488" t="e">
        <f t="shared" si="7"/>
        <v>#N/A</v>
      </c>
      <c r="Y488" s="1"/>
    </row>
    <row r="489" spans="1:25" x14ac:dyDescent="0.2">
      <c r="A489" t="e">
        <f t="shared" si="7"/>
        <v>#N/A</v>
      </c>
      <c r="Y489" s="1"/>
    </row>
    <row r="490" spans="1:25" x14ac:dyDescent="0.2">
      <c r="A490" t="e">
        <f t="shared" si="7"/>
        <v>#N/A</v>
      </c>
      <c r="Y490" s="1"/>
    </row>
    <row r="491" spans="1:25" x14ac:dyDescent="0.2">
      <c r="A491" t="e">
        <f t="shared" si="7"/>
        <v>#N/A</v>
      </c>
      <c r="Y491" s="1"/>
    </row>
    <row r="492" spans="1:25" x14ac:dyDescent="0.2">
      <c r="A492" t="e">
        <f t="shared" si="7"/>
        <v>#N/A</v>
      </c>
      <c r="Y492" s="1"/>
    </row>
    <row r="493" spans="1:25" x14ac:dyDescent="0.2">
      <c r="A493" t="e">
        <f t="shared" si="7"/>
        <v>#N/A</v>
      </c>
      <c r="Y493" s="1"/>
    </row>
    <row r="494" spans="1:25" x14ac:dyDescent="0.2">
      <c r="A494" t="e">
        <f t="shared" si="7"/>
        <v>#N/A</v>
      </c>
      <c r="Y494" s="1"/>
    </row>
    <row r="495" spans="1:25" x14ac:dyDescent="0.2">
      <c r="A495" t="e">
        <f t="shared" si="7"/>
        <v>#N/A</v>
      </c>
      <c r="Y495" s="1"/>
    </row>
    <row r="496" spans="1:25" x14ac:dyDescent="0.2">
      <c r="A496" t="e">
        <f t="shared" si="7"/>
        <v>#N/A</v>
      </c>
      <c r="Y496" s="1"/>
    </row>
    <row r="497" spans="1:25" x14ac:dyDescent="0.2">
      <c r="A497" t="e">
        <f t="shared" si="7"/>
        <v>#N/A</v>
      </c>
      <c r="Y497" s="1"/>
    </row>
    <row r="498" spans="1:25" x14ac:dyDescent="0.2">
      <c r="A498" t="e">
        <f t="shared" si="7"/>
        <v>#N/A</v>
      </c>
      <c r="Y498" s="1"/>
    </row>
    <row r="499" spans="1:25" x14ac:dyDescent="0.2">
      <c r="A499" t="e">
        <f t="shared" si="7"/>
        <v>#N/A</v>
      </c>
      <c r="Y499" s="1"/>
    </row>
    <row r="500" spans="1:25" x14ac:dyDescent="0.2">
      <c r="A500" t="e">
        <f t="shared" si="7"/>
        <v>#N/A</v>
      </c>
      <c r="Y500" s="1"/>
    </row>
    <row r="501" spans="1:25" x14ac:dyDescent="0.2">
      <c r="A501" t="e">
        <f t="shared" si="7"/>
        <v>#N/A</v>
      </c>
      <c r="Y501" s="1"/>
    </row>
    <row r="502" spans="1:25" x14ac:dyDescent="0.2">
      <c r="A502" t="e">
        <f t="shared" si="7"/>
        <v>#N/A</v>
      </c>
      <c r="Y502" s="1"/>
    </row>
    <row r="503" spans="1:25" x14ac:dyDescent="0.2">
      <c r="A503" t="e">
        <f t="shared" si="7"/>
        <v>#N/A</v>
      </c>
      <c r="Y503" s="1"/>
    </row>
    <row r="504" spans="1:25" x14ac:dyDescent="0.2">
      <c r="A504" t="e">
        <f t="shared" si="7"/>
        <v>#N/A</v>
      </c>
      <c r="Y504" s="1"/>
    </row>
    <row r="505" spans="1:25" x14ac:dyDescent="0.2">
      <c r="A505" t="e">
        <f t="shared" si="7"/>
        <v>#N/A</v>
      </c>
      <c r="Y505" s="1"/>
    </row>
    <row r="506" spans="1:25" x14ac:dyDescent="0.2">
      <c r="A506" t="e">
        <f t="shared" si="7"/>
        <v>#N/A</v>
      </c>
      <c r="Y506" s="1"/>
    </row>
    <row r="507" spans="1:25" x14ac:dyDescent="0.2">
      <c r="A507" t="e">
        <f t="shared" si="7"/>
        <v>#N/A</v>
      </c>
      <c r="Y507" s="1"/>
    </row>
    <row r="508" spans="1:25" x14ac:dyDescent="0.2">
      <c r="A508" t="e">
        <f t="shared" si="7"/>
        <v>#N/A</v>
      </c>
      <c r="Y508" s="1"/>
    </row>
    <row r="509" spans="1:25" x14ac:dyDescent="0.2">
      <c r="A509" t="e">
        <f t="shared" si="7"/>
        <v>#N/A</v>
      </c>
      <c r="Y509" s="1"/>
    </row>
    <row r="510" spans="1:25" x14ac:dyDescent="0.2">
      <c r="A510" t="e">
        <f t="shared" si="7"/>
        <v>#N/A</v>
      </c>
      <c r="Y510" s="1"/>
    </row>
    <row r="511" spans="1:25" x14ac:dyDescent="0.2">
      <c r="A511" t="e">
        <f t="shared" si="7"/>
        <v>#N/A</v>
      </c>
      <c r="Y511" s="1"/>
    </row>
    <row r="512" spans="1:25" x14ac:dyDescent="0.2">
      <c r="A512" t="e">
        <f t="shared" si="7"/>
        <v>#N/A</v>
      </c>
      <c r="Y512" s="1"/>
    </row>
    <row r="513" spans="1:25" x14ac:dyDescent="0.2">
      <c r="A513" t="e">
        <f t="shared" si="7"/>
        <v>#N/A</v>
      </c>
      <c r="Y513" s="1"/>
    </row>
    <row r="514" spans="1:25" x14ac:dyDescent="0.2">
      <c r="A514" t="e">
        <f t="shared" si="7"/>
        <v>#N/A</v>
      </c>
      <c r="Y514" s="1"/>
    </row>
    <row r="515" spans="1:25" x14ac:dyDescent="0.2">
      <c r="A515" t="e">
        <f t="shared" si="7"/>
        <v>#N/A</v>
      </c>
      <c r="Y515" s="1"/>
    </row>
    <row r="516" spans="1:25" x14ac:dyDescent="0.2">
      <c r="A516" t="e">
        <f t="shared" si="7"/>
        <v>#N/A</v>
      </c>
      <c r="Y516" s="1"/>
    </row>
    <row r="517" spans="1:25" x14ac:dyDescent="0.2">
      <c r="A517" t="e">
        <f t="shared" ref="A517:A580" si="8">INDEX(BucketTable,MATCH(B517,SumMonths,0),1)</f>
        <v>#N/A</v>
      </c>
      <c r="Y517" s="1"/>
    </row>
    <row r="518" spans="1:25" x14ac:dyDescent="0.2">
      <c r="A518" t="e">
        <f t="shared" si="8"/>
        <v>#N/A</v>
      </c>
      <c r="Y518" s="1"/>
    </row>
    <row r="519" spans="1:25" x14ac:dyDescent="0.2">
      <c r="A519" t="e">
        <f t="shared" si="8"/>
        <v>#N/A</v>
      </c>
      <c r="Y519" s="1"/>
    </row>
    <row r="520" spans="1:25" x14ac:dyDescent="0.2">
      <c r="A520" t="e">
        <f t="shared" si="8"/>
        <v>#N/A</v>
      </c>
      <c r="Y520" s="1"/>
    </row>
    <row r="521" spans="1:25" x14ac:dyDescent="0.2">
      <c r="A521" t="e">
        <f t="shared" si="8"/>
        <v>#N/A</v>
      </c>
      <c r="Y521" s="1"/>
    </row>
    <row r="522" spans="1:25" x14ac:dyDescent="0.2">
      <c r="A522" t="e">
        <f t="shared" si="8"/>
        <v>#N/A</v>
      </c>
      <c r="Y522" s="1"/>
    </row>
    <row r="523" spans="1:25" x14ac:dyDescent="0.2">
      <c r="A523" t="e">
        <f t="shared" si="8"/>
        <v>#N/A</v>
      </c>
      <c r="Y523" s="1"/>
    </row>
    <row r="524" spans="1:25" x14ac:dyDescent="0.2">
      <c r="A524" t="e">
        <f t="shared" si="8"/>
        <v>#N/A</v>
      </c>
      <c r="Y524" s="1"/>
    </row>
    <row r="525" spans="1:25" x14ac:dyDescent="0.2">
      <c r="A525" t="e">
        <f t="shared" si="8"/>
        <v>#N/A</v>
      </c>
      <c r="Y525" s="1"/>
    </row>
    <row r="526" spans="1:25" x14ac:dyDescent="0.2">
      <c r="A526" t="e">
        <f t="shared" si="8"/>
        <v>#N/A</v>
      </c>
      <c r="Y526" s="1"/>
    </row>
    <row r="527" spans="1:25" x14ac:dyDescent="0.2">
      <c r="A527" t="e">
        <f t="shared" si="8"/>
        <v>#N/A</v>
      </c>
      <c r="Y527" s="1"/>
    </row>
    <row r="528" spans="1:25" x14ac:dyDescent="0.2">
      <c r="A528" t="e">
        <f t="shared" si="8"/>
        <v>#N/A</v>
      </c>
      <c r="Y528" s="1"/>
    </row>
    <row r="529" spans="1:25" x14ac:dyDescent="0.2">
      <c r="A529" t="e">
        <f t="shared" si="8"/>
        <v>#N/A</v>
      </c>
      <c r="Y529" s="1"/>
    </row>
    <row r="530" spans="1:25" x14ac:dyDescent="0.2">
      <c r="A530" t="e">
        <f t="shared" si="8"/>
        <v>#N/A</v>
      </c>
      <c r="Y530" s="1"/>
    </row>
    <row r="531" spans="1:25" x14ac:dyDescent="0.2">
      <c r="A531" t="e">
        <f t="shared" si="8"/>
        <v>#N/A</v>
      </c>
      <c r="Y531" s="1"/>
    </row>
    <row r="532" spans="1:25" x14ac:dyDescent="0.2">
      <c r="A532" t="e">
        <f t="shared" si="8"/>
        <v>#N/A</v>
      </c>
      <c r="Y532" s="1"/>
    </row>
    <row r="533" spans="1:25" x14ac:dyDescent="0.2">
      <c r="A533" t="e">
        <f t="shared" si="8"/>
        <v>#N/A</v>
      </c>
      <c r="Y533" s="1"/>
    </row>
    <row r="534" spans="1:25" x14ac:dyDescent="0.2">
      <c r="A534" t="e">
        <f t="shared" si="8"/>
        <v>#N/A</v>
      </c>
      <c r="Y534" s="1"/>
    </row>
    <row r="535" spans="1:25" x14ac:dyDescent="0.2">
      <c r="A535" t="e">
        <f t="shared" si="8"/>
        <v>#N/A</v>
      </c>
      <c r="Y535" s="1"/>
    </row>
    <row r="536" spans="1:25" x14ac:dyDescent="0.2">
      <c r="A536" t="e">
        <f t="shared" si="8"/>
        <v>#N/A</v>
      </c>
      <c r="Y536" s="1"/>
    </row>
    <row r="537" spans="1:25" x14ac:dyDescent="0.2">
      <c r="A537" t="e">
        <f t="shared" si="8"/>
        <v>#N/A</v>
      </c>
      <c r="Y537" s="1"/>
    </row>
    <row r="538" spans="1:25" x14ac:dyDescent="0.2">
      <c r="A538" t="e">
        <f t="shared" si="8"/>
        <v>#N/A</v>
      </c>
      <c r="Y538" s="1"/>
    </row>
    <row r="539" spans="1:25" x14ac:dyDescent="0.2">
      <c r="A539" t="e">
        <f t="shared" si="8"/>
        <v>#N/A</v>
      </c>
      <c r="Y539" s="1"/>
    </row>
    <row r="540" spans="1:25" x14ac:dyDescent="0.2">
      <c r="A540" t="e">
        <f t="shared" si="8"/>
        <v>#N/A</v>
      </c>
      <c r="Y540" s="1"/>
    </row>
    <row r="541" spans="1:25" x14ac:dyDescent="0.2">
      <c r="A541" t="e">
        <f t="shared" si="8"/>
        <v>#N/A</v>
      </c>
      <c r="Y541" s="1"/>
    </row>
    <row r="542" spans="1:25" x14ac:dyDescent="0.2">
      <c r="A542" t="e">
        <f t="shared" si="8"/>
        <v>#N/A</v>
      </c>
      <c r="Y542" s="1"/>
    </row>
    <row r="543" spans="1:25" x14ac:dyDescent="0.2">
      <c r="A543" t="e">
        <f t="shared" si="8"/>
        <v>#N/A</v>
      </c>
      <c r="Y543" s="1"/>
    </row>
    <row r="544" spans="1:25" x14ac:dyDescent="0.2">
      <c r="A544" t="e">
        <f t="shared" si="8"/>
        <v>#N/A</v>
      </c>
      <c r="Y544" s="1"/>
    </row>
    <row r="545" spans="1:25" x14ac:dyDescent="0.2">
      <c r="A545" t="e">
        <f t="shared" si="8"/>
        <v>#N/A</v>
      </c>
      <c r="Y545" s="1"/>
    </row>
    <row r="546" spans="1:25" x14ac:dyDescent="0.2">
      <c r="A546" t="e">
        <f t="shared" si="8"/>
        <v>#N/A</v>
      </c>
      <c r="Y546" s="1"/>
    </row>
    <row r="547" spans="1:25" x14ac:dyDescent="0.2">
      <c r="A547" t="e">
        <f t="shared" si="8"/>
        <v>#N/A</v>
      </c>
      <c r="Y547" s="1"/>
    </row>
    <row r="548" spans="1:25" x14ac:dyDescent="0.2">
      <c r="A548" t="e">
        <f t="shared" si="8"/>
        <v>#N/A</v>
      </c>
      <c r="Y548" s="1"/>
    </row>
    <row r="549" spans="1:25" x14ac:dyDescent="0.2">
      <c r="A549" t="e">
        <f t="shared" si="8"/>
        <v>#N/A</v>
      </c>
      <c r="Y549" s="1"/>
    </row>
    <row r="550" spans="1:25" x14ac:dyDescent="0.2">
      <c r="A550" t="e">
        <f t="shared" si="8"/>
        <v>#N/A</v>
      </c>
      <c r="Y550" s="1"/>
    </row>
    <row r="551" spans="1:25" x14ac:dyDescent="0.2">
      <c r="A551" t="e">
        <f t="shared" si="8"/>
        <v>#N/A</v>
      </c>
      <c r="Y551" s="1"/>
    </row>
    <row r="552" spans="1:25" x14ac:dyDescent="0.2">
      <c r="A552" t="e">
        <f t="shared" si="8"/>
        <v>#N/A</v>
      </c>
      <c r="Y552" s="1"/>
    </row>
    <row r="553" spans="1:25" x14ac:dyDescent="0.2">
      <c r="A553" t="e">
        <f t="shared" si="8"/>
        <v>#N/A</v>
      </c>
      <c r="Y553" s="1"/>
    </row>
    <row r="554" spans="1:25" x14ac:dyDescent="0.2">
      <c r="A554" t="e">
        <f t="shared" si="8"/>
        <v>#N/A</v>
      </c>
      <c r="Y554" s="1"/>
    </row>
    <row r="555" spans="1:25" x14ac:dyDescent="0.2">
      <c r="A555" t="e">
        <f t="shared" si="8"/>
        <v>#N/A</v>
      </c>
      <c r="Y555" s="1"/>
    </row>
    <row r="556" spans="1:25" x14ac:dyDescent="0.2">
      <c r="A556" t="e">
        <f t="shared" si="8"/>
        <v>#N/A</v>
      </c>
      <c r="Y556" s="1"/>
    </row>
    <row r="557" spans="1:25" x14ac:dyDescent="0.2">
      <c r="A557" t="e">
        <f t="shared" si="8"/>
        <v>#N/A</v>
      </c>
      <c r="Y557" s="1"/>
    </row>
    <row r="558" spans="1:25" x14ac:dyDescent="0.2">
      <c r="A558" t="e">
        <f t="shared" si="8"/>
        <v>#N/A</v>
      </c>
      <c r="Y558" s="1"/>
    </row>
    <row r="559" spans="1:25" x14ac:dyDescent="0.2">
      <c r="A559" t="e">
        <f t="shared" si="8"/>
        <v>#N/A</v>
      </c>
      <c r="Y559" s="1"/>
    </row>
    <row r="560" spans="1:25" x14ac:dyDescent="0.2">
      <c r="A560" t="e">
        <f t="shared" si="8"/>
        <v>#N/A</v>
      </c>
      <c r="Y560" s="1"/>
    </row>
    <row r="561" spans="1:25" x14ac:dyDescent="0.2">
      <c r="A561" t="e">
        <f t="shared" si="8"/>
        <v>#N/A</v>
      </c>
      <c r="Y561" s="1"/>
    </row>
    <row r="562" spans="1:25" x14ac:dyDescent="0.2">
      <c r="A562" t="e">
        <f t="shared" si="8"/>
        <v>#N/A</v>
      </c>
      <c r="Y562" s="1"/>
    </row>
    <row r="563" spans="1:25" x14ac:dyDescent="0.2">
      <c r="A563" t="e">
        <f t="shared" si="8"/>
        <v>#N/A</v>
      </c>
      <c r="Y563" s="1"/>
    </row>
    <row r="564" spans="1:25" x14ac:dyDescent="0.2">
      <c r="A564" t="e">
        <f t="shared" si="8"/>
        <v>#N/A</v>
      </c>
      <c r="Y564" s="1"/>
    </row>
    <row r="565" spans="1:25" x14ac:dyDescent="0.2">
      <c r="A565" t="e">
        <f t="shared" si="8"/>
        <v>#N/A</v>
      </c>
      <c r="Y565" s="1"/>
    </row>
    <row r="566" spans="1:25" x14ac:dyDescent="0.2">
      <c r="A566" t="e">
        <f t="shared" si="8"/>
        <v>#N/A</v>
      </c>
      <c r="Y566" s="1"/>
    </row>
    <row r="567" spans="1:25" x14ac:dyDescent="0.2">
      <c r="A567" t="e">
        <f t="shared" si="8"/>
        <v>#N/A</v>
      </c>
      <c r="Y567" s="1"/>
    </row>
    <row r="568" spans="1:25" x14ac:dyDescent="0.2">
      <c r="A568" t="e">
        <f t="shared" si="8"/>
        <v>#N/A</v>
      </c>
      <c r="Y568" s="1"/>
    </row>
    <row r="569" spans="1:25" x14ac:dyDescent="0.2">
      <c r="A569" t="e">
        <f t="shared" si="8"/>
        <v>#N/A</v>
      </c>
      <c r="Y569" s="1"/>
    </row>
    <row r="570" spans="1:25" x14ac:dyDescent="0.2">
      <c r="A570" t="e">
        <f t="shared" si="8"/>
        <v>#N/A</v>
      </c>
      <c r="Y570" s="1"/>
    </row>
    <row r="571" spans="1:25" x14ac:dyDescent="0.2">
      <c r="A571" t="e">
        <f t="shared" si="8"/>
        <v>#N/A</v>
      </c>
      <c r="Y571" s="1"/>
    </row>
    <row r="572" spans="1:25" x14ac:dyDescent="0.2">
      <c r="A572" t="e">
        <f t="shared" si="8"/>
        <v>#N/A</v>
      </c>
      <c r="Y572" s="1"/>
    </row>
    <row r="573" spans="1:25" x14ac:dyDescent="0.2">
      <c r="A573" t="e">
        <f t="shared" si="8"/>
        <v>#N/A</v>
      </c>
      <c r="Y573" s="1"/>
    </row>
    <row r="574" spans="1:25" x14ac:dyDescent="0.2">
      <c r="A574" t="e">
        <f t="shared" si="8"/>
        <v>#N/A</v>
      </c>
      <c r="Y574" s="1"/>
    </row>
    <row r="575" spans="1:25" x14ac:dyDescent="0.2">
      <c r="A575" t="e">
        <f t="shared" si="8"/>
        <v>#N/A</v>
      </c>
      <c r="Y575" s="1"/>
    </row>
    <row r="576" spans="1:25" x14ac:dyDescent="0.2">
      <c r="A576" t="e">
        <f t="shared" si="8"/>
        <v>#N/A</v>
      </c>
      <c r="Y576" s="1"/>
    </row>
    <row r="577" spans="1:25" x14ac:dyDescent="0.2">
      <c r="A577" t="e">
        <f t="shared" si="8"/>
        <v>#N/A</v>
      </c>
      <c r="Y577" s="1"/>
    </row>
    <row r="578" spans="1:25" x14ac:dyDescent="0.2">
      <c r="A578" t="e">
        <f t="shared" si="8"/>
        <v>#N/A</v>
      </c>
      <c r="Y578" s="1"/>
    </row>
    <row r="579" spans="1:25" x14ac:dyDescent="0.2">
      <c r="A579" t="e">
        <f t="shared" si="8"/>
        <v>#N/A</v>
      </c>
      <c r="Y579" s="1"/>
    </row>
    <row r="580" spans="1:25" x14ac:dyDescent="0.2">
      <c r="A580" t="e">
        <f t="shared" si="8"/>
        <v>#N/A</v>
      </c>
      <c r="Y580" s="1"/>
    </row>
    <row r="581" spans="1:25" x14ac:dyDescent="0.2">
      <c r="A581" t="e">
        <f t="shared" ref="A581:A644" si="9">INDEX(BucketTable,MATCH(B581,SumMonths,0),1)</f>
        <v>#N/A</v>
      </c>
      <c r="Y581" s="1"/>
    </row>
    <row r="582" spans="1:25" x14ac:dyDescent="0.2">
      <c r="A582" t="e">
        <f t="shared" si="9"/>
        <v>#N/A</v>
      </c>
      <c r="Y582" s="1"/>
    </row>
    <row r="583" spans="1:25" x14ac:dyDescent="0.2">
      <c r="A583" t="e">
        <f t="shared" si="9"/>
        <v>#N/A</v>
      </c>
      <c r="Y583" s="1"/>
    </row>
    <row r="584" spans="1:25" x14ac:dyDescent="0.2">
      <c r="A584" t="e">
        <f t="shared" si="9"/>
        <v>#N/A</v>
      </c>
      <c r="Y584" s="1"/>
    </row>
    <row r="585" spans="1:25" x14ac:dyDescent="0.2">
      <c r="A585" t="e">
        <f t="shared" si="9"/>
        <v>#N/A</v>
      </c>
      <c r="Y585" s="1"/>
    </row>
    <row r="586" spans="1:25" x14ac:dyDescent="0.2">
      <c r="A586" t="e">
        <f t="shared" si="9"/>
        <v>#N/A</v>
      </c>
      <c r="Y586" s="1"/>
    </row>
    <row r="587" spans="1:25" x14ac:dyDescent="0.2">
      <c r="A587" t="e">
        <f t="shared" si="9"/>
        <v>#N/A</v>
      </c>
      <c r="Y587" s="1"/>
    </row>
    <row r="588" spans="1:25" x14ac:dyDescent="0.2">
      <c r="A588" t="e">
        <f t="shared" si="9"/>
        <v>#N/A</v>
      </c>
      <c r="Y588" s="1"/>
    </row>
    <row r="589" spans="1:25" x14ac:dyDescent="0.2">
      <c r="A589" t="e">
        <f t="shared" si="9"/>
        <v>#N/A</v>
      </c>
      <c r="Y589" s="1"/>
    </row>
    <row r="590" spans="1:25" x14ac:dyDescent="0.2">
      <c r="A590" t="e">
        <f t="shared" si="9"/>
        <v>#N/A</v>
      </c>
      <c r="Y590" s="1"/>
    </row>
    <row r="591" spans="1:25" x14ac:dyDescent="0.2">
      <c r="A591" t="e">
        <f t="shared" si="9"/>
        <v>#N/A</v>
      </c>
      <c r="Y591" s="1"/>
    </row>
    <row r="592" spans="1:25" x14ac:dyDescent="0.2">
      <c r="A592" t="e">
        <f t="shared" si="9"/>
        <v>#N/A</v>
      </c>
      <c r="Y592" s="1"/>
    </row>
    <row r="593" spans="1:25" x14ac:dyDescent="0.2">
      <c r="A593" t="e">
        <f t="shared" si="9"/>
        <v>#N/A</v>
      </c>
      <c r="Y593" s="1"/>
    </row>
    <row r="594" spans="1:25" x14ac:dyDescent="0.2">
      <c r="A594" t="e">
        <f t="shared" si="9"/>
        <v>#N/A</v>
      </c>
      <c r="Y594" s="1"/>
    </row>
    <row r="595" spans="1:25" x14ac:dyDescent="0.2">
      <c r="A595" t="e">
        <f t="shared" si="9"/>
        <v>#N/A</v>
      </c>
      <c r="Y595" s="1"/>
    </row>
    <row r="596" spans="1:25" x14ac:dyDescent="0.2">
      <c r="A596" t="e">
        <f t="shared" si="9"/>
        <v>#N/A</v>
      </c>
      <c r="Y596" s="1"/>
    </row>
    <row r="597" spans="1:25" x14ac:dyDescent="0.2">
      <c r="A597" t="e">
        <f t="shared" si="9"/>
        <v>#N/A</v>
      </c>
      <c r="Y597" s="1"/>
    </row>
    <row r="598" spans="1:25" x14ac:dyDescent="0.2">
      <c r="A598" t="e">
        <f t="shared" si="9"/>
        <v>#N/A</v>
      </c>
      <c r="Y598" s="1"/>
    </row>
    <row r="599" spans="1:25" x14ac:dyDescent="0.2">
      <c r="A599" t="e">
        <f t="shared" si="9"/>
        <v>#N/A</v>
      </c>
      <c r="Y599" s="1"/>
    </row>
    <row r="600" spans="1:25" x14ac:dyDescent="0.2">
      <c r="A600" t="e">
        <f t="shared" si="9"/>
        <v>#N/A</v>
      </c>
      <c r="Y600" s="1"/>
    </row>
    <row r="601" spans="1:25" x14ac:dyDescent="0.2">
      <c r="A601" t="e">
        <f t="shared" si="9"/>
        <v>#N/A</v>
      </c>
      <c r="Y601" s="1"/>
    </row>
    <row r="602" spans="1:25" x14ac:dyDescent="0.2">
      <c r="A602" t="e">
        <f t="shared" si="9"/>
        <v>#N/A</v>
      </c>
      <c r="Y602" s="1"/>
    </row>
    <row r="603" spans="1:25" x14ac:dyDescent="0.2">
      <c r="A603" t="e">
        <f t="shared" si="9"/>
        <v>#N/A</v>
      </c>
      <c r="Y603" s="1"/>
    </row>
    <row r="604" spans="1:25" x14ac:dyDescent="0.2">
      <c r="A604" t="e">
        <f t="shared" si="9"/>
        <v>#N/A</v>
      </c>
      <c r="Y604" s="1"/>
    </row>
    <row r="605" spans="1:25" x14ac:dyDescent="0.2">
      <c r="A605" t="e">
        <f t="shared" si="9"/>
        <v>#N/A</v>
      </c>
      <c r="Y605" s="1"/>
    </row>
    <row r="606" spans="1:25" x14ac:dyDescent="0.2">
      <c r="A606" t="e">
        <f t="shared" si="9"/>
        <v>#N/A</v>
      </c>
      <c r="Y606" s="1"/>
    </row>
    <row r="607" spans="1:25" x14ac:dyDescent="0.2">
      <c r="A607" t="e">
        <f t="shared" si="9"/>
        <v>#N/A</v>
      </c>
      <c r="Y607" s="1"/>
    </row>
    <row r="608" spans="1:25" x14ac:dyDescent="0.2">
      <c r="A608" t="e">
        <f t="shared" si="9"/>
        <v>#N/A</v>
      </c>
      <c r="Y608" s="1"/>
    </row>
    <row r="609" spans="1:25" x14ac:dyDescent="0.2">
      <c r="A609" t="e">
        <f t="shared" si="9"/>
        <v>#N/A</v>
      </c>
      <c r="Y609" s="1"/>
    </row>
    <row r="610" spans="1:25" x14ac:dyDescent="0.2">
      <c r="A610" t="e">
        <f t="shared" si="9"/>
        <v>#N/A</v>
      </c>
      <c r="Y610" s="1"/>
    </row>
    <row r="611" spans="1:25" x14ac:dyDescent="0.2">
      <c r="A611" t="e">
        <f t="shared" si="9"/>
        <v>#N/A</v>
      </c>
      <c r="Y611" s="1"/>
    </row>
    <row r="612" spans="1:25" x14ac:dyDescent="0.2">
      <c r="A612" t="e">
        <f t="shared" si="9"/>
        <v>#N/A</v>
      </c>
      <c r="Y612" s="1"/>
    </row>
    <row r="613" spans="1:25" x14ac:dyDescent="0.2">
      <c r="A613" t="e">
        <f t="shared" si="9"/>
        <v>#N/A</v>
      </c>
      <c r="Y613" s="1"/>
    </row>
    <row r="614" spans="1:25" x14ac:dyDescent="0.2">
      <c r="A614" t="e">
        <f t="shared" si="9"/>
        <v>#N/A</v>
      </c>
      <c r="Y614" s="1"/>
    </row>
    <row r="615" spans="1:25" x14ac:dyDescent="0.2">
      <c r="A615" t="e">
        <f t="shared" si="9"/>
        <v>#N/A</v>
      </c>
      <c r="Y615" s="1"/>
    </row>
    <row r="616" spans="1:25" x14ac:dyDescent="0.2">
      <c r="A616" t="e">
        <f t="shared" si="9"/>
        <v>#N/A</v>
      </c>
      <c r="Y616" s="1"/>
    </row>
    <row r="617" spans="1:25" x14ac:dyDescent="0.2">
      <c r="A617" t="e">
        <f t="shared" si="9"/>
        <v>#N/A</v>
      </c>
      <c r="Y617" s="1"/>
    </row>
    <row r="618" spans="1:25" x14ac:dyDescent="0.2">
      <c r="A618" t="e">
        <f t="shared" si="9"/>
        <v>#N/A</v>
      </c>
      <c r="Y618" s="1"/>
    </row>
    <row r="619" spans="1:25" x14ac:dyDescent="0.2">
      <c r="A619" t="e">
        <f t="shared" si="9"/>
        <v>#N/A</v>
      </c>
      <c r="Y619" s="1"/>
    </row>
    <row r="620" spans="1:25" x14ac:dyDescent="0.2">
      <c r="A620" t="e">
        <f t="shared" si="9"/>
        <v>#N/A</v>
      </c>
      <c r="Y620" s="1"/>
    </row>
    <row r="621" spans="1:25" x14ac:dyDescent="0.2">
      <c r="A621" t="e">
        <f t="shared" si="9"/>
        <v>#N/A</v>
      </c>
      <c r="Y621" s="1"/>
    </row>
    <row r="622" spans="1:25" x14ac:dyDescent="0.2">
      <c r="A622" t="e">
        <f t="shared" si="9"/>
        <v>#N/A</v>
      </c>
      <c r="Y622" s="1"/>
    </row>
    <row r="623" spans="1:25" x14ac:dyDescent="0.2">
      <c r="A623" t="e">
        <f t="shared" si="9"/>
        <v>#N/A</v>
      </c>
      <c r="Y623" s="1"/>
    </row>
    <row r="624" spans="1:25" x14ac:dyDescent="0.2">
      <c r="A624" t="e">
        <f t="shared" si="9"/>
        <v>#N/A</v>
      </c>
      <c r="Y624" s="1"/>
    </row>
    <row r="625" spans="1:25" x14ac:dyDescent="0.2">
      <c r="A625" t="e">
        <f t="shared" si="9"/>
        <v>#N/A</v>
      </c>
      <c r="Y625" s="1"/>
    </row>
    <row r="626" spans="1:25" x14ac:dyDescent="0.2">
      <c r="A626" t="e">
        <f t="shared" si="9"/>
        <v>#N/A</v>
      </c>
      <c r="Y626" s="1"/>
    </row>
    <row r="627" spans="1:25" x14ac:dyDescent="0.2">
      <c r="A627" t="e">
        <f t="shared" si="9"/>
        <v>#N/A</v>
      </c>
      <c r="Y627" s="1"/>
    </row>
    <row r="628" spans="1:25" x14ac:dyDescent="0.2">
      <c r="A628" t="e">
        <f t="shared" si="9"/>
        <v>#N/A</v>
      </c>
      <c r="Y628" s="1"/>
    </row>
    <row r="629" spans="1:25" x14ac:dyDescent="0.2">
      <c r="A629" t="e">
        <f t="shared" si="9"/>
        <v>#N/A</v>
      </c>
      <c r="Y629" s="1"/>
    </row>
    <row r="630" spans="1:25" x14ac:dyDescent="0.2">
      <c r="A630" t="e">
        <f t="shared" si="9"/>
        <v>#N/A</v>
      </c>
      <c r="Y630" s="1"/>
    </row>
    <row r="631" spans="1:25" x14ac:dyDescent="0.2">
      <c r="A631" t="e">
        <f t="shared" si="9"/>
        <v>#N/A</v>
      </c>
      <c r="Y631" s="1"/>
    </row>
    <row r="632" spans="1:25" x14ac:dyDescent="0.2">
      <c r="A632" t="e">
        <f t="shared" si="9"/>
        <v>#N/A</v>
      </c>
      <c r="Y632" s="1"/>
    </row>
    <row r="633" spans="1:25" x14ac:dyDescent="0.2">
      <c r="A633" t="e">
        <f t="shared" si="9"/>
        <v>#N/A</v>
      </c>
      <c r="Y633" s="1"/>
    </row>
    <row r="634" spans="1:25" x14ac:dyDescent="0.2">
      <c r="A634" t="e">
        <f t="shared" si="9"/>
        <v>#N/A</v>
      </c>
      <c r="Y634" s="1"/>
    </row>
    <row r="635" spans="1:25" x14ac:dyDescent="0.2">
      <c r="A635" t="e">
        <f t="shared" si="9"/>
        <v>#N/A</v>
      </c>
      <c r="Y635" s="1"/>
    </row>
    <row r="636" spans="1:25" x14ac:dyDescent="0.2">
      <c r="A636" t="e">
        <f t="shared" si="9"/>
        <v>#N/A</v>
      </c>
      <c r="Y636" s="1"/>
    </row>
    <row r="637" spans="1:25" x14ac:dyDescent="0.2">
      <c r="A637" t="e">
        <f t="shared" si="9"/>
        <v>#N/A</v>
      </c>
      <c r="Y637" s="1"/>
    </row>
    <row r="638" spans="1:25" x14ac:dyDescent="0.2">
      <c r="A638" t="e">
        <f t="shared" si="9"/>
        <v>#N/A</v>
      </c>
      <c r="Y638" s="1"/>
    </row>
    <row r="639" spans="1:25" x14ac:dyDescent="0.2">
      <c r="A639" t="e">
        <f t="shared" si="9"/>
        <v>#N/A</v>
      </c>
      <c r="Y639" s="1"/>
    </row>
    <row r="640" spans="1:25" x14ac:dyDescent="0.2">
      <c r="A640" t="e">
        <f t="shared" si="9"/>
        <v>#N/A</v>
      </c>
      <c r="Y640" s="1"/>
    </row>
    <row r="641" spans="1:25" x14ac:dyDescent="0.2">
      <c r="A641" t="e">
        <f t="shared" si="9"/>
        <v>#N/A</v>
      </c>
      <c r="Y641" s="1"/>
    </row>
    <row r="642" spans="1:25" x14ac:dyDescent="0.2">
      <c r="A642" t="e">
        <f t="shared" si="9"/>
        <v>#N/A</v>
      </c>
      <c r="Y642" s="1"/>
    </row>
    <row r="643" spans="1:25" x14ac:dyDescent="0.2">
      <c r="A643" t="e">
        <f t="shared" si="9"/>
        <v>#N/A</v>
      </c>
      <c r="Y643" s="1"/>
    </row>
    <row r="644" spans="1:25" x14ac:dyDescent="0.2">
      <c r="A644" t="e">
        <f t="shared" si="9"/>
        <v>#N/A</v>
      </c>
      <c r="Y644" s="1"/>
    </row>
    <row r="645" spans="1:25" x14ac:dyDescent="0.2">
      <c r="A645" t="e">
        <f t="shared" ref="A645:A708" si="10">INDEX(BucketTable,MATCH(B645,SumMonths,0),1)</f>
        <v>#N/A</v>
      </c>
      <c r="Y645" s="1"/>
    </row>
    <row r="646" spans="1:25" x14ac:dyDescent="0.2">
      <c r="A646" t="e">
        <f t="shared" si="10"/>
        <v>#N/A</v>
      </c>
      <c r="Y646" s="1"/>
    </row>
    <row r="647" spans="1:25" x14ac:dyDescent="0.2">
      <c r="A647" t="e">
        <f t="shared" si="10"/>
        <v>#N/A</v>
      </c>
      <c r="Y647" s="1"/>
    </row>
    <row r="648" spans="1:25" x14ac:dyDescent="0.2">
      <c r="A648" t="e">
        <f t="shared" si="10"/>
        <v>#N/A</v>
      </c>
      <c r="Y648" s="1"/>
    </row>
    <row r="649" spans="1:25" x14ac:dyDescent="0.2">
      <c r="A649" t="e">
        <f t="shared" si="10"/>
        <v>#N/A</v>
      </c>
      <c r="Y649" s="1"/>
    </row>
    <row r="650" spans="1:25" x14ac:dyDescent="0.2">
      <c r="A650" t="e">
        <f t="shared" si="10"/>
        <v>#N/A</v>
      </c>
      <c r="Y650" s="1"/>
    </row>
    <row r="651" spans="1:25" x14ac:dyDescent="0.2">
      <c r="A651" t="e">
        <f t="shared" si="10"/>
        <v>#N/A</v>
      </c>
      <c r="Y651" s="1"/>
    </row>
    <row r="652" spans="1:25" x14ac:dyDescent="0.2">
      <c r="A652" t="e">
        <f t="shared" si="10"/>
        <v>#N/A</v>
      </c>
      <c r="Y652" s="1"/>
    </row>
    <row r="653" spans="1:25" x14ac:dyDescent="0.2">
      <c r="A653" t="e">
        <f t="shared" si="10"/>
        <v>#N/A</v>
      </c>
      <c r="Y653" s="1"/>
    </row>
    <row r="654" spans="1:25" x14ac:dyDescent="0.2">
      <c r="A654" t="e">
        <f t="shared" si="10"/>
        <v>#N/A</v>
      </c>
      <c r="Y654" s="1"/>
    </row>
    <row r="655" spans="1:25" x14ac:dyDescent="0.2">
      <c r="A655" t="e">
        <f t="shared" si="10"/>
        <v>#N/A</v>
      </c>
      <c r="Y655" s="1"/>
    </row>
    <row r="656" spans="1:25" x14ac:dyDescent="0.2">
      <c r="A656" t="e">
        <f t="shared" si="10"/>
        <v>#N/A</v>
      </c>
      <c r="Y656" s="1"/>
    </row>
    <row r="657" spans="1:25" x14ac:dyDescent="0.2">
      <c r="A657" t="e">
        <f t="shared" si="10"/>
        <v>#N/A</v>
      </c>
      <c r="Y657" s="1"/>
    </row>
    <row r="658" spans="1:25" x14ac:dyDescent="0.2">
      <c r="A658" t="e">
        <f t="shared" si="10"/>
        <v>#N/A</v>
      </c>
      <c r="Y658" s="1"/>
    </row>
    <row r="659" spans="1:25" x14ac:dyDescent="0.2">
      <c r="A659" t="e">
        <f t="shared" si="10"/>
        <v>#N/A</v>
      </c>
      <c r="Y659" s="1"/>
    </row>
    <row r="660" spans="1:25" x14ac:dyDescent="0.2">
      <c r="A660" t="e">
        <f t="shared" si="10"/>
        <v>#N/A</v>
      </c>
      <c r="Y660" s="1"/>
    </row>
    <row r="661" spans="1:25" x14ac:dyDescent="0.2">
      <c r="A661" t="e">
        <f t="shared" si="10"/>
        <v>#N/A</v>
      </c>
      <c r="Y661" s="1"/>
    </row>
    <row r="662" spans="1:25" x14ac:dyDescent="0.2">
      <c r="A662" t="e">
        <f t="shared" si="10"/>
        <v>#N/A</v>
      </c>
      <c r="Y662" s="1"/>
    </row>
    <row r="663" spans="1:25" x14ac:dyDescent="0.2">
      <c r="A663" t="e">
        <f t="shared" si="10"/>
        <v>#N/A</v>
      </c>
      <c r="Y663" s="1"/>
    </row>
    <row r="664" spans="1:25" x14ac:dyDescent="0.2">
      <c r="A664" t="e">
        <f t="shared" si="10"/>
        <v>#N/A</v>
      </c>
      <c r="Y664" s="1"/>
    </row>
    <row r="665" spans="1:25" x14ac:dyDescent="0.2">
      <c r="A665" t="e">
        <f t="shared" si="10"/>
        <v>#N/A</v>
      </c>
      <c r="Y665" s="1"/>
    </row>
    <row r="666" spans="1:25" x14ac:dyDescent="0.2">
      <c r="A666" t="e">
        <f t="shared" si="10"/>
        <v>#N/A</v>
      </c>
      <c r="Y666" s="1"/>
    </row>
    <row r="667" spans="1:25" x14ac:dyDescent="0.2">
      <c r="A667" t="e">
        <f t="shared" si="10"/>
        <v>#N/A</v>
      </c>
      <c r="Y667" s="1"/>
    </row>
    <row r="668" spans="1:25" x14ac:dyDescent="0.2">
      <c r="A668" t="e">
        <f t="shared" si="10"/>
        <v>#N/A</v>
      </c>
      <c r="Y668" s="1"/>
    </row>
    <row r="669" spans="1:25" x14ac:dyDescent="0.2">
      <c r="A669" t="e">
        <f t="shared" si="10"/>
        <v>#N/A</v>
      </c>
      <c r="Y669" s="1"/>
    </row>
    <row r="670" spans="1:25" x14ac:dyDescent="0.2">
      <c r="A670" t="e">
        <f t="shared" si="10"/>
        <v>#N/A</v>
      </c>
      <c r="Y670" s="1"/>
    </row>
    <row r="671" spans="1:25" x14ac:dyDescent="0.2">
      <c r="A671" t="e">
        <f t="shared" si="10"/>
        <v>#N/A</v>
      </c>
      <c r="Y671" s="1"/>
    </row>
    <row r="672" spans="1:25" x14ac:dyDescent="0.2">
      <c r="A672" t="e">
        <f t="shared" si="10"/>
        <v>#N/A</v>
      </c>
      <c r="Y672" s="1"/>
    </row>
    <row r="673" spans="1:25" x14ac:dyDescent="0.2">
      <c r="A673" t="e">
        <f t="shared" si="10"/>
        <v>#N/A</v>
      </c>
      <c r="Y673" s="1"/>
    </row>
    <row r="674" spans="1:25" x14ac:dyDescent="0.2">
      <c r="A674" t="e">
        <f t="shared" si="10"/>
        <v>#N/A</v>
      </c>
      <c r="Y674" s="1"/>
    </row>
    <row r="675" spans="1:25" x14ac:dyDescent="0.2">
      <c r="A675" t="e">
        <f t="shared" si="10"/>
        <v>#N/A</v>
      </c>
      <c r="Y675" s="1"/>
    </row>
    <row r="676" spans="1:25" x14ac:dyDescent="0.2">
      <c r="A676" t="e">
        <f t="shared" si="10"/>
        <v>#N/A</v>
      </c>
      <c r="Y676" s="1"/>
    </row>
    <row r="677" spans="1:25" x14ac:dyDescent="0.2">
      <c r="A677" t="e">
        <f t="shared" si="10"/>
        <v>#N/A</v>
      </c>
      <c r="Y677" s="1"/>
    </row>
    <row r="678" spans="1:25" x14ac:dyDescent="0.2">
      <c r="A678" t="e">
        <f t="shared" si="10"/>
        <v>#N/A</v>
      </c>
      <c r="Y678" s="1"/>
    </row>
    <row r="679" spans="1:25" x14ac:dyDescent="0.2">
      <c r="A679" t="e">
        <f t="shared" si="10"/>
        <v>#N/A</v>
      </c>
      <c r="Y679" s="1"/>
    </row>
    <row r="680" spans="1:25" x14ac:dyDescent="0.2">
      <c r="A680" t="e">
        <f t="shared" si="10"/>
        <v>#N/A</v>
      </c>
      <c r="Y680" s="1"/>
    </row>
    <row r="681" spans="1:25" x14ac:dyDescent="0.2">
      <c r="A681" t="e">
        <f t="shared" si="10"/>
        <v>#N/A</v>
      </c>
      <c r="Y681" s="1"/>
    </row>
    <row r="682" spans="1:25" x14ac:dyDescent="0.2">
      <c r="A682" t="e">
        <f t="shared" si="10"/>
        <v>#N/A</v>
      </c>
      <c r="Y682" s="1"/>
    </row>
    <row r="683" spans="1:25" x14ac:dyDescent="0.2">
      <c r="A683" t="e">
        <f t="shared" si="10"/>
        <v>#N/A</v>
      </c>
      <c r="Y683" s="1"/>
    </row>
    <row r="684" spans="1:25" x14ac:dyDescent="0.2">
      <c r="A684" t="e">
        <f t="shared" si="10"/>
        <v>#N/A</v>
      </c>
      <c r="Y684" s="1"/>
    </row>
    <row r="685" spans="1:25" x14ac:dyDescent="0.2">
      <c r="A685" t="e">
        <f t="shared" si="10"/>
        <v>#N/A</v>
      </c>
      <c r="Y685" s="1"/>
    </row>
    <row r="686" spans="1:25" x14ac:dyDescent="0.2">
      <c r="A686" t="e">
        <f t="shared" si="10"/>
        <v>#N/A</v>
      </c>
      <c r="Y686" s="1"/>
    </row>
    <row r="687" spans="1:25" x14ac:dyDescent="0.2">
      <c r="A687" t="e">
        <f t="shared" si="10"/>
        <v>#N/A</v>
      </c>
      <c r="Y687" s="1"/>
    </row>
    <row r="688" spans="1:25" x14ac:dyDescent="0.2">
      <c r="A688" t="e">
        <f t="shared" si="10"/>
        <v>#N/A</v>
      </c>
      <c r="Y688" s="1"/>
    </row>
    <row r="689" spans="1:25" x14ac:dyDescent="0.2">
      <c r="A689" t="e">
        <f t="shared" si="10"/>
        <v>#N/A</v>
      </c>
      <c r="Y689" s="1"/>
    </row>
    <row r="690" spans="1:25" x14ac:dyDescent="0.2">
      <c r="A690" t="e">
        <f t="shared" si="10"/>
        <v>#N/A</v>
      </c>
      <c r="Y690" s="1"/>
    </row>
    <row r="691" spans="1:25" x14ac:dyDescent="0.2">
      <c r="A691" t="e">
        <f t="shared" si="10"/>
        <v>#N/A</v>
      </c>
      <c r="Y691" s="1"/>
    </row>
    <row r="692" spans="1:25" x14ac:dyDescent="0.2">
      <c r="A692" t="e">
        <f t="shared" si="10"/>
        <v>#N/A</v>
      </c>
      <c r="Y692" s="1"/>
    </row>
    <row r="693" spans="1:25" x14ac:dyDescent="0.2">
      <c r="A693" t="e">
        <f t="shared" si="10"/>
        <v>#N/A</v>
      </c>
      <c r="Y693" s="1"/>
    </row>
    <row r="694" spans="1:25" x14ac:dyDescent="0.2">
      <c r="A694" t="e">
        <f t="shared" si="10"/>
        <v>#N/A</v>
      </c>
      <c r="Y694" s="1"/>
    </row>
    <row r="695" spans="1:25" x14ac:dyDescent="0.2">
      <c r="A695" t="e">
        <f t="shared" si="10"/>
        <v>#N/A</v>
      </c>
      <c r="Y695" s="1"/>
    </row>
    <row r="696" spans="1:25" x14ac:dyDescent="0.2">
      <c r="A696" t="e">
        <f t="shared" si="10"/>
        <v>#N/A</v>
      </c>
      <c r="Y696" s="1"/>
    </row>
    <row r="697" spans="1:25" x14ac:dyDescent="0.2">
      <c r="A697" t="e">
        <f t="shared" si="10"/>
        <v>#N/A</v>
      </c>
      <c r="Y697" s="1"/>
    </row>
    <row r="698" spans="1:25" x14ac:dyDescent="0.2">
      <c r="A698" t="e">
        <f t="shared" si="10"/>
        <v>#N/A</v>
      </c>
      <c r="Y698" s="1"/>
    </row>
    <row r="699" spans="1:25" x14ac:dyDescent="0.2">
      <c r="A699" t="e">
        <f t="shared" si="10"/>
        <v>#N/A</v>
      </c>
      <c r="Y699" s="1"/>
    </row>
    <row r="700" spans="1:25" x14ac:dyDescent="0.2">
      <c r="A700" t="e">
        <f t="shared" si="10"/>
        <v>#N/A</v>
      </c>
      <c r="Y700" s="1"/>
    </row>
    <row r="701" spans="1:25" x14ac:dyDescent="0.2">
      <c r="A701" t="e">
        <f t="shared" si="10"/>
        <v>#N/A</v>
      </c>
      <c r="Y701" s="1"/>
    </row>
    <row r="702" spans="1:25" x14ac:dyDescent="0.2">
      <c r="A702" t="e">
        <f t="shared" si="10"/>
        <v>#N/A</v>
      </c>
      <c r="Y702" s="1"/>
    </row>
    <row r="703" spans="1:25" x14ac:dyDescent="0.2">
      <c r="A703" t="e">
        <f t="shared" si="10"/>
        <v>#N/A</v>
      </c>
      <c r="Y703" s="1"/>
    </row>
    <row r="704" spans="1:25" x14ac:dyDescent="0.2">
      <c r="A704" t="e">
        <f t="shared" si="10"/>
        <v>#N/A</v>
      </c>
      <c r="Y704" s="1"/>
    </row>
    <row r="705" spans="1:25" x14ac:dyDescent="0.2">
      <c r="A705" t="e">
        <f t="shared" si="10"/>
        <v>#N/A</v>
      </c>
      <c r="Y705" s="1"/>
    </row>
    <row r="706" spans="1:25" x14ac:dyDescent="0.2">
      <c r="A706" t="e">
        <f t="shared" si="10"/>
        <v>#N/A</v>
      </c>
      <c r="Y706" s="1"/>
    </row>
    <row r="707" spans="1:25" x14ac:dyDescent="0.2">
      <c r="A707" t="e">
        <f t="shared" si="10"/>
        <v>#N/A</v>
      </c>
      <c r="Y707" s="1"/>
    </row>
    <row r="708" spans="1:25" x14ac:dyDescent="0.2">
      <c r="A708" t="e">
        <f t="shared" si="10"/>
        <v>#N/A</v>
      </c>
      <c r="Y708" s="1"/>
    </row>
    <row r="709" spans="1:25" x14ac:dyDescent="0.2">
      <c r="A709" t="e">
        <f t="shared" ref="A709:A772" si="11">INDEX(BucketTable,MATCH(B709,SumMonths,0),1)</f>
        <v>#N/A</v>
      </c>
      <c r="Y709" s="1"/>
    </row>
    <row r="710" spans="1:25" x14ac:dyDescent="0.2">
      <c r="A710" t="e">
        <f t="shared" si="11"/>
        <v>#N/A</v>
      </c>
      <c r="Y710" s="1"/>
    </row>
    <row r="711" spans="1:25" x14ac:dyDescent="0.2">
      <c r="A711" t="e">
        <f t="shared" si="11"/>
        <v>#N/A</v>
      </c>
      <c r="Y711" s="1"/>
    </row>
    <row r="712" spans="1:25" x14ac:dyDescent="0.2">
      <c r="A712" t="e">
        <f t="shared" si="11"/>
        <v>#N/A</v>
      </c>
      <c r="Y712" s="1"/>
    </row>
    <row r="713" spans="1:25" x14ac:dyDescent="0.2">
      <c r="A713" t="e">
        <f t="shared" si="11"/>
        <v>#N/A</v>
      </c>
      <c r="Y713" s="1"/>
    </row>
    <row r="714" spans="1:25" x14ac:dyDescent="0.2">
      <c r="A714" t="e">
        <f t="shared" si="11"/>
        <v>#N/A</v>
      </c>
      <c r="Y714" s="1"/>
    </row>
    <row r="715" spans="1:25" x14ac:dyDescent="0.2">
      <c r="A715" t="e">
        <f t="shared" si="11"/>
        <v>#N/A</v>
      </c>
      <c r="Y715" s="1"/>
    </row>
    <row r="716" spans="1:25" x14ac:dyDescent="0.2">
      <c r="A716" t="e">
        <f t="shared" si="11"/>
        <v>#N/A</v>
      </c>
      <c r="Y716" s="1"/>
    </row>
    <row r="717" spans="1:25" x14ac:dyDescent="0.2">
      <c r="A717" t="e">
        <f t="shared" si="11"/>
        <v>#N/A</v>
      </c>
      <c r="Y717" s="1"/>
    </row>
    <row r="718" spans="1:25" x14ac:dyDescent="0.2">
      <c r="A718" t="e">
        <f t="shared" si="11"/>
        <v>#N/A</v>
      </c>
      <c r="Y718" s="1"/>
    </row>
    <row r="719" spans="1:25" x14ac:dyDescent="0.2">
      <c r="A719" t="e">
        <f t="shared" si="11"/>
        <v>#N/A</v>
      </c>
      <c r="Y719" s="1"/>
    </row>
    <row r="720" spans="1:25" x14ac:dyDescent="0.2">
      <c r="A720" t="e">
        <f t="shared" si="11"/>
        <v>#N/A</v>
      </c>
      <c r="Y720" s="1"/>
    </row>
    <row r="721" spans="1:25" x14ac:dyDescent="0.2">
      <c r="A721" t="e">
        <f t="shared" si="11"/>
        <v>#N/A</v>
      </c>
      <c r="Y721" s="1"/>
    </row>
    <row r="722" spans="1:25" x14ac:dyDescent="0.2">
      <c r="A722" t="e">
        <f t="shared" si="11"/>
        <v>#N/A</v>
      </c>
      <c r="Y722" s="1"/>
    </row>
    <row r="723" spans="1:25" x14ac:dyDescent="0.2">
      <c r="A723" t="e">
        <f t="shared" si="11"/>
        <v>#N/A</v>
      </c>
      <c r="Y723" s="1"/>
    </row>
    <row r="724" spans="1:25" x14ac:dyDescent="0.2">
      <c r="A724" t="e">
        <f t="shared" si="11"/>
        <v>#N/A</v>
      </c>
      <c r="Y724" s="1"/>
    </row>
    <row r="725" spans="1:25" x14ac:dyDescent="0.2">
      <c r="A725" t="e">
        <f t="shared" si="11"/>
        <v>#N/A</v>
      </c>
      <c r="Y725" s="1"/>
    </row>
    <row r="726" spans="1:25" x14ac:dyDescent="0.2">
      <c r="A726" t="e">
        <f t="shared" si="11"/>
        <v>#N/A</v>
      </c>
      <c r="Y726" s="1"/>
    </row>
    <row r="727" spans="1:25" x14ac:dyDescent="0.2">
      <c r="A727" t="e">
        <f t="shared" si="11"/>
        <v>#N/A</v>
      </c>
      <c r="Y727" s="1"/>
    </row>
    <row r="728" spans="1:25" x14ac:dyDescent="0.2">
      <c r="A728" t="e">
        <f t="shared" si="11"/>
        <v>#N/A</v>
      </c>
      <c r="Y728" s="1"/>
    </row>
    <row r="729" spans="1:25" x14ac:dyDescent="0.2">
      <c r="A729" t="e">
        <f t="shared" si="11"/>
        <v>#N/A</v>
      </c>
      <c r="Y729" s="1"/>
    </row>
    <row r="730" spans="1:25" x14ac:dyDescent="0.2">
      <c r="A730" t="e">
        <f t="shared" si="11"/>
        <v>#N/A</v>
      </c>
      <c r="Y730" s="1"/>
    </row>
    <row r="731" spans="1:25" x14ac:dyDescent="0.2">
      <c r="A731" t="e">
        <f t="shared" si="11"/>
        <v>#N/A</v>
      </c>
      <c r="Y731" s="1"/>
    </row>
    <row r="732" spans="1:25" x14ac:dyDescent="0.2">
      <c r="A732" t="e">
        <f t="shared" si="11"/>
        <v>#N/A</v>
      </c>
      <c r="Y732" s="1"/>
    </row>
    <row r="733" spans="1:25" x14ac:dyDescent="0.2">
      <c r="A733" t="e">
        <f t="shared" si="11"/>
        <v>#N/A</v>
      </c>
      <c r="Y733" s="1"/>
    </row>
    <row r="734" spans="1:25" x14ac:dyDescent="0.2">
      <c r="A734" t="e">
        <f t="shared" si="11"/>
        <v>#N/A</v>
      </c>
      <c r="Y734" s="1"/>
    </row>
    <row r="735" spans="1:25" x14ac:dyDescent="0.2">
      <c r="A735" t="e">
        <f t="shared" si="11"/>
        <v>#N/A</v>
      </c>
      <c r="Y735" s="1"/>
    </row>
    <row r="736" spans="1:25" x14ac:dyDescent="0.2">
      <c r="A736" t="e">
        <f t="shared" si="11"/>
        <v>#N/A</v>
      </c>
      <c r="Y736" s="1"/>
    </row>
    <row r="737" spans="1:25" x14ac:dyDescent="0.2">
      <c r="A737" t="e">
        <f t="shared" si="11"/>
        <v>#N/A</v>
      </c>
      <c r="Y737" s="1"/>
    </row>
    <row r="738" spans="1:25" x14ac:dyDescent="0.2">
      <c r="A738" t="e">
        <f t="shared" si="11"/>
        <v>#N/A</v>
      </c>
      <c r="Y738" s="1"/>
    </row>
    <row r="739" spans="1:25" x14ac:dyDescent="0.2">
      <c r="A739" t="e">
        <f t="shared" si="11"/>
        <v>#N/A</v>
      </c>
      <c r="Y739" s="1"/>
    </row>
    <row r="740" spans="1:25" x14ac:dyDescent="0.2">
      <c r="A740" t="e">
        <f t="shared" si="11"/>
        <v>#N/A</v>
      </c>
      <c r="Y740" s="1"/>
    </row>
    <row r="741" spans="1:25" x14ac:dyDescent="0.2">
      <c r="A741" t="e">
        <f t="shared" si="11"/>
        <v>#N/A</v>
      </c>
      <c r="Y741" s="1"/>
    </row>
    <row r="742" spans="1:25" x14ac:dyDescent="0.2">
      <c r="A742" t="e">
        <f t="shared" si="11"/>
        <v>#N/A</v>
      </c>
      <c r="Y742" s="1"/>
    </row>
    <row r="743" spans="1:25" x14ac:dyDescent="0.2">
      <c r="A743" t="e">
        <f t="shared" si="11"/>
        <v>#N/A</v>
      </c>
      <c r="Y743" s="1"/>
    </row>
    <row r="744" spans="1:25" x14ac:dyDescent="0.2">
      <c r="A744" t="e">
        <f t="shared" si="11"/>
        <v>#N/A</v>
      </c>
      <c r="Y744" s="1"/>
    </row>
    <row r="745" spans="1:25" x14ac:dyDescent="0.2">
      <c r="A745" t="e">
        <f t="shared" si="11"/>
        <v>#N/A</v>
      </c>
      <c r="Y745" s="1"/>
    </row>
    <row r="746" spans="1:25" x14ac:dyDescent="0.2">
      <c r="A746" t="e">
        <f t="shared" si="11"/>
        <v>#N/A</v>
      </c>
      <c r="Y746" s="1"/>
    </row>
    <row r="747" spans="1:25" x14ac:dyDescent="0.2">
      <c r="A747" t="e">
        <f t="shared" si="11"/>
        <v>#N/A</v>
      </c>
      <c r="Y747" s="1"/>
    </row>
    <row r="748" spans="1:25" x14ac:dyDescent="0.2">
      <c r="A748" t="e">
        <f t="shared" si="11"/>
        <v>#N/A</v>
      </c>
      <c r="Y748" s="1"/>
    </row>
    <row r="749" spans="1:25" x14ac:dyDescent="0.2">
      <c r="A749" t="e">
        <f t="shared" si="11"/>
        <v>#N/A</v>
      </c>
      <c r="Y749" s="1"/>
    </row>
    <row r="750" spans="1:25" x14ac:dyDescent="0.2">
      <c r="A750" t="e">
        <f t="shared" si="11"/>
        <v>#N/A</v>
      </c>
      <c r="Y750" s="1"/>
    </row>
    <row r="751" spans="1:25" x14ac:dyDescent="0.2">
      <c r="A751" t="e">
        <f t="shared" si="11"/>
        <v>#N/A</v>
      </c>
      <c r="Y751" s="1"/>
    </row>
    <row r="752" spans="1:25" x14ac:dyDescent="0.2">
      <c r="A752" t="e">
        <f t="shared" si="11"/>
        <v>#N/A</v>
      </c>
      <c r="Y752" s="1"/>
    </row>
    <row r="753" spans="1:25" x14ac:dyDescent="0.2">
      <c r="A753" t="e">
        <f t="shared" si="11"/>
        <v>#N/A</v>
      </c>
      <c r="Y753" s="1"/>
    </row>
    <row r="754" spans="1:25" x14ac:dyDescent="0.2">
      <c r="A754" t="e">
        <f t="shared" si="11"/>
        <v>#N/A</v>
      </c>
      <c r="Y754" s="1"/>
    </row>
    <row r="755" spans="1:25" x14ac:dyDescent="0.2">
      <c r="A755" t="e">
        <f t="shared" si="11"/>
        <v>#N/A</v>
      </c>
      <c r="Y755" s="1"/>
    </row>
    <row r="756" spans="1:25" x14ac:dyDescent="0.2">
      <c r="A756" t="e">
        <f t="shared" si="11"/>
        <v>#N/A</v>
      </c>
      <c r="Y756" s="1"/>
    </row>
    <row r="757" spans="1:25" x14ac:dyDescent="0.2">
      <c r="A757" t="e">
        <f t="shared" si="11"/>
        <v>#N/A</v>
      </c>
      <c r="Y757" s="1"/>
    </row>
    <row r="758" spans="1:25" x14ac:dyDescent="0.2">
      <c r="A758" t="e">
        <f t="shared" si="11"/>
        <v>#N/A</v>
      </c>
      <c r="Y758" s="1"/>
    </row>
    <row r="759" spans="1:25" x14ac:dyDescent="0.2">
      <c r="A759" t="e">
        <f t="shared" si="11"/>
        <v>#N/A</v>
      </c>
      <c r="Y759" s="1"/>
    </row>
    <row r="760" spans="1:25" x14ac:dyDescent="0.2">
      <c r="A760" t="e">
        <f t="shared" si="11"/>
        <v>#N/A</v>
      </c>
      <c r="Y760" s="1"/>
    </row>
    <row r="761" spans="1:25" x14ac:dyDescent="0.2">
      <c r="A761" t="e">
        <f t="shared" si="11"/>
        <v>#N/A</v>
      </c>
      <c r="Y761" s="1"/>
    </row>
    <row r="762" spans="1:25" x14ac:dyDescent="0.2">
      <c r="A762" t="e">
        <f t="shared" si="11"/>
        <v>#N/A</v>
      </c>
      <c r="Y762" s="1"/>
    </row>
    <row r="763" spans="1:25" x14ac:dyDescent="0.2">
      <c r="A763" t="e">
        <f t="shared" si="11"/>
        <v>#N/A</v>
      </c>
      <c r="Y763" s="1"/>
    </row>
    <row r="764" spans="1:25" x14ac:dyDescent="0.2">
      <c r="A764" t="e">
        <f t="shared" si="11"/>
        <v>#N/A</v>
      </c>
      <c r="Y764" s="1"/>
    </row>
    <row r="765" spans="1:25" x14ac:dyDescent="0.2">
      <c r="A765" t="e">
        <f t="shared" si="11"/>
        <v>#N/A</v>
      </c>
      <c r="Y765" s="1"/>
    </row>
    <row r="766" spans="1:25" x14ac:dyDescent="0.2">
      <c r="A766" t="e">
        <f t="shared" si="11"/>
        <v>#N/A</v>
      </c>
      <c r="Y766" s="1"/>
    </row>
    <row r="767" spans="1:25" x14ac:dyDescent="0.2">
      <c r="A767" t="e">
        <f t="shared" si="11"/>
        <v>#N/A</v>
      </c>
      <c r="Y767" s="1"/>
    </row>
    <row r="768" spans="1:25" x14ac:dyDescent="0.2">
      <c r="A768" t="e">
        <f t="shared" si="11"/>
        <v>#N/A</v>
      </c>
      <c r="Y768" s="1"/>
    </row>
    <row r="769" spans="1:25" x14ac:dyDescent="0.2">
      <c r="A769" t="e">
        <f t="shared" si="11"/>
        <v>#N/A</v>
      </c>
      <c r="Y769" s="1"/>
    </row>
    <row r="770" spans="1:25" x14ac:dyDescent="0.2">
      <c r="A770" t="e">
        <f t="shared" si="11"/>
        <v>#N/A</v>
      </c>
      <c r="Y770" s="1"/>
    </row>
    <row r="771" spans="1:25" x14ac:dyDescent="0.2">
      <c r="A771" t="e">
        <f t="shared" si="11"/>
        <v>#N/A</v>
      </c>
      <c r="Y771" s="1"/>
    </row>
    <row r="772" spans="1:25" x14ac:dyDescent="0.2">
      <c r="A772" t="e">
        <f t="shared" si="11"/>
        <v>#N/A</v>
      </c>
      <c r="Y772" s="1"/>
    </row>
    <row r="773" spans="1:25" x14ac:dyDescent="0.2">
      <c r="A773" t="e">
        <f t="shared" ref="A773:A836" si="12">INDEX(BucketTable,MATCH(B773,SumMonths,0),1)</f>
        <v>#N/A</v>
      </c>
      <c r="Y773" s="1"/>
    </row>
    <row r="774" spans="1:25" x14ac:dyDescent="0.2">
      <c r="A774" t="e">
        <f t="shared" si="12"/>
        <v>#N/A</v>
      </c>
      <c r="Y774" s="1"/>
    </row>
    <row r="775" spans="1:25" x14ac:dyDescent="0.2">
      <c r="A775" t="e">
        <f t="shared" si="12"/>
        <v>#N/A</v>
      </c>
      <c r="Y775" s="1"/>
    </row>
    <row r="776" spans="1:25" x14ac:dyDescent="0.2">
      <c r="A776" t="e">
        <f t="shared" si="12"/>
        <v>#N/A</v>
      </c>
      <c r="Y776" s="1"/>
    </row>
    <row r="777" spans="1:25" x14ac:dyDescent="0.2">
      <c r="A777" t="e">
        <f t="shared" si="12"/>
        <v>#N/A</v>
      </c>
      <c r="Y777" s="1"/>
    </row>
    <row r="778" spans="1:25" x14ac:dyDescent="0.2">
      <c r="A778" t="e">
        <f t="shared" si="12"/>
        <v>#N/A</v>
      </c>
      <c r="Y778" s="1"/>
    </row>
    <row r="779" spans="1:25" x14ac:dyDescent="0.2">
      <c r="A779" t="e">
        <f t="shared" si="12"/>
        <v>#N/A</v>
      </c>
      <c r="Y779" s="1"/>
    </row>
    <row r="780" spans="1:25" x14ac:dyDescent="0.2">
      <c r="A780" t="e">
        <f t="shared" si="12"/>
        <v>#N/A</v>
      </c>
      <c r="Y780" s="1"/>
    </row>
    <row r="781" spans="1:25" x14ac:dyDescent="0.2">
      <c r="A781" t="e">
        <f t="shared" si="12"/>
        <v>#N/A</v>
      </c>
      <c r="Y781" s="1"/>
    </row>
    <row r="782" spans="1:25" x14ac:dyDescent="0.2">
      <c r="A782" t="e">
        <f t="shared" si="12"/>
        <v>#N/A</v>
      </c>
      <c r="Y782" s="1"/>
    </row>
    <row r="783" spans="1:25" x14ac:dyDescent="0.2">
      <c r="A783" t="e">
        <f t="shared" si="12"/>
        <v>#N/A</v>
      </c>
      <c r="Y783" s="1"/>
    </row>
    <row r="784" spans="1:25" x14ac:dyDescent="0.2">
      <c r="A784" t="e">
        <f t="shared" si="12"/>
        <v>#N/A</v>
      </c>
      <c r="Y784" s="1"/>
    </row>
    <row r="785" spans="1:25" x14ac:dyDescent="0.2">
      <c r="A785" t="e">
        <f t="shared" si="12"/>
        <v>#N/A</v>
      </c>
      <c r="Y785" s="1"/>
    </row>
    <row r="786" spans="1:25" x14ac:dyDescent="0.2">
      <c r="A786" t="e">
        <f t="shared" si="12"/>
        <v>#N/A</v>
      </c>
      <c r="Y786" s="1"/>
    </row>
    <row r="787" spans="1:25" x14ac:dyDescent="0.2">
      <c r="A787" t="e">
        <f t="shared" si="12"/>
        <v>#N/A</v>
      </c>
      <c r="Y787" s="1"/>
    </row>
    <row r="788" spans="1:25" x14ac:dyDescent="0.2">
      <c r="A788" t="e">
        <f t="shared" si="12"/>
        <v>#N/A</v>
      </c>
      <c r="Y788" s="1"/>
    </row>
    <row r="789" spans="1:25" x14ac:dyDescent="0.2">
      <c r="A789" t="e">
        <f t="shared" si="12"/>
        <v>#N/A</v>
      </c>
      <c r="Y789" s="1"/>
    </row>
    <row r="790" spans="1:25" x14ac:dyDescent="0.2">
      <c r="A790" t="e">
        <f t="shared" si="12"/>
        <v>#N/A</v>
      </c>
      <c r="Y790" s="1"/>
    </row>
    <row r="791" spans="1:25" x14ac:dyDescent="0.2">
      <c r="A791" t="e">
        <f t="shared" si="12"/>
        <v>#N/A</v>
      </c>
      <c r="Y791" s="1"/>
    </row>
    <row r="792" spans="1:25" x14ac:dyDescent="0.2">
      <c r="A792" t="e">
        <f t="shared" si="12"/>
        <v>#N/A</v>
      </c>
      <c r="Y792" s="1"/>
    </row>
    <row r="793" spans="1:25" x14ac:dyDescent="0.2">
      <c r="A793" t="e">
        <f t="shared" si="12"/>
        <v>#N/A</v>
      </c>
      <c r="Y793" s="1"/>
    </row>
    <row r="794" spans="1:25" x14ac:dyDescent="0.2">
      <c r="A794" t="e">
        <f t="shared" si="12"/>
        <v>#N/A</v>
      </c>
      <c r="Y794" s="1"/>
    </row>
    <row r="795" spans="1:25" x14ac:dyDescent="0.2">
      <c r="A795" t="e">
        <f t="shared" si="12"/>
        <v>#N/A</v>
      </c>
      <c r="Y795" s="1"/>
    </row>
    <row r="796" spans="1:25" x14ac:dyDescent="0.2">
      <c r="A796" t="e">
        <f t="shared" si="12"/>
        <v>#N/A</v>
      </c>
      <c r="Y796" s="1"/>
    </row>
    <row r="797" spans="1:25" x14ac:dyDescent="0.2">
      <c r="A797" t="e">
        <f t="shared" si="12"/>
        <v>#N/A</v>
      </c>
      <c r="Y797" s="1"/>
    </row>
    <row r="798" spans="1:25" x14ac:dyDescent="0.2">
      <c r="A798" t="e">
        <f t="shared" si="12"/>
        <v>#N/A</v>
      </c>
      <c r="Y798" s="1"/>
    </row>
    <row r="799" spans="1:25" x14ac:dyDescent="0.2">
      <c r="A799" t="e">
        <f t="shared" si="12"/>
        <v>#N/A</v>
      </c>
      <c r="Y799" s="1"/>
    </row>
    <row r="800" spans="1:25" x14ac:dyDescent="0.2">
      <c r="A800" t="e">
        <f t="shared" si="12"/>
        <v>#N/A</v>
      </c>
      <c r="Y800" s="1"/>
    </row>
    <row r="801" spans="1:25" x14ac:dyDescent="0.2">
      <c r="A801" t="e">
        <f t="shared" si="12"/>
        <v>#N/A</v>
      </c>
      <c r="Y801" s="1"/>
    </row>
    <row r="802" spans="1:25" x14ac:dyDescent="0.2">
      <c r="A802" t="e">
        <f t="shared" si="12"/>
        <v>#N/A</v>
      </c>
      <c r="Y802" s="1"/>
    </row>
    <row r="803" spans="1:25" x14ac:dyDescent="0.2">
      <c r="A803" t="e">
        <f t="shared" si="12"/>
        <v>#N/A</v>
      </c>
      <c r="Y803" s="1"/>
    </row>
    <row r="804" spans="1:25" x14ac:dyDescent="0.2">
      <c r="A804" t="e">
        <f t="shared" si="12"/>
        <v>#N/A</v>
      </c>
      <c r="Y804" s="1"/>
    </row>
    <row r="805" spans="1:25" x14ac:dyDescent="0.2">
      <c r="A805" t="e">
        <f t="shared" si="12"/>
        <v>#N/A</v>
      </c>
      <c r="Y805" s="1"/>
    </row>
    <row r="806" spans="1:25" x14ac:dyDescent="0.2">
      <c r="A806" t="e">
        <f t="shared" si="12"/>
        <v>#N/A</v>
      </c>
      <c r="Y806" s="1"/>
    </row>
    <row r="807" spans="1:25" x14ac:dyDescent="0.2">
      <c r="A807" t="e">
        <f t="shared" si="12"/>
        <v>#N/A</v>
      </c>
      <c r="Y807" s="1"/>
    </row>
    <row r="808" spans="1:25" x14ac:dyDescent="0.2">
      <c r="A808" t="e">
        <f t="shared" si="12"/>
        <v>#N/A</v>
      </c>
      <c r="Y808" s="1"/>
    </row>
    <row r="809" spans="1:25" x14ac:dyDescent="0.2">
      <c r="A809" t="e">
        <f t="shared" si="12"/>
        <v>#N/A</v>
      </c>
      <c r="Y809" s="1"/>
    </row>
    <row r="810" spans="1:25" x14ac:dyDescent="0.2">
      <c r="A810" t="e">
        <f t="shared" si="12"/>
        <v>#N/A</v>
      </c>
      <c r="Y810" s="1"/>
    </row>
    <row r="811" spans="1:25" x14ac:dyDescent="0.2">
      <c r="A811" t="e">
        <f t="shared" si="12"/>
        <v>#N/A</v>
      </c>
      <c r="Y811" s="1"/>
    </row>
    <row r="812" spans="1:25" x14ac:dyDescent="0.2">
      <c r="A812" t="e">
        <f t="shared" si="12"/>
        <v>#N/A</v>
      </c>
      <c r="Y812" s="1"/>
    </row>
    <row r="813" spans="1:25" x14ac:dyDescent="0.2">
      <c r="A813" t="e">
        <f t="shared" si="12"/>
        <v>#N/A</v>
      </c>
      <c r="Y813" s="1"/>
    </row>
    <row r="814" spans="1:25" x14ac:dyDescent="0.2">
      <c r="A814" t="e">
        <f t="shared" si="12"/>
        <v>#N/A</v>
      </c>
      <c r="Y814" s="1"/>
    </row>
    <row r="815" spans="1:25" x14ac:dyDescent="0.2">
      <c r="A815" t="e">
        <f t="shared" si="12"/>
        <v>#N/A</v>
      </c>
      <c r="Y815" s="1"/>
    </row>
    <row r="816" spans="1:25" x14ac:dyDescent="0.2">
      <c r="A816" t="e">
        <f t="shared" si="12"/>
        <v>#N/A</v>
      </c>
      <c r="Y816" s="1"/>
    </row>
    <row r="817" spans="1:25" x14ac:dyDescent="0.2">
      <c r="A817" t="e">
        <f t="shared" si="12"/>
        <v>#N/A</v>
      </c>
      <c r="Y817" s="1"/>
    </row>
    <row r="818" spans="1:25" x14ac:dyDescent="0.2">
      <c r="A818" t="e">
        <f t="shared" si="12"/>
        <v>#N/A</v>
      </c>
      <c r="Y818" s="1"/>
    </row>
    <row r="819" spans="1:25" x14ac:dyDescent="0.2">
      <c r="A819" t="e">
        <f t="shared" si="12"/>
        <v>#N/A</v>
      </c>
      <c r="Y819" s="1"/>
    </row>
    <row r="820" spans="1:25" x14ac:dyDescent="0.2">
      <c r="A820" t="e">
        <f t="shared" si="12"/>
        <v>#N/A</v>
      </c>
      <c r="Y820" s="1"/>
    </row>
    <row r="821" spans="1:25" x14ac:dyDescent="0.2">
      <c r="A821" t="e">
        <f t="shared" si="12"/>
        <v>#N/A</v>
      </c>
      <c r="Y821" s="1"/>
    </row>
    <row r="822" spans="1:25" x14ac:dyDescent="0.2">
      <c r="A822" t="e">
        <f t="shared" si="12"/>
        <v>#N/A</v>
      </c>
      <c r="Y822" s="1"/>
    </row>
    <row r="823" spans="1:25" x14ac:dyDescent="0.2">
      <c r="A823" t="e">
        <f t="shared" si="12"/>
        <v>#N/A</v>
      </c>
      <c r="Y823" s="1"/>
    </row>
    <row r="824" spans="1:25" x14ac:dyDescent="0.2">
      <c r="A824" t="e">
        <f t="shared" si="12"/>
        <v>#N/A</v>
      </c>
      <c r="Y824" s="1"/>
    </row>
    <row r="825" spans="1:25" x14ac:dyDescent="0.2">
      <c r="A825" t="e">
        <f t="shared" si="12"/>
        <v>#N/A</v>
      </c>
      <c r="Y825" s="1"/>
    </row>
    <row r="826" spans="1:25" x14ac:dyDescent="0.2">
      <c r="A826" t="e">
        <f t="shared" si="12"/>
        <v>#N/A</v>
      </c>
      <c r="Y826" s="1"/>
    </row>
    <row r="827" spans="1:25" x14ac:dyDescent="0.2">
      <c r="A827" t="e">
        <f t="shared" si="12"/>
        <v>#N/A</v>
      </c>
      <c r="Y827" s="1"/>
    </row>
    <row r="828" spans="1:25" x14ac:dyDescent="0.2">
      <c r="A828" t="e">
        <f t="shared" si="12"/>
        <v>#N/A</v>
      </c>
      <c r="Y828" s="1"/>
    </row>
    <row r="829" spans="1:25" x14ac:dyDescent="0.2">
      <c r="A829" t="e">
        <f t="shared" si="12"/>
        <v>#N/A</v>
      </c>
      <c r="Y829" s="1"/>
    </row>
    <row r="830" spans="1:25" x14ac:dyDescent="0.2">
      <c r="A830" t="e">
        <f t="shared" si="12"/>
        <v>#N/A</v>
      </c>
      <c r="Y830" s="1"/>
    </row>
    <row r="831" spans="1:25" x14ac:dyDescent="0.2">
      <c r="A831" t="e">
        <f t="shared" si="12"/>
        <v>#N/A</v>
      </c>
      <c r="Y831" s="1"/>
    </row>
    <row r="832" spans="1:25" x14ac:dyDescent="0.2">
      <c r="A832" t="e">
        <f t="shared" si="12"/>
        <v>#N/A</v>
      </c>
      <c r="Y832" s="1"/>
    </row>
    <row r="833" spans="1:25" x14ac:dyDescent="0.2">
      <c r="A833" t="e">
        <f t="shared" si="12"/>
        <v>#N/A</v>
      </c>
      <c r="Y833" s="1"/>
    </row>
    <row r="834" spans="1:25" x14ac:dyDescent="0.2">
      <c r="A834" t="e">
        <f t="shared" si="12"/>
        <v>#N/A</v>
      </c>
      <c r="Y834" s="1"/>
    </row>
    <row r="835" spans="1:25" x14ac:dyDescent="0.2">
      <c r="A835" t="e">
        <f t="shared" si="12"/>
        <v>#N/A</v>
      </c>
      <c r="Y835" s="1"/>
    </row>
    <row r="836" spans="1:25" x14ac:dyDescent="0.2">
      <c r="A836" t="e">
        <f t="shared" si="12"/>
        <v>#N/A</v>
      </c>
      <c r="Y836" s="1"/>
    </row>
    <row r="837" spans="1:25" x14ac:dyDescent="0.2">
      <c r="A837" t="e">
        <f t="shared" ref="A837:A900" si="13">INDEX(BucketTable,MATCH(B837,SumMonths,0),1)</f>
        <v>#N/A</v>
      </c>
      <c r="Y837" s="1"/>
    </row>
    <row r="838" spans="1:25" x14ac:dyDescent="0.2">
      <c r="A838" t="e">
        <f t="shared" si="13"/>
        <v>#N/A</v>
      </c>
      <c r="Y838" s="1"/>
    </row>
    <row r="839" spans="1:25" x14ac:dyDescent="0.2">
      <c r="A839" t="e">
        <f t="shared" si="13"/>
        <v>#N/A</v>
      </c>
      <c r="Y839" s="1"/>
    </row>
    <row r="840" spans="1:25" x14ac:dyDescent="0.2">
      <c r="A840" t="e">
        <f t="shared" si="13"/>
        <v>#N/A</v>
      </c>
      <c r="Y840" s="1"/>
    </row>
    <row r="841" spans="1:25" x14ac:dyDescent="0.2">
      <c r="A841" t="e">
        <f t="shared" si="13"/>
        <v>#N/A</v>
      </c>
      <c r="Y841" s="1"/>
    </row>
    <row r="842" spans="1:25" x14ac:dyDescent="0.2">
      <c r="A842" t="e">
        <f t="shared" si="13"/>
        <v>#N/A</v>
      </c>
      <c r="Y842" s="1"/>
    </row>
    <row r="843" spans="1:25" x14ac:dyDescent="0.2">
      <c r="A843" t="e">
        <f t="shared" si="13"/>
        <v>#N/A</v>
      </c>
      <c r="Y843" s="1"/>
    </row>
    <row r="844" spans="1:25" x14ac:dyDescent="0.2">
      <c r="A844" t="e">
        <f t="shared" si="13"/>
        <v>#N/A</v>
      </c>
      <c r="Y844" s="1"/>
    </row>
    <row r="845" spans="1:25" x14ac:dyDescent="0.2">
      <c r="A845" t="e">
        <f t="shared" si="13"/>
        <v>#N/A</v>
      </c>
      <c r="Y845" s="1"/>
    </row>
    <row r="846" spans="1:25" x14ac:dyDescent="0.2">
      <c r="A846" t="e">
        <f t="shared" si="13"/>
        <v>#N/A</v>
      </c>
      <c r="Y846" s="1"/>
    </row>
    <row r="847" spans="1:25" x14ac:dyDescent="0.2">
      <c r="A847" t="e">
        <f t="shared" si="13"/>
        <v>#N/A</v>
      </c>
      <c r="Y847" s="1"/>
    </row>
    <row r="848" spans="1:25" x14ac:dyDescent="0.2">
      <c r="A848" t="e">
        <f t="shared" si="13"/>
        <v>#N/A</v>
      </c>
      <c r="Y848" s="1"/>
    </row>
    <row r="849" spans="1:25" x14ac:dyDescent="0.2">
      <c r="A849" t="e">
        <f t="shared" si="13"/>
        <v>#N/A</v>
      </c>
      <c r="Y849" s="1"/>
    </row>
    <row r="850" spans="1:25" x14ac:dyDescent="0.2">
      <c r="A850" t="e">
        <f t="shared" si="13"/>
        <v>#N/A</v>
      </c>
      <c r="Y850" s="1"/>
    </row>
    <row r="851" spans="1:25" x14ac:dyDescent="0.2">
      <c r="A851" t="e">
        <f t="shared" si="13"/>
        <v>#N/A</v>
      </c>
      <c r="Y851" s="1"/>
    </row>
    <row r="852" spans="1:25" x14ac:dyDescent="0.2">
      <c r="A852" t="e">
        <f t="shared" si="13"/>
        <v>#N/A</v>
      </c>
      <c r="Y852" s="1"/>
    </row>
    <row r="853" spans="1:25" x14ac:dyDescent="0.2">
      <c r="A853" t="e">
        <f t="shared" si="13"/>
        <v>#N/A</v>
      </c>
      <c r="Y853" s="1"/>
    </row>
    <row r="854" spans="1:25" x14ac:dyDescent="0.2">
      <c r="A854" t="e">
        <f t="shared" si="13"/>
        <v>#N/A</v>
      </c>
      <c r="Y854" s="1"/>
    </row>
    <row r="855" spans="1:25" x14ac:dyDescent="0.2">
      <c r="A855" t="e">
        <f t="shared" si="13"/>
        <v>#N/A</v>
      </c>
      <c r="Y855" s="1"/>
    </row>
    <row r="856" spans="1:25" x14ac:dyDescent="0.2">
      <c r="A856" t="e">
        <f t="shared" si="13"/>
        <v>#N/A</v>
      </c>
      <c r="Y856" s="1"/>
    </row>
    <row r="857" spans="1:25" x14ac:dyDescent="0.2">
      <c r="A857" t="e">
        <f t="shared" si="13"/>
        <v>#N/A</v>
      </c>
      <c r="Y857" s="1"/>
    </row>
    <row r="858" spans="1:25" x14ac:dyDescent="0.2">
      <c r="A858" t="e">
        <f t="shared" si="13"/>
        <v>#N/A</v>
      </c>
      <c r="Y858" s="1"/>
    </row>
    <row r="859" spans="1:25" x14ac:dyDescent="0.2">
      <c r="A859" t="e">
        <f t="shared" si="13"/>
        <v>#N/A</v>
      </c>
      <c r="Y859" s="1"/>
    </row>
    <row r="860" spans="1:25" x14ac:dyDescent="0.2">
      <c r="A860" t="e">
        <f t="shared" si="13"/>
        <v>#N/A</v>
      </c>
      <c r="Y860" s="1"/>
    </row>
    <row r="861" spans="1:25" x14ac:dyDescent="0.2">
      <c r="A861" t="e">
        <f t="shared" si="13"/>
        <v>#N/A</v>
      </c>
      <c r="Y861" s="1"/>
    </row>
    <row r="862" spans="1:25" x14ac:dyDescent="0.2">
      <c r="A862" t="e">
        <f t="shared" si="13"/>
        <v>#N/A</v>
      </c>
      <c r="Y862" s="1"/>
    </row>
    <row r="863" spans="1:25" x14ac:dyDescent="0.2">
      <c r="A863" t="e">
        <f t="shared" si="13"/>
        <v>#N/A</v>
      </c>
      <c r="Y863" s="1"/>
    </row>
    <row r="864" spans="1:25" x14ac:dyDescent="0.2">
      <c r="A864" t="e">
        <f t="shared" si="13"/>
        <v>#N/A</v>
      </c>
      <c r="Y864" s="1"/>
    </row>
    <row r="865" spans="1:25" x14ac:dyDescent="0.2">
      <c r="A865" t="e">
        <f t="shared" si="13"/>
        <v>#N/A</v>
      </c>
      <c r="Y865" s="1"/>
    </row>
    <row r="866" spans="1:25" x14ac:dyDescent="0.2">
      <c r="A866" t="e">
        <f t="shared" si="13"/>
        <v>#N/A</v>
      </c>
      <c r="Y866" s="1"/>
    </row>
    <row r="867" spans="1:25" x14ac:dyDescent="0.2">
      <c r="A867" t="e">
        <f t="shared" si="13"/>
        <v>#N/A</v>
      </c>
      <c r="Y867" s="1"/>
    </row>
    <row r="868" spans="1:25" x14ac:dyDescent="0.2">
      <c r="A868" t="e">
        <f t="shared" si="13"/>
        <v>#N/A</v>
      </c>
      <c r="Y868" s="1"/>
    </row>
    <row r="869" spans="1:25" x14ac:dyDescent="0.2">
      <c r="A869" t="e">
        <f t="shared" si="13"/>
        <v>#N/A</v>
      </c>
      <c r="Y869" s="1"/>
    </row>
    <row r="870" spans="1:25" x14ac:dyDescent="0.2">
      <c r="A870" t="e">
        <f t="shared" si="13"/>
        <v>#N/A</v>
      </c>
      <c r="Y870" s="1"/>
    </row>
    <row r="871" spans="1:25" x14ac:dyDescent="0.2">
      <c r="A871" t="e">
        <f t="shared" si="13"/>
        <v>#N/A</v>
      </c>
      <c r="Y871" s="1"/>
    </row>
    <row r="872" spans="1:25" x14ac:dyDescent="0.2">
      <c r="A872" t="e">
        <f t="shared" si="13"/>
        <v>#N/A</v>
      </c>
      <c r="Y872" s="1"/>
    </row>
    <row r="873" spans="1:25" x14ac:dyDescent="0.2">
      <c r="A873" t="e">
        <f t="shared" si="13"/>
        <v>#N/A</v>
      </c>
      <c r="Y873" s="1"/>
    </row>
    <row r="874" spans="1:25" x14ac:dyDescent="0.2">
      <c r="A874" t="e">
        <f t="shared" si="13"/>
        <v>#N/A</v>
      </c>
      <c r="Y874" s="1"/>
    </row>
    <row r="875" spans="1:25" x14ac:dyDescent="0.2">
      <c r="A875" t="e">
        <f t="shared" si="13"/>
        <v>#N/A</v>
      </c>
      <c r="Y875" s="1"/>
    </row>
    <row r="876" spans="1:25" x14ac:dyDescent="0.2">
      <c r="A876" t="e">
        <f t="shared" si="13"/>
        <v>#N/A</v>
      </c>
      <c r="Y876" s="1"/>
    </row>
    <row r="877" spans="1:25" x14ac:dyDescent="0.2">
      <c r="A877" t="e">
        <f t="shared" si="13"/>
        <v>#N/A</v>
      </c>
      <c r="Y877" s="1"/>
    </row>
    <row r="878" spans="1:25" x14ac:dyDescent="0.2">
      <c r="A878" t="e">
        <f t="shared" si="13"/>
        <v>#N/A</v>
      </c>
      <c r="Y878" s="1"/>
    </row>
    <row r="879" spans="1:25" x14ac:dyDescent="0.2">
      <c r="A879" t="e">
        <f t="shared" si="13"/>
        <v>#N/A</v>
      </c>
      <c r="Y879" s="1"/>
    </row>
    <row r="880" spans="1:25" x14ac:dyDescent="0.2">
      <c r="A880" t="e">
        <f t="shared" si="13"/>
        <v>#N/A</v>
      </c>
      <c r="Y880" s="1"/>
    </row>
    <row r="881" spans="1:25" x14ac:dyDescent="0.2">
      <c r="A881" t="e">
        <f t="shared" si="13"/>
        <v>#N/A</v>
      </c>
      <c r="Y881" s="1"/>
    </row>
    <row r="882" spans="1:25" x14ac:dyDescent="0.2">
      <c r="A882" t="e">
        <f t="shared" si="13"/>
        <v>#N/A</v>
      </c>
      <c r="Y882" s="1"/>
    </row>
    <row r="883" spans="1:25" x14ac:dyDescent="0.2">
      <c r="A883" t="e">
        <f t="shared" si="13"/>
        <v>#N/A</v>
      </c>
      <c r="Y883" s="1"/>
    </row>
    <row r="884" spans="1:25" x14ac:dyDescent="0.2">
      <c r="A884" t="e">
        <f t="shared" si="13"/>
        <v>#N/A</v>
      </c>
      <c r="Y884" s="1"/>
    </row>
    <row r="885" spans="1:25" x14ac:dyDescent="0.2">
      <c r="A885" t="e">
        <f t="shared" si="13"/>
        <v>#N/A</v>
      </c>
      <c r="Y885" s="1"/>
    </row>
    <row r="886" spans="1:25" x14ac:dyDescent="0.2">
      <c r="A886" t="e">
        <f t="shared" si="13"/>
        <v>#N/A</v>
      </c>
      <c r="Y886" s="1"/>
    </row>
    <row r="887" spans="1:25" x14ac:dyDescent="0.2">
      <c r="A887" t="e">
        <f t="shared" si="13"/>
        <v>#N/A</v>
      </c>
      <c r="Y887" s="1"/>
    </row>
    <row r="888" spans="1:25" x14ac:dyDescent="0.2">
      <c r="A888" t="e">
        <f t="shared" si="13"/>
        <v>#N/A</v>
      </c>
      <c r="Y888" s="1"/>
    </row>
    <row r="889" spans="1:25" x14ac:dyDescent="0.2">
      <c r="A889" t="e">
        <f t="shared" si="13"/>
        <v>#N/A</v>
      </c>
      <c r="Y889" s="1"/>
    </row>
    <row r="890" spans="1:25" x14ac:dyDescent="0.2">
      <c r="A890" t="e">
        <f t="shared" si="13"/>
        <v>#N/A</v>
      </c>
      <c r="Y890" s="1"/>
    </row>
    <row r="891" spans="1:25" x14ac:dyDescent="0.2">
      <c r="A891" t="e">
        <f t="shared" si="13"/>
        <v>#N/A</v>
      </c>
      <c r="Y891" s="1"/>
    </row>
    <row r="892" spans="1:25" x14ac:dyDescent="0.2">
      <c r="A892" t="e">
        <f t="shared" si="13"/>
        <v>#N/A</v>
      </c>
      <c r="Y892" s="1"/>
    </row>
    <row r="893" spans="1:25" x14ac:dyDescent="0.2">
      <c r="A893" t="e">
        <f t="shared" si="13"/>
        <v>#N/A</v>
      </c>
      <c r="Y893" s="1"/>
    </row>
    <row r="894" spans="1:25" x14ac:dyDescent="0.2">
      <c r="A894" t="e">
        <f t="shared" si="13"/>
        <v>#N/A</v>
      </c>
      <c r="Y894" s="1"/>
    </row>
    <row r="895" spans="1:25" x14ac:dyDescent="0.2">
      <c r="A895" t="e">
        <f t="shared" si="13"/>
        <v>#N/A</v>
      </c>
      <c r="Y895" s="1"/>
    </row>
    <row r="896" spans="1:25" x14ac:dyDescent="0.2">
      <c r="A896" t="e">
        <f t="shared" si="13"/>
        <v>#N/A</v>
      </c>
      <c r="Y896" s="1"/>
    </row>
    <row r="897" spans="1:25" x14ac:dyDescent="0.2">
      <c r="A897" t="e">
        <f t="shared" si="13"/>
        <v>#N/A</v>
      </c>
      <c r="Y897" s="1"/>
    </row>
    <row r="898" spans="1:25" x14ac:dyDescent="0.2">
      <c r="A898" t="e">
        <f t="shared" si="13"/>
        <v>#N/A</v>
      </c>
      <c r="Y898" s="1"/>
    </row>
    <row r="899" spans="1:25" x14ac:dyDescent="0.2">
      <c r="A899" t="e">
        <f t="shared" si="13"/>
        <v>#N/A</v>
      </c>
      <c r="Y899" s="1"/>
    </row>
    <row r="900" spans="1:25" x14ac:dyDescent="0.2">
      <c r="A900" t="e">
        <f t="shared" si="13"/>
        <v>#N/A</v>
      </c>
      <c r="Y900" s="1"/>
    </row>
    <row r="901" spans="1:25" x14ac:dyDescent="0.2">
      <c r="A901" t="e">
        <f t="shared" ref="A901:A964" si="14">INDEX(BucketTable,MATCH(B901,SumMonths,0),1)</f>
        <v>#N/A</v>
      </c>
      <c r="Y901" s="1"/>
    </row>
    <row r="902" spans="1:25" x14ac:dyDescent="0.2">
      <c r="A902" t="e">
        <f t="shared" si="14"/>
        <v>#N/A</v>
      </c>
      <c r="Y902" s="1"/>
    </row>
    <row r="903" spans="1:25" x14ac:dyDescent="0.2">
      <c r="A903" t="e">
        <f t="shared" si="14"/>
        <v>#N/A</v>
      </c>
      <c r="Y903" s="1"/>
    </row>
    <row r="904" spans="1:25" x14ac:dyDescent="0.2">
      <c r="A904" t="e">
        <f t="shared" si="14"/>
        <v>#N/A</v>
      </c>
      <c r="Y904" s="1"/>
    </row>
    <row r="905" spans="1:25" x14ac:dyDescent="0.2">
      <c r="A905" t="e">
        <f t="shared" si="14"/>
        <v>#N/A</v>
      </c>
      <c r="Y905" s="1"/>
    </row>
    <row r="906" spans="1:25" x14ac:dyDescent="0.2">
      <c r="A906" t="e">
        <f t="shared" si="14"/>
        <v>#N/A</v>
      </c>
      <c r="Y906" s="1"/>
    </row>
    <row r="907" spans="1:25" x14ac:dyDescent="0.2">
      <c r="A907" t="e">
        <f t="shared" si="14"/>
        <v>#N/A</v>
      </c>
      <c r="Y907" s="1"/>
    </row>
    <row r="908" spans="1:25" x14ac:dyDescent="0.2">
      <c r="A908" t="e">
        <f t="shared" si="14"/>
        <v>#N/A</v>
      </c>
      <c r="Y908" s="1"/>
    </row>
    <row r="909" spans="1:25" x14ac:dyDescent="0.2">
      <c r="A909" t="e">
        <f t="shared" si="14"/>
        <v>#N/A</v>
      </c>
      <c r="Y909" s="1"/>
    </row>
    <row r="910" spans="1:25" x14ac:dyDescent="0.2">
      <c r="A910" t="e">
        <f t="shared" si="14"/>
        <v>#N/A</v>
      </c>
      <c r="Y910" s="1"/>
    </row>
    <row r="911" spans="1:25" x14ac:dyDescent="0.2">
      <c r="A911" t="e">
        <f t="shared" si="14"/>
        <v>#N/A</v>
      </c>
      <c r="Y911" s="1"/>
    </row>
    <row r="912" spans="1:25" x14ac:dyDescent="0.2">
      <c r="A912" t="e">
        <f t="shared" si="14"/>
        <v>#N/A</v>
      </c>
      <c r="Y912" s="1"/>
    </row>
    <row r="913" spans="1:25" x14ac:dyDescent="0.2">
      <c r="A913" t="e">
        <f t="shared" si="14"/>
        <v>#N/A</v>
      </c>
      <c r="Y913" s="1"/>
    </row>
    <row r="914" spans="1:25" x14ac:dyDescent="0.2">
      <c r="A914" t="e">
        <f t="shared" si="14"/>
        <v>#N/A</v>
      </c>
      <c r="Y914" s="1"/>
    </row>
    <row r="915" spans="1:25" x14ac:dyDescent="0.2">
      <c r="A915" t="e">
        <f t="shared" si="14"/>
        <v>#N/A</v>
      </c>
      <c r="Y915" s="1"/>
    </row>
    <row r="916" spans="1:25" x14ac:dyDescent="0.2">
      <c r="A916" t="e">
        <f t="shared" si="14"/>
        <v>#N/A</v>
      </c>
      <c r="Y916" s="1"/>
    </row>
    <row r="917" spans="1:25" x14ac:dyDescent="0.2">
      <c r="A917" t="e">
        <f t="shared" si="14"/>
        <v>#N/A</v>
      </c>
      <c r="Y917" s="1"/>
    </row>
    <row r="918" spans="1:25" x14ac:dyDescent="0.2">
      <c r="A918" t="e">
        <f t="shared" si="14"/>
        <v>#N/A</v>
      </c>
      <c r="Y918" s="1"/>
    </row>
    <row r="919" spans="1:25" x14ac:dyDescent="0.2">
      <c r="A919" t="e">
        <f t="shared" si="14"/>
        <v>#N/A</v>
      </c>
      <c r="Y919" s="1"/>
    </row>
    <row r="920" spans="1:25" x14ac:dyDescent="0.2">
      <c r="A920" t="e">
        <f t="shared" si="14"/>
        <v>#N/A</v>
      </c>
      <c r="Y920" s="1"/>
    </row>
    <row r="921" spans="1:25" x14ac:dyDescent="0.2">
      <c r="A921" t="e">
        <f t="shared" si="14"/>
        <v>#N/A</v>
      </c>
      <c r="Y921" s="1"/>
    </row>
    <row r="922" spans="1:25" x14ac:dyDescent="0.2">
      <c r="A922" t="e">
        <f t="shared" si="14"/>
        <v>#N/A</v>
      </c>
      <c r="Y922" s="1"/>
    </row>
    <row r="923" spans="1:25" x14ac:dyDescent="0.2">
      <c r="A923" t="e">
        <f t="shared" si="14"/>
        <v>#N/A</v>
      </c>
      <c r="Y923" s="1"/>
    </row>
    <row r="924" spans="1:25" x14ac:dyDescent="0.2">
      <c r="A924" t="e">
        <f t="shared" si="14"/>
        <v>#N/A</v>
      </c>
      <c r="Y924" s="1"/>
    </row>
    <row r="925" spans="1:25" x14ac:dyDescent="0.2">
      <c r="A925" t="e">
        <f t="shared" si="14"/>
        <v>#N/A</v>
      </c>
      <c r="Y925" s="1"/>
    </row>
    <row r="926" spans="1:25" x14ac:dyDescent="0.2">
      <c r="A926" t="e">
        <f t="shared" si="14"/>
        <v>#N/A</v>
      </c>
      <c r="Y926" s="1"/>
    </row>
    <row r="927" spans="1:25" x14ac:dyDescent="0.2">
      <c r="A927" t="e">
        <f t="shared" si="14"/>
        <v>#N/A</v>
      </c>
      <c r="Y927" s="1"/>
    </row>
    <row r="928" spans="1:25" x14ac:dyDescent="0.2">
      <c r="A928" t="e">
        <f t="shared" si="14"/>
        <v>#N/A</v>
      </c>
      <c r="Y928" s="1"/>
    </row>
    <row r="929" spans="1:25" x14ac:dyDescent="0.2">
      <c r="A929" t="e">
        <f t="shared" si="14"/>
        <v>#N/A</v>
      </c>
      <c r="Y929" s="1"/>
    </row>
    <row r="930" spans="1:25" x14ac:dyDescent="0.2">
      <c r="A930" t="e">
        <f t="shared" si="14"/>
        <v>#N/A</v>
      </c>
      <c r="Y930" s="1"/>
    </row>
    <row r="931" spans="1:25" x14ac:dyDescent="0.2">
      <c r="A931" t="e">
        <f t="shared" si="14"/>
        <v>#N/A</v>
      </c>
      <c r="Y931" s="1"/>
    </row>
    <row r="932" spans="1:25" x14ac:dyDescent="0.2">
      <c r="A932" t="e">
        <f t="shared" si="14"/>
        <v>#N/A</v>
      </c>
      <c r="Y932" s="1"/>
    </row>
    <row r="933" spans="1:25" x14ac:dyDescent="0.2">
      <c r="A933" t="e">
        <f t="shared" si="14"/>
        <v>#N/A</v>
      </c>
      <c r="Y933" s="1"/>
    </row>
    <row r="934" spans="1:25" x14ac:dyDescent="0.2">
      <c r="A934" t="e">
        <f t="shared" si="14"/>
        <v>#N/A</v>
      </c>
      <c r="Y934" s="1"/>
    </row>
    <row r="935" spans="1:25" x14ac:dyDescent="0.2">
      <c r="A935" t="e">
        <f t="shared" si="14"/>
        <v>#N/A</v>
      </c>
      <c r="Y935" s="1"/>
    </row>
    <row r="936" spans="1:25" x14ac:dyDescent="0.2">
      <c r="A936" t="e">
        <f t="shared" si="14"/>
        <v>#N/A</v>
      </c>
      <c r="Y936" s="1"/>
    </row>
    <row r="937" spans="1:25" x14ac:dyDescent="0.2">
      <c r="A937" t="e">
        <f t="shared" si="14"/>
        <v>#N/A</v>
      </c>
      <c r="Y937" s="1"/>
    </row>
    <row r="938" spans="1:25" x14ac:dyDescent="0.2">
      <c r="A938" t="e">
        <f t="shared" si="14"/>
        <v>#N/A</v>
      </c>
      <c r="Y938" s="1"/>
    </row>
    <row r="939" spans="1:25" x14ac:dyDescent="0.2">
      <c r="A939" t="e">
        <f t="shared" si="14"/>
        <v>#N/A</v>
      </c>
      <c r="Y939" s="1"/>
    </row>
    <row r="940" spans="1:25" x14ac:dyDescent="0.2">
      <c r="A940" t="e">
        <f t="shared" si="14"/>
        <v>#N/A</v>
      </c>
      <c r="Y940" s="1"/>
    </row>
    <row r="941" spans="1:25" x14ac:dyDescent="0.2">
      <c r="A941" t="e">
        <f t="shared" si="14"/>
        <v>#N/A</v>
      </c>
      <c r="Y941" s="1"/>
    </row>
    <row r="942" spans="1:25" x14ac:dyDescent="0.2">
      <c r="A942" t="e">
        <f t="shared" si="14"/>
        <v>#N/A</v>
      </c>
      <c r="Y942" s="1"/>
    </row>
    <row r="943" spans="1:25" x14ac:dyDescent="0.2">
      <c r="A943" t="e">
        <f t="shared" si="14"/>
        <v>#N/A</v>
      </c>
      <c r="Y943" s="1"/>
    </row>
    <row r="944" spans="1:25" x14ac:dyDescent="0.2">
      <c r="A944" t="e">
        <f t="shared" si="14"/>
        <v>#N/A</v>
      </c>
      <c r="Y944" s="1"/>
    </row>
    <row r="945" spans="1:25" x14ac:dyDescent="0.2">
      <c r="A945" t="e">
        <f t="shared" si="14"/>
        <v>#N/A</v>
      </c>
      <c r="Y945" s="1"/>
    </row>
    <row r="946" spans="1:25" x14ac:dyDescent="0.2">
      <c r="A946" t="e">
        <f t="shared" si="14"/>
        <v>#N/A</v>
      </c>
      <c r="Y946" s="1"/>
    </row>
    <row r="947" spans="1:25" x14ac:dyDescent="0.2">
      <c r="A947" t="e">
        <f t="shared" si="14"/>
        <v>#N/A</v>
      </c>
      <c r="Y947" s="1"/>
    </row>
    <row r="948" spans="1:25" x14ac:dyDescent="0.2">
      <c r="A948" t="e">
        <f t="shared" si="14"/>
        <v>#N/A</v>
      </c>
      <c r="Y948" s="1"/>
    </row>
    <row r="949" spans="1:25" x14ac:dyDescent="0.2">
      <c r="A949" t="e">
        <f t="shared" si="14"/>
        <v>#N/A</v>
      </c>
      <c r="Y949" s="1"/>
    </row>
    <row r="950" spans="1:25" x14ac:dyDescent="0.2">
      <c r="A950" t="e">
        <f t="shared" si="14"/>
        <v>#N/A</v>
      </c>
      <c r="Y950" s="1"/>
    </row>
    <row r="951" spans="1:25" x14ac:dyDescent="0.2">
      <c r="A951" t="e">
        <f t="shared" si="14"/>
        <v>#N/A</v>
      </c>
      <c r="Y951" s="1"/>
    </row>
    <row r="952" spans="1:25" x14ac:dyDescent="0.2">
      <c r="A952" t="e">
        <f t="shared" si="14"/>
        <v>#N/A</v>
      </c>
      <c r="Y952" s="1"/>
    </row>
    <row r="953" spans="1:25" x14ac:dyDescent="0.2">
      <c r="A953" t="e">
        <f t="shared" si="14"/>
        <v>#N/A</v>
      </c>
      <c r="Y953" s="1"/>
    </row>
    <row r="954" spans="1:25" x14ac:dyDescent="0.2">
      <c r="A954" t="e">
        <f t="shared" si="14"/>
        <v>#N/A</v>
      </c>
      <c r="Y954" s="1"/>
    </row>
    <row r="955" spans="1:25" x14ac:dyDescent="0.2">
      <c r="A955" t="e">
        <f t="shared" si="14"/>
        <v>#N/A</v>
      </c>
      <c r="Y955" s="1"/>
    </row>
    <row r="956" spans="1:25" x14ac:dyDescent="0.2">
      <c r="A956" t="e">
        <f t="shared" si="14"/>
        <v>#N/A</v>
      </c>
      <c r="Y956" s="1"/>
    </row>
    <row r="957" spans="1:25" x14ac:dyDescent="0.2">
      <c r="A957" t="e">
        <f t="shared" si="14"/>
        <v>#N/A</v>
      </c>
      <c r="Y957" s="1"/>
    </row>
    <row r="958" spans="1:25" x14ac:dyDescent="0.2">
      <c r="A958" t="e">
        <f t="shared" si="14"/>
        <v>#N/A</v>
      </c>
      <c r="Y958" s="1"/>
    </row>
    <row r="959" spans="1:25" x14ac:dyDescent="0.2">
      <c r="A959" t="e">
        <f t="shared" si="14"/>
        <v>#N/A</v>
      </c>
      <c r="Y959" s="1"/>
    </row>
    <row r="960" spans="1:25" x14ac:dyDescent="0.2">
      <c r="A960" t="e">
        <f t="shared" si="14"/>
        <v>#N/A</v>
      </c>
      <c r="Y960" s="1"/>
    </row>
    <row r="961" spans="1:25" x14ac:dyDescent="0.2">
      <c r="A961" t="e">
        <f t="shared" si="14"/>
        <v>#N/A</v>
      </c>
      <c r="Y961" s="1"/>
    </row>
    <row r="962" spans="1:25" x14ac:dyDescent="0.2">
      <c r="A962" t="e">
        <f t="shared" si="14"/>
        <v>#N/A</v>
      </c>
      <c r="Y962" s="1"/>
    </row>
    <row r="963" spans="1:25" x14ac:dyDescent="0.2">
      <c r="A963" t="e">
        <f t="shared" si="14"/>
        <v>#N/A</v>
      </c>
      <c r="Y963" s="1"/>
    </row>
    <row r="964" spans="1:25" x14ac:dyDescent="0.2">
      <c r="A964" t="e">
        <f t="shared" si="14"/>
        <v>#N/A</v>
      </c>
      <c r="Y964" s="1"/>
    </row>
    <row r="965" spans="1:25" x14ac:dyDescent="0.2">
      <c r="A965" t="e">
        <f t="shared" ref="A965:A1028" si="15">INDEX(BucketTable,MATCH(B965,SumMonths,0),1)</f>
        <v>#N/A</v>
      </c>
      <c r="Y965" s="1"/>
    </row>
    <row r="966" spans="1:25" x14ac:dyDescent="0.2">
      <c r="A966" t="e">
        <f t="shared" si="15"/>
        <v>#N/A</v>
      </c>
      <c r="Y966" s="1"/>
    </row>
    <row r="967" spans="1:25" x14ac:dyDescent="0.2">
      <c r="A967" t="e">
        <f t="shared" si="15"/>
        <v>#N/A</v>
      </c>
      <c r="Y967" s="1"/>
    </row>
    <row r="968" spans="1:25" x14ac:dyDescent="0.2">
      <c r="A968" t="e">
        <f t="shared" si="15"/>
        <v>#N/A</v>
      </c>
      <c r="Y968" s="1"/>
    </row>
    <row r="969" spans="1:25" x14ac:dyDescent="0.2">
      <c r="A969" t="e">
        <f t="shared" si="15"/>
        <v>#N/A</v>
      </c>
      <c r="Y969" s="1"/>
    </row>
    <row r="970" spans="1:25" x14ac:dyDescent="0.2">
      <c r="A970" t="e">
        <f t="shared" si="15"/>
        <v>#N/A</v>
      </c>
      <c r="Y970" s="1"/>
    </row>
    <row r="971" spans="1:25" x14ac:dyDescent="0.2">
      <c r="A971" t="e">
        <f t="shared" si="15"/>
        <v>#N/A</v>
      </c>
      <c r="Y971" s="1"/>
    </row>
    <row r="972" spans="1:25" x14ac:dyDescent="0.2">
      <c r="A972" t="e">
        <f t="shared" si="15"/>
        <v>#N/A</v>
      </c>
      <c r="Y972" s="1"/>
    </row>
    <row r="973" spans="1:25" x14ac:dyDescent="0.2">
      <c r="A973" t="e">
        <f t="shared" si="15"/>
        <v>#N/A</v>
      </c>
      <c r="Y973" s="1"/>
    </row>
    <row r="974" spans="1:25" x14ac:dyDescent="0.2">
      <c r="A974" t="e">
        <f t="shared" si="15"/>
        <v>#N/A</v>
      </c>
      <c r="Y974" s="1"/>
    </row>
    <row r="975" spans="1:25" x14ac:dyDescent="0.2">
      <c r="A975" t="e">
        <f t="shared" si="15"/>
        <v>#N/A</v>
      </c>
      <c r="Y975" s="1"/>
    </row>
    <row r="976" spans="1:25" x14ac:dyDescent="0.2">
      <c r="A976" t="e">
        <f t="shared" si="15"/>
        <v>#N/A</v>
      </c>
      <c r="Y976" s="1"/>
    </row>
    <row r="977" spans="1:25" x14ac:dyDescent="0.2">
      <c r="A977" t="e">
        <f t="shared" si="15"/>
        <v>#N/A</v>
      </c>
      <c r="Y977" s="1"/>
    </row>
    <row r="978" spans="1:25" x14ac:dyDescent="0.2">
      <c r="A978" t="e">
        <f t="shared" si="15"/>
        <v>#N/A</v>
      </c>
      <c r="Y978" s="1"/>
    </row>
    <row r="979" spans="1:25" x14ac:dyDescent="0.2">
      <c r="A979" t="e">
        <f t="shared" si="15"/>
        <v>#N/A</v>
      </c>
      <c r="Y979" s="1"/>
    </row>
    <row r="980" spans="1:25" x14ac:dyDescent="0.2">
      <c r="A980" t="e">
        <f t="shared" si="15"/>
        <v>#N/A</v>
      </c>
      <c r="Y980" s="1"/>
    </row>
    <row r="981" spans="1:25" x14ac:dyDescent="0.2">
      <c r="A981" t="e">
        <f t="shared" si="15"/>
        <v>#N/A</v>
      </c>
      <c r="Y981" s="1"/>
    </row>
    <row r="982" spans="1:25" x14ac:dyDescent="0.2">
      <c r="A982" t="e">
        <f t="shared" si="15"/>
        <v>#N/A</v>
      </c>
      <c r="Y982" s="1"/>
    </row>
    <row r="983" spans="1:25" x14ac:dyDescent="0.2">
      <c r="A983" t="e">
        <f t="shared" si="15"/>
        <v>#N/A</v>
      </c>
      <c r="Y983" s="1"/>
    </row>
    <row r="984" spans="1:25" x14ac:dyDescent="0.2">
      <c r="A984" t="e">
        <f t="shared" si="15"/>
        <v>#N/A</v>
      </c>
      <c r="Y984" s="1"/>
    </row>
    <row r="985" spans="1:25" x14ac:dyDescent="0.2">
      <c r="A985" t="e">
        <f t="shared" si="15"/>
        <v>#N/A</v>
      </c>
      <c r="Y985" s="1"/>
    </row>
    <row r="986" spans="1:25" x14ac:dyDescent="0.2">
      <c r="A986" t="e">
        <f t="shared" si="15"/>
        <v>#N/A</v>
      </c>
      <c r="Y986" s="1"/>
    </row>
    <row r="987" spans="1:25" x14ac:dyDescent="0.2">
      <c r="A987" t="e">
        <f t="shared" si="15"/>
        <v>#N/A</v>
      </c>
      <c r="Y987" s="1"/>
    </row>
    <row r="988" spans="1:25" x14ac:dyDescent="0.2">
      <c r="A988" t="e">
        <f t="shared" si="15"/>
        <v>#N/A</v>
      </c>
      <c r="Y988" s="1"/>
    </row>
    <row r="989" spans="1:25" x14ac:dyDescent="0.2">
      <c r="A989" t="e">
        <f t="shared" si="15"/>
        <v>#N/A</v>
      </c>
      <c r="Y989" s="1"/>
    </row>
    <row r="990" spans="1:25" x14ac:dyDescent="0.2">
      <c r="A990" t="e">
        <f t="shared" si="15"/>
        <v>#N/A</v>
      </c>
      <c r="Y990" s="1"/>
    </row>
    <row r="991" spans="1:25" x14ac:dyDescent="0.2">
      <c r="A991" t="e">
        <f t="shared" si="15"/>
        <v>#N/A</v>
      </c>
      <c r="Y991" s="1"/>
    </row>
    <row r="992" spans="1:25" x14ac:dyDescent="0.2">
      <c r="A992" t="e">
        <f t="shared" si="15"/>
        <v>#N/A</v>
      </c>
      <c r="Y992" s="1"/>
    </row>
    <row r="993" spans="1:25" x14ac:dyDescent="0.2">
      <c r="A993" t="e">
        <f t="shared" si="15"/>
        <v>#N/A</v>
      </c>
      <c r="Y993" s="1"/>
    </row>
    <row r="994" spans="1:25" x14ac:dyDescent="0.2">
      <c r="A994" t="e">
        <f t="shared" si="15"/>
        <v>#N/A</v>
      </c>
      <c r="Y994" s="1"/>
    </row>
    <row r="995" spans="1:25" x14ac:dyDescent="0.2">
      <c r="A995" t="e">
        <f t="shared" si="15"/>
        <v>#N/A</v>
      </c>
      <c r="Y995" s="1"/>
    </row>
    <row r="996" spans="1:25" x14ac:dyDescent="0.2">
      <c r="A996" t="e">
        <f t="shared" si="15"/>
        <v>#N/A</v>
      </c>
      <c r="Y996" s="1"/>
    </row>
    <row r="997" spans="1:25" x14ac:dyDescent="0.2">
      <c r="A997" t="e">
        <f t="shared" si="15"/>
        <v>#N/A</v>
      </c>
      <c r="Y997" s="1"/>
    </row>
    <row r="998" spans="1:25" x14ac:dyDescent="0.2">
      <c r="A998" t="e">
        <f t="shared" si="15"/>
        <v>#N/A</v>
      </c>
      <c r="Y998" s="1"/>
    </row>
    <row r="999" spans="1:25" x14ac:dyDescent="0.2">
      <c r="A999" t="e">
        <f t="shared" si="15"/>
        <v>#N/A</v>
      </c>
      <c r="Y999" s="1"/>
    </row>
    <row r="1000" spans="1:25" x14ac:dyDescent="0.2">
      <c r="A1000" t="e">
        <f t="shared" si="15"/>
        <v>#N/A</v>
      </c>
      <c r="Y1000" s="1"/>
    </row>
    <row r="1001" spans="1:25" x14ac:dyDescent="0.2">
      <c r="A1001" t="e">
        <f t="shared" si="15"/>
        <v>#N/A</v>
      </c>
      <c r="Y1001" s="1"/>
    </row>
    <row r="1002" spans="1:25" x14ac:dyDescent="0.2">
      <c r="A1002" t="e">
        <f t="shared" si="15"/>
        <v>#N/A</v>
      </c>
      <c r="Y1002" s="1"/>
    </row>
    <row r="1003" spans="1:25" x14ac:dyDescent="0.2">
      <c r="A1003" t="e">
        <f t="shared" si="15"/>
        <v>#N/A</v>
      </c>
      <c r="Y1003" s="1"/>
    </row>
    <row r="1004" spans="1:25" x14ac:dyDescent="0.2">
      <c r="A1004" t="e">
        <f t="shared" si="15"/>
        <v>#N/A</v>
      </c>
      <c r="Y1004" s="1"/>
    </row>
    <row r="1005" spans="1:25" x14ac:dyDescent="0.2">
      <c r="A1005" t="e">
        <f t="shared" si="15"/>
        <v>#N/A</v>
      </c>
      <c r="Y1005" s="1"/>
    </row>
    <row r="1006" spans="1:25" x14ac:dyDescent="0.2">
      <c r="A1006" t="e">
        <f t="shared" si="15"/>
        <v>#N/A</v>
      </c>
      <c r="Y1006" s="1"/>
    </row>
    <row r="1007" spans="1:25" x14ac:dyDescent="0.2">
      <c r="A1007" t="e">
        <f t="shared" si="15"/>
        <v>#N/A</v>
      </c>
      <c r="Y1007" s="1"/>
    </row>
    <row r="1008" spans="1:25" x14ac:dyDescent="0.2">
      <c r="A1008" t="e">
        <f t="shared" si="15"/>
        <v>#N/A</v>
      </c>
      <c r="Y1008" s="1"/>
    </row>
    <row r="1009" spans="1:25" x14ac:dyDescent="0.2">
      <c r="A1009" t="e">
        <f t="shared" si="15"/>
        <v>#N/A</v>
      </c>
      <c r="Y1009" s="1"/>
    </row>
    <row r="1010" spans="1:25" x14ac:dyDescent="0.2">
      <c r="A1010" t="e">
        <f t="shared" si="15"/>
        <v>#N/A</v>
      </c>
      <c r="Y1010" s="1"/>
    </row>
    <row r="1011" spans="1:25" x14ac:dyDescent="0.2">
      <c r="A1011" t="e">
        <f t="shared" si="15"/>
        <v>#N/A</v>
      </c>
      <c r="Y1011" s="1"/>
    </row>
    <row r="1012" spans="1:25" x14ac:dyDescent="0.2">
      <c r="A1012" t="e">
        <f t="shared" si="15"/>
        <v>#N/A</v>
      </c>
      <c r="Y1012" s="1"/>
    </row>
    <row r="1013" spans="1:25" x14ac:dyDescent="0.2">
      <c r="A1013" t="e">
        <f t="shared" si="15"/>
        <v>#N/A</v>
      </c>
      <c r="Y1013" s="1"/>
    </row>
    <row r="1014" spans="1:25" x14ac:dyDescent="0.2">
      <c r="A1014" t="e">
        <f t="shared" si="15"/>
        <v>#N/A</v>
      </c>
      <c r="Y1014" s="1"/>
    </row>
    <row r="1015" spans="1:25" x14ac:dyDescent="0.2">
      <c r="A1015" t="e">
        <f t="shared" si="15"/>
        <v>#N/A</v>
      </c>
      <c r="Y1015" s="1"/>
    </row>
    <row r="1016" spans="1:25" x14ac:dyDescent="0.2">
      <c r="A1016" t="e">
        <f t="shared" si="15"/>
        <v>#N/A</v>
      </c>
      <c r="Y1016" s="1"/>
    </row>
    <row r="1017" spans="1:25" x14ac:dyDescent="0.2">
      <c r="A1017" t="e">
        <f t="shared" si="15"/>
        <v>#N/A</v>
      </c>
      <c r="Y1017" s="1"/>
    </row>
    <row r="1018" spans="1:25" x14ac:dyDescent="0.2">
      <c r="A1018" t="e">
        <f t="shared" si="15"/>
        <v>#N/A</v>
      </c>
      <c r="Y1018" s="1"/>
    </row>
    <row r="1019" spans="1:25" x14ac:dyDescent="0.2">
      <c r="A1019" t="e">
        <f t="shared" si="15"/>
        <v>#N/A</v>
      </c>
      <c r="Y1019" s="1"/>
    </row>
    <row r="1020" spans="1:25" x14ac:dyDescent="0.2">
      <c r="A1020" t="e">
        <f t="shared" si="15"/>
        <v>#N/A</v>
      </c>
      <c r="Y1020" s="1"/>
    </row>
    <row r="1021" spans="1:25" x14ac:dyDescent="0.2">
      <c r="A1021" t="e">
        <f t="shared" si="15"/>
        <v>#N/A</v>
      </c>
      <c r="Y1021" s="1"/>
    </row>
    <row r="1022" spans="1:25" x14ac:dyDescent="0.2">
      <c r="A1022" t="e">
        <f t="shared" si="15"/>
        <v>#N/A</v>
      </c>
      <c r="Y1022" s="1"/>
    </row>
    <row r="1023" spans="1:25" x14ac:dyDescent="0.2">
      <c r="A1023" t="e">
        <f t="shared" si="15"/>
        <v>#N/A</v>
      </c>
      <c r="Y1023" s="1"/>
    </row>
    <row r="1024" spans="1:25" x14ac:dyDescent="0.2">
      <c r="A1024" t="e">
        <f t="shared" si="15"/>
        <v>#N/A</v>
      </c>
      <c r="Y1024" s="1"/>
    </row>
    <row r="1025" spans="1:25" x14ac:dyDescent="0.2">
      <c r="A1025" t="e">
        <f t="shared" si="15"/>
        <v>#N/A</v>
      </c>
      <c r="Y1025" s="1"/>
    </row>
    <row r="1026" spans="1:25" x14ac:dyDescent="0.2">
      <c r="A1026" t="e">
        <f t="shared" si="15"/>
        <v>#N/A</v>
      </c>
      <c r="Y1026" s="1"/>
    </row>
    <row r="1027" spans="1:25" x14ac:dyDescent="0.2">
      <c r="A1027" t="e">
        <f t="shared" si="15"/>
        <v>#N/A</v>
      </c>
      <c r="Y1027" s="1"/>
    </row>
    <row r="1028" spans="1:25" x14ac:dyDescent="0.2">
      <c r="A1028" t="e">
        <f t="shared" si="15"/>
        <v>#N/A</v>
      </c>
      <c r="Y1028" s="1"/>
    </row>
    <row r="1029" spans="1:25" x14ac:dyDescent="0.2">
      <c r="A1029" t="e">
        <f t="shared" ref="A1029:A1092" si="16">INDEX(BucketTable,MATCH(B1029,SumMonths,0),1)</f>
        <v>#N/A</v>
      </c>
      <c r="Y1029" s="1"/>
    </row>
    <row r="1030" spans="1:25" x14ac:dyDescent="0.2">
      <c r="A1030" t="e">
        <f t="shared" si="16"/>
        <v>#N/A</v>
      </c>
      <c r="Y1030" s="1"/>
    </row>
    <row r="1031" spans="1:25" x14ac:dyDescent="0.2">
      <c r="A1031" t="e">
        <f t="shared" si="16"/>
        <v>#N/A</v>
      </c>
      <c r="Y1031" s="1"/>
    </row>
    <row r="1032" spans="1:25" x14ac:dyDescent="0.2">
      <c r="A1032" t="e">
        <f t="shared" si="16"/>
        <v>#N/A</v>
      </c>
      <c r="Y1032" s="1"/>
    </row>
    <row r="1033" spans="1:25" x14ac:dyDescent="0.2">
      <c r="A1033" t="e">
        <f t="shared" si="16"/>
        <v>#N/A</v>
      </c>
      <c r="Y1033" s="1"/>
    </row>
    <row r="1034" spans="1:25" x14ac:dyDescent="0.2">
      <c r="A1034" t="e">
        <f t="shared" si="16"/>
        <v>#N/A</v>
      </c>
      <c r="Y1034" s="1"/>
    </row>
    <row r="1035" spans="1:25" x14ac:dyDescent="0.2">
      <c r="A1035" t="e">
        <f t="shared" si="16"/>
        <v>#N/A</v>
      </c>
      <c r="Y1035" s="1"/>
    </row>
    <row r="1036" spans="1:25" x14ac:dyDescent="0.2">
      <c r="A1036" t="e">
        <f t="shared" si="16"/>
        <v>#N/A</v>
      </c>
      <c r="Y1036" s="1"/>
    </row>
    <row r="1037" spans="1:25" x14ac:dyDescent="0.2">
      <c r="A1037" t="e">
        <f t="shared" si="16"/>
        <v>#N/A</v>
      </c>
      <c r="Y1037" s="1"/>
    </row>
    <row r="1038" spans="1:25" x14ac:dyDescent="0.2">
      <c r="A1038" t="e">
        <f t="shared" si="16"/>
        <v>#N/A</v>
      </c>
      <c r="Y1038" s="1"/>
    </row>
    <row r="1039" spans="1:25" x14ac:dyDescent="0.2">
      <c r="A1039" t="e">
        <f t="shared" si="16"/>
        <v>#N/A</v>
      </c>
      <c r="Y1039" s="1"/>
    </row>
    <row r="1040" spans="1:25" x14ac:dyDescent="0.2">
      <c r="A1040" t="e">
        <f t="shared" si="16"/>
        <v>#N/A</v>
      </c>
      <c r="Y1040" s="1"/>
    </row>
    <row r="1041" spans="1:25" x14ac:dyDescent="0.2">
      <c r="A1041" t="e">
        <f t="shared" si="16"/>
        <v>#N/A</v>
      </c>
      <c r="Y1041" s="1"/>
    </row>
    <row r="1042" spans="1:25" x14ac:dyDescent="0.2">
      <c r="A1042" t="e">
        <f t="shared" si="16"/>
        <v>#N/A</v>
      </c>
      <c r="Y1042" s="1"/>
    </row>
    <row r="1043" spans="1:25" x14ac:dyDescent="0.2">
      <c r="A1043" t="e">
        <f t="shared" si="16"/>
        <v>#N/A</v>
      </c>
      <c r="Y1043" s="1"/>
    </row>
    <row r="1044" spans="1:25" x14ac:dyDescent="0.2">
      <c r="A1044" t="e">
        <f t="shared" si="16"/>
        <v>#N/A</v>
      </c>
      <c r="Y1044" s="1"/>
    </row>
    <row r="1045" spans="1:25" x14ac:dyDescent="0.2">
      <c r="A1045" t="e">
        <f t="shared" si="16"/>
        <v>#N/A</v>
      </c>
      <c r="Y1045" s="1"/>
    </row>
    <row r="1046" spans="1:25" x14ac:dyDescent="0.2">
      <c r="A1046" t="e">
        <f t="shared" si="16"/>
        <v>#N/A</v>
      </c>
      <c r="Y1046" s="1"/>
    </row>
    <row r="1047" spans="1:25" x14ac:dyDescent="0.2">
      <c r="A1047" t="e">
        <f t="shared" si="16"/>
        <v>#N/A</v>
      </c>
      <c r="Y1047" s="1"/>
    </row>
    <row r="1048" spans="1:25" x14ac:dyDescent="0.2">
      <c r="A1048" t="e">
        <f t="shared" si="16"/>
        <v>#N/A</v>
      </c>
      <c r="Y1048" s="1"/>
    </row>
    <row r="1049" spans="1:25" x14ac:dyDescent="0.2">
      <c r="A1049" t="e">
        <f t="shared" si="16"/>
        <v>#N/A</v>
      </c>
      <c r="Y1049" s="1"/>
    </row>
    <row r="1050" spans="1:25" x14ac:dyDescent="0.2">
      <c r="A1050" t="e">
        <f t="shared" si="16"/>
        <v>#N/A</v>
      </c>
      <c r="Y1050" s="1"/>
    </row>
    <row r="1051" spans="1:25" x14ac:dyDescent="0.2">
      <c r="A1051" t="e">
        <f t="shared" si="16"/>
        <v>#N/A</v>
      </c>
      <c r="Y1051" s="1"/>
    </row>
    <row r="1052" spans="1:25" x14ac:dyDescent="0.2">
      <c r="A1052" t="e">
        <f t="shared" si="16"/>
        <v>#N/A</v>
      </c>
      <c r="Y1052" s="1"/>
    </row>
    <row r="1053" spans="1:25" x14ac:dyDescent="0.2">
      <c r="A1053" t="e">
        <f t="shared" si="16"/>
        <v>#N/A</v>
      </c>
      <c r="Y1053" s="1"/>
    </row>
    <row r="1054" spans="1:25" x14ac:dyDescent="0.2">
      <c r="A1054" t="e">
        <f t="shared" si="16"/>
        <v>#N/A</v>
      </c>
      <c r="Y1054" s="1"/>
    </row>
    <row r="1055" spans="1:25" x14ac:dyDescent="0.2">
      <c r="A1055" t="e">
        <f t="shared" si="16"/>
        <v>#N/A</v>
      </c>
      <c r="Y1055" s="1"/>
    </row>
    <row r="1056" spans="1:25" x14ac:dyDescent="0.2">
      <c r="A1056" t="e">
        <f t="shared" si="16"/>
        <v>#N/A</v>
      </c>
      <c r="Y1056" s="1"/>
    </row>
    <row r="1057" spans="1:25" x14ac:dyDescent="0.2">
      <c r="A1057" t="e">
        <f t="shared" si="16"/>
        <v>#N/A</v>
      </c>
      <c r="Y1057" s="1"/>
    </row>
    <row r="1058" spans="1:25" x14ac:dyDescent="0.2">
      <c r="A1058" t="e">
        <f t="shared" si="16"/>
        <v>#N/A</v>
      </c>
      <c r="Y1058" s="1"/>
    </row>
    <row r="1059" spans="1:25" x14ac:dyDescent="0.2">
      <c r="A1059" t="e">
        <f t="shared" si="16"/>
        <v>#N/A</v>
      </c>
      <c r="Y1059" s="1"/>
    </row>
    <row r="1060" spans="1:25" x14ac:dyDescent="0.2">
      <c r="A1060" t="e">
        <f t="shared" si="16"/>
        <v>#N/A</v>
      </c>
      <c r="Y1060" s="1"/>
    </row>
    <row r="1061" spans="1:25" x14ac:dyDescent="0.2">
      <c r="A1061" t="e">
        <f t="shared" si="16"/>
        <v>#N/A</v>
      </c>
      <c r="Y1061" s="1"/>
    </row>
    <row r="1062" spans="1:25" x14ac:dyDescent="0.2">
      <c r="A1062" t="e">
        <f t="shared" si="16"/>
        <v>#N/A</v>
      </c>
      <c r="Y1062" s="1"/>
    </row>
    <row r="1063" spans="1:25" x14ac:dyDescent="0.2">
      <c r="A1063" t="e">
        <f t="shared" si="16"/>
        <v>#N/A</v>
      </c>
      <c r="Y1063" s="1"/>
    </row>
    <row r="1064" spans="1:25" x14ac:dyDescent="0.2">
      <c r="A1064" t="e">
        <f t="shared" si="16"/>
        <v>#N/A</v>
      </c>
      <c r="Y1064" s="1"/>
    </row>
    <row r="1065" spans="1:25" x14ac:dyDescent="0.2">
      <c r="A1065" t="e">
        <f t="shared" si="16"/>
        <v>#N/A</v>
      </c>
      <c r="Y1065" s="1"/>
    </row>
    <row r="1066" spans="1:25" x14ac:dyDescent="0.2">
      <c r="A1066" t="e">
        <f t="shared" si="16"/>
        <v>#N/A</v>
      </c>
      <c r="Y1066" s="1"/>
    </row>
    <row r="1067" spans="1:25" x14ac:dyDescent="0.2">
      <c r="A1067" t="e">
        <f t="shared" si="16"/>
        <v>#N/A</v>
      </c>
      <c r="Y1067" s="1"/>
    </row>
    <row r="1068" spans="1:25" x14ac:dyDescent="0.2">
      <c r="A1068" t="e">
        <f t="shared" si="16"/>
        <v>#N/A</v>
      </c>
      <c r="Y1068" s="1"/>
    </row>
    <row r="1069" spans="1:25" x14ac:dyDescent="0.2">
      <c r="A1069" t="e">
        <f t="shared" si="16"/>
        <v>#N/A</v>
      </c>
      <c r="Y1069" s="1"/>
    </row>
    <row r="1070" spans="1:25" x14ac:dyDescent="0.2">
      <c r="A1070" t="e">
        <f t="shared" si="16"/>
        <v>#N/A</v>
      </c>
      <c r="Y1070" s="1"/>
    </row>
    <row r="1071" spans="1:25" x14ac:dyDescent="0.2">
      <c r="A1071" t="e">
        <f t="shared" si="16"/>
        <v>#N/A</v>
      </c>
      <c r="Y1071" s="1"/>
    </row>
    <row r="1072" spans="1:25" x14ac:dyDescent="0.2">
      <c r="A1072" t="e">
        <f t="shared" si="16"/>
        <v>#N/A</v>
      </c>
      <c r="Y1072" s="1"/>
    </row>
    <row r="1073" spans="1:25" x14ac:dyDescent="0.2">
      <c r="A1073" t="e">
        <f t="shared" si="16"/>
        <v>#N/A</v>
      </c>
      <c r="Y1073" s="1"/>
    </row>
    <row r="1074" spans="1:25" x14ac:dyDescent="0.2">
      <c r="A1074" t="e">
        <f t="shared" si="16"/>
        <v>#N/A</v>
      </c>
      <c r="Y1074" s="1"/>
    </row>
    <row r="1075" spans="1:25" x14ac:dyDescent="0.2">
      <c r="A1075" t="e">
        <f t="shared" si="16"/>
        <v>#N/A</v>
      </c>
      <c r="Y1075" s="1"/>
    </row>
    <row r="1076" spans="1:25" x14ac:dyDescent="0.2">
      <c r="A1076" t="e">
        <f t="shared" si="16"/>
        <v>#N/A</v>
      </c>
      <c r="Y1076" s="1"/>
    </row>
    <row r="1077" spans="1:25" x14ac:dyDescent="0.2">
      <c r="A1077" t="e">
        <f t="shared" si="16"/>
        <v>#N/A</v>
      </c>
      <c r="Y1077" s="1"/>
    </row>
    <row r="1078" spans="1:25" x14ac:dyDescent="0.2">
      <c r="A1078" t="e">
        <f t="shared" si="16"/>
        <v>#N/A</v>
      </c>
      <c r="Y1078" s="1"/>
    </row>
    <row r="1079" spans="1:25" x14ac:dyDescent="0.2">
      <c r="A1079" t="e">
        <f t="shared" si="16"/>
        <v>#N/A</v>
      </c>
      <c r="Y1079" s="1"/>
    </row>
    <row r="1080" spans="1:25" x14ac:dyDescent="0.2">
      <c r="A1080" t="e">
        <f t="shared" si="16"/>
        <v>#N/A</v>
      </c>
      <c r="Y1080" s="1"/>
    </row>
    <row r="1081" spans="1:25" x14ac:dyDescent="0.2">
      <c r="A1081" t="e">
        <f t="shared" si="16"/>
        <v>#N/A</v>
      </c>
      <c r="Y1081" s="1"/>
    </row>
    <row r="1082" spans="1:25" x14ac:dyDescent="0.2">
      <c r="A1082" t="e">
        <f t="shared" si="16"/>
        <v>#N/A</v>
      </c>
      <c r="Y1082" s="1"/>
    </row>
    <row r="1083" spans="1:25" x14ac:dyDescent="0.2">
      <c r="A1083" t="e">
        <f t="shared" si="16"/>
        <v>#N/A</v>
      </c>
      <c r="Y1083" s="1"/>
    </row>
    <row r="1084" spans="1:25" x14ac:dyDescent="0.2">
      <c r="A1084" t="e">
        <f t="shared" si="16"/>
        <v>#N/A</v>
      </c>
      <c r="Y1084" s="1"/>
    </row>
    <row r="1085" spans="1:25" x14ac:dyDescent="0.2">
      <c r="A1085" t="e">
        <f t="shared" si="16"/>
        <v>#N/A</v>
      </c>
      <c r="Y1085" s="1"/>
    </row>
    <row r="1086" spans="1:25" x14ac:dyDescent="0.2">
      <c r="A1086" t="e">
        <f t="shared" si="16"/>
        <v>#N/A</v>
      </c>
      <c r="Y1086" s="1"/>
    </row>
    <row r="1087" spans="1:25" x14ac:dyDescent="0.2">
      <c r="A1087" t="e">
        <f t="shared" si="16"/>
        <v>#N/A</v>
      </c>
      <c r="Y1087" s="1"/>
    </row>
    <row r="1088" spans="1:25" x14ac:dyDescent="0.2">
      <c r="A1088" t="e">
        <f t="shared" si="16"/>
        <v>#N/A</v>
      </c>
      <c r="Y1088" s="1"/>
    </row>
    <row r="1089" spans="1:25" x14ac:dyDescent="0.2">
      <c r="A1089" t="e">
        <f t="shared" si="16"/>
        <v>#N/A</v>
      </c>
      <c r="Y1089" s="1"/>
    </row>
    <row r="1090" spans="1:25" x14ac:dyDescent="0.2">
      <c r="A1090" t="e">
        <f t="shared" si="16"/>
        <v>#N/A</v>
      </c>
      <c r="Y1090" s="1"/>
    </row>
    <row r="1091" spans="1:25" x14ac:dyDescent="0.2">
      <c r="A1091" t="e">
        <f t="shared" si="16"/>
        <v>#N/A</v>
      </c>
      <c r="Y1091" s="1"/>
    </row>
    <row r="1092" spans="1:25" x14ac:dyDescent="0.2">
      <c r="A1092" t="e">
        <f t="shared" si="16"/>
        <v>#N/A</v>
      </c>
      <c r="Y1092" s="1"/>
    </row>
    <row r="1093" spans="1:25" x14ac:dyDescent="0.2">
      <c r="A1093" t="e">
        <f t="shared" ref="A1093:A1156" si="17">INDEX(BucketTable,MATCH(B1093,SumMonths,0),1)</f>
        <v>#N/A</v>
      </c>
      <c r="Y1093" s="1"/>
    </row>
    <row r="1094" spans="1:25" x14ac:dyDescent="0.2">
      <c r="A1094" t="e">
        <f t="shared" si="17"/>
        <v>#N/A</v>
      </c>
      <c r="Y1094" s="1"/>
    </row>
    <row r="1095" spans="1:25" x14ac:dyDescent="0.2">
      <c r="A1095" t="e">
        <f t="shared" si="17"/>
        <v>#N/A</v>
      </c>
      <c r="Y1095" s="1"/>
    </row>
    <row r="1096" spans="1:25" x14ac:dyDescent="0.2">
      <c r="A1096" t="e">
        <f t="shared" si="17"/>
        <v>#N/A</v>
      </c>
      <c r="Y1096" s="1"/>
    </row>
    <row r="1097" spans="1:25" x14ac:dyDescent="0.2">
      <c r="A1097" t="e">
        <f t="shared" si="17"/>
        <v>#N/A</v>
      </c>
      <c r="Y1097" s="1"/>
    </row>
    <row r="1098" spans="1:25" x14ac:dyDescent="0.2">
      <c r="A1098" t="e">
        <f t="shared" si="17"/>
        <v>#N/A</v>
      </c>
      <c r="Y1098" s="1"/>
    </row>
    <row r="1099" spans="1:25" x14ac:dyDescent="0.2">
      <c r="A1099" t="e">
        <f t="shared" si="17"/>
        <v>#N/A</v>
      </c>
      <c r="Y1099" s="1"/>
    </row>
    <row r="1100" spans="1:25" x14ac:dyDescent="0.2">
      <c r="A1100" t="e">
        <f t="shared" si="17"/>
        <v>#N/A</v>
      </c>
      <c r="Y1100" s="1"/>
    </row>
    <row r="1101" spans="1:25" x14ac:dyDescent="0.2">
      <c r="A1101" t="e">
        <f t="shared" si="17"/>
        <v>#N/A</v>
      </c>
      <c r="Y1101" s="1"/>
    </row>
    <row r="1102" spans="1:25" x14ac:dyDescent="0.2">
      <c r="A1102" t="e">
        <f t="shared" si="17"/>
        <v>#N/A</v>
      </c>
      <c r="Y1102" s="1"/>
    </row>
    <row r="1103" spans="1:25" x14ac:dyDescent="0.2">
      <c r="A1103" t="e">
        <f t="shared" si="17"/>
        <v>#N/A</v>
      </c>
      <c r="Y1103" s="1"/>
    </row>
    <row r="1104" spans="1:25" x14ac:dyDescent="0.2">
      <c r="A1104" t="e">
        <f t="shared" si="17"/>
        <v>#N/A</v>
      </c>
      <c r="Y1104" s="1"/>
    </row>
    <row r="1105" spans="1:25" x14ac:dyDescent="0.2">
      <c r="A1105" t="e">
        <f t="shared" si="17"/>
        <v>#N/A</v>
      </c>
      <c r="Y1105" s="1"/>
    </row>
    <row r="1106" spans="1:25" x14ac:dyDescent="0.2">
      <c r="A1106" t="e">
        <f t="shared" si="17"/>
        <v>#N/A</v>
      </c>
      <c r="Y1106" s="1"/>
    </row>
    <row r="1107" spans="1:25" x14ac:dyDescent="0.2">
      <c r="A1107" t="e">
        <f t="shared" si="17"/>
        <v>#N/A</v>
      </c>
      <c r="Y1107" s="1"/>
    </row>
    <row r="1108" spans="1:25" x14ac:dyDescent="0.2">
      <c r="A1108" t="e">
        <f t="shared" si="17"/>
        <v>#N/A</v>
      </c>
      <c r="Y1108" s="1"/>
    </row>
    <row r="1109" spans="1:25" x14ac:dyDescent="0.2">
      <c r="A1109" t="e">
        <f t="shared" si="17"/>
        <v>#N/A</v>
      </c>
      <c r="Y1109" s="1"/>
    </row>
    <row r="1110" spans="1:25" x14ac:dyDescent="0.2">
      <c r="A1110" t="e">
        <f t="shared" si="17"/>
        <v>#N/A</v>
      </c>
      <c r="Y1110" s="1"/>
    </row>
    <row r="1111" spans="1:25" x14ac:dyDescent="0.2">
      <c r="A1111" t="e">
        <f t="shared" si="17"/>
        <v>#N/A</v>
      </c>
      <c r="Y1111" s="1"/>
    </row>
    <row r="1112" spans="1:25" x14ac:dyDescent="0.2">
      <c r="A1112" t="e">
        <f t="shared" si="17"/>
        <v>#N/A</v>
      </c>
      <c r="Y1112" s="1"/>
    </row>
    <row r="1113" spans="1:25" x14ac:dyDescent="0.2">
      <c r="A1113" t="e">
        <f t="shared" si="17"/>
        <v>#N/A</v>
      </c>
      <c r="Y1113" s="1"/>
    </row>
    <row r="1114" spans="1:25" x14ac:dyDescent="0.2">
      <c r="A1114" t="e">
        <f t="shared" si="17"/>
        <v>#N/A</v>
      </c>
      <c r="Y1114" s="1"/>
    </row>
    <row r="1115" spans="1:25" x14ac:dyDescent="0.2">
      <c r="A1115" t="e">
        <f t="shared" si="17"/>
        <v>#N/A</v>
      </c>
      <c r="Y1115" s="1"/>
    </row>
    <row r="1116" spans="1:25" x14ac:dyDescent="0.2">
      <c r="A1116" t="e">
        <f t="shared" si="17"/>
        <v>#N/A</v>
      </c>
      <c r="Y1116" s="1"/>
    </row>
    <row r="1117" spans="1:25" x14ac:dyDescent="0.2">
      <c r="A1117" t="e">
        <f t="shared" si="17"/>
        <v>#N/A</v>
      </c>
      <c r="Y1117" s="1"/>
    </row>
    <row r="1118" spans="1:25" x14ac:dyDescent="0.2">
      <c r="A1118" t="e">
        <f t="shared" si="17"/>
        <v>#N/A</v>
      </c>
      <c r="Y1118" s="1"/>
    </row>
    <row r="1119" spans="1:25" x14ac:dyDescent="0.2">
      <c r="A1119" t="e">
        <f t="shared" si="17"/>
        <v>#N/A</v>
      </c>
      <c r="Y1119" s="1"/>
    </row>
    <row r="1120" spans="1:25" x14ac:dyDescent="0.2">
      <c r="A1120" t="e">
        <f t="shared" si="17"/>
        <v>#N/A</v>
      </c>
      <c r="Y1120" s="1"/>
    </row>
    <row r="1121" spans="1:25" x14ac:dyDescent="0.2">
      <c r="A1121" t="e">
        <f t="shared" si="17"/>
        <v>#N/A</v>
      </c>
      <c r="Y1121" s="1"/>
    </row>
    <row r="1122" spans="1:25" x14ac:dyDescent="0.2">
      <c r="A1122" t="e">
        <f t="shared" si="17"/>
        <v>#N/A</v>
      </c>
      <c r="Y1122" s="1"/>
    </row>
    <row r="1123" spans="1:25" x14ac:dyDescent="0.2">
      <c r="A1123" t="e">
        <f t="shared" si="17"/>
        <v>#N/A</v>
      </c>
      <c r="Y1123" s="1"/>
    </row>
    <row r="1124" spans="1:25" x14ac:dyDescent="0.2">
      <c r="A1124" t="e">
        <f t="shared" si="17"/>
        <v>#N/A</v>
      </c>
      <c r="Y1124" s="1"/>
    </row>
    <row r="1125" spans="1:25" x14ac:dyDescent="0.2">
      <c r="A1125" t="e">
        <f t="shared" si="17"/>
        <v>#N/A</v>
      </c>
      <c r="Y1125" s="1"/>
    </row>
    <row r="1126" spans="1:25" x14ac:dyDescent="0.2">
      <c r="A1126" t="e">
        <f t="shared" si="17"/>
        <v>#N/A</v>
      </c>
      <c r="Y1126" s="1"/>
    </row>
    <row r="1127" spans="1:25" x14ac:dyDescent="0.2">
      <c r="A1127" t="e">
        <f t="shared" si="17"/>
        <v>#N/A</v>
      </c>
      <c r="Y1127" s="1"/>
    </row>
    <row r="1128" spans="1:25" x14ac:dyDescent="0.2">
      <c r="A1128" t="e">
        <f t="shared" si="17"/>
        <v>#N/A</v>
      </c>
      <c r="Y1128" s="1"/>
    </row>
    <row r="1129" spans="1:25" x14ac:dyDescent="0.2">
      <c r="A1129" t="e">
        <f t="shared" si="17"/>
        <v>#N/A</v>
      </c>
      <c r="Y1129" s="1"/>
    </row>
    <row r="1130" spans="1:25" x14ac:dyDescent="0.2">
      <c r="A1130" t="e">
        <f t="shared" si="17"/>
        <v>#N/A</v>
      </c>
      <c r="Y1130" s="1"/>
    </row>
    <row r="1131" spans="1:25" x14ac:dyDescent="0.2">
      <c r="A1131" t="e">
        <f t="shared" si="17"/>
        <v>#N/A</v>
      </c>
      <c r="Y1131" s="1"/>
    </row>
    <row r="1132" spans="1:25" x14ac:dyDescent="0.2">
      <c r="A1132" t="e">
        <f t="shared" si="17"/>
        <v>#N/A</v>
      </c>
      <c r="Y1132" s="1"/>
    </row>
    <row r="1133" spans="1:25" x14ac:dyDescent="0.2">
      <c r="A1133" t="e">
        <f t="shared" si="17"/>
        <v>#N/A</v>
      </c>
      <c r="Y1133" s="1"/>
    </row>
    <row r="1134" spans="1:25" x14ac:dyDescent="0.2">
      <c r="A1134" t="e">
        <f t="shared" si="17"/>
        <v>#N/A</v>
      </c>
      <c r="Y1134" s="1"/>
    </row>
    <row r="1135" spans="1:25" x14ac:dyDescent="0.2">
      <c r="A1135" t="e">
        <f t="shared" si="17"/>
        <v>#N/A</v>
      </c>
      <c r="Y1135" s="1"/>
    </row>
    <row r="1136" spans="1:25" x14ac:dyDescent="0.2">
      <c r="A1136" t="e">
        <f t="shared" si="17"/>
        <v>#N/A</v>
      </c>
      <c r="Y1136" s="1"/>
    </row>
    <row r="1137" spans="1:25" x14ac:dyDescent="0.2">
      <c r="A1137" t="e">
        <f t="shared" si="17"/>
        <v>#N/A</v>
      </c>
      <c r="Y1137" s="1"/>
    </row>
    <row r="1138" spans="1:25" x14ac:dyDescent="0.2">
      <c r="A1138" t="e">
        <f t="shared" si="17"/>
        <v>#N/A</v>
      </c>
      <c r="Y1138" s="1"/>
    </row>
    <row r="1139" spans="1:25" x14ac:dyDescent="0.2">
      <c r="A1139" t="e">
        <f t="shared" si="17"/>
        <v>#N/A</v>
      </c>
      <c r="Y1139" s="1"/>
    </row>
    <row r="1140" spans="1:25" x14ac:dyDescent="0.2">
      <c r="A1140" t="e">
        <f t="shared" si="17"/>
        <v>#N/A</v>
      </c>
      <c r="Y1140" s="1"/>
    </row>
    <row r="1141" spans="1:25" x14ac:dyDescent="0.2">
      <c r="A1141" t="e">
        <f t="shared" si="17"/>
        <v>#N/A</v>
      </c>
      <c r="Y1141" s="1"/>
    </row>
    <row r="1142" spans="1:25" x14ac:dyDescent="0.2">
      <c r="A1142" t="e">
        <f t="shared" si="17"/>
        <v>#N/A</v>
      </c>
      <c r="Y1142" s="1"/>
    </row>
    <row r="1143" spans="1:25" x14ac:dyDescent="0.2">
      <c r="A1143" t="e">
        <f t="shared" si="17"/>
        <v>#N/A</v>
      </c>
      <c r="Y1143" s="1"/>
    </row>
    <row r="1144" spans="1:25" x14ac:dyDescent="0.2">
      <c r="A1144" t="e">
        <f t="shared" si="17"/>
        <v>#N/A</v>
      </c>
      <c r="Y1144" s="1"/>
    </row>
    <row r="1145" spans="1:25" x14ac:dyDescent="0.2">
      <c r="A1145" t="e">
        <f t="shared" si="17"/>
        <v>#N/A</v>
      </c>
      <c r="Y1145" s="1"/>
    </row>
    <row r="1146" spans="1:25" x14ac:dyDescent="0.2">
      <c r="A1146" t="e">
        <f t="shared" si="17"/>
        <v>#N/A</v>
      </c>
      <c r="Y1146" s="1"/>
    </row>
    <row r="1147" spans="1:25" x14ac:dyDescent="0.2">
      <c r="A1147" t="e">
        <f t="shared" si="17"/>
        <v>#N/A</v>
      </c>
      <c r="Y1147" s="1"/>
    </row>
    <row r="1148" spans="1:25" x14ac:dyDescent="0.2">
      <c r="A1148" t="e">
        <f t="shared" si="17"/>
        <v>#N/A</v>
      </c>
      <c r="Y1148" s="1"/>
    </row>
    <row r="1149" spans="1:25" x14ac:dyDescent="0.2">
      <c r="A1149" t="e">
        <f t="shared" si="17"/>
        <v>#N/A</v>
      </c>
      <c r="Y1149" s="1"/>
    </row>
    <row r="1150" spans="1:25" x14ac:dyDescent="0.2">
      <c r="A1150" t="e">
        <f t="shared" si="17"/>
        <v>#N/A</v>
      </c>
      <c r="Y1150" s="1"/>
    </row>
    <row r="1151" spans="1:25" x14ac:dyDescent="0.2">
      <c r="A1151" t="e">
        <f t="shared" si="17"/>
        <v>#N/A</v>
      </c>
      <c r="Y1151" s="1"/>
    </row>
    <row r="1152" spans="1:25" x14ac:dyDescent="0.2">
      <c r="A1152" t="e">
        <f t="shared" si="17"/>
        <v>#N/A</v>
      </c>
      <c r="Y1152" s="1"/>
    </row>
    <row r="1153" spans="1:25" x14ac:dyDescent="0.2">
      <c r="A1153" t="e">
        <f t="shared" si="17"/>
        <v>#N/A</v>
      </c>
      <c r="Y1153" s="1"/>
    </row>
    <row r="1154" spans="1:25" x14ac:dyDescent="0.2">
      <c r="A1154" t="e">
        <f t="shared" si="17"/>
        <v>#N/A</v>
      </c>
      <c r="Y1154" s="1"/>
    </row>
    <row r="1155" spans="1:25" x14ac:dyDescent="0.2">
      <c r="A1155" t="e">
        <f t="shared" si="17"/>
        <v>#N/A</v>
      </c>
      <c r="Y1155" s="1"/>
    </row>
    <row r="1156" spans="1:25" x14ac:dyDescent="0.2">
      <c r="A1156" t="e">
        <f t="shared" si="17"/>
        <v>#N/A</v>
      </c>
      <c r="Y1156" s="1"/>
    </row>
    <row r="1157" spans="1:25" x14ac:dyDescent="0.2">
      <c r="A1157" t="e">
        <f t="shared" ref="A1157:A1220" si="18">INDEX(BucketTable,MATCH(B1157,SumMonths,0),1)</f>
        <v>#N/A</v>
      </c>
      <c r="Y1157" s="1"/>
    </row>
    <row r="1158" spans="1:25" x14ac:dyDescent="0.2">
      <c r="A1158" t="e">
        <f t="shared" si="18"/>
        <v>#N/A</v>
      </c>
      <c r="Y1158" s="1"/>
    </row>
    <row r="1159" spans="1:25" x14ac:dyDescent="0.2">
      <c r="A1159" t="e">
        <f t="shared" si="18"/>
        <v>#N/A</v>
      </c>
      <c r="Y1159" s="1"/>
    </row>
    <row r="1160" spans="1:25" x14ac:dyDescent="0.2">
      <c r="A1160" t="e">
        <f t="shared" si="18"/>
        <v>#N/A</v>
      </c>
      <c r="Y1160" s="1"/>
    </row>
    <row r="1161" spans="1:25" x14ac:dyDescent="0.2">
      <c r="A1161" t="e">
        <f t="shared" si="18"/>
        <v>#N/A</v>
      </c>
      <c r="Y1161" s="1"/>
    </row>
    <row r="1162" spans="1:25" x14ac:dyDescent="0.2">
      <c r="A1162" t="e">
        <f t="shared" si="18"/>
        <v>#N/A</v>
      </c>
      <c r="Y1162" s="1"/>
    </row>
    <row r="1163" spans="1:25" x14ac:dyDescent="0.2">
      <c r="A1163" t="e">
        <f t="shared" si="18"/>
        <v>#N/A</v>
      </c>
      <c r="Y1163" s="1"/>
    </row>
    <row r="1164" spans="1:25" x14ac:dyDescent="0.2">
      <c r="A1164" t="e">
        <f t="shared" si="18"/>
        <v>#N/A</v>
      </c>
      <c r="Y1164" s="1"/>
    </row>
    <row r="1165" spans="1:25" x14ac:dyDescent="0.2">
      <c r="A1165" t="e">
        <f t="shared" si="18"/>
        <v>#N/A</v>
      </c>
      <c r="Y1165" s="1"/>
    </row>
    <row r="1166" spans="1:25" x14ac:dyDescent="0.2">
      <c r="A1166" t="e">
        <f t="shared" si="18"/>
        <v>#N/A</v>
      </c>
      <c r="Y1166" s="1"/>
    </row>
    <row r="1167" spans="1:25" x14ac:dyDescent="0.2">
      <c r="A1167" t="e">
        <f t="shared" si="18"/>
        <v>#N/A</v>
      </c>
      <c r="Y1167" s="1"/>
    </row>
    <row r="1168" spans="1:25" x14ac:dyDescent="0.2">
      <c r="A1168" t="e">
        <f t="shared" si="18"/>
        <v>#N/A</v>
      </c>
      <c r="Y1168" s="1"/>
    </row>
    <row r="1169" spans="1:25" x14ac:dyDescent="0.2">
      <c r="A1169" t="e">
        <f t="shared" si="18"/>
        <v>#N/A</v>
      </c>
      <c r="Y1169" s="1"/>
    </row>
    <row r="1170" spans="1:25" x14ac:dyDescent="0.2">
      <c r="A1170" t="e">
        <f t="shared" si="18"/>
        <v>#N/A</v>
      </c>
      <c r="Y1170" s="1"/>
    </row>
    <row r="1171" spans="1:25" x14ac:dyDescent="0.2">
      <c r="A1171" t="e">
        <f t="shared" si="18"/>
        <v>#N/A</v>
      </c>
      <c r="Y1171" s="1"/>
    </row>
    <row r="1172" spans="1:25" x14ac:dyDescent="0.2">
      <c r="A1172" t="e">
        <f t="shared" si="18"/>
        <v>#N/A</v>
      </c>
      <c r="Y1172" s="1"/>
    </row>
    <row r="1173" spans="1:25" x14ac:dyDescent="0.2">
      <c r="A1173" t="e">
        <f t="shared" si="18"/>
        <v>#N/A</v>
      </c>
      <c r="Y1173" s="1"/>
    </row>
    <row r="1174" spans="1:25" x14ac:dyDescent="0.2">
      <c r="A1174" t="e">
        <f t="shared" si="18"/>
        <v>#N/A</v>
      </c>
      <c r="Y1174" s="1"/>
    </row>
    <row r="1175" spans="1:25" x14ac:dyDescent="0.2">
      <c r="A1175" t="e">
        <f t="shared" si="18"/>
        <v>#N/A</v>
      </c>
      <c r="Y1175" s="1"/>
    </row>
    <row r="1176" spans="1:25" x14ac:dyDescent="0.2">
      <c r="A1176" t="e">
        <f t="shared" si="18"/>
        <v>#N/A</v>
      </c>
      <c r="Y1176" s="1"/>
    </row>
    <row r="1177" spans="1:25" x14ac:dyDescent="0.2">
      <c r="A1177" t="e">
        <f t="shared" si="18"/>
        <v>#N/A</v>
      </c>
      <c r="Y1177" s="1"/>
    </row>
    <row r="1178" spans="1:25" x14ac:dyDescent="0.2">
      <c r="A1178" t="e">
        <f t="shared" si="18"/>
        <v>#N/A</v>
      </c>
      <c r="Y1178" s="1"/>
    </row>
    <row r="1179" spans="1:25" x14ac:dyDescent="0.2">
      <c r="A1179" t="e">
        <f t="shared" si="18"/>
        <v>#N/A</v>
      </c>
      <c r="Y1179" s="1"/>
    </row>
    <row r="1180" spans="1:25" x14ac:dyDescent="0.2">
      <c r="A1180" t="e">
        <f t="shared" si="18"/>
        <v>#N/A</v>
      </c>
      <c r="Y1180" s="1"/>
    </row>
    <row r="1181" spans="1:25" x14ac:dyDescent="0.2">
      <c r="A1181" t="e">
        <f t="shared" si="18"/>
        <v>#N/A</v>
      </c>
      <c r="Y1181" s="1"/>
    </row>
    <row r="1182" spans="1:25" x14ac:dyDescent="0.2">
      <c r="A1182" t="e">
        <f t="shared" si="18"/>
        <v>#N/A</v>
      </c>
      <c r="Y1182" s="1"/>
    </row>
    <row r="1183" spans="1:25" x14ac:dyDescent="0.2">
      <c r="A1183" t="e">
        <f t="shared" si="18"/>
        <v>#N/A</v>
      </c>
      <c r="Y1183" s="1"/>
    </row>
    <row r="1184" spans="1:25" x14ac:dyDescent="0.2">
      <c r="A1184" t="e">
        <f t="shared" si="18"/>
        <v>#N/A</v>
      </c>
      <c r="Y1184" s="1"/>
    </row>
    <row r="1185" spans="1:25" x14ac:dyDescent="0.2">
      <c r="A1185" t="e">
        <f t="shared" si="18"/>
        <v>#N/A</v>
      </c>
      <c r="Y1185" s="1"/>
    </row>
    <row r="1186" spans="1:25" x14ac:dyDescent="0.2">
      <c r="A1186" t="e">
        <f t="shared" si="18"/>
        <v>#N/A</v>
      </c>
      <c r="Y1186" s="1"/>
    </row>
    <row r="1187" spans="1:25" x14ac:dyDescent="0.2">
      <c r="A1187" t="e">
        <f t="shared" si="18"/>
        <v>#N/A</v>
      </c>
      <c r="Y1187" s="1"/>
    </row>
    <row r="1188" spans="1:25" x14ac:dyDescent="0.2">
      <c r="A1188" t="e">
        <f t="shared" si="18"/>
        <v>#N/A</v>
      </c>
      <c r="Y1188" s="1"/>
    </row>
    <row r="1189" spans="1:25" x14ac:dyDescent="0.2">
      <c r="A1189" t="e">
        <f t="shared" si="18"/>
        <v>#N/A</v>
      </c>
      <c r="Y1189" s="1"/>
    </row>
    <row r="1190" spans="1:25" x14ac:dyDescent="0.2">
      <c r="A1190" t="e">
        <f t="shared" si="18"/>
        <v>#N/A</v>
      </c>
      <c r="Y1190" s="1"/>
    </row>
    <row r="1191" spans="1:25" x14ac:dyDescent="0.2">
      <c r="A1191" t="e">
        <f t="shared" si="18"/>
        <v>#N/A</v>
      </c>
      <c r="Y1191" s="1"/>
    </row>
    <row r="1192" spans="1:25" x14ac:dyDescent="0.2">
      <c r="A1192" t="e">
        <f t="shared" si="18"/>
        <v>#N/A</v>
      </c>
      <c r="Y1192" s="1"/>
    </row>
    <row r="1193" spans="1:25" x14ac:dyDescent="0.2">
      <c r="A1193" t="e">
        <f t="shared" si="18"/>
        <v>#N/A</v>
      </c>
      <c r="Y1193" s="1"/>
    </row>
    <row r="1194" spans="1:25" x14ac:dyDescent="0.2">
      <c r="A1194" t="e">
        <f t="shared" si="18"/>
        <v>#N/A</v>
      </c>
      <c r="Y1194" s="1"/>
    </row>
    <row r="1195" spans="1:25" x14ac:dyDescent="0.2">
      <c r="A1195" t="e">
        <f t="shared" si="18"/>
        <v>#N/A</v>
      </c>
      <c r="Y1195" s="1"/>
    </row>
    <row r="1196" spans="1:25" x14ac:dyDescent="0.2">
      <c r="A1196" t="e">
        <f t="shared" si="18"/>
        <v>#N/A</v>
      </c>
      <c r="Y1196" s="1"/>
    </row>
    <row r="1197" spans="1:25" x14ac:dyDescent="0.2">
      <c r="A1197" t="e">
        <f t="shared" si="18"/>
        <v>#N/A</v>
      </c>
      <c r="Y1197" s="1"/>
    </row>
    <row r="1198" spans="1:25" x14ac:dyDescent="0.2">
      <c r="A1198" t="e">
        <f t="shared" si="18"/>
        <v>#N/A</v>
      </c>
      <c r="Y1198" s="1"/>
    </row>
    <row r="1199" spans="1:25" x14ac:dyDescent="0.2">
      <c r="A1199" t="e">
        <f t="shared" si="18"/>
        <v>#N/A</v>
      </c>
      <c r="Y1199" s="1"/>
    </row>
    <row r="1200" spans="1:25" x14ac:dyDescent="0.2">
      <c r="A1200" t="e">
        <f t="shared" si="18"/>
        <v>#N/A</v>
      </c>
      <c r="Y1200" s="1"/>
    </row>
    <row r="1201" spans="1:25" x14ac:dyDescent="0.2">
      <c r="A1201" t="e">
        <f t="shared" si="18"/>
        <v>#N/A</v>
      </c>
      <c r="Y1201" s="1"/>
    </row>
    <row r="1202" spans="1:25" x14ac:dyDescent="0.2">
      <c r="A1202" t="e">
        <f t="shared" si="18"/>
        <v>#N/A</v>
      </c>
      <c r="Y1202" s="1"/>
    </row>
    <row r="1203" spans="1:25" x14ac:dyDescent="0.2">
      <c r="A1203" t="e">
        <f t="shared" si="18"/>
        <v>#N/A</v>
      </c>
      <c r="Y1203" s="1"/>
    </row>
    <row r="1204" spans="1:25" x14ac:dyDescent="0.2">
      <c r="A1204" t="e">
        <f t="shared" si="18"/>
        <v>#N/A</v>
      </c>
      <c r="Y1204" s="1"/>
    </row>
    <row r="1205" spans="1:25" x14ac:dyDescent="0.2">
      <c r="A1205" t="e">
        <f t="shared" si="18"/>
        <v>#N/A</v>
      </c>
      <c r="Y1205" s="1"/>
    </row>
    <row r="1206" spans="1:25" x14ac:dyDescent="0.2">
      <c r="A1206" t="e">
        <f t="shared" si="18"/>
        <v>#N/A</v>
      </c>
      <c r="Y1206" s="1"/>
    </row>
    <row r="1207" spans="1:25" x14ac:dyDescent="0.2">
      <c r="A1207" t="e">
        <f t="shared" si="18"/>
        <v>#N/A</v>
      </c>
      <c r="Y1207" s="1"/>
    </row>
    <row r="1208" spans="1:25" x14ac:dyDescent="0.2">
      <c r="A1208" t="e">
        <f t="shared" si="18"/>
        <v>#N/A</v>
      </c>
      <c r="Y1208" s="1"/>
    </row>
    <row r="1209" spans="1:25" x14ac:dyDescent="0.2">
      <c r="A1209" t="e">
        <f t="shared" si="18"/>
        <v>#N/A</v>
      </c>
      <c r="Y1209" s="1"/>
    </row>
    <row r="1210" spans="1:25" x14ac:dyDescent="0.2">
      <c r="A1210" t="e">
        <f t="shared" si="18"/>
        <v>#N/A</v>
      </c>
      <c r="Y1210" s="1"/>
    </row>
    <row r="1211" spans="1:25" x14ac:dyDescent="0.2">
      <c r="A1211" t="e">
        <f t="shared" si="18"/>
        <v>#N/A</v>
      </c>
      <c r="Y1211" s="1"/>
    </row>
    <row r="1212" spans="1:25" x14ac:dyDescent="0.2">
      <c r="A1212" t="e">
        <f t="shared" si="18"/>
        <v>#N/A</v>
      </c>
      <c r="Y1212" s="1"/>
    </row>
    <row r="1213" spans="1:25" x14ac:dyDescent="0.2">
      <c r="A1213" t="e">
        <f t="shared" si="18"/>
        <v>#N/A</v>
      </c>
      <c r="Y1213" s="1"/>
    </row>
    <row r="1214" spans="1:25" x14ac:dyDescent="0.2">
      <c r="A1214" t="e">
        <f t="shared" si="18"/>
        <v>#N/A</v>
      </c>
      <c r="Y1214" s="1"/>
    </row>
    <row r="1215" spans="1:25" x14ac:dyDescent="0.2">
      <c r="A1215" t="e">
        <f t="shared" si="18"/>
        <v>#N/A</v>
      </c>
      <c r="Y1215" s="1"/>
    </row>
    <row r="1216" spans="1:25" x14ac:dyDescent="0.2">
      <c r="A1216" t="e">
        <f t="shared" si="18"/>
        <v>#N/A</v>
      </c>
      <c r="Y1216" s="1"/>
    </row>
    <row r="1217" spans="1:25" x14ac:dyDescent="0.2">
      <c r="A1217" t="e">
        <f t="shared" si="18"/>
        <v>#N/A</v>
      </c>
      <c r="Y1217" s="1"/>
    </row>
    <row r="1218" spans="1:25" x14ac:dyDescent="0.2">
      <c r="A1218" t="e">
        <f t="shared" si="18"/>
        <v>#N/A</v>
      </c>
      <c r="Y1218" s="1"/>
    </row>
    <row r="1219" spans="1:25" x14ac:dyDescent="0.2">
      <c r="A1219" t="e">
        <f t="shared" si="18"/>
        <v>#N/A</v>
      </c>
      <c r="Y1219" s="1"/>
    </row>
    <row r="1220" spans="1:25" x14ac:dyDescent="0.2">
      <c r="A1220" t="e">
        <f t="shared" si="18"/>
        <v>#N/A</v>
      </c>
      <c r="Y1220" s="1"/>
    </row>
    <row r="1221" spans="1:25" x14ac:dyDescent="0.2">
      <c r="A1221" t="e">
        <f t="shared" ref="A1221:A1284" si="19">INDEX(BucketTable,MATCH(B1221,SumMonths,0),1)</f>
        <v>#N/A</v>
      </c>
      <c r="Y1221" s="1"/>
    </row>
    <row r="1222" spans="1:25" x14ac:dyDescent="0.2">
      <c r="A1222" t="e">
        <f t="shared" si="19"/>
        <v>#N/A</v>
      </c>
      <c r="Y1222" s="1"/>
    </row>
    <row r="1223" spans="1:25" x14ac:dyDescent="0.2">
      <c r="A1223" t="e">
        <f t="shared" si="19"/>
        <v>#N/A</v>
      </c>
      <c r="Y1223" s="1"/>
    </row>
    <row r="1224" spans="1:25" x14ac:dyDescent="0.2">
      <c r="A1224" t="e">
        <f t="shared" si="19"/>
        <v>#N/A</v>
      </c>
      <c r="Y1224" s="1"/>
    </row>
    <row r="1225" spans="1:25" x14ac:dyDescent="0.2">
      <c r="A1225" t="e">
        <f t="shared" si="19"/>
        <v>#N/A</v>
      </c>
      <c r="Y1225" s="1"/>
    </row>
    <row r="1226" spans="1:25" x14ac:dyDescent="0.2">
      <c r="A1226" t="e">
        <f t="shared" si="19"/>
        <v>#N/A</v>
      </c>
      <c r="Y1226" s="1"/>
    </row>
    <row r="1227" spans="1:25" x14ac:dyDescent="0.2">
      <c r="A1227" t="e">
        <f t="shared" si="19"/>
        <v>#N/A</v>
      </c>
      <c r="Y1227" s="1"/>
    </row>
    <row r="1228" spans="1:25" x14ac:dyDescent="0.2">
      <c r="A1228" t="e">
        <f t="shared" si="19"/>
        <v>#N/A</v>
      </c>
      <c r="Y1228" s="1"/>
    </row>
    <row r="1229" spans="1:25" x14ac:dyDescent="0.2">
      <c r="A1229" t="e">
        <f t="shared" si="19"/>
        <v>#N/A</v>
      </c>
      <c r="Y1229" s="1"/>
    </row>
    <row r="1230" spans="1:25" x14ac:dyDescent="0.2">
      <c r="A1230" t="e">
        <f t="shared" si="19"/>
        <v>#N/A</v>
      </c>
      <c r="Y1230" s="1"/>
    </row>
    <row r="1231" spans="1:25" x14ac:dyDescent="0.2">
      <c r="A1231" t="e">
        <f t="shared" si="19"/>
        <v>#N/A</v>
      </c>
      <c r="Y1231" s="1"/>
    </row>
    <row r="1232" spans="1:25" x14ac:dyDescent="0.2">
      <c r="A1232" t="e">
        <f t="shared" si="19"/>
        <v>#N/A</v>
      </c>
      <c r="Y1232" s="1"/>
    </row>
    <row r="1233" spans="1:25" x14ac:dyDescent="0.2">
      <c r="A1233" t="e">
        <f t="shared" si="19"/>
        <v>#N/A</v>
      </c>
      <c r="Y1233" s="1"/>
    </row>
    <row r="1234" spans="1:25" x14ac:dyDescent="0.2">
      <c r="A1234" t="e">
        <f t="shared" si="19"/>
        <v>#N/A</v>
      </c>
      <c r="Y1234" s="1"/>
    </row>
    <row r="1235" spans="1:25" x14ac:dyDescent="0.2">
      <c r="A1235" t="e">
        <f t="shared" si="19"/>
        <v>#N/A</v>
      </c>
      <c r="Y1235" s="1"/>
    </row>
    <row r="1236" spans="1:25" x14ac:dyDescent="0.2">
      <c r="A1236" t="e">
        <f t="shared" si="19"/>
        <v>#N/A</v>
      </c>
      <c r="Y1236" s="1"/>
    </row>
    <row r="1237" spans="1:25" x14ac:dyDescent="0.2">
      <c r="A1237" t="e">
        <f t="shared" si="19"/>
        <v>#N/A</v>
      </c>
      <c r="Y1237" s="1"/>
    </row>
    <row r="1238" spans="1:25" x14ac:dyDescent="0.2">
      <c r="A1238" t="e">
        <f t="shared" si="19"/>
        <v>#N/A</v>
      </c>
      <c r="Y1238" s="1"/>
    </row>
    <row r="1239" spans="1:25" x14ac:dyDescent="0.2">
      <c r="A1239" t="e">
        <f t="shared" si="19"/>
        <v>#N/A</v>
      </c>
      <c r="Y1239" s="1"/>
    </row>
    <row r="1240" spans="1:25" x14ac:dyDescent="0.2">
      <c r="A1240" t="e">
        <f t="shared" si="19"/>
        <v>#N/A</v>
      </c>
      <c r="Y1240" s="1"/>
    </row>
    <row r="1241" spans="1:25" x14ac:dyDescent="0.2">
      <c r="A1241" t="e">
        <f t="shared" si="19"/>
        <v>#N/A</v>
      </c>
      <c r="Y1241" s="1"/>
    </row>
    <row r="1242" spans="1:25" x14ac:dyDescent="0.2">
      <c r="A1242" t="e">
        <f t="shared" si="19"/>
        <v>#N/A</v>
      </c>
      <c r="Y1242" s="1"/>
    </row>
    <row r="1243" spans="1:25" x14ac:dyDescent="0.2">
      <c r="A1243" t="e">
        <f t="shared" si="19"/>
        <v>#N/A</v>
      </c>
      <c r="Y1243" s="1"/>
    </row>
    <row r="1244" spans="1:25" x14ac:dyDescent="0.2">
      <c r="A1244" t="e">
        <f t="shared" si="19"/>
        <v>#N/A</v>
      </c>
      <c r="Y1244" s="1"/>
    </row>
    <row r="1245" spans="1:25" x14ac:dyDescent="0.2">
      <c r="A1245" t="e">
        <f t="shared" si="19"/>
        <v>#N/A</v>
      </c>
      <c r="Y1245" s="1"/>
    </row>
    <row r="1246" spans="1:25" x14ac:dyDescent="0.2">
      <c r="A1246" t="e">
        <f t="shared" si="19"/>
        <v>#N/A</v>
      </c>
      <c r="Y1246" s="1"/>
    </row>
    <row r="1247" spans="1:25" x14ac:dyDescent="0.2">
      <c r="A1247" t="e">
        <f t="shared" si="19"/>
        <v>#N/A</v>
      </c>
      <c r="Y1247" s="1"/>
    </row>
    <row r="1248" spans="1:25" x14ac:dyDescent="0.2">
      <c r="A1248" t="e">
        <f t="shared" si="19"/>
        <v>#N/A</v>
      </c>
      <c r="Y1248" s="1"/>
    </row>
    <row r="1249" spans="1:25" x14ac:dyDescent="0.2">
      <c r="A1249" t="e">
        <f t="shared" si="19"/>
        <v>#N/A</v>
      </c>
      <c r="Y1249" s="1"/>
    </row>
    <row r="1250" spans="1:25" x14ac:dyDescent="0.2">
      <c r="A1250" t="e">
        <f t="shared" si="19"/>
        <v>#N/A</v>
      </c>
      <c r="Y1250" s="1"/>
    </row>
    <row r="1251" spans="1:25" x14ac:dyDescent="0.2">
      <c r="A1251" t="e">
        <f t="shared" si="19"/>
        <v>#N/A</v>
      </c>
      <c r="Y1251" s="1"/>
    </row>
    <row r="1252" spans="1:25" x14ac:dyDescent="0.2">
      <c r="A1252" t="e">
        <f t="shared" si="19"/>
        <v>#N/A</v>
      </c>
      <c r="Y1252" s="1"/>
    </row>
    <row r="1253" spans="1:25" x14ac:dyDescent="0.2">
      <c r="A1253" t="e">
        <f t="shared" si="19"/>
        <v>#N/A</v>
      </c>
      <c r="Y1253" s="1"/>
    </row>
    <row r="1254" spans="1:25" x14ac:dyDescent="0.2">
      <c r="A1254" t="e">
        <f t="shared" si="19"/>
        <v>#N/A</v>
      </c>
      <c r="Y1254" s="1"/>
    </row>
    <row r="1255" spans="1:25" x14ac:dyDescent="0.2">
      <c r="A1255" t="e">
        <f t="shared" si="19"/>
        <v>#N/A</v>
      </c>
      <c r="Y1255" s="1"/>
    </row>
    <row r="1256" spans="1:25" x14ac:dyDescent="0.2">
      <c r="A1256" t="e">
        <f t="shared" si="19"/>
        <v>#N/A</v>
      </c>
      <c r="Y1256" s="1"/>
    </row>
    <row r="1257" spans="1:25" x14ac:dyDescent="0.2">
      <c r="A1257" t="e">
        <f t="shared" si="19"/>
        <v>#N/A</v>
      </c>
      <c r="Y1257" s="1"/>
    </row>
    <row r="1258" spans="1:25" x14ac:dyDescent="0.2">
      <c r="A1258" t="e">
        <f t="shared" si="19"/>
        <v>#N/A</v>
      </c>
      <c r="Y1258" s="1"/>
    </row>
    <row r="1259" spans="1:25" x14ac:dyDescent="0.2">
      <c r="A1259" t="e">
        <f t="shared" si="19"/>
        <v>#N/A</v>
      </c>
      <c r="Y1259" s="1"/>
    </row>
    <row r="1260" spans="1:25" x14ac:dyDescent="0.2">
      <c r="A1260" t="e">
        <f t="shared" si="19"/>
        <v>#N/A</v>
      </c>
      <c r="Y1260" s="1"/>
    </row>
    <row r="1261" spans="1:25" x14ac:dyDescent="0.2">
      <c r="A1261" t="e">
        <f t="shared" si="19"/>
        <v>#N/A</v>
      </c>
      <c r="Y1261" s="1"/>
    </row>
    <row r="1262" spans="1:25" x14ac:dyDescent="0.2">
      <c r="A1262" t="e">
        <f t="shared" si="19"/>
        <v>#N/A</v>
      </c>
      <c r="Y1262" s="1"/>
    </row>
    <row r="1263" spans="1:25" x14ac:dyDescent="0.2">
      <c r="A1263" t="e">
        <f t="shared" si="19"/>
        <v>#N/A</v>
      </c>
      <c r="Y1263" s="1"/>
    </row>
    <row r="1264" spans="1:25" x14ac:dyDescent="0.2">
      <c r="A1264" t="e">
        <f t="shared" si="19"/>
        <v>#N/A</v>
      </c>
      <c r="Y1264" s="1"/>
    </row>
    <row r="1265" spans="1:25" x14ac:dyDescent="0.2">
      <c r="A1265" t="e">
        <f t="shared" si="19"/>
        <v>#N/A</v>
      </c>
      <c r="Y1265" s="1"/>
    </row>
    <row r="1266" spans="1:25" x14ac:dyDescent="0.2">
      <c r="A1266" t="e">
        <f t="shared" si="19"/>
        <v>#N/A</v>
      </c>
      <c r="Y1266" s="1"/>
    </row>
    <row r="1267" spans="1:25" x14ac:dyDescent="0.2">
      <c r="A1267" t="e">
        <f t="shared" si="19"/>
        <v>#N/A</v>
      </c>
      <c r="Y1267" s="1"/>
    </row>
    <row r="1268" spans="1:25" x14ac:dyDescent="0.2">
      <c r="A1268" t="e">
        <f t="shared" si="19"/>
        <v>#N/A</v>
      </c>
      <c r="Y1268" s="1"/>
    </row>
    <row r="1269" spans="1:25" x14ac:dyDescent="0.2">
      <c r="A1269" t="e">
        <f t="shared" si="19"/>
        <v>#N/A</v>
      </c>
      <c r="Y1269" s="1"/>
    </row>
    <row r="1270" spans="1:25" x14ac:dyDescent="0.2">
      <c r="A1270" t="e">
        <f t="shared" si="19"/>
        <v>#N/A</v>
      </c>
      <c r="Y1270" s="1"/>
    </row>
    <row r="1271" spans="1:25" x14ac:dyDescent="0.2">
      <c r="A1271" t="e">
        <f t="shared" si="19"/>
        <v>#N/A</v>
      </c>
      <c r="Y1271" s="1"/>
    </row>
    <row r="1272" spans="1:25" x14ac:dyDescent="0.2">
      <c r="A1272" t="e">
        <f t="shared" si="19"/>
        <v>#N/A</v>
      </c>
      <c r="Y1272" s="1"/>
    </row>
    <row r="1273" spans="1:25" x14ac:dyDescent="0.2">
      <c r="A1273" t="e">
        <f t="shared" si="19"/>
        <v>#N/A</v>
      </c>
      <c r="Y1273" s="1"/>
    </row>
    <row r="1274" spans="1:25" x14ac:dyDescent="0.2">
      <c r="A1274" t="e">
        <f t="shared" si="19"/>
        <v>#N/A</v>
      </c>
      <c r="Y1274" s="1"/>
    </row>
    <row r="1275" spans="1:25" x14ac:dyDescent="0.2">
      <c r="A1275" t="e">
        <f t="shared" si="19"/>
        <v>#N/A</v>
      </c>
      <c r="Y1275" s="1"/>
    </row>
    <row r="1276" spans="1:25" x14ac:dyDescent="0.2">
      <c r="A1276" t="e">
        <f t="shared" si="19"/>
        <v>#N/A</v>
      </c>
      <c r="Y1276" s="1"/>
    </row>
    <row r="1277" spans="1:25" x14ac:dyDescent="0.2">
      <c r="A1277" t="e">
        <f t="shared" si="19"/>
        <v>#N/A</v>
      </c>
      <c r="Y1277" s="1"/>
    </row>
    <row r="1278" spans="1:25" x14ac:dyDescent="0.2">
      <c r="A1278" t="e">
        <f t="shared" si="19"/>
        <v>#N/A</v>
      </c>
      <c r="Y1278" s="1"/>
    </row>
    <row r="1279" spans="1:25" x14ac:dyDescent="0.2">
      <c r="A1279" t="e">
        <f t="shared" si="19"/>
        <v>#N/A</v>
      </c>
      <c r="Y1279" s="1"/>
    </row>
    <row r="1280" spans="1:25" x14ac:dyDescent="0.2">
      <c r="A1280" t="e">
        <f t="shared" si="19"/>
        <v>#N/A</v>
      </c>
      <c r="Y1280" s="1"/>
    </row>
    <row r="1281" spans="1:25" x14ac:dyDescent="0.2">
      <c r="A1281" t="e">
        <f t="shared" si="19"/>
        <v>#N/A</v>
      </c>
      <c r="Y1281" s="1"/>
    </row>
    <row r="1282" spans="1:25" x14ac:dyDescent="0.2">
      <c r="A1282" t="e">
        <f t="shared" si="19"/>
        <v>#N/A</v>
      </c>
      <c r="Y1282" s="1"/>
    </row>
    <row r="1283" spans="1:25" x14ac:dyDescent="0.2">
      <c r="A1283" t="e">
        <f t="shared" si="19"/>
        <v>#N/A</v>
      </c>
      <c r="Y1283" s="1"/>
    </row>
    <row r="1284" spans="1:25" x14ac:dyDescent="0.2">
      <c r="A1284" t="e">
        <f t="shared" si="19"/>
        <v>#N/A</v>
      </c>
      <c r="Y1284" s="1"/>
    </row>
    <row r="1285" spans="1:25" x14ac:dyDescent="0.2">
      <c r="A1285" t="e">
        <f t="shared" ref="A1285:A1348" si="20">INDEX(BucketTable,MATCH(B1285,SumMonths,0),1)</f>
        <v>#N/A</v>
      </c>
      <c r="Y1285" s="1"/>
    </row>
    <row r="1286" spans="1:25" x14ac:dyDescent="0.2">
      <c r="A1286" t="e">
        <f t="shared" si="20"/>
        <v>#N/A</v>
      </c>
      <c r="Y1286" s="1"/>
    </row>
    <row r="1287" spans="1:25" x14ac:dyDescent="0.2">
      <c r="A1287" t="e">
        <f t="shared" si="20"/>
        <v>#N/A</v>
      </c>
      <c r="Y1287" s="1"/>
    </row>
    <row r="1288" spans="1:25" x14ac:dyDescent="0.2">
      <c r="A1288" t="e">
        <f t="shared" si="20"/>
        <v>#N/A</v>
      </c>
      <c r="Y1288" s="1"/>
    </row>
    <row r="1289" spans="1:25" x14ac:dyDescent="0.2">
      <c r="A1289" t="e">
        <f t="shared" si="20"/>
        <v>#N/A</v>
      </c>
      <c r="Y1289" s="1"/>
    </row>
    <row r="1290" spans="1:25" x14ac:dyDescent="0.2">
      <c r="A1290" t="e">
        <f t="shared" si="20"/>
        <v>#N/A</v>
      </c>
      <c r="Y1290" s="1"/>
    </row>
    <row r="1291" spans="1:25" x14ac:dyDescent="0.2">
      <c r="A1291" t="e">
        <f t="shared" si="20"/>
        <v>#N/A</v>
      </c>
      <c r="Y1291" s="1"/>
    </row>
    <row r="1292" spans="1:25" x14ac:dyDescent="0.2">
      <c r="A1292" t="e">
        <f t="shared" si="20"/>
        <v>#N/A</v>
      </c>
      <c r="Y1292" s="1"/>
    </row>
    <row r="1293" spans="1:25" x14ac:dyDescent="0.2">
      <c r="A1293" t="e">
        <f t="shared" si="20"/>
        <v>#N/A</v>
      </c>
      <c r="Y1293" s="1"/>
    </row>
    <row r="1294" spans="1:25" x14ac:dyDescent="0.2">
      <c r="A1294" t="e">
        <f t="shared" si="20"/>
        <v>#N/A</v>
      </c>
      <c r="Y1294" s="1"/>
    </row>
    <row r="1295" spans="1:25" x14ac:dyDescent="0.2">
      <c r="A1295" t="e">
        <f t="shared" si="20"/>
        <v>#N/A</v>
      </c>
      <c r="Y1295" s="1"/>
    </row>
    <row r="1296" spans="1:25" x14ac:dyDescent="0.2">
      <c r="A1296" t="e">
        <f t="shared" si="20"/>
        <v>#N/A</v>
      </c>
      <c r="Y1296" s="1"/>
    </row>
    <row r="1297" spans="1:25" x14ac:dyDescent="0.2">
      <c r="A1297" t="e">
        <f t="shared" si="20"/>
        <v>#N/A</v>
      </c>
      <c r="Y1297" s="1"/>
    </row>
    <row r="1298" spans="1:25" x14ac:dyDescent="0.2">
      <c r="A1298" t="e">
        <f t="shared" si="20"/>
        <v>#N/A</v>
      </c>
      <c r="Y1298" s="1"/>
    </row>
    <row r="1299" spans="1:25" x14ac:dyDescent="0.2">
      <c r="A1299" t="e">
        <f t="shared" si="20"/>
        <v>#N/A</v>
      </c>
      <c r="Y1299" s="1"/>
    </row>
    <row r="1300" spans="1:25" x14ac:dyDescent="0.2">
      <c r="A1300" t="e">
        <f t="shared" si="20"/>
        <v>#N/A</v>
      </c>
      <c r="Y1300" s="1"/>
    </row>
    <row r="1301" spans="1:25" x14ac:dyDescent="0.2">
      <c r="A1301" t="e">
        <f t="shared" si="20"/>
        <v>#N/A</v>
      </c>
      <c r="Y1301" s="1"/>
    </row>
    <row r="1302" spans="1:25" x14ac:dyDescent="0.2">
      <c r="A1302" t="e">
        <f t="shared" si="20"/>
        <v>#N/A</v>
      </c>
      <c r="Y1302" s="1"/>
    </row>
    <row r="1303" spans="1:25" x14ac:dyDescent="0.2">
      <c r="A1303" t="e">
        <f t="shared" si="20"/>
        <v>#N/A</v>
      </c>
      <c r="Y1303" s="1"/>
    </row>
    <row r="1304" spans="1:25" x14ac:dyDescent="0.2">
      <c r="A1304" t="e">
        <f t="shared" si="20"/>
        <v>#N/A</v>
      </c>
      <c r="Y1304" s="1"/>
    </row>
    <row r="1305" spans="1:25" x14ac:dyDescent="0.2">
      <c r="A1305" t="e">
        <f t="shared" si="20"/>
        <v>#N/A</v>
      </c>
      <c r="Y1305" s="1"/>
    </row>
    <row r="1306" spans="1:25" x14ac:dyDescent="0.2">
      <c r="A1306" t="e">
        <f t="shared" si="20"/>
        <v>#N/A</v>
      </c>
      <c r="Y1306" s="1"/>
    </row>
    <row r="1307" spans="1:25" x14ac:dyDescent="0.2">
      <c r="A1307" t="e">
        <f t="shared" si="20"/>
        <v>#N/A</v>
      </c>
      <c r="Y1307" s="1"/>
    </row>
    <row r="1308" spans="1:25" x14ac:dyDescent="0.2">
      <c r="A1308" t="e">
        <f t="shared" si="20"/>
        <v>#N/A</v>
      </c>
      <c r="Y1308" s="1"/>
    </row>
    <row r="1309" spans="1:25" x14ac:dyDescent="0.2">
      <c r="A1309" t="e">
        <f t="shared" si="20"/>
        <v>#N/A</v>
      </c>
      <c r="Y1309" s="1"/>
    </row>
    <row r="1310" spans="1:25" x14ac:dyDescent="0.2">
      <c r="A1310" t="e">
        <f t="shared" si="20"/>
        <v>#N/A</v>
      </c>
      <c r="Y1310" s="1"/>
    </row>
    <row r="1311" spans="1:25" x14ac:dyDescent="0.2">
      <c r="A1311" t="e">
        <f t="shared" si="20"/>
        <v>#N/A</v>
      </c>
      <c r="Y1311" s="1"/>
    </row>
    <row r="1312" spans="1:25" x14ac:dyDescent="0.2">
      <c r="A1312" t="e">
        <f t="shared" si="20"/>
        <v>#N/A</v>
      </c>
      <c r="Y1312" s="1"/>
    </row>
    <row r="1313" spans="1:25" x14ac:dyDescent="0.2">
      <c r="A1313" t="e">
        <f t="shared" si="20"/>
        <v>#N/A</v>
      </c>
      <c r="Y1313" s="1"/>
    </row>
    <row r="1314" spans="1:25" x14ac:dyDescent="0.2">
      <c r="A1314" t="e">
        <f t="shared" si="20"/>
        <v>#N/A</v>
      </c>
      <c r="Y1314" s="1"/>
    </row>
    <row r="1315" spans="1:25" x14ac:dyDescent="0.2">
      <c r="A1315" t="e">
        <f t="shared" si="20"/>
        <v>#N/A</v>
      </c>
      <c r="Y1315" s="1"/>
    </row>
    <row r="1316" spans="1:25" x14ac:dyDescent="0.2">
      <c r="A1316" t="e">
        <f t="shared" si="20"/>
        <v>#N/A</v>
      </c>
      <c r="Y1316" s="1"/>
    </row>
    <row r="1317" spans="1:25" x14ac:dyDescent="0.2">
      <c r="A1317" t="e">
        <f t="shared" si="20"/>
        <v>#N/A</v>
      </c>
      <c r="Y1317" s="1"/>
    </row>
    <row r="1318" spans="1:25" x14ac:dyDescent="0.2">
      <c r="A1318" t="e">
        <f t="shared" si="20"/>
        <v>#N/A</v>
      </c>
      <c r="Y1318" s="1"/>
    </row>
    <row r="1319" spans="1:25" x14ac:dyDescent="0.2">
      <c r="A1319" t="e">
        <f t="shared" si="20"/>
        <v>#N/A</v>
      </c>
      <c r="Y1319" s="1"/>
    </row>
    <row r="1320" spans="1:25" x14ac:dyDescent="0.2">
      <c r="A1320" t="e">
        <f t="shared" si="20"/>
        <v>#N/A</v>
      </c>
      <c r="Y1320" s="1"/>
    </row>
    <row r="1321" spans="1:25" x14ac:dyDescent="0.2">
      <c r="A1321" t="e">
        <f t="shared" si="20"/>
        <v>#N/A</v>
      </c>
      <c r="Y1321" s="1"/>
    </row>
    <row r="1322" spans="1:25" x14ac:dyDescent="0.2">
      <c r="A1322" t="e">
        <f t="shared" si="20"/>
        <v>#N/A</v>
      </c>
      <c r="Y1322" s="1"/>
    </row>
    <row r="1323" spans="1:25" x14ac:dyDescent="0.2">
      <c r="A1323" t="e">
        <f t="shared" si="20"/>
        <v>#N/A</v>
      </c>
      <c r="Y1323" s="1"/>
    </row>
    <row r="1324" spans="1:25" x14ac:dyDescent="0.2">
      <c r="A1324" t="e">
        <f t="shared" si="20"/>
        <v>#N/A</v>
      </c>
      <c r="Y1324" s="1"/>
    </row>
    <row r="1325" spans="1:25" x14ac:dyDescent="0.2">
      <c r="A1325" t="e">
        <f t="shared" si="20"/>
        <v>#N/A</v>
      </c>
      <c r="Y1325" s="1"/>
    </row>
    <row r="1326" spans="1:25" x14ac:dyDescent="0.2">
      <c r="A1326" t="e">
        <f t="shared" si="20"/>
        <v>#N/A</v>
      </c>
      <c r="Y1326" s="1"/>
    </row>
    <row r="1327" spans="1:25" x14ac:dyDescent="0.2">
      <c r="A1327" t="e">
        <f t="shared" si="20"/>
        <v>#N/A</v>
      </c>
      <c r="Y1327" s="1"/>
    </row>
    <row r="1328" spans="1:25" x14ac:dyDescent="0.2">
      <c r="A1328" t="e">
        <f t="shared" si="20"/>
        <v>#N/A</v>
      </c>
      <c r="Y1328" s="1"/>
    </row>
    <row r="1329" spans="1:25" x14ac:dyDescent="0.2">
      <c r="A1329" t="e">
        <f t="shared" si="20"/>
        <v>#N/A</v>
      </c>
      <c r="Y1329" s="1"/>
    </row>
    <row r="1330" spans="1:25" x14ac:dyDescent="0.2">
      <c r="A1330" t="e">
        <f t="shared" si="20"/>
        <v>#N/A</v>
      </c>
      <c r="Y1330" s="1"/>
    </row>
    <row r="1331" spans="1:25" x14ac:dyDescent="0.2">
      <c r="A1331" t="e">
        <f t="shared" si="20"/>
        <v>#N/A</v>
      </c>
      <c r="Y1331" s="1"/>
    </row>
    <row r="1332" spans="1:25" x14ac:dyDescent="0.2">
      <c r="A1332" t="e">
        <f t="shared" si="20"/>
        <v>#N/A</v>
      </c>
      <c r="Y1332" s="1"/>
    </row>
    <row r="1333" spans="1:25" x14ac:dyDescent="0.2">
      <c r="A1333" t="e">
        <f t="shared" si="20"/>
        <v>#N/A</v>
      </c>
      <c r="Y1333" s="1"/>
    </row>
    <row r="1334" spans="1:25" x14ac:dyDescent="0.2">
      <c r="A1334" t="e">
        <f t="shared" si="20"/>
        <v>#N/A</v>
      </c>
      <c r="Y1334" s="1"/>
    </row>
    <row r="1335" spans="1:25" x14ac:dyDescent="0.2">
      <c r="A1335" t="e">
        <f t="shared" si="20"/>
        <v>#N/A</v>
      </c>
      <c r="Y1335" s="1"/>
    </row>
    <row r="1336" spans="1:25" x14ac:dyDescent="0.2">
      <c r="A1336" t="e">
        <f t="shared" si="20"/>
        <v>#N/A</v>
      </c>
      <c r="Y1336" s="1"/>
    </row>
    <row r="1337" spans="1:25" x14ac:dyDescent="0.2">
      <c r="A1337" t="e">
        <f t="shared" si="20"/>
        <v>#N/A</v>
      </c>
      <c r="Y1337" s="1"/>
    </row>
    <row r="1338" spans="1:25" x14ac:dyDescent="0.2">
      <c r="A1338" t="e">
        <f t="shared" si="20"/>
        <v>#N/A</v>
      </c>
      <c r="Y1338" s="1"/>
    </row>
    <row r="1339" spans="1:25" x14ac:dyDescent="0.2">
      <c r="A1339" t="e">
        <f t="shared" si="20"/>
        <v>#N/A</v>
      </c>
      <c r="Y1339" s="1"/>
    </row>
    <row r="1340" spans="1:25" x14ac:dyDescent="0.2">
      <c r="A1340" t="e">
        <f t="shared" si="20"/>
        <v>#N/A</v>
      </c>
      <c r="Y1340" s="1"/>
    </row>
    <row r="1341" spans="1:25" x14ac:dyDescent="0.2">
      <c r="A1341" t="e">
        <f t="shared" si="20"/>
        <v>#N/A</v>
      </c>
      <c r="Y1341" s="1"/>
    </row>
    <row r="1342" spans="1:25" x14ac:dyDescent="0.2">
      <c r="A1342" t="e">
        <f t="shared" si="20"/>
        <v>#N/A</v>
      </c>
      <c r="Y1342" s="1"/>
    </row>
    <row r="1343" spans="1:25" x14ac:dyDescent="0.2">
      <c r="A1343" t="e">
        <f t="shared" si="20"/>
        <v>#N/A</v>
      </c>
      <c r="Y1343" s="1"/>
    </row>
    <row r="1344" spans="1:25" x14ac:dyDescent="0.2">
      <c r="A1344" t="e">
        <f t="shared" si="20"/>
        <v>#N/A</v>
      </c>
      <c r="Y1344" s="1"/>
    </row>
    <row r="1345" spans="1:25" x14ac:dyDescent="0.2">
      <c r="A1345" t="e">
        <f t="shared" si="20"/>
        <v>#N/A</v>
      </c>
      <c r="Y1345" s="1"/>
    </row>
    <row r="1346" spans="1:25" x14ac:dyDescent="0.2">
      <c r="A1346" t="e">
        <f t="shared" si="20"/>
        <v>#N/A</v>
      </c>
      <c r="Y1346" s="1"/>
    </row>
    <row r="1347" spans="1:25" x14ac:dyDescent="0.2">
      <c r="A1347" t="e">
        <f t="shared" si="20"/>
        <v>#N/A</v>
      </c>
      <c r="Y1347" s="1"/>
    </row>
    <row r="1348" spans="1:25" x14ac:dyDescent="0.2">
      <c r="A1348" t="e">
        <f t="shared" si="20"/>
        <v>#N/A</v>
      </c>
      <c r="Y1348" s="1"/>
    </row>
    <row r="1349" spans="1:25" x14ac:dyDescent="0.2">
      <c r="A1349" t="e">
        <f t="shared" ref="A1349:A1412" si="21">INDEX(BucketTable,MATCH(B1349,SumMonths,0),1)</f>
        <v>#N/A</v>
      </c>
      <c r="Y1349" s="1"/>
    </row>
    <row r="1350" spans="1:25" x14ac:dyDescent="0.2">
      <c r="A1350" t="e">
        <f t="shared" si="21"/>
        <v>#N/A</v>
      </c>
      <c r="Y1350" s="1"/>
    </row>
    <row r="1351" spans="1:25" x14ac:dyDescent="0.2">
      <c r="A1351" t="e">
        <f t="shared" si="21"/>
        <v>#N/A</v>
      </c>
      <c r="Y1351" s="1"/>
    </row>
    <row r="1352" spans="1:25" x14ac:dyDescent="0.2">
      <c r="A1352" t="e">
        <f t="shared" si="21"/>
        <v>#N/A</v>
      </c>
      <c r="Y1352" s="1"/>
    </row>
    <row r="1353" spans="1:25" x14ac:dyDescent="0.2">
      <c r="A1353" t="e">
        <f t="shared" si="21"/>
        <v>#N/A</v>
      </c>
      <c r="Y1353" s="1"/>
    </row>
    <row r="1354" spans="1:25" x14ac:dyDescent="0.2">
      <c r="A1354" t="e">
        <f t="shared" si="21"/>
        <v>#N/A</v>
      </c>
      <c r="Y1354" s="1"/>
    </row>
    <row r="1355" spans="1:25" x14ac:dyDescent="0.2">
      <c r="A1355" t="e">
        <f t="shared" si="21"/>
        <v>#N/A</v>
      </c>
      <c r="Y1355" s="1"/>
    </row>
    <row r="1356" spans="1:25" x14ac:dyDescent="0.2">
      <c r="A1356" t="e">
        <f t="shared" si="21"/>
        <v>#N/A</v>
      </c>
      <c r="Y1356" s="1"/>
    </row>
    <row r="1357" spans="1:25" x14ac:dyDescent="0.2">
      <c r="A1357" t="e">
        <f t="shared" si="21"/>
        <v>#N/A</v>
      </c>
      <c r="Y1357" s="1"/>
    </row>
    <row r="1358" spans="1:25" x14ac:dyDescent="0.2">
      <c r="A1358" t="e">
        <f t="shared" si="21"/>
        <v>#N/A</v>
      </c>
      <c r="Y1358" s="1"/>
    </row>
    <row r="1359" spans="1:25" x14ac:dyDescent="0.2">
      <c r="A1359" t="e">
        <f t="shared" si="21"/>
        <v>#N/A</v>
      </c>
      <c r="Y1359" s="1"/>
    </row>
    <row r="1360" spans="1:25" x14ac:dyDescent="0.2">
      <c r="A1360" t="e">
        <f t="shared" si="21"/>
        <v>#N/A</v>
      </c>
      <c r="Y1360" s="1"/>
    </row>
    <row r="1361" spans="1:25" x14ac:dyDescent="0.2">
      <c r="A1361" t="e">
        <f t="shared" si="21"/>
        <v>#N/A</v>
      </c>
      <c r="Y1361" s="1"/>
    </row>
    <row r="1362" spans="1:25" x14ac:dyDescent="0.2">
      <c r="A1362" t="e">
        <f t="shared" si="21"/>
        <v>#N/A</v>
      </c>
      <c r="Y1362" s="1"/>
    </row>
    <row r="1363" spans="1:25" x14ac:dyDescent="0.2">
      <c r="A1363" t="e">
        <f t="shared" si="21"/>
        <v>#N/A</v>
      </c>
      <c r="Y1363" s="1"/>
    </row>
    <row r="1364" spans="1:25" x14ac:dyDescent="0.2">
      <c r="A1364" t="e">
        <f t="shared" si="21"/>
        <v>#N/A</v>
      </c>
      <c r="Y1364" s="1"/>
    </row>
    <row r="1365" spans="1:25" x14ac:dyDescent="0.2">
      <c r="A1365" t="e">
        <f t="shared" si="21"/>
        <v>#N/A</v>
      </c>
      <c r="Y1365" s="1"/>
    </row>
    <row r="1366" spans="1:25" x14ac:dyDescent="0.2">
      <c r="A1366" t="e">
        <f t="shared" si="21"/>
        <v>#N/A</v>
      </c>
      <c r="Y1366" s="1"/>
    </row>
    <row r="1367" spans="1:25" x14ac:dyDescent="0.2">
      <c r="A1367" t="e">
        <f t="shared" si="21"/>
        <v>#N/A</v>
      </c>
      <c r="Y1367" s="1"/>
    </row>
    <row r="1368" spans="1:25" x14ac:dyDescent="0.2">
      <c r="A1368" t="e">
        <f t="shared" si="21"/>
        <v>#N/A</v>
      </c>
      <c r="Y1368" s="1"/>
    </row>
    <row r="1369" spans="1:25" x14ac:dyDescent="0.2">
      <c r="A1369" t="e">
        <f t="shared" si="21"/>
        <v>#N/A</v>
      </c>
      <c r="Y1369" s="1"/>
    </row>
    <row r="1370" spans="1:25" x14ac:dyDescent="0.2">
      <c r="A1370" t="e">
        <f t="shared" si="21"/>
        <v>#N/A</v>
      </c>
      <c r="Y1370" s="1"/>
    </row>
    <row r="1371" spans="1:25" x14ac:dyDescent="0.2">
      <c r="A1371" t="e">
        <f t="shared" si="21"/>
        <v>#N/A</v>
      </c>
      <c r="Y1371" s="1"/>
    </row>
    <row r="1372" spans="1:25" x14ac:dyDescent="0.2">
      <c r="A1372" t="e">
        <f t="shared" si="21"/>
        <v>#N/A</v>
      </c>
      <c r="Y1372" s="1"/>
    </row>
    <row r="1373" spans="1:25" x14ac:dyDescent="0.2">
      <c r="A1373" t="e">
        <f t="shared" si="21"/>
        <v>#N/A</v>
      </c>
      <c r="Y1373" s="1"/>
    </row>
    <row r="1374" spans="1:25" x14ac:dyDescent="0.2">
      <c r="A1374" t="e">
        <f t="shared" si="21"/>
        <v>#N/A</v>
      </c>
      <c r="Y1374" s="1"/>
    </row>
    <row r="1375" spans="1:25" x14ac:dyDescent="0.2">
      <c r="A1375" t="e">
        <f t="shared" si="21"/>
        <v>#N/A</v>
      </c>
      <c r="Y1375" s="1"/>
    </row>
    <row r="1376" spans="1:25" x14ac:dyDescent="0.2">
      <c r="A1376" t="e">
        <f t="shared" si="21"/>
        <v>#N/A</v>
      </c>
      <c r="Y1376" s="1"/>
    </row>
    <row r="1377" spans="1:25" x14ac:dyDescent="0.2">
      <c r="A1377" t="e">
        <f t="shared" si="21"/>
        <v>#N/A</v>
      </c>
      <c r="Y1377" s="1"/>
    </row>
    <row r="1378" spans="1:25" x14ac:dyDescent="0.2">
      <c r="A1378" t="e">
        <f t="shared" si="21"/>
        <v>#N/A</v>
      </c>
      <c r="Y1378" s="1"/>
    </row>
    <row r="1379" spans="1:25" x14ac:dyDescent="0.2">
      <c r="A1379" t="e">
        <f t="shared" si="21"/>
        <v>#N/A</v>
      </c>
      <c r="Y1379" s="1"/>
    </row>
    <row r="1380" spans="1:25" x14ac:dyDescent="0.2">
      <c r="A1380" t="e">
        <f t="shared" si="21"/>
        <v>#N/A</v>
      </c>
      <c r="Y1380" s="1"/>
    </row>
    <row r="1381" spans="1:25" x14ac:dyDescent="0.2">
      <c r="A1381" t="e">
        <f t="shared" si="21"/>
        <v>#N/A</v>
      </c>
      <c r="Y1381" s="1"/>
    </row>
    <row r="1382" spans="1:25" x14ac:dyDescent="0.2">
      <c r="A1382" t="e">
        <f t="shared" si="21"/>
        <v>#N/A</v>
      </c>
      <c r="Y1382" s="1"/>
    </row>
    <row r="1383" spans="1:25" x14ac:dyDescent="0.2">
      <c r="A1383" t="e">
        <f t="shared" si="21"/>
        <v>#N/A</v>
      </c>
      <c r="Y1383" s="1"/>
    </row>
    <row r="1384" spans="1:25" x14ac:dyDescent="0.2">
      <c r="A1384" t="e">
        <f t="shared" si="21"/>
        <v>#N/A</v>
      </c>
      <c r="Y1384" s="1"/>
    </row>
    <row r="1385" spans="1:25" x14ac:dyDescent="0.2">
      <c r="A1385" t="e">
        <f t="shared" si="21"/>
        <v>#N/A</v>
      </c>
      <c r="Y1385" s="1"/>
    </row>
    <row r="1386" spans="1:25" x14ac:dyDescent="0.2">
      <c r="A1386" t="e">
        <f t="shared" si="21"/>
        <v>#N/A</v>
      </c>
      <c r="Y1386" s="1"/>
    </row>
    <row r="1387" spans="1:25" x14ac:dyDescent="0.2">
      <c r="A1387" t="e">
        <f t="shared" si="21"/>
        <v>#N/A</v>
      </c>
      <c r="Y1387" s="1"/>
    </row>
    <row r="1388" spans="1:25" x14ac:dyDescent="0.2">
      <c r="A1388" t="e">
        <f t="shared" si="21"/>
        <v>#N/A</v>
      </c>
      <c r="Y1388" s="1"/>
    </row>
    <row r="1389" spans="1:25" x14ac:dyDescent="0.2">
      <c r="A1389" t="e">
        <f t="shared" si="21"/>
        <v>#N/A</v>
      </c>
      <c r="Y1389" s="1"/>
    </row>
    <row r="1390" spans="1:25" x14ac:dyDescent="0.2">
      <c r="A1390" t="e">
        <f t="shared" si="21"/>
        <v>#N/A</v>
      </c>
      <c r="Y1390" s="1"/>
    </row>
    <row r="1391" spans="1:25" x14ac:dyDescent="0.2">
      <c r="A1391" t="e">
        <f t="shared" si="21"/>
        <v>#N/A</v>
      </c>
      <c r="Y1391" s="1"/>
    </row>
    <row r="1392" spans="1:25" x14ac:dyDescent="0.2">
      <c r="A1392" t="e">
        <f t="shared" si="21"/>
        <v>#N/A</v>
      </c>
      <c r="Y1392" s="1"/>
    </row>
    <row r="1393" spans="1:25" x14ac:dyDescent="0.2">
      <c r="A1393" t="e">
        <f t="shared" si="21"/>
        <v>#N/A</v>
      </c>
      <c r="Y1393" s="1"/>
    </row>
    <row r="1394" spans="1:25" x14ac:dyDescent="0.2">
      <c r="A1394" t="e">
        <f t="shared" si="21"/>
        <v>#N/A</v>
      </c>
      <c r="Y1394" s="1"/>
    </row>
    <row r="1395" spans="1:25" x14ac:dyDescent="0.2">
      <c r="A1395" t="e">
        <f t="shared" si="21"/>
        <v>#N/A</v>
      </c>
      <c r="Y1395" s="1"/>
    </row>
    <row r="1396" spans="1:25" x14ac:dyDescent="0.2">
      <c r="A1396" t="e">
        <f t="shared" si="21"/>
        <v>#N/A</v>
      </c>
      <c r="Y1396" s="1"/>
    </row>
    <row r="1397" spans="1:25" x14ac:dyDescent="0.2">
      <c r="A1397" t="e">
        <f t="shared" si="21"/>
        <v>#N/A</v>
      </c>
      <c r="Y1397" s="1"/>
    </row>
    <row r="1398" spans="1:25" x14ac:dyDescent="0.2">
      <c r="A1398" t="e">
        <f t="shared" si="21"/>
        <v>#N/A</v>
      </c>
      <c r="Y1398" s="1"/>
    </row>
    <row r="1399" spans="1:25" x14ac:dyDescent="0.2">
      <c r="A1399" t="e">
        <f t="shared" si="21"/>
        <v>#N/A</v>
      </c>
      <c r="Y1399" s="1"/>
    </row>
    <row r="1400" spans="1:25" x14ac:dyDescent="0.2">
      <c r="A1400" t="e">
        <f t="shared" si="21"/>
        <v>#N/A</v>
      </c>
      <c r="Y1400" s="1"/>
    </row>
    <row r="1401" spans="1:25" x14ac:dyDescent="0.2">
      <c r="A1401" t="e">
        <f t="shared" si="21"/>
        <v>#N/A</v>
      </c>
      <c r="Y1401" s="1"/>
    </row>
    <row r="1402" spans="1:25" x14ac:dyDescent="0.2">
      <c r="A1402" t="e">
        <f t="shared" si="21"/>
        <v>#N/A</v>
      </c>
      <c r="Y1402" s="1"/>
    </row>
    <row r="1403" spans="1:25" x14ac:dyDescent="0.2">
      <c r="A1403" t="e">
        <f t="shared" si="21"/>
        <v>#N/A</v>
      </c>
      <c r="Y1403" s="1"/>
    </row>
    <row r="1404" spans="1:25" x14ac:dyDescent="0.2">
      <c r="A1404" t="e">
        <f t="shared" si="21"/>
        <v>#N/A</v>
      </c>
      <c r="Y1404" s="1"/>
    </row>
    <row r="1405" spans="1:25" x14ac:dyDescent="0.2">
      <c r="A1405" t="e">
        <f t="shared" si="21"/>
        <v>#N/A</v>
      </c>
      <c r="Y1405" s="1"/>
    </row>
    <row r="1406" spans="1:25" x14ac:dyDescent="0.2">
      <c r="A1406" t="e">
        <f t="shared" si="21"/>
        <v>#N/A</v>
      </c>
      <c r="Y1406" s="1"/>
    </row>
    <row r="1407" spans="1:25" x14ac:dyDescent="0.2">
      <c r="A1407" t="e">
        <f t="shared" si="21"/>
        <v>#N/A</v>
      </c>
      <c r="Y1407" s="1"/>
    </row>
    <row r="1408" spans="1:25" x14ac:dyDescent="0.2">
      <c r="A1408" t="e">
        <f t="shared" si="21"/>
        <v>#N/A</v>
      </c>
      <c r="Y1408" s="1"/>
    </row>
    <row r="1409" spans="1:25" x14ac:dyDescent="0.2">
      <c r="A1409" t="e">
        <f t="shared" si="21"/>
        <v>#N/A</v>
      </c>
      <c r="Y1409" s="1"/>
    </row>
    <row r="1410" spans="1:25" x14ac:dyDescent="0.2">
      <c r="A1410" t="e">
        <f t="shared" si="21"/>
        <v>#N/A</v>
      </c>
      <c r="Y1410" s="1"/>
    </row>
    <row r="1411" spans="1:25" x14ac:dyDescent="0.2">
      <c r="A1411" t="e">
        <f t="shared" si="21"/>
        <v>#N/A</v>
      </c>
      <c r="Y1411" s="1"/>
    </row>
    <row r="1412" spans="1:25" x14ac:dyDescent="0.2">
      <c r="A1412" t="e">
        <f t="shared" si="21"/>
        <v>#N/A</v>
      </c>
      <c r="Y1412" s="1"/>
    </row>
    <row r="1413" spans="1:25" x14ac:dyDescent="0.2">
      <c r="A1413" t="e">
        <f t="shared" ref="A1413:A1476" si="22">INDEX(BucketTable,MATCH(B1413,SumMonths,0),1)</f>
        <v>#N/A</v>
      </c>
      <c r="Y1413" s="1"/>
    </row>
    <row r="1414" spans="1:25" x14ac:dyDescent="0.2">
      <c r="A1414" t="e">
        <f t="shared" si="22"/>
        <v>#N/A</v>
      </c>
      <c r="Y1414" s="1"/>
    </row>
    <row r="1415" spans="1:25" x14ac:dyDescent="0.2">
      <c r="A1415" t="e">
        <f t="shared" si="22"/>
        <v>#N/A</v>
      </c>
      <c r="Y1415" s="1"/>
    </row>
    <row r="1416" spans="1:25" x14ac:dyDescent="0.2">
      <c r="A1416" t="e">
        <f t="shared" si="22"/>
        <v>#N/A</v>
      </c>
      <c r="Y1416" s="1"/>
    </row>
    <row r="1417" spans="1:25" x14ac:dyDescent="0.2">
      <c r="A1417" t="e">
        <f t="shared" si="22"/>
        <v>#N/A</v>
      </c>
      <c r="Y1417" s="1"/>
    </row>
    <row r="1418" spans="1:25" x14ac:dyDescent="0.2">
      <c r="A1418" t="e">
        <f t="shared" si="22"/>
        <v>#N/A</v>
      </c>
      <c r="Y1418" s="1"/>
    </row>
    <row r="1419" spans="1:25" x14ac:dyDescent="0.2">
      <c r="A1419" t="e">
        <f t="shared" si="22"/>
        <v>#N/A</v>
      </c>
      <c r="Y1419" s="1"/>
    </row>
    <row r="1420" spans="1:25" x14ac:dyDescent="0.2">
      <c r="A1420" t="e">
        <f t="shared" si="22"/>
        <v>#N/A</v>
      </c>
      <c r="Y1420" s="1"/>
    </row>
    <row r="1421" spans="1:25" x14ac:dyDescent="0.2">
      <c r="A1421" t="e">
        <f t="shared" si="22"/>
        <v>#N/A</v>
      </c>
      <c r="Y1421" s="1"/>
    </row>
    <row r="1422" spans="1:25" x14ac:dyDescent="0.2">
      <c r="A1422" t="e">
        <f t="shared" si="22"/>
        <v>#N/A</v>
      </c>
      <c r="Y1422" s="1"/>
    </row>
    <row r="1423" spans="1:25" x14ac:dyDescent="0.2">
      <c r="A1423" t="e">
        <f t="shared" si="22"/>
        <v>#N/A</v>
      </c>
      <c r="Y1423" s="1"/>
    </row>
    <row r="1424" spans="1:25" x14ac:dyDescent="0.2">
      <c r="A1424" t="e">
        <f t="shared" si="22"/>
        <v>#N/A</v>
      </c>
      <c r="Y1424" s="1"/>
    </row>
    <row r="1425" spans="1:25" x14ac:dyDescent="0.2">
      <c r="A1425" t="e">
        <f t="shared" si="22"/>
        <v>#N/A</v>
      </c>
      <c r="Y1425" s="1"/>
    </row>
    <row r="1426" spans="1:25" x14ac:dyDescent="0.2">
      <c r="A1426" t="e">
        <f t="shared" si="22"/>
        <v>#N/A</v>
      </c>
      <c r="Y1426" s="1"/>
    </row>
    <row r="1427" spans="1:25" x14ac:dyDescent="0.2">
      <c r="A1427" t="e">
        <f t="shared" si="22"/>
        <v>#N/A</v>
      </c>
      <c r="Y1427" s="1"/>
    </row>
    <row r="1428" spans="1:25" x14ac:dyDescent="0.2">
      <c r="A1428" t="e">
        <f t="shared" si="22"/>
        <v>#N/A</v>
      </c>
      <c r="Y1428" s="1"/>
    </row>
    <row r="1429" spans="1:25" x14ac:dyDescent="0.2">
      <c r="A1429" t="e">
        <f t="shared" si="22"/>
        <v>#N/A</v>
      </c>
      <c r="Y1429" s="1"/>
    </row>
    <row r="1430" spans="1:25" x14ac:dyDescent="0.2">
      <c r="A1430" t="e">
        <f t="shared" si="22"/>
        <v>#N/A</v>
      </c>
      <c r="Y1430" s="1"/>
    </row>
    <row r="1431" spans="1:25" x14ac:dyDescent="0.2">
      <c r="A1431" t="e">
        <f t="shared" si="22"/>
        <v>#N/A</v>
      </c>
      <c r="Y1431" s="1"/>
    </row>
    <row r="1432" spans="1:25" x14ac:dyDescent="0.2">
      <c r="A1432" t="e">
        <f t="shared" si="22"/>
        <v>#N/A</v>
      </c>
      <c r="Y1432" s="1"/>
    </row>
    <row r="1433" spans="1:25" x14ac:dyDescent="0.2">
      <c r="A1433" t="e">
        <f t="shared" si="22"/>
        <v>#N/A</v>
      </c>
      <c r="Y1433" s="1"/>
    </row>
    <row r="1434" spans="1:25" x14ac:dyDescent="0.2">
      <c r="A1434" t="e">
        <f t="shared" si="22"/>
        <v>#N/A</v>
      </c>
      <c r="Y1434" s="1"/>
    </row>
    <row r="1435" spans="1:25" x14ac:dyDescent="0.2">
      <c r="A1435" t="e">
        <f t="shared" si="22"/>
        <v>#N/A</v>
      </c>
      <c r="Y1435" s="1"/>
    </row>
    <row r="1436" spans="1:25" x14ac:dyDescent="0.2">
      <c r="A1436" t="e">
        <f t="shared" si="22"/>
        <v>#N/A</v>
      </c>
      <c r="Y1436" s="1"/>
    </row>
    <row r="1437" spans="1:25" x14ac:dyDescent="0.2">
      <c r="A1437" t="e">
        <f t="shared" si="22"/>
        <v>#N/A</v>
      </c>
      <c r="Y1437" s="1"/>
    </row>
    <row r="1438" spans="1:25" x14ac:dyDescent="0.2">
      <c r="A1438" t="e">
        <f t="shared" si="22"/>
        <v>#N/A</v>
      </c>
      <c r="Y1438" s="1"/>
    </row>
    <row r="1439" spans="1:25" x14ac:dyDescent="0.2">
      <c r="A1439" t="e">
        <f t="shared" si="22"/>
        <v>#N/A</v>
      </c>
      <c r="Y1439" s="1"/>
    </row>
    <row r="1440" spans="1:25" x14ac:dyDescent="0.2">
      <c r="A1440" t="e">
        <f t="shared" si="22"/>
        <v>#N/A</v>
      </c>
      <c r="Y1440" s="1"/>
    </row>
    <row r="1441" spans="1:25" x14ac:dyDescent="0.2">
      <c r="A1441" t="e">
        <f t="shared" si="22"/>
        <v>#N/A</v>
      </c>
      <c r="Y1441" s="1"/>
    </row>
    <row r="1442" spans="1:25" x14ac:dyDescent="0.2">
      <c r="A1442" t="e">
        <f t="shared" si="22"/>
        <v>#N/A</v>
      </c>
      <c r="Y1442" s="1"/>
    </row>
    <row r="1443" spans="1:25" x14ac:dyDescent="0.2">
      <c r="A1443" t="e">
        <f t="shared" si="22"/>
        <v>#N/A</v>
      </c>
      <c r="Y1443" s="1"/>
    </row>
    <row r="1444" spans="1:25" x14ac:dyDescent="0.2">
      <c r="A1444" t="e">
        <f t="shared" si="22"/>
        <v>#N/A</v>
      </c>
      <c r="Y1444" s="1"/>
    </row>
    <row r="1445" spans="1:25" x14ac:dyDescent="0.2">
      <c r="A1445" t="e">
        <f t="shared" si="22"/>
        <v>#N/A</v>
      </c>
      <c r="Y1445" s="1"/>
    </row>
    <row r="1446" spans="1:25" x14ac:dyDescent="0.2">
      <c r="A1446" t="e">
        <f t="shared" si="22"/>
        <v>#N/A</v>
      </c>
      <c r="Y1446" s="1"/>
    </row>
    <row r="1447" spans="1:25" x14ac:dyDescent="0.2">
      <c r="A1447" t="e">
        <f t="shared" si="22"/>
        <v>#N/A</v>
      </c>
      <c r="Y1447" s="1"/>
    </row>
    <row r="1448" spans="1:25" x14ac:dyDescent="0.2">
      <c r="A1448" t="e">
        <f t="shared" si="22"/>
        <v>#N/A</v>
      </c>
      <c r="Y1448" s="1"/>
    </row>
    <row r="1449" spans="1:25" x14ac:dyDescent="0.2">
      <c r="A1449" t="e">
        <f t="shared" si="22"/>
        <v>#N/A</v>
      </c>
      <c r="Y1449" s="1"/>
    </row>
    <row r="1450" spans="1:25" x14ac:dyDescent="0.2">
      <c r="A1450" t="e">
        <f t="shared" si="22"/>
        <v>#N/A</v>
      </c>
      <c r="Y1450" s="1"/>
    </row>
    <row r="1451" spans="1:25" x14ac:dyDescent="0.2">
      <c r="A1451" t="e">
        <f t="shared" si="22"/>
        <v>#N/A</v>
      </c>
      <c r="Y1451" s="1"/>
    </row>
    <row r="1452" spans="1:25" x14ac:dyDescent="0.2">
      <c r="A1452" t="e">
        <f t="shared" si="22"/>
        <v>#N/A</v>
      </c>
      <c r="Y1452" s="1"/>
    </row>
    <row r="1453" spans="1:25" x14ac:dyDescent="0.2">
      <c r="A1453" t="e">
        <f t="shared" si="22"/>
        <v>#N/A</v>
      </c>
      <c r="Y1453" s="1"/>
    </row>
    <row r="1454" spans="1:25" x14ac:dyDescent="0.2">
      <c r="A1454" t="e">
        <f t="shared" si="22"/>
        <v>#N/A</v>
      </c>
      <c r="Y1454" s="1"/>
    </row>
    <row r="1455" spans="1:25" x14ac:dyDescent="0.2">
      <c r="A1455" t="e">
        <f t="shared" si="22"/>
        <v>#N/A</v>
      </c>
      <c r="Y1455" s="1"/>
    </row>
    <row r="1456" spans="1:25" x14ac:dyDescent="0.2">
      <c r="A1456" t="e">
        <f t="shared" si="22"/>
        <v>#N/A</v>
      </c>
      <c r="Y1456" s="1"/>
    </row>
    <row r="1457" spans="1:25" x14ac:dyDescent="0.2">
      <c r="A1457" t="e">
        <f t="shared" si="22"/>
        <v>#N/A</v>
      </c>
      <c r="Y1457" s="1"/>
    </row>
    <row r="1458" spans="1:25" x14ac:dyDescent="0.2">
      <c r="A1458" t="e">
        <f t="shared" si="22"/>
        <v>#N/A</v>
      </c>
      <c r="Y1458" s="1"/>
    </row>
    <row r="1459" spans="1:25" x14ac:dyDescent="0.2">
      <c r="A1459" t="e">
        <f t="shared" si="22"/>
        <v>#N/A</v>
      </c>
      <c r="Y1459" s="1"/>
    </row>
    <row r="1460" spans="1:25" x14ac:dyDescent="0.2">
      <c r="A1460" t="e">
        <f t="shared" si="22"/>
        <v>#N/A</v>
      </c>
      <c r="Y1460" s="1"/>
    </row>
    <row r="1461" spans="1:25" x14ac:dyDescent="0.2">
      <c r="A1461" t="e">
        <f t="shared" si="22"/>
        <v>#N/A</v>
      </c>
      <c r="Y1461" s="1"/>
    </row>
    <row r="1462" spans="1:25" x14ac:dyDescent="0.2">
      <c r="A1462" t="e">
        <f t="shared" si="22"/>
        <v>#N/A</v>
      </c>
      <c r="Y1462" s="1"/>
    </row>
    <row r="1463" spans="1:25" x14ac:dyDescent="0.2">
      <c r="A1463" t="e">
        <f t="shared" si="22"/>
        <v>#N/A</v>
      </c>
      <c r="Y1463" s="1"/>
    </row>
    <row r="1464" spans="1:25" x14ac:dyDescent="0.2">
      <c r="A1464" t="e">
        <f t="shared" si="22"/>
        <v>#N/A</v>
      </c>
      <c r="Y1464" s="1"/>
    </row>
    <row r="1465" spans="1:25" x14ac:dyDescent="0.2">
      <c r="A1465" t="e">
        <f t="shared" si="22"/>
        <v>#N/A</v>
      </c>
      <c r="Y1465" s="1"/>
    </row>
    <row r="1466" spans="1:25" x14ac:dyDescent="0.2">
      <c r="A1466" t="e">
        <f t="shared" si="22"/>
        <v>#N/A</v>
      </c>
      <c r="Y1466" s="1"/>
    </row>
    <row r="1467" spans="1:25" x14ac:dyDescent="0.2">
      <c r="A1467" t="e">
        <f t="shared" si="22"/>
        <v>#N/A</v>
      </c>
      <c r="Y1467" s="1"/>
    </row>
    <row r="1468" spans="1:25" x14ac:dyDescent="0.2">
      <c r="A1468" t="e">
        <f t="shared" si="22"/>
        <v>#N/A</v>
      </c>
      <c r="Y1468" s="1"/>
    </row>
    <row r="1469" spans="1:25" x14ac:dyDescent="0.2">
      <c r="A1469" t="e">
        <f t="shared" si="22"/>
        <v>#N/A</v>
      </c>
      <c r="Y1469" s="1"/>
    </row>
    <row r="1470" spans="1:25" x14ac:dyDescent="0.2">
      <c r="A1470" t="e">
        <f t="shared" si="22"/>
        <v>#N/A</v>
      </c>
      <c r="Y1470" s="1"/>
    </row>
    <row r="1471" spans="1:25" x14ac:dyDescent="0.2">
      <c r="A1471" t="e">
        <f t="shared" si="22"/>
        <v>#N/A</v>
      </c>
      <c r="Y1471" s="1"/>
    </row>
    <row r="1472" spans="1:25" x14ac:dyDescent="0.2">
      <c r="A1472" t="e">
        <f t="shared" si="22"/>
        <v>#N/A</v>
      </c>
      <c r="Y1472" s="1"/>
    </row>
    <row r="1473" spans="1:25" x14ac:dyDescent="0.2">
      <c r="A1473" t="e">
        <f t="shared" si="22"/>
        <v>#N/A</v>
      </c>
      <c r="Y1473" s="1"/>
    </row>
    <row r="1474" spans="1:25" x14ac:dyDescent="0.2">
      <c r="A1474" t="e">
        <f t="shared" si="22"/>
        <v>#N/A</v>
      </c>
      <c r="Y1474" s="1"/>
    </row>
    <row r="1475" spans="1:25" x14ac:dyDescent="0.2">
      <c r="A1475" t="e">
        <f t="shared" si="22"/>
        <v>#N/A</v>
      </c>
      <c r="Y1475" s="1"/>
    </row>
    <row r="1476" spans="1:25" x14ac:dyDescent="0.2">
      <c r="A1476" t="e">
        <f t="shared" si="22"/>
        <v>#N/A</v>
      </c>
      <c r="Y1476" s="1"/>
    </row>
    <row r="1477" spans="1:25" x14ac:dyDescent="0.2">
      <c r="A1477" t="e">
        <f t="shared" ref="A1477:A1540" si="23">INDEX(BucketTable,MATCH(B1477,SumMonths,0),1)</f>
        <v>#N/A</v>
      </c>
      <c r="Y1477" s="1"/>
    </row>
    <row r="1478" spans="1:25" x14ac:dyDescent="0.2">
      <c r="A1478" t="e">
        <f t="shared" si="23"/>
        <v>#N/A</v>
      </c>
      <c r="Y1478" s="1"/>
    </row>
    <row r="1479" spans="1:25" x14ac:dyDescent="0.2">
      <c r="A1479" t="e">
        <f t="shared" si="23"/>
        <v>#N/A</v>
      </c>
      <c r="Y1479" s="1"/>
    </row>
    <row r="1480" spans="1:25" x14ac:dyDescent="0.2">
      <c r="A1480" t="e">
        <f t="shared" si="23"/>
        <v>#N/A</v>
      </c>
      <c r="Y1480" s="1"/>
    </row>
    <row r="1481" spans="1:25" x14ac:dyDescent="0.2">
      <c r="A1481" t="e">
        <f t="shared" si="23"/>
        <v>#N/A</v>
      </c>
      <c r="Y1481" s="1"/>
    </row>
    <row r="1482" spans="1:25" x14ac:dyDescent="0.2">
      <c r="A1482" t="e">
        <f t="shared" si="23"/>
        <v>#N/A</v>
      </c>
      <c r="Y1482" s="1"/>
    </row>
    <row r="1483" spans="1:25" x14ac:dyDescent="0.2">
      <c r="A1483" t="e">
        <f t="shared" si="23"/>
        <v>#N/A</v>
      </c>
      <c r="Y1483" s="1"/>
    </row>
    <row r="1484" spans="1:25" x14ac:dyDescent="0.2">
      <c r="A1484" t="e">
        <f t="shared" si="23"/>
        <v>#N/A</v>
      </c>
      <c r="Y1484" s="1"/>
    </row>
    <row r="1485" spans="1:25" x14ac:dyDescent="0.2">
      <c r="A1485" t="e">
        <f t="shared" si="23"/>
        <v>#N/A</v>
      </c>
      <c r="Y1485" s="1"/>
    </row>
    <row r="1486" spans="1:25" x14ac:dyDescent="0.2">
      <c r="A1486" t="e">
        <f t="shared" si="23"/>
        <v>#N/A</v>
      </c>
      <c r="Y1486" s="1"/>
    </row>
    <row r="1487" spans="1:25" x14ac:dyDescent="0.2">
      <c r="A1487" t="e">
        <f t="shared" si="23"/>
        <v>#N/A</v>
      </c>
      <c r="Y1487" s="1"/>
    </row>
    <row r="1488" spans="1:25" x14ac:dyDescent="0.2">
      <c r="A1488" t="e">
        <f t="shared" si="23"/>
        <v>#N/A</v>
      </c>
      <c r="Y1488" s="1"/>
    </row>
    <row r="1489" spans="1:25" x14ac:dyDescent="0.2">
      <c r="A1489" t="e">
        <f t="shared" si="23"/>
        <v>#N/A</v>
      </c>
      <c r="Y1489" s="1"/>
    </row>
    <row r="1490" spans="1:25" x14ac:dyDescent="0.2">
      <c r="A1490" t="e">
        <f t="shared" si="23"/>
        <v>#N/A</v>
      </c>
      <c r="Y1490" s="1"/>
    </row>
    <row r="1491" spans="1:25" x14ac:dyDescent="0.2">
      <c r="A1491" t="e">
        <f t="shared" si="23"/>
        <v>#N/A</v>
      </c>
      <c r="Y1491" s="1"/>
    </row>
    <row r="1492" spans="1:25" x14ac:dyDescent="0.2">
      <c r="A1492" t="e">
        <f t="shared" si="23"/>
        <v>#N/A</v>
      </c>
      <c r="Y1492" s="1"/>
    </row>
    <row r="1493" spans="1:25" x14ac:dyDescent="0.2">
      <c r="A1493" t="e">
        <f t="shared" si="23"/>
        <v>#N/A</v>
      </c>
      <c r="Y1493" s="1"/>
    </row>
    <row r="1494" spans="1:25" x14ac:dyDescent="0.2">
      <c r="A1494" t="e">
        <f t="shared" si="23"/>
        <v>#N/A</v>
      </c>
      <c r="Y1494" s="1"/>
    </row>
    <row r="1495" spans="1:25" x14ac:dyDescent="0.2">
      <c r="A1495" t="e">
        <f t="shared" si="23"/>
        <v>#N/A</v>
      </c>
      <c r="Y1495" s="1"/>
    </row>
    <row r="1496" spans="1:25" x14ac:dyDescent="0.2">
      <c r="A1496" t="e">
        <f t="shared" si="23"/>
        <v>#N/A</v>
      </c>
      <c r="Y1496" s="1"/>
    </row>
    <row r="1497" spans="1:25" x14ac:dyDescent="0.2">
      <c r="A1497" t="e">
        <f t="shared" si="23"/>
        <v>#N/A</v>
      </c>
      <c r="Y1497" s="1"/>
    </row>
    <row r="1498" spans="1:25" x14ac:dyDescent="0.2">
      <c r="A1498" t="e">
        <f t="shared" si="23"/>
        <v>#N/A</v>
      </c>
      <c r="Y1498" s="1"/>
    </row>
    <row r="1499" spans="1:25" x14ac:dyDescent="0.2">
      <c r="A1499" t="e">
        <f t="shared" si="23"/>
        <v>#N/A</v>
      </c>
      <c r="Y1499" s="1"/>
    </row>
    <row r="1500" spans="1:25" x14ac:dyDescent="0.2">
      <c r="A1500" t="e">
        <f t="shared" si="23"/>
        <v>#N/A</v>
      </c>
      <c r="Y1500" s="1"/>
    </row>
    <row r="1501" spans="1:25" x14ac:dyDescent="0.2">
      <c r="A1501" t="e">
        <f t="shared" si="23"/>
        <v>#N/A</v>
      </c>
      <c r="Y1501" s="1"/>
    </row>
    <row r="1502" spans="1:25" x14ac:dyDescent="0.2">
      <c r="A1502" t="e">
        <f t="shared" si="23"/>
        <v>#N/A</v>
      </c>
      <c r="Y1502" s="1"/>
    </row>
    <row r="1503" spans="1:25" x14ac:dyDescent="0.2">
      <c r="A1503" t="e">
        <f t="shared" si="23"/>
        <v>#N/A</v>
      </c>
      <c r="Y1503" s="1"/>
    </row>
    <row r="1504" spans="1:25" x14ac:dyDescent="0.2">
      <c r="A1504" t="e">
        <f t="shared" si="23"/>
        <v>#N/A</v>
      </c>
      <c r="Y1504" s="1"/>
    </row>
    <row r="1505" spans="1:25" x14ac:dyDescent="0.2">
      <c r="A1505" t="e">
        <f t="shared" si="23"/>
        <v>#N/A</v>
      </c>
      <c r="Y1505" s="1"/>
    </row>
    <row r="1506" spans="1:25" x14ac:dyDescent="0.2">
      <c r="A1506" t="e">
        <f t="shared" si="23"/>
        <v>#N/A</v>
      </c>
      <c r="Y1506" s="1"/>
    </row>
    <row r="1507" spans="1:25" x14ac:dyDescent="0.2">
      <c r="A1507" t="e">
        <f t="shared" si="23"/>
        <v>#N/A</v>
      </c>
      <c r="Y1507" s="1"/>
    </row>
    <row r="1508" spans="1:25" x14ac:dyDescent="0.2">
      <c r="A1508" t="e">
        <f t="shared" si="23"/>
        <v>#N/A</v>
      </c>
      <c r="Y1508" s="1"/>
    </row>
    <row r="1509" spans="1:25" x14ac:dyDescent="0.2">
      <c r="A1509" t="e">
        <f t="shared" si="23"/>
        <v>#N/A</v>
      </c>
      <c r="Y1509" s="1"/>
    </row>
    <row r="1510" spans="1:25" x14ac:dyDescent="0.2">
      <c r="A1510" t="e">
        <f t="shared" si="23"/>
        <v>#N/A</v>
      </c>
      <c r="Y1510" s="1"/>
    </row>
    <row r="1511" spans="1:25" x14ac:dyDescent="0.2">
      <c r="A1511" t="e">
        <f t="shared" si="23"/>
        <v>#N/A</v>
      </c>
      <c r="Y1511" s="1"/>
    </row>
    <row r="1512" spans="1:25" x14ac:dyDescent="0.2">
      <c r="A1512" t="e">
        <f t="shared" si="23"/>
        <v>#N/A</v>
      </c>
      <c r="Y1512" s="1"/>
    </row>
    <row r="1513" spans="1:25" x14ac:dyDescent="0.2">
      <c r="A1513" t="e">
        <f t="shared" si="23"/>
        <v>#N/A</v>
      </c>
      <c r="Y1513" s="1"/>
    </row>
    <row r="1514" spans="1:25" x14ac:dyDescent="0.2">
      <c r="A1514" t="e">
        <f t="shared" si="23"/>
        <v>#N/A</v>
      </c>
      <c r="Y1514" s="1"/>
    </row>
    <row r="1515" spans="1:25" x14ac:dyDescent="0.2">
      <c r="A1515" t="e">
        <f t="shared" si="23"/>
        <v>#N/A</v>
      </c>
      <c r="Y1515" s="1"/>
    </row>
    <row r="1516" spans="1:25" x14ac:dyDescent="0.2">
      <c r="A1516" t="e">
        <f t="shared" si="23"/>
        <v>#N/A</v>
      </c>
      <c r="Y1516" s="1"/>
    </row>
    <row r="1517" spans="1:25" x14ac:dyDescent="0.2">
      <c r="A1517" t="e">
        <f t="shared" si="23"/>
        <v>#N/A</v>
      </c>
      <c r="Y1517" s="1"/>
    </row>
    <row r="1518" spans="1:25" x14ac:dyDescent="0.2">
      <c r="A1518" t="e">
        <f t="shared" si="23"/>
        <v>#N/A</v>
      </c>
      <c r="Y1518" s="1"/>
    </row>
    <row r="1519" spans="1:25" x14ac:dyDescent="0.2">
      <c r="A1519" t="e">
        <f t="shared" si="23"/>
        <v>#N/A</v>
      </c>
      <c r="Y1519" s="1"/>
    </row>
    <row r="1520" spans="1:25" x14ac:dyDescent="0.2">
      <c r="A1520" t="e">
        <f t="shared" si="23"/>
        <v>#N/A</v>
      </c>
      <c r="Y1520" s="1"/>
    </row>
    <row r="1521" spans="1:25" x14ac:dyDescent="0.2">
      <c r="A1521" t="e">
        <f t="shared" si="23"/>
        <v>#N/A</v>
      </c>
      <c r="Y1521" s="1"/>
    </row>
    <row r="1522" spans="1:25" x14ac:dyDescent="0.2">
      <c r="A1522" t="e">
        <f t="shared" si="23"/>
        <v>#N/A</v>
      </c>
      <c r="Y1522" s="1"/>
    </row>
    <row r="1523" spans="1:25" x14ac:dyDescent="0.2">
      <c r="A1523" t="e">
        <f t="shared" si="23"/>
        <v>#N/A</v>
      </c>
      <c r="Y1523" s="1"/>
    </row>
    <row r="1524" spans="1:25" x14ac:dyDescent="0.2">
      <c r="A1524" t="e">
        <f t="shared" si="23"/>
        <v>#N/A</v>
      </c>
      <c r="Y1524" s="1"/>
    </row>
    <row r="1525" spans="1:25" x14ac:dyDescent="0.2">
      <c r="A1525" t="e">
        <f t="shared" si="23"/>
        <v>#N/A</v>
      </c>
      <c r="Y1525" s="1"/>
    </row>
    <row r="1526" spans="1:25" x14ac:dyDescent="0.2">
      <c r="A1526" t="e">
        <f t="shared" si="23"/>
        <v>#N/A</v>
      </c>
      <c r="Y1526" s="1"/>
    </row>
    <row r="1527" spans="1:25" x14ac:dyDescent="0.2">
      <c r="A1527" t="e">
        <f t="shared" si="23"/>
        <v>#N/A</v>
      </c>
      <c r="Y1527" s="1"/>
    </row>
    <row r="1528" spans="1:25" x14ac:dyDescent="0.2">
      <c r="A1528" t="e">
        <f t="shared" si="23"/>
        <v>#N/A</v>
      </c>
      <c r="Y1528" s="1"/>
    </row>
    <row r="1529" spans="1:25" x14ac:dyDescent="0.2">
      <c r="A1529" t="e">
        <f t="shared" si="23"/>
        <v>#N/A</v>
      </c>
      <c r="Y1529" s="1"/>
    </row>
    <row r="1530" spans="1:25" x14ac:dyDescent="0.2">
      <c r="A1530" t="e">
        <f t="shared" si="23"/>
        <v>#N/A</v>
      </c>
      <c r="Y1530" s="1"/>
    </row>
    <row r="1531" spans="1:25" x14ac:dyDescent="0.2">
      <c r="A1531" t="e">
        <f t="shared" si="23"/>
        <v>#N/A</v>
      </c>
      <c r="Y1531" s="1"/>
    </row>
    <row r="1532" spans="1:25" x14ac:dyDescent="0.2">
      <c r="A1532" t="e">
        <f t="shared" si="23"/>
        <v>#N/A</v>
      </c>
      <c r="Y1532" s="1"/>
    </row>
    <row r="1533" spans="1:25" x14ac:dyDescent="0.2">
      <c r="A1533" t="e">
        <f t="shared" si="23"/>
        <v>#N/A</v>
      </c>
      <c r="Y1533" s="1"/>
    </row>
    <row r="1534" spans="1:25" x14ac:dyDescent="0.2">
      <c r="A1534" t="e">
        <f t="shared" si="23"/>
        <v>#N/A</v>
      </c>
      <c r="Y1534" s="1"/>
    </row>
    <row r="1535" spans="1:25" x14ac:dyDescent="0.2">
      <c r="A1535" t="e">
        <f t="shared" si="23"/>
        <v>#N/A</v>
      </c>
      <c r="Y1535" s="1"/>
    </row>
    <row r="1536" spans="1:25" x14ac:dyDescent="0.2">
      <c r="A1536" t="e">
        <f t="shared" si="23"/>
        <v>#N/A</v>
      </c>
      <c r="Y1536" s="1"/>
    </row>
    <row r="1537" spans="1:25" x14ac:dyDescent="0.2">
      <c r="A1537" t="e">
        <f t="shared" si="23"/>
        <v>#N/A</v>
      </c>
      <c r="Y1537" s="1"/>
    </row>
    <row r="1538" spans="1:25" x14ac:dyDescent="0.2">
      <c r="A1538" t="e">
        <f t="shared" si="23"/>
        <v>#N/A</v>
      </c>
      <c r="Y1538" s="1"/>
    </row>
    <row r="1539" spans="1:25" x14ac:dyDescent="0.2">
      <c r="A1539" t="e">
        <f t="shared" si="23"/>
        <v>#N/A</v>
      </c>
      <c r="Y1539" s="1"/>
    </row>
    <row r="1540" spans="1:25" x14ac:dyDescent="0.2">
      <c r="A1540" t="e">
        <f t="shared" si="23"/>
        <v>#N/A</v>
      </c>
      <c r="Y1540" s="1"/>
    </row>
    <row r="1541" spans="1:25" x14ac:dyDescent="0.2">
      <c r="A1541" t="e">
        <f t="shared" ref="A1541:A1604" si="24">INDEX(BucketTable,MATCH(B1541,SumMonths,0),1)</f>
        <v>#N/A</v>
      </c>
      <c r="Y1541" s="1"/>
    </row>
    <row r="1542" spans="1:25" x14ac:dyDescent="0.2">
      <c r="A1542" t="e">
        <f t="shared" si="24"/>
        <v>#N/A</v>
      </c>
      <c r="Y1542" s="1"/>
    </row>
    <row r="1543" spans="1:25" x14ac:dyDescent="0.2">
      <c r="A1543" t="e">
        <f t="shared" si="24"/>
        <v>#N/A</v>
      </c>
      <c r="Y1543" s="1"/>
    </row>
    <row r="1544" spans="1:25" x14ac:dyDescent="0.2">
      <c r="A1544" t="e">
        <f t="shared" si="24"/>
        <v>#N/A</v>
      </c>
      <c r="Y1544" s="1"/>
    </row>
    <row r="1545" spans="1:25" x14ac:dyDescent="0.2">
      <c r="A1545" t="e">
        <f t="shared" si="24"/>
        <v>#N/A</v>
      </c>
      <c r="Y1545" s="1"/>
    </row>
    <row r="1546" spans="1:25" x14ac:dyDescent="0.2">
      <c r="A1546" t="e">
        <f t="shared" si="24"/>
        <v>#N/A</v>
      </c>
      <c r="Y1546" s="1"/>
    </row>
    <row r="1547" spans="1:25" x14ac:dyDescent="0.2">
      <c r="A1547" t="e">
        <f t="shared" si="24"/>
        <v>#N/A</v>
      </c>
      <c r="Y1547" s="1"/>
    </row>
    <row r="1548" spans="1:25" x14ac:dyDescent="0.2">
      <c r="A1548" t="e">
        <f t="shared" si="24"/>
        <v>#N/A</v>
      </c>
      <c r="Y1548" s="1"/>
    </row>
    <row r="1549" spans="1:25" x14ac:dyDescent="0.2">
      <c r="A1549" t="e">
        <f t="shared" si="24"/>
        <v>#N/A</v>
      </c>
      <c r="Y1549" s="1"/>
    </row>
    <row r="1550" spans="1:25" x14ac:dyDescent="0.2">
      <c r="A1550" t="e">
        <f t="shared" si="24"/>
        <v>#N/A</v>
      </c>
      <c r="Y1550" s="1"/>
    </row>
    <row r="1551" spans="1:25" x14ac:dyDescent="0.2">
      <c r="A1551" t="e">
        <f t="shared" si="24"/>
        <v>#N/A</v>
      </c>
      <c r="Y1551" s="1"/>
    </row>
    <row r="1552" spans="1:25" x14ac:dyDescent="0.2">
      <c r="A1552" t="e">
        <f t="shared" si="24"/>
        <v>#N/A</v>
      </c>
      <c r="Y1552" s="1"/>
    </row>
    <row r="1553" spans="1:25" x14ac:dyDescent="0.2">
      <c r="A1553" t="e">
        <f t="shared" si="24"/>
        <v>#N/A</v>
      </c>
      <c r="Y1553" s="1"/>
    </row>
    <row r="1554" spans="1:25" x14ac:dyDescent="0.2">
      <c r="A1554" t="e">
        <f t="shared" si="24"/>
        <v>#N/A</v>
      </c>
      <c r="Y1554" s="1"/>
    </row>
    <row r="1555" spans="1:25" x14ac:dyDescent="0.2">
      <c r="A1555" t="e">
        <f t="shared" si="24"/>
        <v>#N/A</v>
      </c>
      <c r="Y1555" s="1"/>
    </row>
    <row r="1556" spans="1:25" x14ac:dyDescent="0.2">
      <c r="A1556" t="e">
        <f t="shared" si="24"/>
        <v>#N/A</v>
      </c>
      <c r="Y1556" s="1"/>
    </row>
    <row r="1557" spans="1:25" x14ac:dyDescent="0.2">
      <c r="A1557" t="e">
        <f t="shared" si="24"/>
        <v>#N/A</v>
      </c>
      <c r="Y1557" s="1"/>
    </row>
    <row r="1558" spans="1:25" x14ac:dyDescent="0.2">
      <c r="A1558" t="e">
        <f t="shared" si="24"/>
        <v>#N/A</v>
      </c>
      <c r="Y1558" s="1"/>
    </row>
    <row r="1559" spans="1:25" x14ac:dyDescent="0.2">
      <c r="A1559" t="e">
        <f t="shared" si="24"/>
        <v>#N/A</v>
      </c>
      <c r="Y1559" s="1"/>
    </row>
    <row r="1560" spans="1:25" x14ac:dyDescent="0.2">
      <c r="A1560" t="e">
        <f t="shared" si="24"/>
        <v>#N/A</v>
      </c>
      <c r="Y1560" s="1"/>
    </row>
    <row r="1561" spans="1:25" x14ac:dyDescent="0.2">
      <c r="A1561" t="e">
        <f t="shared" si="24"/>
        <v>#N/A</v>
      </c>
      <c r="Y1561" s="1"/>
    </row>
    <row r="1562" spans="1:25" x14ac:dyDescent="0.2">
      <c r="A1562" t="e">
        <f t="shared" si="24"/>
        <v>#N/A</v>
      </c>
      <c r="Y1562" s="1"/>
    </row>
    <row r="1563" spans="1:25" x14ac:dyDescent="0.2">
      <c r="A1563" t="e">
        <f t="shared" si="24"/>
        <v>#N/A</v>
      </c>
      <c r="Y1563" s="1"/>
    </row>
    <row r="1564" spans="1:25" x14ac:dyDescent="0.2">
      <c r="A1564" t="e">
        <f t="shared" si="24"/>
        <v>#N/A</v>
      </c>
      <c r="Y1564" s="1"/>
    </row>
    <row r="1565" spans="1:25" x14ac:dyDescent="0.2">
      <c r="A1565" t="e">
        <f t="shared" si="24"/>
        <v>#N/A</v>
      </c>
      <c r="Y1565" s="1"/>
    </row>
    <row r="1566" spans="1:25" x14ac:dyDescent="0.2">
      <c r="A1566" t="e">
        <f t="shared" si="24"/>
        <v>#N/A</v>
      </c>
      <c r="Y1566" s="1"/>
    </row>
    <row r="1567" spans="1:25" x14ac:dyDescent="0.2">
      <c r="A1567" t="e">
        <f t="shared" si="24"/>
        <v>#N/A</v>
      </c>
      <c r="Y1567" s="1"/>
    </row>
    <row r="1568" spans="1:25" x14ac:dyDescent="0.2">
      <c r="A1568" t="e">
        <f t="shared" si="24"/>
        <v>#N/A</v>
      </c>
      <c r="Y1568" s="1"/>
    </row>
    <row r="1569" spans="1:25" x14ac:dyDescent="0.2">
      <c r="A1569" t="e">
        <f t="shared" si="24"/>
        <v>#N/A</v>
      </c>
      <c r="Y1569" s="1"/>
    </row>
    <row r="1570" spans="1:25" x14ac:dyDescent="0.2">
      <c r="A1570" t="e">
        <f t="shared" si="24"/>
        <v>#N/A</v>
      </c>
      <c r="Y1570" s="1"/>
    </row>
    <row r="1571" spans="1:25" x14ac:dyDescent="0.2">
      <c r="A1571" t="e">
        <f t="shared" si="24"/>
        <v>#N/A</v>
      </c>
      <c r="Y1571" s="1"/>
    </row>
    <row r="1572" spans="1:25" x14ac:dyDescent="0.2">
      <c r="A1572" t="e">
        <f t="shared" si="24"/>
        <v>#N/A</v>
      </c>
      <c r="Y1572" s="1"/>
    </row>
    <row r="1573" spans="1:25" x14ac:dyDescent="0.2">
      <c r="A1573" t="e">
        <f t="shared" si="24"/>
        <v>#N/A</v>
      </c>
      <c r="Y1573" s="1"/>
    </row>
    <row r="1574" spans="1:25" x14ac:dyDescent="0.2">
      <c r="A1574" t="e">
        <f t="shared" si="24"/>
        <v>#N/A</v>
      </c>
      <c r="Y1574" s="1"/>
    </row>
    <row r="1575" spans="1:25" x14ac:dyDescent="0.2">
      <c r="A1575" t="e">
        <f t="shared" si="24"/>
        <v>#N/A</v>
      </c>
      <c r="Y1575" s="1"/>
    </row>
    <row r="1576" spans="1:25" x14ac:dyDescent="0.2">
      <c r="A1576" t="e">
        <f t="shared" si="24"/>
        <v>#N/A</v>
      </c>
      <c r="Y1576" s="1"/>
    </row>
    <row r="1577" spans="1:25" x14ac:dyDescent="0.2">
      <c r="A1577" t="e">
        <f t="shared" si="24"/>
        <v>#N/A</v>
      </c>
      <c r="Y1577" s="1"/>
    </row>
    <row r="1578" spans="1:25" x14ac:dyDescent="0.2">
      <c r="A1578" t="e">
        <f t="shared" si="24"/>
        <v>#N/A</v>
      </c>
      <c r="Y1578" s="1"/>
    </row>
    <row r="1579" spans="1:25" x14ac:dyDescent="0.2">
      <c r="A1579" t="e">
        <f t="shared" si="24"/>
        <v>#N/A</v>
      </c>
      <c r="Y1579" s="1"/>
    </row>
    <row r="1580" spans="1:25" x14ac:dyDescent="0.2">
      <c r="A1580" t="e">
        <f t="shared" si="24"/>
        <v>#N/A</v>
      </c>
      <c r="Y1580" s="1"/>
    </row>
    <row r="1581" spans="1:25" x14ac:dyDescent="0.2">
      <c r="A1581" t="e">
        <f t="shared" si="24"/>
        <v>#N/A</v>
      </c>
      <c r="Y1581" s="1"/>
    </row>
    <row r="1582" spans="1:25" x14ac:dyDescent="0.2">
      <c r="A1582" t="e">
        <f t="shared" si="24"/>
        <v>#N/A</v>
      </c>
      <c r="Y1582" s="1"/>
    </row>
    <row r="1583" spans="1:25" x14ac:dyDescent="0.2">
      <c r="A1583" t="e">
        <f t="shared" si="24"/>
        <v>#N/A</v>
      </c>
      <c r="Y1583" s="1"/>
    </row>
    <row r="1584" spans="1:25" x14ac:dyDescent="0.2">
      <c r="A1584" t="e">
        <f t="shared" si="24"/>
        <v>#N/A</v>
      </c>
      <c r="Y1584" s="1"/>
    </row>
    <row r="1585" spans="1:25" x14ac:dyDescent="0.2">
      <c r="A1585" t="e">
        <f t="shared" si="24"/>
        <v>#N/A</v>
      </c>
      <c r="Y1585" s="1"/>
    </row>
    <row r="1586" spans="1:25" x14ac:dyDescent="0.2">
      <c r="A1586" t="e">
        <f t="shared" si="24"/>
        <v>#N/A</v>
      </c>
      <c r="Y1586" s="1"/>
    </row>
    <row r="1587" spans="1:25" x14ac:dyDescent="0.2">
      <c r="A1587" t="e">
        <f t="shared" si="24"/>
        <v>#N/A</v>
      </c>
      <c r="Y1587" s="1"/>
    </row>
    <row r="1588" spans="1:25" x14ac:dyDescent="0.2">
      <c r="A1588" t="e">
        <f t="shared" si="24"/>
        <v>#N/A</v>
      </c>
      <c r="Y1588" s="1"/>
    </row>
    <row r="1589" spans="1:25" x14ac:dyDescent="0.2">
      <c r="A1589" t="e">
        <f t="shared" si="24"/>
        <v>#N/A</v>
      </c>
      <c r="Y1589" s="1"/>
    </row>
    <row r="1590" spans="1:25" x14ac:dyDescent="0.2">
      <c r="A1590" t="e">
        <f t="shared" si="24"/>
        <v>#N/A</v>
      </c>
      <c r="Y1590" s="1"/>
    </row>
    <row r="1591" spans="1:25" x14ac:dyDescent="0.2">
      <c r="A1591" t="e">
        <f t="shared" si="24"/>
        <v>#N/A</v>
      </c>
      <c r="Y1591" s="1"/>
    </row>
    <row r="1592" spans="1:25" x14ac:dyDescent="0.2">
      <c r="A1592" t="e">
        <f t="shared" si="24"/>
        <v>#N/A</v>
      </c>
      <c r="Y1592" s="1"/>
    </row>
    <row r="1593" spans="1:25" x14ac:dyDescent="0.2">
      <c r="A1593" t="e">
        <f t="shared" si="24"/>
        <v>#N/A</v>
      </c>
      <c r="Y1593" s="1"/>
    </row>
    <row r="1594" spans="1:25" x14ac:dyDescent="0.2">
      <c r="A1594" t="e">
        <f t="shared" si="24"/>
        <v>#N/A</v>
      </c>
      <c r="Y1594" s="1"/>
    </row>
    <row r="1595" spans="1:25" x14ac:dyDescent="0.2">
      <c r="A1595" t="e">
        <f t="shared" si="24"/>
        <v>#N/A</v>
      </c>
      <c r="Y1595" s="1"/>
    </row>
    <row r="1596" spans="1:25" x14ac:dyDescent="0.2">
      <c r="A1596" t="e">
        <f t="shared" si="24"/>
        <v>#N/A</v>
      </c>
      <c r="Y1596" s="1"/>
    </row>
    <row r="1597" spans="1:25" x14ac:dyDescent="0.2">
      <c r="A1597" t="e">
        <f t="shared" si="24"/>
        <v>#N/A</v>
      </c>
      <c r="Y1597" s="1"/>
    </row>
    <row r="1598" spans="1:25" x14ac:dyDescent="0.2">
      <c r="A1598" t="e">
        <f t="shared" si="24"/>
        <v>#N/A</v>
      </c>
      <c r="Y1598" s="1"/>
    </row>
    <row r="1599" spans="1:25" x14ac:dyDescent="0.2">
      <c r="A1599" t="e">
        <f t="shared" si="24"/>
        <v>#N/A</v>
      </c>
      <c r="Y1599" s="1"/>
    </row>
    <row r="1600" spans="1:25" x14ac:dyDescent="0.2">
      <c r="A1600" t="e">
        <f t="shared" si="24"/>
        <v>#N/A</v>
      </c>
      <c r="Y1600" s="1"/>
    </row>
    <row r="1601" spans="1:25" x14ac:dyDescent="0.2">
      <c r="A1601" t="e">
        <f t="shared" si="24"/>
        <v>#N/A</v>
      </c>
      <c r="Y1601" s="1"/>
    </row>
    <row r="1602" spans="1:25" x14ac:dyDescent="0.2">
      <c r="A1602" t="e">
        <f t="shared" si="24"/>
        <v>#N/A</v>
      </c>
      <c r="Y1602" s="1"/>
    </row>
    <row r="1603" spans="1:25" x14ac:dyDescent="0.2">
      <c r="A1603" t="e">
        <f t="shared" si="24"/>
        <v>#N/A</v>
      </c>
      <c r="Y1603" s="1"/>
    </row>
    <row r="1604" spans="1:25" x14ac:dyDescent="0.2">
      <c r="A1604" t="e">
        <f t="shared" si="24"/>
        <v>#N/A</v>
      </c>
      <c r="Y1604" s="1"/>
    </row>
    <row r="1605" spans="1:25" x14ac:dyDescent="0.2">
      <c r="A1605" t="e">
        <f t="shared" ref="A1605:A1668" si="25">INDEX(BucketTable,MATCH(B1605,SumMonths,0),1)</f>
        <v>#N/A</v>
      </c>
      <c r="Y1605" s="1"/>
    </row>
    <row r="1606" spans="1:25" x14ac:dyDescent="0.2">
      <c r="A1606" t="e">
        <f t="shared" si="25"/>
        <v>#N/A</v>
      </c>
      <c r="Y1606" s="1"/>
    </row>
    <row r="1607" spans="1:25" x14ac:dyDescent="0.2">
      <c r="A1607" t="e">
        <f t="shared" si="25"/>
        <v>#N/A</v>
      </c>
      <c r="Y1607" s="1"/>
    </row>
    <row r="1608" spans="1:25" x14ac:dyDescent="0.2">
      <c r="A1608" t="e">
        <f t="shared" si="25"/>
        <v>#N/A</v>
      </c>
      <c r="Y1608" s="1"/>
    </row>
    <row r="1609" spans="1:25" x14ac:dyDescent="0.2">
      <c r="A1609" t="e">
        <f t="shared" si="25"/>
        <v>#N/A</v>
      </c>
      <c r="Y1609" s="1"/>
    </row>
    <row r="1610" spans="1:25" x14ac:dyDescent="0.2">
      <c r="A1610" t="e">
        <f t="shared" si="25"/>
        <v>#N/A</v>
      </c>
      <c r="Y1610" s="1"/>
    </row>
    <row r="1611" spans="1:25" x14ac:dyDescent="0.2">
      <c r="A1611" t="e">
        <f t="shared" si="25"/>
        <v>#N/A</v>
      </c>
      <c r="Y1611" s="1"/>
    </row>
    <row r="1612" spans="1:25" x14ac:dyDescent="0.2">
      <c r="A1612" t="e">
        <f t="shared" si="25"/>
        <v>#N/A</v>
      </c>
      <c r="Y1612" s="1"/>
    </row>
    <row r="1613" spans="1:25" x14ac:dyDescent="0.2">
      <c r="A1613" t="e">
        <f t="shared" si="25"/>
        <v>#N/A</v>
      </c>
      <c r="Y1613" s="1"/>
    </row>
    <row r="1614" spans="1:25" x14ac:dyDescent="0.2">
      <c r="A1614" t="e">
        <f t="shared" si="25"/>
        <v>#N/A</v>
      </c>
      <c r="Y1614" s="1"/>
    </row>
    <row r="1615" spans="1:25" x14ac:dyDescent="0.2">
      <c r="A1615" t="e">
        <f t="shared" si="25"/>
        <v>#N/A</v>
      </c>
      <c r="Y1615" s="1"/>
    </row>
    <row r="1616" spans="1:25" x14ac:dyDescent="0.2">
      <c r="A1616" t="e">
        <f t="shared" si="25"/>
        <v>#N/A</v>
      </c>
      <c r="Y1616" s="1"/>
    </row>
    <row r="1617" spans="1:25" x14ac:dyDescent="0.2">
      <c r="A1617" t="e">
        <f t="shared" si="25"/>
        <v>#N/A</v>
      </c>
      <c r="Y1617" s="1"/>
    </row>
    <row r="1618" spans="1:25" x14ac:dyDescent="0.2">
      <c r="A1618" t="e">
        <f t="shared" si="25"/>
        <v>#N/A</v>
      </c>
      <c r="Y1618" s="1"/>
    </row>
    <row r="1619" spans="1:25" x14ac:dyDescent="0.2">
      <c r="A1619" t="e">
        <f t="shared" si="25"/>
        <v>#N/A</v>
      </c>
      <c r="Y1619" s="1"/>
    </row>
    <row r="1620" spans="1:25" x14ac:dyDescent="0.2">
      <c r="A1620" t="e">
        <f t="shared" si="25"/>
        <v>#N/A</v>
      </c>
      <c r="Y1620" s="1"/>
    </row>
    <row r="1621" spans="1:25" x14ac:dyDescent="0.2">
      <c r="A1621" t="e">
        <f t="shared" si="25"/>
        <v>#N/A</v>
      </c>
      <c r="Y1621" s="1"/>
    </row>
    <row r="1622" spans="1:25" x14ac:dyDescent="0.2">
      <c r="A1622" t="e">
        <f t="shared" si="25"/>
        <v>#N/A</v>
      </c>
      <c r="Y1622" s="1"/>
    </row>
    <row r="1623" spans="1:25" x14ac:dyDescent="0.2">
      <c r="A1623" t="e">
        <f t="shared" si="25"/>
        <v>#N/A</v>
      </c>
      <c r="Y1623" s="1"/>
    </row>
    <row r="1624" spans="1:25" x14ac:dyDescent="0.2">
      <c r="A1624" t="e">
        <f t="shared" si="25"/>
        <v>#N/A</v>
      </c>
      <c r="Y1624" s="1"/>
    </row>
    <row r="1625" spans="1:25" x14ac:dyDescent="0.2">
      <c r="A1625" t="e">
        <f t="shared" si="25"/>
        <v>#N/A</v>
      </c>
      <c r="Y1625" s="1"/>
    </row>
    <row r="1626" spans="1:25" x14ac:dyDescent="0.2">
      <c r="A1626" t="e">
        <f t="shared" si="25"/>
        <v>#N/A</v>
      </c>
      <c r="Y1626" s="1"/>
    </row>
    <row r="1627" spans="1:25" x14ac:dyDescent="0.2">
      <c r="A1627" t="e">
        <f t="shared" si="25"/>
        <v>#N/A</v>
      </c>
      <c r="Y1627" s="1"/>
    </row>
    <row r="1628" spans="1:25" x14ac:dyDescent="0.2">
      <c r="A1628" t="e">
        <f t="shared" si="25"/>
        <v>#N/A</v>
      </c>
      <c r="Y1628" s="1"/>
    </row>
    <row r="1629" spans="1:25" x14ac:dyDescent="0.2">
      <c r="A1629" t="e">
        <f t="shared" si="25"/>
        <v>#N/A</v>
      </c>
      <c r="Y1629" s="1"/>
    </row>
    <row r="1630" spans="1:25" x14ac:dyDescent="0.2">
      <c r="A1630" t="e">
        <f t="shared" si="25"/>
        <v>#N/A</v>
      </c>
      <c r="Y1630" s="1"/>
    </row>
    <row r="1631" spans="1:25" x14ac:dyDescent="0.2">
      <c r="A1631" t="e">
        <f t="shared" si="25"/>
        <v>#N/A</v>
      </c>
      <c r="Y1631" s="1"/>
    </row>
    <row r="1632" spans="1:25" x14ac:dyDescent="0.2">
      <c r="A1632" t="e">
        <f t="shared" si="25"/>
        <v>#N/A</v>
      </c>
      <c r="Y1632" s="1"/>
    </row>
    <row r="1633" spans="1:25" x14ac:dyDescent="0.2">
      <c r="A1633" t="e">
        <f t="shared" si="25"/>
        <v>#N/A</v>
      </c>
      <c r="Y1633" s="1"/>
    </row>
    <row r="1634" spans="1:25" x14ac:dyDescent="0.2">
      <c r="A1634" t="e">
        <f t="shared" si="25"/>
        <v>#N/A</v>
      </c>
      <c r="Y1634" s="1"/>
    </row>
    <row r="1635" spans="1:25" x14ac:dyDescent="0.2">
      <c r="A1635" t="e">
        <f t="shared" si="25"/>
        <v>#N/A</v>
      </c>
      <c r="Y1635" s="1"/>
    </row>
    <row r="1636" spans="1:25" x14ac:dyDescent="0.2">
      <c r="A1636" t="e">
        <f t="shared" si="25"/>
        <v>#N/A</v>
      </c>
      <c r="Y1636" s="1"/>
    </row>
    <row r="1637" spans="1:25" x14ac:dyDescent="0.2">
      <c r="A1637" t="e">
        <f t="shared" si="25"/>
        <v>#N/A</v>
      </c>
      <c r="Y1637" s="1"/>
    </row>
    <row r="1638" spans="1:25" x14ac:dyDescent="0.2">
      <c r="A1638" t="e">
        <f t="shared" si="25"/>
        <v>#N/A</v>
      </c>
      <c r="Y1638" s="1"/>
    </row>
    <row r="1639" spans="1:25" x14ac:dyDescent="0.2">
      <c r="A1639" t="e">
        <f t="shared" si="25"/>
        <v>#N/A</v>
      </c>
      <c r="Y1639" s="1"/>
    </row>
    <row r="1640" spans="1:25" x14ac:dyDescent="0.2">
      <c r="A1640" t="e">
        <f t="shared" si="25"/>
        <v>#N/A</v>
      </c>
      <c r="Y1640" s="1"/>
    </row>
    <row r="1641" spans="1:25" x14ac:dyDescent="0.2">
      <c r="A1641" t="e">
        <f t="shared" si="25"/>
        <v>#N/A</v>
      </c>
      <c r="Y1641" s="1"/>
    </row>
    <row r="1642" spans="1:25" x14ac:dyDescent="0.2">
      <c r="A1642" t="e">
        <f t="shared" si="25"/>
        <v>#N/A</v>
      </c>
      <c r="Y1642" s="1"/>
    </row>
    <row r="1643" spans="1:25" x14ac:dyDescent="0.2">
      <c r="A1643" t="e">
        <f t="shared" si="25"/>
        <v>#N/A</v>
      </c>
      <c r="Y1643" s="1"/>
    </row>
    <row r="1644" spans="1:25" x14ac:dyDescent="0.2">
      <c r="A1644" t="e">
        <f t="shared" si="25"/>
        <v>#N/A</v>
      </c>
      <c r="Y1644" s="1"/>
    </row>
    <row r="1645" spans="1:25" x14ac:dyDescent="0.2">
      <c r="A1645" t="e">
        <f t="shared" si="25"/>
        <v>#N/A</v>
      </c>
      <c r="Y1645" s="1"/>
    </row>
    <row r="1646" spans="1:25" x14ac:dyDescent="0.2">
      <c r="A1646" t="e">
        <f t="shared" si="25"/>
        <v>#N/A</v>
      </c>
      <c r="Y1646" s="1"/>
    </row>
    <row r="1647" spans="1:25" x14ac:dyDescent="0.2">
      <c r="A1647" t="e">
        <f t="shared" si="25"/>
        <v>#N/A</v>
      </c>
      <c r="Y1647" s="1"/>
    </row>
    <row r="1648" spans="1:25" x14ac:dyDescent="0.2">
      <c r="A1648" t="e">
        <f t="shared" si="25"/>
        <v>#N/A</v>
      </c>
      <c r="Y1648" s="1"/>
    </row>
    <row r="1649" spans="1:25" x14ac:dyDescent="0.2">
      <c r="A1649" t="e">
        <f t="shared" si="25"/>
        <v>#N/A</v>
      </c>
      <c r="Y1649" s="1"/>
    </row>
    <row r="1650" spans="1:25" x14ac:dyDescent="0.2">
      <c r="A1650" t="e">
        <f t="shared" si="25"/>
        <v>#N/A</v>
      </c>
      <c r="Y1650" s="1"/>
    </row>
    <row r="1651" spans="1:25" x14ac:dyDescent="0.2">
      <c r="A1651" t="e">
        <f t="shared" si="25"/>
        <v>#N/A</v>
      </c>
      <c r="Y1651" s="1"/>
    </row>
    <row r="1652" spans="1:25" x14ac:dyDescent="0.2">
      <c r="A1652" t="e">
        <f t="shared" si="25"/>
        <v>#N/A</v>
      </c>
      <c r="Y1652" s="1"/>
    </row>
    <row r="1653" spans="1:25" x14ac:dyDescent="0.2">
      <c r="A1653" t="e">
        <f t="shared" si="25"/>
        <v>#N/A</v>
      </c>
      <c r="Y1653" s="1"/>
    </row>
    <row r="1654" spans="1:25" x14ac:dyDescent="0.2">
      <c r="A1654" t="e">
        <f t="shared" si="25"/>
        <v>#N/A</v>
      </c>
      <c r="Y1654" s="1"/>
    </row>
    <row r="1655" spans="1:25" x14ac:dyDescent="0.2">
      <c r="A1655" t="e">
        <f t="shared" si="25"/>
        <v>#N/A</v>
      </c>
      <c r="Y1655" s="1"/>
    </row>
    <row r="1656" spans="1:25" x14ac:dyDescent="0.2">
      <c r="A1656" t="e">
        <f t="shared" si="25"/>
        <v>#N/A</v>
      </c>
      <c r="Y1656" s="1"/>
    </row>
    <row r="1657" spans="1:25" x14ac:dyDescent="0.2">
      <c r="A1657" t="e">
        <f t="shared" si="25"/>
        <v>#N/A</v>
      </c>
      <c r="Y1657" s="1"/>
    </row>
    <row r="1658" spans="1:25" x14ac:dyDescent="0.2">
      <c r="A1658" t="e">
        <f t="shared" si="25"/>
        <v>#N/A</v>
      </c>
      <c r="Y1658" s="1"/>
    </row>
    <row r="1659" spans="1:25" x14ac:dyDescent="0.2">
      <c r="A1659" t="e">
        <f t="shared" si="25"/>
        <v>#N/A</v>
      </c>
      <c r="Y1659" s="1"/>
    </row>
    <row r="1660" spans="1:25" x14ac:dyDescent="0.2">
      <c r="A1660" t="e">
        <f t="shared" si="25"/>
        <v>#N/A</v>
      </c>
      <c r="Y1660" s="1"/>
    </row>
    <row r="1661" spans="1:25" x14ac:dyDescent="0.2">
      <c r="A1661" t="e">
        <f t="shared" si="25"/>
        <v>#N/A</v>
      </c>
      <c r="Y1661" s="1"/>
    </row>
    <row r="1662" spans="1:25" x14ac:dyDescent="0.2">
      <c r="A1662" t="e">
        <f t="shared" si="25"/>
        <v>#N/A</v>
      </c>
      <c r="Y1662" s="1"/>
    </row>
    <row r="1663" spans="1:25" x14ac:dyDescent="0.2">
      <c r="A1663" t="e">
        <f t="shared" si="25"/>
        <v>#N/A</v>
      </c>
      <c r="Y1663" s="1"/>
    </row>
    <row r="1664" spans="1:25" x14ac:dyDescent="0.2">
      <c r="A1664" t="e">
        <f t="shared" si="25"/>
        <v>#N/A</v>
      </c>
      <c r="Y1664" s="1"/>
    </row>
    <row r="1665" spans="1:25" x14ac:dyDescent="0.2">
      <c r="A1665" t="e">
        <f t="shared" si="25"/>
        <v>#N/A</v>
      </c>
      <c r="Y1665" s="1"/>
    </row>
    <row r="1666" spans="1:25" x14ac:dyDescent="0.2">
      <c r="A1666" t="e">
        <f t="shared" si="25"/>
        <v>#N/A</v>
      </c>
      <c r="Y1666" s="1"/>
    </row>
    <row r="1667" spans="1:25" x14ac:dyDescent="0.2">
      <c r="A1667" t="e">
        <f t="shared" si="25"/>
        <v>#N/A</v>
      </c>
      <c r="Y1667" s="1"/>
    </row>
    <row r="1668" spans="1:25" x14ac:dyDescent="0.2">
      <c r="A1668" t="e">
        <f t="shared" si="25"/>
        <v>#N/A</v>
      </c>
      <c r="Y1668" s="1"/>
    </row>
    <row r="1669" spans="1:25" x14ac:dyDescent="0.2">
      <c r="A1669" t="e">
        <f t="shared" ref="A1669:A1732" si="26">INDEX(BucketTable,MATCH(B1669,SumMonths,0),1)</f>
        <v>#N/A</v>
      </c>
      <c r="Y1669" s="1"/>
    </row>
    <row r="1670" spans="1:25" x14ac:dyDescent="0.2">
      <c r="A1670" t="e">
        <f t="shared" si="26"/>
        <v>#N/A</v>
      </c>
      <c r="Y1670" s="1"/>
    </row>
    <row r="1671" spans="1:25" x14ac:dyDescent="0.2">
      <c r="A1671" t="e">
        <f t="shared" si="26"/>
        <v>#N/A</v>
      </c>
      <c r="Y1671" s="1"/>
    </row>
    <row r="1672" spans="1:25" x14ac:dyDescent="0.2">
      <c r="A1672" t="e">
        <f t="shared" si="26"/>
        <v>#N/A</v>
      </c>
      <c r="Y1672" s="1"/>
    </row>
    <row r="1673" spans="1:25" x14ac:dyDescent="0.2">
      <c r="A1673" t="e">
        <f t="shared" si="26"/>
        <v>#N/A</v>
      </c>
      <c r="Y1673" s="1"/>
    </row>
    <row r="1674" spans="1:25" x14ac:dyDescent="0.2">
      <c r="A1674" t="e">
        <f t="shared" si="26"/>
        <v>#N/A</v>
      </c>
      <c r="Y1674" s="1"/>
    </row>
    <row r="1675" spans="1:25" x14ac:dyDescent="0.2">
      <c r="A1675" t="e">
        <f t="shared" si="26"/>
        <v>#N/A</v>
      </c>
      <c r="Y1675" s="1"/>
    </row>
    <row r="1676" spans="1:25" x14ac:dyDescent="0.2">
      <c r="A1676" t="e">
        <f t="shared" si="26"/>
        <v>#N/A</v>
      </c>
      <c r="Y1676" s="1"/>
    </row>
    <row r="1677" spans="1:25" x14ac:dyDescent="0.2">
      <c r="A1677" t="e">
        <f t="shared" si="26"/>
        <v>#N/A</v>
      </c>
      <c r="Y1677" s="1"/>
    </row>
    <row r="1678" spans="1:25" x14ac:dyDescent="0.2">
      <c r="A1678" t="e">
        <f t="shared" si="26"/>
        <v>#N/A</v>
      </c>
      <c r="Y1678" s="1"/>
    </row>
    <row r="1679" spans="1:25" x14ac:dyDescent="0.2">
      <c r="A1679" t="e">
        <f t="shared" si="26"/>
        <v>#N/A</v>
      </c>
      <c r="Y1679" s="1"/>
    </row>
    <row r="1680" spans="1:25" x14ac:dyDescent="0.2">
      <c r="A1680" t="e">
        <f t="shared" si="26"/>
        <v>#N/A</v>
      </c>
      <c r="Y1680" s="1"/>
    </row>
    <row r="1681" spans="1:25" x14ac:dyDescent="0.2">
      <c r="A1681" t="e">
        <f t="shared" si="26"/>
        <v>#N/A</v>
      </c>
      <c r="Y1681" s="1"/>
    </row>
    <row r="1682" spans="1:25" x14ac:dyDescent="0.2">
      <c r="A1682" t="e">
        <f t="shared" si="26"/>
        <v>#N/A</v>
      </c>
      <c r="Y1682" s="1"/>
    </row>
    <row r="1683" spans="1:25" x14ac:dyDescent="0.2">
      <c r="A1683" t="e">
        <f t="shared" si="26"/>
        <v>#N/A</v>
      </c>
      <c r="Y1683" s="1"/>
    </row>
    <row r="1684" spans="1:25" x14ac:dyDescent="0.2">
      <c r="A1684" t="e">
        <f t="shared" si="26"/>
        <v>#N/A</v>
      </c>
      <c r="Y1684" s="1"/>
    </row>
    <row r="1685" spans="1:25" x14ac:dyDescent="0.2">
      <c r="A1685" t="e">
        <f t="shared" si="26"/>
        <v>#N/A</v>
      </c>
      <c r="Y1685" s="1"/>
    </row>
    <row r="1686" spans="1:25" x14ac:dyDescent="0.2">
      <c r="A1686" t="e">
        <f t="shared" si="26"/>
        <v>#N/A</v>
      </c>
      <c r="Y1686" s="1"/>
    </row>
    <row r="1687" spans="1:25" x14ac:dyDescent="0.2">
      <c r="A1687" t="e">
        <f t="shared" si="26"/>
        <v>#N/A</v>
      </c>
      <c r="Y1687" s="1"/>
    </row>
    <row r="1688" spans="1:25" x14ac:dyDescent="0.2">
      <c r="A1688" t="e">
        <f t="shared" si="26"/>
        <v>#N/A</v>
      </c>
      <c r="Y1688" s="1"/>
    </row>
    <row r="1689" spans="1:25" x14ac:dyDescent="0.2">
      <c r="A1689" t="e">
        <f t="shared" si="26"/>
        <v>#N/A</v>
      </c>
      <c r="Y1689" s="1"/>
    </row>
    <row r="1690" spans="1:25" x14ac:dyDescent="0.2">
      <c r="A1690" t="e">
        <f t="shared" si="26"/>
        <v>#N/A</v>
      </c>
      <c r="Y1690" s="1"/>
    </row>
    <row r="1691" spans="1:25" x14ac:dyDescent="0.2">
      <c r="A1691" t="e">
        <f t="shared" si="26"/>
        <v>#N/A</v>
      </c>
      <c r="Y1691" s="1"/>
    </row>
    <row r="1692" spans="1:25" x14ac:dyDescent="0.2">
      <c r="A1692" t="e">
        <f t="shared" si="26"/>
        <v>#N/A</v>
      </c>
      <c r="Y1692" s="1"/>
    </row>
    <row r="1693" spans="1:25" x14ac:dyDescent="0.2">
      <c r="A1693" t="e">
        <f t="shared" si="26"/>
        <v>#N/A</v>
      </c>
      <c r="Y1693" s="1"/>
    </row>
    <row r="1694" spans="1:25" x14ac:dyDescent="0.2">
      <c r="A1694" t="e">
        <f t="shared" si="26"/>
        <v>#N/A</v>
      </c>
      <c r="Y1694" s="1"/>
    </row>
    <row r="1695" spans="1:25" x14ac:dyDescent="0.2">
      <c r="A1695" t="e">
        <f t="shared" si="26"/>
        <v>#N/A</v>
      </c>
      <c r="Y1695" s="1"/>
    </row>
    <row r="1696" spans="1:25" x14ac:dyDescent="0.2">
      <c r="A1696" t="e">
        <f t="shared" si="26"/>
        <v>#N/A</v>
      </c>
      <c r="Y1696" s="1"/>
    </row>
    <row r="1697" spans="1:25" x14ac:dyDescent="0.2">
      <c r="A1697" t="e">
        <f t="shared" si="26"/>
        <v>#N/A</v>
      </c>
      <c r="Y1697" s="1"/>
    </row>
    <row r="1698" spans="1:25" x14ac:dyDescent="0.2">
      <c r="A1698" t="e">
        <f t="shared" si="26"/>
        <v>#N/A</v>
      </c>
      <c r="Y1698" s="1"/>
    </row>
    <row r="1699" spans="1:25" x14ac:dyDescent="0.2">
      <c r="A1699" t="e">
        <f t="shared" si="26"/>
        <v>#N/A</v>
      </c>
      <c r="Y1699" s="1"/>
    </row>
    <row r="1700" spans="1:25" x14ac:dyDescent="0.2">
      <c r="A1700" t="e">
        <f t="shared" si="26"/>
        <v>#N/A</v>
      </c>
      <c r="Y1700" s="1"/>
    </row>
    <row r="1701" spans="1:25" x14ac:dyDescent="0.2">
      <c r="A1701" t="e">
        <f t="shared" si="26"/>
        <v>#N/A</v>
      </c>
      <c r="Y1701" s="1"/>
    </row>
    <row r="1702" spans="1:25" x14ac:dyDescent="0.2">
      <c r="A1702" t="e">
        <f t="shared" si="26"/>
        <v>#N/A</v>
      </c>
      <c r="Y1702" s="1"/>
    </row>
    <row r="1703" spans="1:25" x14ac:dyDescent="0.2">
      <c r="A1703" t="e">
        <f t="shared" si="26"/>
        <v>#N/A</v>
      </c>
      <c r="Y1703" s="1"/>
    </row>
    <row r="1704" spans="1:25" x14ac:dyDescent="0.2">
      <c r="A1704" t="e">
        <f t="shared" si="26"/>
        <v>#N/A</v>
      </c>
      <c r="Y1704" s="1"/>
    </row>
    <row r="1705" spans="1:25" x14ac:dyDescent="0.2">
      <c r="A1705" t="e">
        <f t="shared" si="26"/>
        <v>#N/A</v>
      </c>
      <c r="Y1705" s="1"/>
    </row>
    <row r="1706" spans="1:25" x14ac:dyDescent="0.2">
      <c r="A1706" t="e">
        <f t="shared" si="26"/>
        <v>#N/A</v>
      </c>
      <c r="Y1706" s="1"/>
    </row>
    <row r="1707" spans="1:25" x14ac:dyDescent="0.2">
      <c r="A1707" t="e">
        <f t="shared" si="26"/>
        <v>#N/A</v>
      </c>
      <c r="Y1707" s="1"/>
    </row>
    <row r="1708" spans="1:25" x14ac:dyDescent="0.2">
      <c r="A1708" t="e">
        <f t="shared" si="26"/>
        <v>#N/A</v>
      </c>
      <c r="Y1708" s="1"/>
    </row>
    <row r="1709" spans="1:25" x14ac:dyDescent="0.2">
      <c r="A1709" t="e">
        <f t="shared" si="26"/>
        <v>#N/A</v>
      </c>
      <c r="Y1709" s="1"/>
    </row>
    <row r="1710" spans="1:25" x14ac:dyDescent="0.2">
      <c r="A1710" t="e">
        <f t="shared" si="26"/>
        <v>#N/A</v>
      </c>
      <c r="Y1710" s="1"/>
    </row>
    <row r="1711" spans="1:25" x14ac:dyDescent="0.2">
      <c r="A1711" t="e">
        <f t="shared" si="26"/>
        <v>#N/A</v>
      </c>
      <c r="Y1711" s="1"/>
    </row>
    <row r="1712" spans="1:25" x14ac:dyDescent="0.2">
      <c r="A1712" t="e">
        <f t="shared" si="26"/>
        <v>#N/A</v>
      </c>
      <c r="Y1712" s="1"/>
    </row>
    <row r="1713" spans="1:25" x14ac:dyDescent="0.2">
      <c r="A1713" t="e">
        <f t="shared" si="26"/>
        <v>#N/A</v>
      </c>
      <c r="Y1713" s="1"/>
    </row>
    <row r="1714" spans="1:25" x14ac:dyDescent="0.2">
      <c r="A1714" t="e">
        <f t="shared" si="26"/>
        <v>#N/A</v>
      </c>
      <c r="Y1714" s="1"/>
    </row>
    <row r="1715" spans="1:25" x14ac:dyDescent="0.2">
      <c r="A1715" t="e">
        <f t="shared" si="26"/>
        <v>#N/A</v>
      </c>
      <c r="Y1715" s="1"/>
    </row>
    <row r="1716" spans="1:25" x14ac:dyDescent="0.2">
      <c r="A1716" t="e">
        <f t="shared" si="26"/>
        <v>#N/A</v>
      </c>
      <c r="Y1716" s="1"/>
    </row>
    <row r="1717" spans="1:25" x14ac:dyDescent="0.2">
      <c r="A1717" t="e">
        <f t="shared" si="26"/>
        <v>#N/A</v>
      </c>
      <c r="Y1717" s="1"/>
    </row>
    <row r="1718" spans="1:25" x14ac:dyDescent="0.2">
      <c r="A1718" t="e">
        <f t="shared" si="26"/>
        <v>#N/A</v>
      </c>
      <c r="Y1718" s="1"/>
    </row>
    <row r="1719" spans="1:25" x14ac:dyDescent="0.2">
      <c r="A1719" t="e">
        <f t="shared" si="26"/>
        <v>#N/A</v>
      </c>
      <c r="Y1719" s="1"/>
    </row>
    <row r="1720" spans="1:25" x14ac:dyDescent="0.2">
      <c r="A1720" t="e">
        <f t="shared" si="26"/>
        <v>#N/A</v>
      </c>
      <c r="Y1720" s="1"/>
    </row>
    <row r="1721" spans="1:25" x14ac:dyDescent="0.2">
      <c r="A1721" t="e">
        <f t="shared" si="26"/>
        <v>#N/A</v>
      </c>
      <c r="Y1721" s="1"/>
    </row>
    <row r="1722" spans="1:25" x14ac:dyDescent="0.2">
      <c r="A1722" t="e">
        <f t="shared" si="26"/>
        <v>#N/A</v>
      </c>
      <c r="Y1722" s="1"/>
    </row>
    <row r="1723" spans="1:25" x14ac:dyDescent="0.2">
      <c r="A1723" t="e">
        <f t="shared" si="26"/>
        <v>#N/A</v>
      </c>
      <c r="Y1723" s="1"/>
    </row>
    <row r="1724" spans="1:25" x14ac:dyDescent="0.2">
      <c r="A1724" t="e">
        <f t="shared" si="26"/>
        <v>#N/A</v>
      </c>
      <c r="Y1724" s="1"/>
    </row>
    <row r="1725" spans="1:25" x14ac:dyDescent="0.2">
      <c r="A1725" t="e">
        <f t="shared" si="26"/>
        <v>#N/A</v>
      </c>
      <c r="Y1725" s="1"/>
    </row>
    <row r="1726" spans="1:25" x14ac:dyDescent="0.2">
      <c r="A1726" t="e">
        <f t="shared" si="26"/>
        <v>#N/A</v>
      </c>
      <c r="Y1726" s="1"/>
    </row>
    <row r="1727" spans="1:25" x14ac:dyDescent="0.2">
      <c r="A1727" t="e">
        <f t="shared" si="26"/>
        <v>#N/A</v>
      </c>
      <c r="Y1727" s="1"/>
    </row>
    <row r="1728" spans="1:25" x14ac:dyDescent="0.2">
      <c r="A1728" t="e">
        <f t="shared" si="26"/>
        <v>#N/A</v>
      </c>
      <c r="Y1728" s="1"/>
    </row>
    <row r="1729" spans="1:25" x14ac:dyDescent="0.2">
      <c r="A1729" t="e">
        <f t="shared" si="26"/>
        <v>#N/A</v>
      </c>
      <c r="Y1729" s="1"/>
    </row>
    <row r="1730" spans="1:25" x14ac:dyDescent="0.2">
      <c r="A1730" t="e">
        <f t="shared" si="26"/>
        <v>#N/A</v>
      </c>
      <c r="Y1730" s="1"/>
    </row>
    <row r="1731" spans="1:25" x14ac:dyDescent="0.2">
      <c r="A1731" t="e">
        <f t="shared" si="26"/>
        <v>#N/A</v>
      </c>
      <c r="Y1731" s="1"/>
    </row>
    <row r="1732" spans="1:25" x14ac:dyDescent="0.2">
      <c r="A1732" t="e">
        <f t="shared" si="26"/>
        <v>#N/A</v>
      </c>
      <c r="Y1732" s="1"/>
    </row>
    <row r="1733" spans="1:25" x14ac:dyDescent="0.2">
      <c r="A1733" t="e">
        <f t="shared" ref="A1733:A1796" si="27">INDEX(BucketTable,MATCH(B1733,SumMonths,0),1)</f>
        <v>#N/A</v>
      </c>
      <c r="Y1733" s="1"/>
    </row>
    <row r="1734" spans="1:25" x14ac:dyDescent="0.2">
      <c r="A1734" t="e">
        <f t="shared" si="27"/>
        <v>#N/A</v>
      </c>
      <c r="Y1734" s="1"/>
    </row>
    <row r="1735" spans="1:25" x14ac:dyDescent="0.2">
      <c r="A1735" t="e">
        <f t="shared" si="27"/>
        <v>#N/A</v>
      </c>
      <c r="Y1735" s="1"/>
    </row>
    <row r="1736" spans="1:25" x14ac:dyDescent="0.2">
      <c r="A1736" t="e">
        <f t="shared" si="27"/>
        <v>#N/A</v>
      </c>
      <c r="Y1736" s="1"/>
    </row>
    <row r="1737" spans="1:25" x14ac:dyDescent="0.2">
      <c r="A1737" t="e">
        <f t="shared" si="27"/>
        <v>#N/A</v>
      </c>
      <c r="Y1737" s="1"/>
    </row>
    <row r="1738" spans="1:25" x14ac:dyDescent="0.2">
      <c r="A1738" t="e">
        <f t="shared" si="27"/>
        <v>#N/A</v>
      </c>
      <c r="Y1738" s="1"/>
    </row>
    <row r="1739" spans="1:25" x14ac:dyDescent="0.2">
      <c r="A1739" t="e">
        <f t="shared" si="27"/>
        <v>#N/A</v>
      </c>
      <c r="Y1739" s="1"/>
    </row>
    <row r="1740" spans="1:25" x14ac:dyDescent="0.2">
      <c r="A1740" t="e">
        <f t="shared" si="27"/>
        <v>#N/A</v>
      </c>
      <c r="Y1740" s="1"/>
    </row>
    <row r="1741" spans="1:25" x14ac:dyDescent="0.2">
      <c r="A1741" t="e">
        <f t="shared" si="27"/>
        <v>#N/A</v>
      </c>
      <c r="Y1741" s="1"/>
    </row>
    <row r="1742" spans="1:25" x14ac:dyDescent="0.2">
      <c r="A1742" t="e">
        <f t="shared" si="27"/>
        <v>#N/A</v>
      </c>
      <c r="Y1742" s="1"/>
    </row>
    <row r="1743" spans="1:25" x14ac:dyDescent="0.2">
      <c r="A1743" t="e">
        <f t="shared" si="27"/>
        <v>#N/A</v>
      </c>
      <c r="Y1743" s="1"/>
    </row>
    <row r="1744" spans="1:25" x14ac:dyDescent="0.2">
      <c r="A1744" t="e">
        <f t="shared" si="27"/>
        <v>#N/A</v>
      </c>
      <c r="Y1744" s="1"/>
    </row>
    <row r="1745" spans="1:25" x14ac:dyDescent="0.2">
      <c r="A1745" t="e">
        <f t="shared" si="27"/>
        <v>#N/A</v>
      </c>
      <c r="Y1745" s="1"/>
    </row>
    <row r="1746" spans="1:25" x14ac:dyDescent="0.2">
      <c r="A1746" t="e">
        <f t="shared" si="27"/>
        <v>#N/A</v>
      </c>
      <c r="Y1746" s="1"/>
    </row>
    <row r="1747" spans="1:25" x14ac:dyDescent="0.2">
      <c r="A1747" t="e">
        <f t="shared" si="27"/>
        <v>#N/A</v>
      </c>
      <c r="Y1747" s="1"/>
    </row>
    <row r="1748" spans="1:25" x14ac:dyDescent="0.2">
      <c r="A1748" t="e">
        <f t="shared" si="27"/>
        <v>#N/A</v>
      </c>
      <c r="Y1748" s="1"/>
    </row>
    <row r="1749" spans="1:25" x14ac:dyDescent="0.2">
      <c r="A1749" t="e">
        <f t="shared" si="27"/>
        <v>#N/A</v>
      </c>
      <c r="Y1749" s="1"/>
    </row>
    <row r="1750" spans="1:25" x14ac:dyDescent="0.2">
      <c r="A1750" t="e">
        <f t="shared" si="27"/>
        <v>#N/A</v>
      </c>
      <c r="Y1750" s="1"/>
    </row>
    <row r="1751" spans="1:25" x14ac:dyDescent="0.2">
      <c r="A1751" t="e">
        <f t="shared" si="27"/>
        <v>#N/A</v>
      </c>
      <c r="Y1751" s="1"/>
    </row>
    <row r="1752" spans="1:25" x14ac:dyDescent="0.2">
      <c r="A1752" t="e">
        <f t="shared" si="27"/>
        <v>#N/A</v>
      </c>
      <c r="Y1752" s="1"/>
    </row>
    <row r="1753" spans="1:25" x14ac:dyDescent="0.2">
      <c r="A1753" t="e">
        <f t="shared" si="27"/>
        <v>#N/A</v>
      </c>
      <c r="Y1753" s="1"/>
    </row>
    <row r="1754" spans="1:25" x14ac:dyDescent="0.2">
      <c r="A1754" t="e">
        <f t="shared" si="27"/>
        <v>#N/A</v>
      </c>
      <c r="Y1754" s="1"/>
    </row>
    <row r="1755" spans="1:25" x14ac:dyDescent="0.2">
      <c r="A1755" t="e">
        <f t="shared" si="27"/>
        <v>#N/A</v>
      </c>
      <c r="Y1755" s="1"/>
    </row>
    <row r="1756" spans="1:25" x14ac:dyDescent="0.2">
      <c r="A1756" t="e">
        <f t="shared" si="27"/>
        <v>#N/A</v>
      </c>
      <c r="Y1756" s="1"/>
    </row>
    <row r="1757" spans="1:25" x14ac:dyDescent="0.2">
      <c r="A1757" t="e">
        <f t="shared" si="27"/>
        <v>#N/A</v>
      </c>
      <c r="Y1757" s="1"/>
    </row>
    <row r="1758" spans="1:25" x14ac:dyDescent="0.2">
      <c r="A1758" t="e">
        <f t="shared" si="27"/>
        <v>#N/A</v>
      </c>
      <c r="Y1758" s="1"/>
    </row>
    <row r="1759" spans="1:25" x14ac:dyDescent="0.2">
      <c r="A1759" t="e">
        <f t="shared" si="27"/>
        <v>#N/A</v>
      </c>
      <c r="Y1759" s="1"/>
    </row>
    <row r="1760" spans="1:25" x14ac:dyDescent="0.2">
      <c r="A1760" t="e">
        <f t="shared" si="27"/>
        <v>#N/A</v>
      </c>
      <c r="Y1760" s="1"/>
    </row>
    <row r="1761" spans="1:25" x14ac:dyDescent="0.2">
      <c r="A1761" t="e">
        <f t="shared" si="27"/>
        <v>#N/A</v>
      </c>
      <c r="Y1761" s="1"/>
    </row>
    <row r="1762" spans="1:25" x14ac:dyDescent="0.2">
      <c r="A1762" t="e">
        <f t="shared" si="27"/>
        <v>#N/A</v>
      </c>
      <c r="Y1762" s="1"/>
    </row>
    <row r="1763" spans="1:25" x14ac:dyDescent="0.2">
      <c r="A1763" t="e">
        <f t="shared" si="27"/>
        <v>#N/A</v>
      </c>
      <c r="Y1763" s="1"/>
    </row>
    <row r="1764" spans="1:25" x14ac:dyDescent="0.2">
      <c r="A1764" t="e">
        <f t="shared" si="27"/>
        <v>#N/A</v>
      </c>
      <c r="Y1764" s="1"/>
    </row>
    <row r="1765" spans="1:25" x14ac:dyDescent="0.2">
      <c r="A1765" t="e">
        <f t="shared" si="27"/>
        <v>#N/A</v>
      </c>
      <c r="Y1765" s="1"/>
    </row>
    <row r="1766" spans="1:25" x14ac:dyDescent="0.2">
      <c r="A1766" t="e">
        <f t="shared" si="27"/>
        <v>#N/A</v>
      </c>
      <c r="Y1766" s="1"/>
    </row>
    <row r="1767" spans="1:25" x14ac:dyDescent="0.2">
      <c r="A1767" t="e">
        <f t="shared" si="27"/>
        <v>#N/A</v>
      </c>
      <c r="Y1767" s="1"/>
    </row>
    <row r="1768" spans="1:25" x14ac:dyDescent="0.2">
      <c r="A1768" t="e">
        <f t="shared" si="27"/>
        <v>#N/A</v>
      </c>
      <c r="Y1768" s="1"/>
    </row>
    <row r="1769" spans="1:25" x14ac:dyDescent="0.2">
      <c r="A1769" t="e">
        <f t="shared" si="27"/>
        <v>#N/A</v>
      </c>
      <c r="Y1769" s="1"/>
    </row>
    <row r="1770" spans="1:25" x14ac:dyDescent="0.2">
      <c r="A1770" t="e">
        <f t="shared" si="27"/>
        <v>#N/A</v>
      </c>
      <c r="Y1770" s="1"/>
    </row>
    <row r="1771" spans="1:25" x14ac:dyDescent="0.2">
      <c r="A1771" t="e">
        <f t="shared" si="27"/>
        <v>#N/A</v>
      </c>
      <c r="Y1771" s="1"/>
    </row>
    <row r="1772" spans="1:25" x14ac:dyDescent="0.2">
      <c r="A1772" t="e">
        <f t="shared" si="27"/>
        <v>#N/A</v>
      </c>
      <c r="Y1772" s="1"/>
    </row>
    <row r="1773" spans="1:25" x14ac:dyDescent="0.2">
      <c r="A1773" t="e">
        <f t="shared" si="27"/>
        <v>#N/A</v>
      </c>
      <c r="Y1773" s="1"/>
    </row>
    <row r="1774" spans="1:25" x14ac:dyDescent="0.2">
      <c r="A1774" t="e">
        <f t="shared" si="27"/>
        <v>#N/A</v>
      </c>
      <c r="Y1774" s="1"/>
    </row>
    <row r="1775" spans="1:25" x14ac:dyDescent="0.2">
      <c r="A1775" t="e">
        <f t="shared" si="27"/>
        <v>#N/A</v>
      </c>
      <c r="Y1775" s="1"/>
    </row>
    <row r="1776" spans="1:25" x14ac:dyDescent="0.2">
      <c r="A1776" t="e">
        <f t="shared" si="27"/>
        <v>#N/A</v>
      </c>
      <c r="Y1776" s="1"/>
    </row>
    <row r="1777" spans="1:25" x14ac:dyDescent="0.2">
      <c r="A1777" t="e">
        <f t="shared" si="27"/>
        <v>#N/A</v>
      </c>
      <c r="Y1777" s="1"/>
    </row>
    <row r="1778" spans="1:25" x14ac:dyDescent="0.2">
      <c r="A1778" t="e">
        <f t="shared" si="27"/>
        <v>#N/A</v>
      </c>
      <c r="Y1778" s="1"/>
    </row>
    <row r="1779" spans="1:25" x14ac:dyDescent="0.2">
      <c r="A1779" t="e">
        <f t="shared" si="27"/>
        <v>#N/A</v>
      </c>
      <c r="Y1779" s="1"/>
    </row>
    <row r="1780" spans="1:25" x14ac:dyDescent="0.2">
      <c r="A1780" t="e">
        <f t="shared" si="27"/>
        <v>#N/A</v>
      </c>
      <c r="Y1780" s="1"/>
    </row>
    <row r="1781" spans="1:25" x14ac:dyDescent="0.2">
      <c r="A1781" t="e">
        <f t="shared" si="27"/>
        <v>#N/A</v>
      </c>
      <c r="Y1781" s="1"/>
    </row>
    <row r="1782" spans="1:25" x14ac:dyDescent="0.2">
      <c r="A1782" t="e">
        <f t="shared" si="27"/>
        <v>#N/A</v>
      </c>
      <c r="Y1782" s="1"/>
    </row>
    <row r="1783" spans="1:25" x14ac:dyDescent="0.2">
      <c r="A1783" t="e">
        <f t="shared" si="27"/>
        <v>#N/A</v>
      </c>
      <c r="Y1783" s="1"/>
    </row>
    <row r="1784" spans="1:25" x14ac:dyDescent="0.2">
      <c r="A1784" t="e">
        <f t="shared" si="27"/>
        <v>#N/A</v>
      </c>
      <c r="Y1784" s="1"/>
    </row>
    <row r="1785" spans="1:25" x14ac:dyDescent="0.2">
      <c r="A1785" t="e">
        <f t="shared" si="27"/>
        <v>#N/A</v>
      </c>
      <c r="Y1785" s="1"/>
    </row>
    <row r="1786" spans="1:25" x14ac:dyDescent="0.2">
      <c r="A1786" t="e">
        <f t="shared" si="27"/>
        <v>#N/A</v>
      </c>
      <c r="Y1786" s="1"/>
    </row>
    <row r="1787" spans="1:25" x14ac:dyDescent="0.2">
      <c r="A1787" t="e">
        <f t="shared" si="27"/>
        <v>#N/A</v>
      </c>
      <c r="Y1787" s="1"/>
    </row>
    <row r="1788" spans="1:25" x14ac:dyDescent="0.2">
      <c r="A1788" t="e">
        <f t="shared" si="27"/>
        <v>#N/A</v>
      </c>
      <c r="Y1788" s="1"/>
    </row>
    <row r="1789" spans="1:25" x14ac:dyDescent="0.2">
      <c r="A1789" t="e">
        <f t="shared" si="27"/>
        <v>#N/A</v>
      </c>
      <c r="Y1789" s="1"/>
    </row>
    <row r="1790" spans="1:25" x14ac:dyDescent="0.2">
      <c r="A1790" t="e">
        <f t="shared" si="27"/>
        <v>#N/A</v>
      </c>
      <c r="Y1790" s="1"/>
    </row>
    <row r="1791" spans="1:25" x14ac:dyDescent="0.2">
      <c r="A1791" t="e">
        <f t="shared" si="27"/>
        <v>#N/A</v>
      </c>
      <c r="Y1791" s="1"/>
    </row>
    <row r="1792" spans="1:25" x14ac:dyDescent="0.2">
      <c r="A1792" t="e">
        <f t="shared" si="27"/>
        <v>#N/A</v>
      </c>
      <c r="Y1792" s="1"/>
    </row>
    <row r="1793" spans="1:25" x14ac:dyDescent="0.2">
      <c r="A1793" t="e">
        <f t="shared" si="27"/>
        <v>#N/A</v>
      </c>
      <c r="Y1793" s="1"/>
    </row>
    <row r="1794" spans="1:25" x14ac:dyDescent="0.2">
      <c r="A1794" t="e">
        <f t="shared" si="27"/>
        <v>#N/A</v>
      </c>
      <c r="Y1794" s="1"/>
    </row>
    <row r="1795" spans="1:25" x14ac:dyDescent="0.2">
      <c r="A1795" t="e">
        <f t="shared" si="27"/>
        <v>#N/A</v>
      </c>
      <c r="Y1795" s="1"/>
    </row>
    <row r="1796" spans="1:25" x14ac:dyDescent="0.2">
      <c r="A1796" t="e">
        <f t="shared" si="27"/>
        <v>#N/A</v>
      </c>
      <c r="Y1796" s="1"/>
    </row>
    <row r="1797" spans="1:25" x14ac:dyDescent="0.2">
      <c r="A1797" t="e">
        <f t="shared" ref="A1797:A1860" si="28">INDEX(BucketTable,MATCH(B1797,SumMonths,0),1)</f>
        <v>#N/A</v>
      </c>
      <c r="Y1797" s="1"/>
    </row>
    <row r="1798" spans="1:25" x14ac:dyDescent="0.2">
      <c r="A1798" t="e">
        <f t="shared" si="28"/>
        <v>#N/A</v>
      </c>
      <c r="Y1798" s="1"/>
    </row>
    <row r="1799" spans="1:25" x14ac:dyDescent="0.2">
      <c r="A1799" t="e">
        <f t="shared" si="28"/>
        <v>#N/A</v>
      </c>
      <c r="Y1799" s="1"/>
    </row>
    <row r="1800" spans="1:25" x14ac:dyDescent="0.2">
      <c r="A1800" t="e">
        <f t="shared" si="28"/>
        <v>#N/A</v>
      </c>
      <c r="Y1800" s="1"/>
    </row>
    <row r="1801" spans="1:25" x14ac:dyDescent="0.2">
      <c r="A1801" t="e">
        <f t="shared" si="28"/>
        <v>#N/A</v>
      </c>
      <c r="Y1801" s="1"/>
    </row>
    <row r="1802" spans="1:25" x14ac:dyDescent="0.2">
      <c r="A1802" t="e">
        <f t="shared" si="28"/>
        <v>#N/A</v>
      </c>
      <c r="Y1802" s="1"/>
    </row>
    <row r="1803" spans="1:25" x14ac:dyDescent="0.2">
      <c r="A1803" t="e">
        <f t="shared" si="28"/>
        <v>#N/A</v>
      </c>
      <c r="Y1803" s="1"/>
    </row>
    <row r="1804" spans="1:25" x14ac:dyDescent="0.2">
      <c r="A1804" t="e">
        <f t="shared" si="28"/>
        <v>#N/A</v>
      </c>
      <c r="Y1804" s="1"/>
    </row>
    <row r="1805" spans="1:25" x14ac:dyDescent="0.2">
      <c r="A1805" t="e">
        <f t="shared" si="28"/>
        <v>#N/A</v>
      </c>
      <c r="Y1805" s="1"/>
    </row>
    <row r="1806" spans="1:25" x14ac:dyDescent="0.2">
      <c r="A1806" t="e">
        <f t="shared" si="28"/>
        <v>#N/A</v>
      </c>
      <c r="Y1806" s="1"/>
    </row>
    <row r="1807" spans="1:25" x14ac:dyDescent="0.2">
      <c r="A1807" t="e">
        <f t="shared" si="28"/>
        <v>#N/A</v>
      </c>
      <c r="Y1807" s="1"/>
    </row>
    <row r="1808" spans="1:25" x14ac:dyDescent="0.2">
      <c r="A1808" t="e">
        <f t="shared" si="28"/>
        <v>#N/A</v>
      </c>
      <c r="Y1808" s="1"/>
    </row>
    <row r="1809" spans="1:25" x14ac:dyDescent="0.2">
      <c r="A1809" t="e">
        <f t="shared" si="28"/>
        <v>#N/A</v>
      </c>
      <c r="Y1809" s="1"/>
    </row>
    <row r="1810" spans="1:25" x14ac:dyDescent="0.2">
      <c r="A1810" t="e">
        <f t="shared" si="28"/>
        <v>#N/A</v>
      </c>
      <c r="Y1810" s="1"/>
    </row>
    <row r="1811" spans="1:25" x14ac:dyDescent="0.2">
      <c r="A1811" t="e">
        <f t="shared" si="28"/>
        <v>#N/A</v>
      </c>
      <c r="Y1811" s="1"/>
    </row>
    <row r="1812" spans="1:25" x14ac:dyDescent="0.2">
      <c r="A1812" t="e">
        <f t="shared" si="28"/>
        <v>#N/A</v>
      </c>
      <c r="Y1812" s="1"/>
    </row>
    <row r="1813" spans="1:25" x14ac:dyDescent="0.2">
      <c r="A1813" t="e">
        <f t="shared" si="28"/>
        <v>#N/A</v>
      </c>
      <c r="Y1813" s="1"/>
    </row>
    <row r="1814" spans="1:25" x14ac:dyDescent="0.2">
      <c r="A1814" t="e">
        <f t="shared" si="28"/>
        <v>#N/A</v>
      </c>
      <c r="Y1814" s="1"/>
    </row>
    <row r="1815" spans="1:25" x14ac:dyDescent="0.2">
      <c r="A1815" t="e">
        <f t="shared" si="28"/>
        <v>#N/A</v>
      </c>
      <c r="Y1815" s="1"/>
    </row>
    <row r="1816" spans="1:25" x14ac:dyDescent="0.2">
      <c r="A1816" t="e">
        <f t="shared" si="28"/>
        <v>#N/A</v>
      </c>
      <c r="Y1816" s="1"/>
    </row>
    <row r="1817" spans="1:25" x14ac:dyDescent="0.2">
      <c r="A1817" t="e">
        <f t="shared" si="28"/>
        <v>#N/A</v>
      </c>
      <c r="Y1817" s="1"/>
    </row>
    <row r="1818" spans="1:25" x14ac:dyDescent="0.2">
      <c r="A1818" t="e">
        <f t="shared" si="28"/>
        <v>#N/A</v>
      </c>
      <c r="Y1818" s="1"/>
    </row>
    <row r="1819" spans="1:25" x14ac:dyDescent="0.2">
      <c r="A1819" t="e">
        <f t="shared" si="28"/>
        <v>#N/A</v>
      </c>
      <c r="Y1819" s="1"/>
    </row>
    <row r="1820" spans="1:25" x14ac:dyDescent="0.2">
      <c r="A1820" t="e">
        <f t="shared" si="28"/>
        <v>#N/A</v>
      </c>
      <c r="Y1820" s="1"/>
    </row>
    <row r="1821" spans="1:25" x14ac:dyDescent="0.2">
      <c r="A1821" t="e">
        <f t="shared" si="28"/>
        <v>#N/A</v>
      </c>
      <c r="Y1821" s="1"/>
    </row>
    <row r="1822" spans="1:25" x14ac:dyDescent="0.2">
      <c r="A1822" t="e">
        <f t="shared" si="28"/>
        <v>#N/A</v>
      </c>
      <c r="Y1822" s="1"/>
    </row>
    <row r="1823" spans="1:25" x14ac:dyDescent="0.2">
      <c r="A1823" t="e">
        <f t="shared" si="28"/>
        <v>#N/A</v>
      </c>
      <c r="Y1823" s="1"/>
    </row>
    <row r="1824" spans="1:25" x14ac:dyDescent="0.2">
      <c r="A1824" t="e">
        <f t="shared" si="28"/>
        <v>#N/A</v>
      </c>
      <c r="Y1824" s="1"/>
    </row>
    <row r="1825" spans="1:25" x14ac:dyDescent="0.2">
      <c r="A1825" t="e">
        <f t="shared" si="28"/>
        <v>#N/A</v>
      </c>
      <c r="Y1825" s="1"/>
    </row>
    <row r="1826" spans="1:25" x14ac:dyDescent="0.2">
      <c r="A1826" t="e">
        <f t="shared" si="28"/>
        <v>#N/A</v>
      </c>
      <c r="Y1826" s="1"/>
    </row>
    <row r="1827" spans="1:25" x14ac:dyDescent="0.2">
      <c r="A1827" t="e">
        <f t="shared" si="28"/>
        <v>#N/A</v>
      </c>
      <c r="Y1827" s="1"/>
    </row>
    <row r="1828" spans="1:25" x14ac:dyDescent="0.2">
      <c r="A1828" t="e">
        <f t="shared" si="28"/>
        <v>#N/A</v>
      </c>
      <c r="Y1828" s="1"/>
    </row>
    <row r="1829" spans="1:25" x14ac:dyDescent="0.2">
      <c r="A1829" t="e">
        <f t="shared" si="28"/>
        <v>#N/A</v>
      </c>
      <c r="Y1829" s="1"/>
    </row>
    <row r="1830" spans="1:25" x14ac:dyDescent="0.2">
      <c r="A1830" t="e">
        <f t="shared" si="28"/>
        <v>#N/A</v>
      </c>
      <c r="Y1830" s="1"/>
    </row>
    <row r="1831" spans="1:25" x14ac:dyDescent="0.2">
      <c r="A1831" t="e">
        <f t="shared" si="28"/>
        <v>#N/A</v>
      </c>
      <c r="Y1831" s="1"/>
    </row>
    <row r="1832" spans="1:25" x14ac:dyDescent="0.2">
      <c r="A1832" t="e">
        <f t="shared" si="28"/>
        <v>#N/A</v>
      </c>
      <c r="Y1832" s="1"/>
    </row>
    <row r="1833" spans="1:25" x14ac:dyDescent="0.2">
      <c r="A1833" t="e">
        <f t="shared" si="28"/>
        <v>#N/A</v>
      </c>
      <c r="Y1833" s="1"/>
    </row>
    <row r="1834" spans="1:25" x14ac:dyDescent="0.2">
      <c r="A1834" t="e">
        <f t="shared" si="28"/>
        <v>#N/A</v>
      </c>
      <c r="Y1834" s="1"/>
    </row>
    <row r="1835" spans="1:25" x14ac:dyDescent="0.2">
      <c r="A1835" t="e">
        <f t="shared" si="28"/>
        <v>#N/A</v>
      </c>
      <c r="Y1835" s="1"/>
    </row>
    <row r="1836" spans="1:25" x14ac:dyDescent="0.2">
      <c r="A1836" t="e">
        <f t="shared" si="28"/>
        <v>#N/A</v>
      </c>
      <c r="Y1836" s="1"/>
    </row>
    <row r="1837" spans="1:25" x14ac:dyDescent="0.2">
      <c r="A1837" t="e">
        <f t="shared" si="28"/>
        <v>#N/A</v>
      </c>
      <c r="Y1837" s="1"/>
    </row>
    <row r="1838" spans="1:25" x14ac:dyDescent="0.2">
      <c r="A1838" t="e">
        <f t="shared" si="28"/>
        <v>#N/A</v>
      </c>
      <c r="Y1838" s="1"/>
    </row>
    <row r="1839" spans="1:25" x14ac:dyDescent="0.2">
      <c r="A1839" t="e">
        <f t="shared" si="28"/>
        <v>#N/A</v>
      </c>
      <c r="Y1839" s="1"/>
    </row>
    <row r="1840" spans="1:25" x14ac:dyDescent="0.2">
      <c r="A1840" t="e">
        <f t="shared" si="28"/>
        <v>#N/A</v>
      </c>
      <c r="Y1840" s="1"/>
    </row>
    <row r="1841" spans="1:25" x14ac:dyDescent="0.2">
      <c r="A1841" t="e">
        <f t="shared" si="28"/>
        <v>#N/A</v>
      </c>
      <c r="Y1841" s="1"/>
    </row>
    <row r="1842" spans="1:25" x14ac:dyDescent="0.2">
      <c r="A1842" t="e">
        <f t="shared" si="28"/>
        <v>#N/A</v>
      </c>
      <c r="Y1842" s="1"/>
    </row>
    <row r="1843" spans="1:25" x14ac:dyDescent="0.2">
      <c r="A1843" t="e">
        <f t="shared" si="28"/>
        <v>#N/A</v>
      </c>
      <c r="Y1843" s="1"/>
    </row>
    <row r="1844" spans="1:25" x14ac:dyDescent="0.2">
      <c r="A1844" t="e">
        <f t="shared" si="28"/>
        <v>#N/A</v>
      </c>
      <c r="Y1844" s="1"/>
    </row>
    <row r="1845" spans="1:25" x14ac:dyDescent="0.2">
      <c r="A1845" t="e">
        <f t="shared" si="28"/>
        <v>#N/A</v>
      </c>
      <c r="Y1845" s="1"/>
    </row>
    <row r="1846" spans="1:25" x14ac:dyDescent="0.2">
      <c r="A1846" t="e">
        <f t="shared" si="28"/>
        <v>#N/A</v>
      </c>
      <c r="Y1846" s="1"/>
    </row>
    <row r="1847" spans="1:25" x14ac:dyDescent="0.2">
      <c r="A1847" t="e">
        <f t="shared" si="28"/>
        <v>#N/A</v>
      </c>
      <c r="Y1847" s="1"/>
    </row>
    <row r="1848" spans="1:25" x14ac:dyDescent="0.2">
      <c r="A1848" t="e">
        <f t="shared" si="28"/>
        <v>#N/A</v>
      </c>
      <c r="Y1848" s="1"/>
    </row>
    <row r="1849" spans="1:25" x14ac:dyDescent="0.2">
      <c r="A1849" t="e">
        <f t="shared" si="28"/>
        <v>#N/A</v>
      </c>
      <c r="Y1849" s="1"/>
    </row>
    <row r="1850" spans="1:25" x14ac:dyDescent="0.2">
      <c r="A1850" t="e">
        <f t="shared" si="28"/>
        <v>#N/A</v>
      </c>
      <c r="Y1850" s="1"/>
    </row>
    <row r="1851" spans="1:25" x14ac:dyDescent="0.2">
      <c r="A1851" t="e">
        <f t="shared" si="28"/>
        <v>#N/A</v>
      </c>
      <c r="Y1851" s="1"/>
    </row>
    <row r="1852" spans="1:25" x14ac:dyDescent="0.2">
      <c r="A1852" t="e">
        <f t="shared" si="28"/>
        <v>#N/A</v>
      </c>
      <c r="Y1852" s="1"/>
    </row>
    <row r="1853" spans="1:25" x14ac:dyDescent="0.2">
      <c r="A1853" t="e">
        <f t="shared" si="28"/>
        <v>#N/A</v>
      </c>
      <c r="Y1853" s="1"/>
    </row>
    <row r="1854" spans="1:25" x14ac:dyDescent="0.2">
      <c r="A1854" t="e">
        <f t="shared" si="28"/>
        <v>#N/A</v>
      </c>
      <c r="Y1854" s="1"/>
    </row>
    <row r="1855" spans="1:25" x14ac:dyDescent="0.2">
      <c r="A1855" t="e">
        <f t="shared" si="28"/>
        <v>#N/A</v>
      </c>
      <c r="Y1855" s="1"/>
    </row>
    <row r="1856" spans="1:25" x14ac:dyDescent="0.2">
      <c r="A1856" t="e">
        <f t="shared" si="28"/>
        <v>#N/A</v>
      </c>
      <c r="Y1856" s="1"/>
    </row>
    <row r="1857" spans="1:25" x14ac:dyDescent="0.2">
      <c r="A1857" t="e">
        <f t="shared" si="28"/>
        <v>#N/A</v>
      </c>
      <c r="Y1857" s="1"/>
    </row>
    <row r="1858" spans="1:25" x14ac:dyDescent="0.2">
      <c r="A1858" t="e">
        <f t="shared" si="28"/>
        <v>#N/A</v>
      </c>
      <c r="Y1858" s="1"/>
    </row>
    <row r="1859" spans="1:25" x14ac:dyDescent="0.2">
      <c r="A1859" t="e">
        <f t="shared" si="28"/>
        <v>#N/A</v>
      </c>
      <c r="Y1859" s="1"/>
    </row>
    <row r="1860" spans="1:25" x14ac:dyDescent="0.2">
      <c r="A1860" t="e">
        <f t="shared" si="28"/>
        <v>#N/A</v>
      </c>
      <c r="Y1860" s="1"/>
    </row>
    <row r="1861" spans="1:25" x14ac:dyDescent="0.2">
      <c r="A1861" t="e">
        <f t="shared" ref="A1861:A1924" si="29">INDEX(BucketTable,MATCH(B1861,SumMonths,0),1)</f>
        <v>#N/A</v>
      </c>
      <c r="Y1861" s="1"/>
    </row>
    <row r="1862" spans="1:25" x14ac:dyDescent="0.2">
      <c r="A1862" t="e">
        <f t="shared" si="29"/>
        <v>#N/A</v>
      </c>
      <c r="Y1862" s="1"/>
    </row>
    <row r="1863" spans="1:25" x14ac:dyDescent="0.2">
      <c r="A1863" t="e">
        <f t="shared" si="29"/>
        <v>#N/A</v>
      </c>
      <c r="Y1863" s="1"/>
    </row>
    <row r="1864" spans="1:25" x14ac:dyDescent="0.2">
      <c r="A1864" t="e">
        <f t="shared" si="29"/>
        <v>#N/A</v>
      </c>
      <c r="Y1864" s="1"/>
    </row>
    <row r="1865" spans="1:25" x14ac:dyDescent="0.2">
      <c r="A1865" t="e">
        <f t="shared" si="29"/>
        <v>#N/A</v>
      </c>
      <c r="Y1865" s="1"/>
    </row>
    <row r="1866" spans="1:25" x14ac:dyDescent="0.2">
      <c r="A1866" t="e">
        <f t="shared" si="29"/>
        <v>#N/A</v>
      </c>
      <c r="Y1866" s="1"/>
    </row>
    <row r="1867" spans="1:25" x14ac:dyDescent="0.2">
      <c r="A1867" t="e">
        <f t="shared" si="29"/>
        <v>#N/A</v>
      </c>
      <c r="Y1867" s="1"/>
    </row>
    <row r="1868" spans="1:25" x14ac:dyDescent="0.2">
      <c r="A1868" t="e">
        <f t="shared" si="29"/>
        <v>#N/A</v>
      </c>
      <c r="Y1868" s="1"/>
    </row>
    <row r="1869" spans="1:25" x14ac:dyDescent="0.2">
      <c r="A1869" t="e">
        <f t="shared" si="29"/>
        <v>#N/A</v>
      </c>
      <c r="Y1869" s="1"/>
    </row>
    <row r="1870" spans="1:25" x14ac:dyDescent="0.2">
      <c r="A1870" t="e">
        <f t="shared" si="29"/>
        <v>#N/A</v>
      </c>
      <c r="Y1870" s="1"/>
    </row>
    <row r="1871" spans="1:25" x14ac:dyDescent="0.2">
      <c r="A1871" t="e">
        <f t="shared" si="29"/>
        <v>#N/A</v>
      </c>
      <c r="Y1871" s="1"/>
    </row>
    <row r="1872" spans="1:25" x14ac:dyDescent="0.2">
      <c r="A1872" t="e">
        <f t="shared" si="29"/>
        <v>#N/A</v>
      </c>
      <c r="Y1872" s="1"/>
    </row>
    <row r="1873" spans="1:25" x14ac:dyDescent="0.2">
      <c r="A1873" t="e">
        <f t="shared" si="29"/>
        <v>#N/A</v>
      </c>
      <c r="Y1873" s="1"/>
    </row>
    <row r="1874" spans="1:25" x14ac:dyDescent="0.2">
      <c r="A1874" t="e">
        <f t="shared" si="29"/>
        <v>#N/A</v>
      </c>
      <c r="Y1874" s="1"/>
    </row>
    <row r="1875" spans="1:25" x14ac:dyDescent="0.2">
      <c r="A1875" t="e">
        <f t="shared" si="29"/>
        <v>#N/A</v>
      </c>
      <c r="Y1875" s="1"/>
    </row>
    <row r="1876" spans="1:25" x14ac:dyDescent="0.2">
      <c r="A1876" t="e">
        <f t="shared" si="29"/>
        <v>#N/A</v>
      </c>
      <c r="Y1876" s="1"/>
    </row>
    <row r="1877" spans="1:25" x14ac:dyDescent="0.2">
      <c r="A1877" t="e">
        <f t="shared" si="29"/>
        <v>#N/A</v>
      </c>
      <c r="Y1877" s="1"/>
    </row>
    <row r="1878" spans="1:25" x14ac:dyDescent="0.2">
      <c r="A1878" t="e">
        <f t="shared" si="29"/>
        <v>#N/A</v>
      </c>
      <c r="Y1878" s="1"/>
    </row>
    <row r="1879" spans="1:25" x14ac:dyDescent="0.2">
      <c r="A1879" t="e">
        <f t="shared" si="29"/>
        <v>#N/A</v>
      </c>
      <c r="Y1879" s="1"/>
    </row>
    <row r="1880" spans="1:25" x14ac:dyDescent="0.2">
      <c r="A1880" t="e">
        <f t="shared" si="29"/>
        <v>#N/A</v>
      </c>
      <c r="Y1880" s="1"/>
    </row>
    <row r="1881" spans="1:25" x14ac:dyDescent="0.2">
      <c r="A1881" t="e">
        <f t="shared" si="29"/>
        <v>#N/A</v>
      </c>
      <c r="Y1881" s="1"/>
    </row>
    <row r="1882" spans="1:25" x14ac:dyDescent="0.2">
      <c r="A1882" t="e">
        <f t="shared" si="29"/>
        <v>#N/A</v>
      </c>
      <c r="Y1882" s="1"/>
    </row>
    <row r="1883" spans="1:25" x14ac:dyDescent="0.2">
      <c r="A1883" t="e">
        <f t="shared" si="29"/>
        <v>#N/A</v>
      </c>
      <c r="Y1883" s="1"/>
    </row>
    <row r="1884" spans="1:25" x14ac:dyDescent="0.2">
      <c r="A1884" t="e">
        <f t="shared" si="29"/>
        <v>#N/A</v>
      </c>
      <c r="Y1884" s="1"/>
    </row>
    <row r="1885" spans="1:25" x14ac:dyDescent="0.2">
      <c r="A1885" t="e">
        <f t="shared" si="29"/>
        <v>#N/A</v>
      </c>
      <c r="Y1885" s="1"/>
    </row>
    <row r="1886" spans="1:25" x14ac:dyDescent="0.2">
      <c r="A1886" t="e">
        <f t="shared" si="29"/>
        <v>#N/A</v>
      </c>
      <c r="Y1886" s="1"/>
    </row>
    <row r="1887" spans="1:25" x14ac:dyDescent="0.2">
      <c r="A1887" t="e">
        <f t="shared" si="29"/>
        <v>#N/A</v>
      </c>
      <c r="Y1887" s="1"/>
    </row>
    <row r="1888" spans="1:25" x14ac:dyDescent="0.2">
      <c r="A1888" t="e">
        <f t="shared" si="29"/>
        <v>#N/A</v>
      </c>
      <c r="Y1888" s="1"/>
    </row>
    <row r="1889" spans="1:25" x14ac:dyDescent="0.2">
      <c r="A1889" t="e">
        <f t="shared" si="29"/>
        <v>#N/A</v>
      </c>
      <c r="Y1889" s="1"/>
    </row>
    <row r="1890" spans="1:25" x14ac:dyDescent="0.2">
      <c r="A1890" t="e">
        <f t="shared" si="29"/>
        <v>#N/A</v>
      </c>
      <c r="Y1890" s="1"/>
    </row>
    <row r="1891" spans="1:25" x14ac:dyDescent="0.2">
      <c r="A1891" t="e">
        <f t="shared" si="29"/>
        <v>#N/A</v>
      </c>
      <c r="Y1891" s="1"/>
    </row>
    <row r="1892" spans="1:25" x14ac:dyDescent="0.2">
      <c r="A1892" t="e">
        <f t="shared" si="29"/>
        <v>#N/A</v>
      </c>
      <c r="Y1892" s="1"/>
    </row>
    <row r="1893" spans="1:25" x14ac:dyDescent="0.2">
      <c r="A1893" t="e">
        <f t="shared" si="29"/>
        <v>#N/A</v>
      </c>
      <c r="Y1893" s="1"/>
    </row>
    <row r="1894" spans="1:25" x14ac:dyDescent="0.2">
      <c r="A1894" t="e">
        <f t="shared" si="29"/>
        <v>#N/A</v>
      </c>
      <c r="Y1894" s="1"/>
    </row>
    <row r="1895" spans="1:25" x14ac:dyDescent="0.2">
      <c r="A1895" t="e">
        <f t="shared" si="29"/>
        <v>#N/A</v>
      </c>
      <c r="Y1895" s="1"/>
    </row>
    <row r="1896" spans="1:25" x14ac:dyDescent="0.2">
      <c r="A1896" t="e">
        <f t="shared" si="29"/>
        <v>#N/A</v>
      </c>
      <c r="Y1896" s="1"/>
    </row>
    <row r="1897" spans="1:25" x14ac:dyDescent="0.2">
      <c r="A1897" t="e">
        <f t="shared" si="29"/>
        <v>#N/A</v>
      </c>
      <c r="Y1897" s="1"/>
    </row>
    <row r="1898" spans="1:25" x14ac:dyDescent="0.2">
      <c r="A1898" t="e">
        <f t="shared" si="29"/>
        <v>#N/A</v>
      </c>
      <c r="Y1898" s="1"/>
    </row>
    <row r="1899" spans="1:25" x14ac:dyDescent="0.2">
      <c r="A1899" t="e">
        <f t="shared" si="29"/>
        <v>#N/A</v>
      </c>
      <c r="Y1899" s="1"/>
    </row>
    <row r="1900" spans="1:25" x14ac:dyDescent="0.2">
      <c r="A1900" t="e">
        <f t="shared" si="29"/>
        <v>#N/A</v>
      </c>
      <c r="Y1900" s="1"/>
    </row>
    <row r="1901" spans="1:25" x14ac:dyDescent="0.2">
      <c r="A1901" t="e">
        <f t="shared" si="29"/>
        <v>#N/A</v>
      </c>
      <c r="Y1901" s="1"/>
    </row>
    <row r="1902" spans="1:25" x14ac:dyDescent="0.2">
      <c r="A1902" t="e">
        <f t="shared" si="29"/>
        <v>#N/A</v>
      </c>
      <c r="Y1902" s="1"/>
    </row>
    <row r="1903" spans="1:25" x14ac:dyDescent="0.2">
      <c r="A1903" t="e">
        <f t="shared" si="29"/>
        <v>#N/A</v>
      </c>
      <c r="Y1903" s="1"/>
    </row>
    <row r="1904" spans="1:25" x14ac:dyDescent="0.2">
      <c r="A1904" t="e">
        <f t="shared" si="29"/>
        <v>#N/A</v>
      </c>
      <c r="Y1904" s="1"/>
    </row>
    <row r="1905" spans="1:25" x14ac:dyDescent="0.2">
      <c r="A1905" t="e">
        <f t="shared" si="29"/>
        <v>#N/A</v>
      </c>
      <c r="Y1905" s="1"/>
    </row>
    <row r="1906" spans="1:25" x14ac:dyDescent="0.2">
      <c r="A1906" t="e">
        <f t="shared" si="29"/>
        <v>#N/A</v>
      </c>
      <c r="Y1906" s="1"/>
    </row>
    <row r="1907" spans="1:25" x14ac:dyDescent="0.2">
      <c r="A1907" t="e">
        <f t="shared" si="29"/>
        <v>#N/A</v>
      </c>
      <c r="Y1907" s="1"/>
    </row>
    <row r="1908" spans="1:25" x14ac:dyDescent="0.2">
      <c r="A1908" t="e">
        <f t="shared" si="29"/>
        <v>#N/A</v>
      </c>
      <c r="Y1908" s="1"/>
    </row>
    <row r="1909" spans="1:25" x14ac:dyDescent="0.2">
      <c r="A1909" t="e">
        <f t="shared" si="29"/>
        <v>#N/A</v>
      </c>
      <c r="Y1909" s="1"/>
    </row>
    <row r="1910" spans="1:25" x14ac:dyDescent="0.2">
      <c r="A1910" t="e">
        <f t="shared" si="29"/>
        <v>#N/A</v>
      </c>
      <c r="Y1910" s="1"/>
    </row>
    <row r="1911" spans="1:25" x14ac:dyDescent="0.2">
      <c r="A1911" t="e">
        <f t="shared" si="29"/>
        <v>#N/A</v>
      </c>
      <c r="Y1911" s="1"/>
    </row>
    <row r="1912" spans="1:25" x14ac:dyDescent="0.2">
      <c r="A1912" t="e">
        <f t="shared" si="29"/>
        <v>#N/A</v>
      </c>
      <c r="Y1912" s="1"/>
    </row>
    <row r="1913" spans="1:25" x14ac:dyDescent="0.2">
      <c r="A1913" t="e">
        <f t="shared" si="29"/>
        <v>#N/A</v>
      </c>
      <c r="Y1913" s="1"/>
    </row>
    <row r="1914" spans="1:25" x14ac:dyDescent="0.2">
      <c r="A1914" t="e">
        <f t="shared" si="29"/>
        <v>#N/A</v>
      </c>
      <c r="Y1914" s="1"/>
    </row>
    <row r="1915" spans="1:25" x14ac:dyDescent="0.2">
      <c r="A1915" t="e">
        <f t="shared" si="29"/>
        <v>#N/A</v>
      </c>
      <c r="Y1915" s="1"/>
    </row>
    <row r="1916" spans="1:25" x14ac:dyDescent="0.2">
      <c r="A1916" t="e">
        <f t="shared" si="29"/>
        <v>#N/A</v>
      </c>
      <c r="Y1916" s="1"/>
    </row>
    <row r="1917" spans="1:25" x14ac:dyDescent="0.2">
      <c r="A1917" t="e">
        <f t="shared" si="29"/>
        <v>#N/A</v>
      </c>
      <c r="Y1917" s="1"/>
    </row>
    <row r="1918" spans="1:25" x14ac:dyDescent="0.2">
      <c r="A1918" t="e">
        <f t="shared" si="29"/>
        <v>#N/A</v>
      </c>
      <c r="Y1918" s="1"/>
    </row>
    <row r="1919" spans="1:25" x14ac:dyDescent="0.2">
      <c r="A1919" t="e">
        <f t="shared" si="29"/>
        <v>#N/A</v>
      </c>
      <c r="Y1919" s="1"/>
    </row>
    <row r="1920" spans="1:25" x14ac:dyDescent="0.2">
      <c r="A1920" t="e">
        <f t="shared" si="29"/>
        <v>#N/A</v>
      </c>
      <c r="Y1920" s="1"/>
    </row>
    <row r="1921" spans="1:25" x14ac:dyDescent="0.2">
      <c r="A1921" t="e">
        <f t="shared" si="29"/>
        <v>#N/A</v>
      </c>
      <c r="Y1921" s="1"/>
    </row>
    <row r="1922" spans="1:25" x14ac:dyDescent="0.2">
      <c r="A1922" t="e">
        <f t="shared" si="29"/>
        <v>#N/A</v>
      </c>
      <c r="Y1922" s="1"/>
    </row>
    <row r="1923" spans="1:25" x14ac:dyDescent="0.2">
      <c r="A1923" t="e">
        <f t="shared" si="29"/>
        <v>#N/A</v>
      </c>
      <c r="Y1923" s="1"/>
    </row>
    <row r="1924" spans="1:25" x14ac:dyDescent="0.2">
      <c r="A1924" t="e">
        <f t="shared" si="29"/>
        <v>#N/A</v>
      </c>
      <c r="Y1924" s="1"/>
    </row>
    <row r="1925" spans="1:25" x14ac:dyDescent="0.2">
      <c r="A1925" t="e">
        <f t="shared" ref="A1925:A1988" si="30">INDEX(BucketTable,MATCH(B1925,SumMonths,0),1)</f>
        <v>#N/A</v>
      </c>
      <c r="Y1925" s="1"/>
    </row>
    <row r="1926" spans="1:25" x14ac:dyDescent="0.2">
      <c r="A1926" t="e">
        <f t="shared" si="30"/>
        <v>#N/A</v>
      </c>
      <c r="Y1926" s="1"/>
    </row>
    <row r="1927" spans="1:25" x14ac:dyDescent="0.2">
      <c r="A1927" t="e">
        <f t="shared" si="30"/>
        <v>#N/A</v>
      </c>
      <c r="Y1927" s="1"/>
    </row>
    <row r="1928" spans="1:25" x14ac:dyDescent="0.2">
      <c r="A1928" t="e">
        <f t="shared" si="30"/>
        <v>#N/A</v>
      </c>
      <c r="Y1928" s="1"/>
    </row>
    <row r="1929" spans="1:25" x14ac:dyDescent="0.2">
      <c r="A1929" t="e">
        <f t="shared" si="30"/>
        <v>#N/A</v>
      </c>
      <c r="Y1929" s="1"/>
    </row>
    <row r="1930" spans="1:25" x14ac:dyDescent="0.2">
      <c r="A1930" t="e">
        <f t="shared" si="30"/>
        <v>#N/A</v>
      </c>
      <c r="Y1930" s="1"/>
    </row>
    <row r="1931" spans="1:25" x14ac:dyDescent="0.2">
      <c r="A1931" t="e">
        <f t="shared" si="30"/>
        <v>#N/A</v>
      </c>
      <c r="Y1931" s="1"/>
    </row>
    <row r="1932" spans="1:25" x14ac:dyDescent="0.2">
      <c r="A1932" t="e">
        <f t="shared" si="30"/>
        <v>#N/A</v>
      </c>
      <c r="Y1932" s="1"/>
    </row>
    <row r="1933" spans="1:25" x14ac:dyDescent="0.2">
      <c r="A1933" t="e">
        <f t="shared" si="30"/>
        <v>#N/A</v>
      </c>
      <c r="Y1933" s="1"/>
    </row>
    <row r="1934" spans="1:25" x14ac:dyDescent="0.2">
      <c r="A1934" t="e">
        <f t="shared" si="30"/>
        <v>#N/A</v>
      </c>
      <c r="Y1934" s="1"/>
    </row>
    <row r="1935" spans="1:25" x14ac:dyDescent="0.2">
      <c r="A1935" t="e">
        <f t="shared" si="30"/>
        <v>#N/A</v>
      </c>
      <c r="Y1935" s="1"/>
    </row>
    <row r="1936" spans="1:25" x14ac:dyDescent="0.2">
      <c r="A1936" t="e">
        <f t="shared" si="30"/>
        <v>#N/A</v>
      </c>
      <c r="Y1936" s="1"/>
    </row>
    <row r="1937" spans="1:25" x14ac:dyDescent="0.2">
      <c r="A1937" t="e">
        <f t="shared" si="30"/>
        <v>#N/A</v>
      </c>
      <c r="Y1937" s="1"/>
    </row>
    <row r="1938" spans="1:25" x14ac:dyDescent="0.2">
      <c r="A1938" t="e">
        <f t="shared" si="30"/>
        <v>#N/A</v>
      </c>
      <c r="Y1938" s="1"/>
    </row>
    <row r="1939" spans="1:25" x14ac:dyDescent="0.2">
      <c r="A1939" t="e">
        <f t="shared" si="30"/>
        <v>#N/A</v>
      </c>
      <c r="Y1939" s="1"/>
    </row>
    <row r="1940" spans="1:25" x14ac:dyDescent="0.2">
      <c r="A1940" t="e">
        <f t="shared" si="30"/>
        <v>#N/A</v>
      </c>
      <c r="Y1940" s="1"/>
    </row>
    <row r="1941" spans="1:25" x14ac:dyDescent="0.2">
      <c r="A1941" t="e">
        <f t="shared" si="30"/>
        <v>#N/A</v>
      </c>
      <c r="Y1941" s="1"/>
    </row>
    <row r="1942" spans="1:25" x14ac:dyDescent="0.2">
      <c r="A1942" t="e">
        <f t="shared" si="30"/>
        <v>#N/A</v>
      </c>
      <c r="Y1942" s="1"/>
    </row>
    <row r="1943" spans="1:25" x14ac:dyDescent="0.2">
      <c r="A1943" t="e">
        <f t="shared" si="30"/>
        <v>#N/A</v>
      </c>
      <c r="Y1943" s="1"/>
    </row>
    <row r="1944" spans="1:25" x14ac:dyDescent="0.2">
      <c r="A1944" t="e">
        <f t="shared" si="30"/>
        <v>#N/A</v>
      </c>
      <c r="Y1944" s="1"/>
    </row>
    <row r="1945" spans="1:25" x14ac:dyDescent="0.2">
      <c r="A1945" t="e">
        <f t="shared" si="30"/>
        <v>#N/A</v>
      </c>
      <c r="Y1945" s="1"/>
    </row>
    <row r="1946" spans="1:25" x14ac:dyDescent="0.2">
      <c r="A1946" t="e">
        <f t="shared" si="30"/>
        <v>#N/A</v>
      </c>
      <c r="Y1946" s="1"/>
    </row>
    <row r="1947" spans="1:25" x14ac:dyDescent="0.2">
      <c r="A1947" t="e">
        <f t="shared" si="30"/>
        <v>#N/A</v>
      </c>
      <c r="Y1947" s="1"/>
    </row>
    <row r="1948" spans="1:25" x14ac:dyDescent="0.2">
      <c r="A1948" t="e">
        <f t="shared" si="30"/>
        <v>#N/A</v>
      </c>
      <c r="Y1948" s="1"/>
    </row>
    <row r="1949" spans="1:25" x14ac:dyDescent="0.2">
      <c r="A1949" t="e">
        <f t="shared" si="30"/>
        <v>#N/A</v>
      </c>
      <c r="Y1949" s="1"/>
    </row>
    <row r="1950" spans="1:25" x14ac:dyDescent="0.2">
      <c r="A1950" t="e">
        <f t="shared" si="30"/>
        <v>#N/A</v>
      </c>
      <c r="Y1950" s="1"/>
    </row>
    <row r="1951" spans="1:25" x14ac:dyDescent="0.2">
      <c r="A1951" t="e">
        <f t="shared" si="30"/>
        <v>#N/A</v>
      </c>
      <c r="Y1951" s="1"/>
    </row>
    <row r="1952" spans="1:25" x14ac:dyDescent="0.2">
      <c r="A1952" t="e">
        <f t="shared" si="30"/>
        <v>#N/A</v>
      </c>
      <c r="Y1952" s="1"/>
    </row>
    <row r="1953" spans="1:25" x14ac:dyDescent="0.2">
      <c r="A1953" t="e">
        <f t="shared" si="30"/>
        <v>#N/A</v>
      </c>
      <c r="Y1953" s="1"/>
    </row>
    <row r="1954" spans="1:25" x14ac:dyDescent="0.2">
      <c r="A1954" t="e">
        <f t="shared" si="30"/>
        <v>#N/A</v>
      </c>
      <c r="Y1954" s="1"/>
    </row>
    <row r="1955" spans="1:25" x14ac:dyDescent="0.2">
      <c r="A1955" t="e">
        <f t="shared" si="30"/>
        <v>#N/A</v>
      </c>
      <c r="Y1955" s="1"/>
    </row>
    <row r="1956" spans="1:25" x14ac:dyDescent="0.2">
      <c r="A1956" t="e">
        <f t="shared" si="30"/>
        <v>#N/A</v>
      </c>
      <c r="Y1956" s="1"/>
    </row>
    <row r="1957" spans="1:25" x14ac:dyDescent="0.2">
      <c r="A1957" t="e">
        <f t="shared" si="30"/>
        <v>#N/A</v>
      </c>
      <c r="Y1957" s="1"/>
    </row>
    <row r="1958" spans="1:25" x14ac:dyDescent="0.2">
      <c r="A1958" t="e">
        <f t="shared" si="30"/>
        <v>#N/A</v>
      </c>
      <c r="Y1958" s="1"/>
    </row>
    <row r="1959" spans="1:25" x14ac:dyDescent="0.2">
      <c r="A1959" t="e">
        <f t="shared" si="30"/>
        <v>#N/A</v>
      </c>
      <c r="Y1959" s="1"/>
    </row>
    <row r="1960" spans="1:25" x14ac:dyDescent="0.2">
      <c r="A1960" t="e">
        <f t="shared" si="30"/>
        <v>#N/A</v>
      </c>
      <c r="Y1960" s="1"/>
    </row>
    <row r="1961" spans="1:25" x14ac:dyDescent="0.2">
      <c r="A1961" t="e">
        <f t="shared" si="30"/>
        <v>#N/A</v>
      </c>
      <c r="Y1961" s="1"/>
    </row>
    <row r="1962" spans="1:25" x14ac:dyDescent="0.2">
      <c r="A1962" t="e">
        <f t="shared" si="30"/>
        <v>#N/A</v>
      </c>
      <c r="Y1962" s="1"/>
    </row>
    <row r="1963" spans="1:25" x14ac:dyDescent="0.2">
      <c r="A1963" t="e">
        <f t="shared" si="30"/>
        <v>#N/A</v>
      </c>
      <c r="Y1963" s="1"/>
    </row>
    <row r="1964" spans="1:25" x14ac:dyDescent="0.2">
      <c r="A1964" t="e">
        <f t="shared" si="30"/>
        <v>#N/A</v>
      </c>
      <c r="Y1964" s="1"/>
    </row>
    <row r="1965" spans="1:25" x14ac:dyDescent="0.2">
      <c r="A1965" t="e">
        <f t="shared" si="30"/>
        <v>#N/A</v>
      </c>
      <c r="Y1965" s="1"/>
    </row>
    <row r="1966" spans="1:25" x14ac:dyDescent="0.2">
      <c r="A1966" t="e">
        <f t="shared" si="30"/>
        <v>#N/A</v>
      </c>
      <c r="Y1966" s="1"/>
    </row>
    <row r="1967" spans="1:25" x14ac:dyDescent="0.2">
      <c r="A1967" t="e">
        <f t="shared" si="30"/>
        <v>#N/A</v>
      </c>
      <c r="Y1967" s="1"/>
    </row>
    <row r="1968" spans="1:25" x14ac:dyDescent="0.2">
      <c r="A1968" t="e">
        <f t="shared" si="30"/>
        <v>#N/A</v>
      </c>
      <c r="Y1968" s="1"/>
    </row>
    <row r="1969" spans="1:25" x14ac:dyDescent="0.2">
      <c r="A1969" t="e">
        <f t="shared" si="30"/>
        <v>#N/A</v>
      </c>
      <c r="Y1969" s="1"/>
    </row>
    <row r="1970" spans="1:25" x14ac:dyDescent="0.2">
      <c r="A1970" t="e">
        <f t="shared" si="30"/>
        <v>#N/A</v>
      </c>
      <c r="Y1970" s="1"/>
    </row>
    <row r="1971" spans="1:25" x14ac:dyDescent="0.2">
      <c r="A1971" t="e">
        <f t="shared" si="30"/>
        <v>#N/A</v>
      </c>
      <c r="Y1971" s="1"/>
    </row>
    <row r="1972" spans="1:25" x14ac:dyDescent="0.2">
      <c r="A1972" t="e">
        <f t="shared" si="30"/>
        <v>#N/A</v>
      </c>
      <c r="Y1972" s="1"/>
    </row>
    <row r="1973" spans="1:25" x14ac:dyDescent="0.2">
      <c r="A1973" t="e">
        <f t="shared" si="30"/>
        <v>#N/A</v>
      </c>
      <c r="Y1973" s="1"/>
    </row>
    <row r="1974" spans="1:25" x14ac:dyDescent="0.2">
      <c r="A1974" t="e">
        <f t="shared" si="30"/>
        <v>#N/A</v>
      </c>
      <c r="Y1974" s="1"/>
    </row>
    <row r="1975" spans="1:25" x14ac:dyDescent="0.2">
      <c r="A1975" t="e">
        <f t="shared" si="30"/>
        <v>#N/A</v>
      </c>
      <c r="Y1975" s="1"/>
    </row>
    <row r="1976" spans="1:25" x14ac:dyDescent="0.2">
      <c r="A1976" t="e">
        <f t="shared" si="30"/>
        <v>#N/A</v>
      </c>
      <c r="Y1976" s="1"/>
    </row>
    <row r="1977" spans="1:25" x14ac:dyDescent="0.2">
      <c r="A1977" t="e">
        <f t="shared" si="30"/>
        <v>#N/A</v>
      </c>
      <c r="Y1977" s="1"/>
    </row>
    <row r="1978" spans="1:25" x14ac:dyDescent="0.2">
      <c r="A1978" t="e">
        <f t="shared" si="30"/>
        <v>#N/A</v>
      </c>
      <c r="Y1978" s="1"/>
    </row>
    <row r="1979" spans="1:25" x14ac:dyDescent="0.2">
      <c r="A1979" t="e">
        <f t="shared" si="30"/>
        <v>#N/A</v>
      </c>
      <c r="Y1979" s="1"/>
    </row>
    <row r="1980" spans="1:25" x14ac:dyDescent="0.2">
      <c r="A1980" t="e">
        <f t="shared" si="30"/>
        <v>#N/A</v>
      </c>
      <c r="Y1980" s="1"/>
    </row>
    <row r="1981" spans="1:25" x14ac:dyDescent="0.2">
      <c r="A1981" t="e">
        <f t="shared" si="30"/>
        <v>#N/A</v>
      </c>
      <c r="Y1981" s="1"/>
    </row>
    <row r="1982" spans="1:25" x14ac:dyDescent="0.2">
      <c r="A1982" t="e">
        <f t="shared" si="30"/>
        <v>#N/A</v>
      </c>
      <c r="Y1982" s="1"/>
    </row>
    <row r="1983" spans="1:25" x14ac:dyDescent="0.2">
      <c r="A1983" t="e">
        <f t="shared" si="30"/>
        <v>#N/A</v>
      </c>
      <c r="Y1983" s="1"/>
    </row>
    <row r="1984" spans="1:25" x14ac:dyDescent="0.2">
      <c r="A1984" t="e">
        <f t="shared" si="30"/>
        <v>#N/A</v>
      </c>
      <c r="Y1984" s="1"/>
    </row>
    <row r="1985" spans="1:25" x14ac:dyDescent="0.2">
      <c r="A1985" t="e">
        <f t="shared" si="30"/>
        <v>#N/A</v>
      </c>
      <c r="Y1985" s="1"/>
    </row>
    <row r="1986" spans="1:25" x14ac:dyDescent="0.2">
      <c r="A1986" t="e">
        <f t="shared" si="30"/>
        <v>#N/A</v>
      </c>
      <c r="Y1986" s="1"/>
    </row>
    <row r="1987" spans="1:25" x14ac:dyDescent="0.2">
      <c r="A1987" t="e">
        <f t="shared" si="30"/>
        <v>#N/A</v>
      </c>
      <c r="Y1987" s="1"/>
    </row>
    <row r="1988" spans="1:25" x14ac:dyDescent="0.2">
      <c r="A1988" t="e">
        <f t="shared" si="30"/>
        <v>#N/A</v>
      </c>
      <c r="Y1988" s="1"/>
    </row>
    <row r="1989" spans="1:25" x14ac:dyDescent="0.2">
      <c r="A1989" t="e">
        <f t="shared" ref="A1989:A2052" si="31">INDEX(BucketTable,MATCH(B1989,SumMonths,0),1)</f>
        <v>#N/A</v>
      </c>
      <c r="Y1989" s="1"/>
    </row>
    <row r="1990" spans="1:25" x14ac:dyDescent="0.2">
      <c r="A1990" t="e">
        <f t="shared" si="31"/>
        <v>#N/A</v>
      </c>
      <c r="Y1990" s="1"/>
    </row>
    <row r="1991" spans="1:25" x14ac:dyDescent="0.2">
      <c r="A1991" t="e">
        <f t="shared" si="31"/>
        <v>#N/A</v>
      </c>
      <c r="Y1991" s="1"/>
    </row>
    <row r="1992" spans="1:25" x14ac:dyDescent="0.2">
      <c r="A1992" t="e">
        <f t="shared" si="31"/>
        <v>#N/A</v>
      </c>
      <c r="Y1992" s="1"/>
    </row>
    <row r="1993" spans="1:25" x14ac:dyDescent="0.2">
      <c r="A1993" t="e">
        <f t="shared" si="31"/>
        <v>#N/A</v>
      </c>
      <c r="Y1993" s="1"/>
    </row>
    <row r="1994" spans="1:25" x14ac:dyDescent="0.2">
      <c r="A1994" t="e">
        <f t="shared" si="31"/>
        <v>#N/A</v>
      </c>
      <c r="Y1994" s="1"/>
    </row>
    <row r="1995" spans="1:25" x14ac:dyDescent="0.2">
      <c r="A1995" t="e">
        <f t="shared" si="31"/>
        <v>#N/A</v>
      </c>
      <c r="Y1995" s="1"/>
    </row>
    <row r="1996" spans="1:25" x14ac:dyDescent="0.2">
      <c r="A1996" t="e">
        <f t="shared" si="31"/>
        <v>#N/A</v>
      </c>
      <c r="Y1996" s="1"/>
    </row>
    <row r="1997" spans="1:25" x14ac:dyDescent="0.2">
      <c r="A1997" t="e">
        <f t="shared" si="31"/>
        <v>#N/A</v>
      </c>
      <c r="Y1997" s="1"/>
    </row>
    <row r="1998" spans="1:25" x14ac:dyDescent="0.2">
      <c r="A1998" t="e">
        <f t="shared" si="31"/>
        <v>#N/A</v>
      </c>
      <c r="Y1998" s="1"/>
    </row>
    <row r="1999" spans="1:25" x14ac:dyDescent="0.2">
      <c r="A1999" t="e">
        <f t="shared" si="31"/>
        <v>#N/A</v>
      </c>
      <c r="Y1999" s="1"/>
    </row>
    <row r="2000" spans="1:25" x14ac:dyDescent="0.2">
      <c r="A2000" t="e">
        <f t="shared" si="31"/>
        <v>#N/A</v>
      </c>
      <c r="Y2000" s="1"/>
    </row>
    <row r="2001" spans="1:25" x14ac:dyDescent="0.2">
      <c r="A2001" t="e">
        <f t="shared" si="31"/>
        <v>#N/A</v>
      </c>
      <c r="Y2001" s="1"/>
    </row>
    <row r="2002" spans="1:25" x14ac:dyDescent="0.2">
      <c r="A2002" t="e">
        <f t="shared" si="31"/>
        <v>#N/A</v>
      </c>
      <c r="Y2002" s="1"/>
    </row>
    <row r="2003" spans="1:25" x14ac:dyDescent="0.2">
      <c r="A2003" t="e">
        <f t="shared" si="31"/>
        <v>#N/A</v>
      </c>
      <c r="Y2003" s="1"/>
    </row>
    <row r="2004" spans="1:25" x14ac:dyDescent="0.2">
      <c r="A2004" t="e">
        <f t="shared" si="31"/>
        <v>#N/A</v>
      </c>
      <c r="Y2004" s="1"/>
    </row>
    <row r="2005" spans="1:25" x14ac:dyDescent="0.2">
      <c r="A2005" t="e">
        <f t="shared" si="31"/>
        <v>#N/A</v>
      </c>
      <c r="Y2005" s="1"/>
    </row>
    <row r="2006" spans="1:25" x14ac:dyDescent="0.2">
      <c r="A2006" t="e">
        <f t="shared" si="31"/>
        <v>#N/A</v>
      </c>
      <c r="Y2006" s="1"/>
    </row>
    <row r="2007" spans="1:25" x14ac:dyDescent="0.2">
      <c r="A2007" t="e">
        <f t="shared" si="31"/>
        <v>#N/A</v>
      </c>
      <c r="Y2007" s="1"/>
    </row>
    <row r="2008" spans="1:25" x14ac:dyDescent="0.2">
      <c r="A2008" t="e">
        <f t="shared" si="31"/>
        <v>#N/A</v>
      </c>
      <c r="Y2008" s="1"/>
    </row>
    <row r="2009" spans="1:25" x14ac:dyDescent="0.2">
      <c r="A2009" t="e">
        <f t="shared" si="31"/>
        <v>#N/A</v>
      </c>
      <c r="Y2009" s="1"/>
    </row>
    <row r="2010" spans="1:25" x14ac:dyDescent="0.2">
      <c r="A2010" t="e">
        <f t="shared" si="31"/>
        <v>#N/A</v>
      </c>
      <c r="Y2010" s="1"/>
    </row>
    <row r="2011" spans="1:25" x14ac:dyDescent="0.2">
      <c r="A2011" t="e">
        <f t="shared" si="31"/>
        <v>#N/A</v>
      </c>
      <c r="Y2011" s="1"/>
    </row>
    <row r="2012" spans="1:25" x14ac:dyDescent="0.2">
      <c r="A2012" t="e">
        <f t="shared" si="31"/>
        <v>#N/A</v>
      </c>
      <c r="Y2012" s="1"/>
    </row>
    <row r="2013" spans="1:25" x14ac:dyDescent="0.2">
      <c r="A2013" t="e">
        <f t="shared" si="31"/>
        <v>#N/A</v>
      </c>
      <c r="Y2013" s="1"/>
    </row>
    <row r="2014" spans="1:25" x14ac:dyDescent="0.2">
      <c r="A2014" t="e">
        <f t="shared" si="31"/>
        <v>#N/A</v>
      </c>
      <c r="Y2014" s="1"/>
    </row>
    <row r="2015" spans="1:25" x14ac:dyDescent="0.2">
      <c r="A2015" t="e">
        <f t="shared" si="31"/>
        <v>#N/A</v>
      </c>
      <c r="Y2015" s="1"/>
    </row>
    <row r="2016" spans="1:25" x14ac:dyDescent="0.2">
      <c r="A2016" t="e">
        <f t="shared" si="31"/>
        <v>#N/A</v>
      </c>
      <c r="Y2016" s="1"/>
    </row>
    <row r="2017" spans="1:25" x14ac:dyDescent="0.2">
      <c r="A2017" t="e">
        <f t="shared" si="31"/>
        <v>#N/A</v>
      </c>
      <c r="Y2017" s="1"/>
    </row>
    <row r="2018" spans="1:25" x14ac:dyDescent="0.2">
      <c r="A2018" t="e">
        <f t="shared" si="31"/>
        <v>#N/A</v>
      </c>
      <c r="Y2018" s="1"/>
    </row>
    <row r="2019" spans="1:25" x14ac:dyDescent="0.2">
      <c r="A2019" t="e">
        <f t="shared" si="31"/>
        <v>#N/A</v>
      </c>
      <c r="Y2019" s="1"/>
    </row>
    <row r="2020" spans="1:25" x14ac:dyDescent="0.2">
      <c r="A2020" t="e">
        <f t="shared" si="31"/>
        <v>#N/A</v>
      </c>
      <c r="Y2020" s="1"/>
    </row>
    <row r="2021" spans="1:25" x14ac:dyDescent="0.2">
      <c r="A2021" t="e">
        <f t="shared" si="31"/>
        <v>#N/A</v>
      </c>
      <c r="Y2021" s="1"/>
    </row>
    <row r="2022" spans="1:25" x14ac:dyDescent="0.2">
      <c r="A2022" t="e">
        <f t="shared" si="31"/>
        <v>#N/A</v>
      </c>
      <c r="Y2022" s="1"/>
    </row>
    <row r="2023" spans="1:25" x14ac:dyDescent="0.2">
      <c r="A2023" t="e">
        <f t="shared" si="31"/>
        <v>#N/A</v>
      </c>
      <c r="Y2023" s="1"/>
    </row>
    <row r="2024" spans="1:25" x14ac:dyDescent="0.2">
      <c r="A2024" t="e">
        <f t="shared" si="31"/>
        <v>#N/A</v>
      </c>
      <c r="Y2024" s="1"/>
    </row>
    <row r="2025" spans="1:25" x14ac:dyDescent="0.2">
      <c r="A2025" t="e">
        <f t="shared" si="31"/>
        <v>#N/A</v>
      </c>
      <c r="Y2025" s="1"/>
    </row>
    <row r="2026" spans="1:25" x14ac:dyDescent="0.2">
      <c r="A2026" t="e">
        <f t="shared" si="31"/>
        <v>#N/A</v>
      </c>
      <c r="Y2026" s="1"/>
    </row>
    <row r="2027" spans="1:25" x14ac:dyDescent="0.2">
      <c r="A2027" t="e">
        <f t="shared" si="31"/>
        <v>#N/A</v>
      </c>
      <c r="Y2027" s="1"/>
    </row>
    <row r="2028" spans="1:25" x14ac:dyDescent="0.2">
      <c r="A2028" t="e">
        <f t="shared" si="31"/>
        <v>#N/A</v>
      </c>
      <c r="Y2028" s="1"/>
    </row>
    <row r="2029" spans="1:25" x14ac:dyDescent="0.2">
      <c r="A2029" t="e">
        <f t="shared" si="31"/>
        <v>#N/A</v>
      </c>
      <c r="Y2029" s="1"/>
    </row>
    <row r="2030" spans="1:25" x14ac:dyDescent="0.2">
      <c r="A2030" t="e">
        <f t="shared" si="31"/>
        <v>#N/A</v>
      </c>
      <c r="Y2030" s="1"/>
    </row>
    <row r="2031" spans="1:25" x14ac:dyDescent="0.2">
      <c r="A2031" t="e">
        <f t="shared" si="31"/>
        <v>#N/A</v>
      </c>
      <c r="Y2031" s="1"/>
    </row>
    <row r="2032" spans="1:25" x14ac:dyDescent="0.2">
      <c r="A2032" t="e">
        <f t="shared" si="31"/>
        <v>#N/A</v>
      </c>
      <c r="Y2032" s="1"/>
    </row>
    <row r="2033" spans="1:25" x14ac:dyDescent="0.2">
      <c r="A2033" t="e">
        <f t="shared" si="31"/>
        <v>#N/A</v>
      </c>
      <c r="Y2033" s="1"/>
    </row>
    <row r="2034" spans="1:25" x14ac:dyDescent="0.2">
      <c r="A2034" t="e">
        <f t="shared" si="31"/>
        <v>#N/A</v>
      </c>
      <c r="Y2034" s="1"/>
    </row>
    <row r="2035" spans="1:25" x14ac:dyDescent="0.2">
      <c r="A2035" t="e">
        <f t="shared" si="31"/>
        <v>#N/A</v>
      </c>
      <c r="Y2035" s="1"/>
    </row>
    <row r="2036" spans="1:25" x14ac:dyDescent="0.2">
      <c r="A2036" t="e">
        <f t="shared" si="31"/>
        <v>#N/A</v>
      </c>
      <c r="Y2036" s="1"/>
    </row>
    <row r="2037" spans="1:25" x14ac:dyDescent="0.2">
      <c r="A2037" t="e">
        <f t="shared" si="31"/>
        <v>#N/A</v>
      </c>
      <c r="Y2037" s="1"/>
    </row>
    <row r="2038" spans="1:25" x14ac:dyDescent="0.2">
      <c r="A2038" t="e">
        <f t="shared" si="31"/>
        <v>#N/A</v>
      </c>
      <c r="Y2038" s="1"/>
    </row>
    <row r="2039" spans="1:25" x14ac:dyDescent="0.2">
      <c r="A2039" t="e">
        <f t="shared" si="31"/>
        <v>#N/A</v>
      </c>
      <c r="Y2039" s="1"/>
    </row>
    <row r="2040" spans="1:25" x14ac:dyDescent="0.2">
      <c r="A2040" t="e">
        <f t="shared" si="31"/>
        <v>#N/A</v>
      </c>
      <c r="Y2040" s="1"/>
    </row>
    <row r="2041" spans="1:25" x14ac:dyDescent="0.2">
      <c r="A2041" t="e">
        <f t="shared" si="31"/>
        <v>#N/A</v>
      </c>
      <c r="Y2041" s="1"/>
    </row>
    <row r="2042" spans="1:25" x14ac:dyDescent="0.2">
      <c r="A2042" t="e">
        <f t="shared" si="31"/>
        <v>#N/A</v>
      </c>
      <c r="Y2042" s="1"/>
    </row>
    <row r="2043" spans="1:25" x14ac:dyDescent="0.2">
      <c r="A2043" t="e">
        <f t="shared" si="31"/>
        <v>#N/A</v>
      </c>
      <c r="Y2043" s="1"/>
    </row>
    <row r="2044" spans="1:25" x14ac:dyDescent="0.2">
      <c r="A2044" t="e">
        <f t="shared" si="31"/>
        <v>#N/A</v>
      </c>
      <c r="Y2044" s="1"/>
    </row>
    <row r="2045" spans="1:25" x14ac:dyDescent="0.2">
      <c r="A2045" t="e">
        <f t="shared" si="31"/>
        <v>#N/A</v>
      </c>
      <c r="Y2045" s="1"/>
    </row>
    <row r="2046" spans="1:25" x14ac:dyDescent="0.2">
      <c r="A2046" t="e">
        <f t="shared" si="31"/>
        <v>#N/A</v>
      </c>
      <c r="Y2046" s="1"/>
    </row>
    <row r="2047" spans="1:25" x14ac:dyDescent="0.2">
      <c r="A2047" t="e">
        <f t="shared" si="31"/>
        <v>#N/A</v>
      </c>
      <c r="Y2047" s="1"/>
    </row>
    <row r="2048" spans="1:25" x14ac:dyDescent="0.2">
      <c r="A2048" t="e">
        <f t="shared" si="31"/>
        <v>#N/A</v>
      </c>
      <c r="Y2048" s="1"/>
    </row>
    <row r="2049" spans="1:25" x14ac:dyDescent="0.2">
      <c r="A2049" t="e">
        <f t="shared" si="31"/>
        <v>#N/A</v>
      </c>
      <c r="Y2049" s="1"/>
    </row>
    <row r="2050" spans="1:25" x14ac:dyDescent="0.2">
      <c r="A2050" t="e">
        <f t="shared" si="31"/>
        <v>#N/A</v>
      </c>
      <c r="Y2050" s="1"/>
    </row>
    <row r="2051" spans="1:25" x14ac:dyDescent="0.2">
      <c r="A2051" t="e">
        <f t="shared" si="31"/>
        <v>#N/A</v>
      </c>
      <c r="Y2051" s="1"/>
    </row>
    <row r="2052" spans="1:25" x14ac:dyDescent="0.2">
      <c r="A2052" t="e">
        <f t="shared" si="31"/>
        <v>#N/A</v>
      </c>
      <c r="Y2052" s="1"/>
    </row>
    <row r="2053" spans="1:25" x14ac:dyDescent="0.2">
      <c r="A2053" t="e">
        <f t="shared" ref="A2053:A2116" si="32">INDEX(BucketTable,MATCH(B2053,SumMonths,0),1)</f>
        <v>#N/A</v>
      </c>
      <c r="Y2053" s="1"/>
    </row>
    <row r="2054" spans="1:25" x14ac:dyDescent="0.2">
      <c r="A2054" t="e">
        <f t="shared" si="32"/>
        <v>#N/A</v>
      </c>
      <c r="Y2054" s="1"/>
    </row>
    <row r="2055" spans="1:25" x14ac:dyDescent="0.2">
      <c r="A2055" t="e">
        <f t="shared" si="32"/>
        <v>#N/A</v>
      </c>
      <c r="Y2055" s="1"/>
    </row>
    <row r="2056" spans="1:25" x14ac:dyDescent="0.2">
      <c r="A2056" t="e">
        <f t="shared" si="32"/>
        <v>#N/A</v>
      </c>
      <c r="Y2056" s="1"/>
    </row>
    <row r="2057" spans="1:25" x14ac:dyDescent="0.2">
      <c r="A2057" t="e">
        <f t="shared" si="32"/>
        <v>#N/A</v>
      </c>
      <c r="Y2057" s="1"/>
    </row>
    <row r="2058" spans="1:25" x14ac:dyDescent="0.2">
      <c r="A2058" t="e">
        <f t="shared" si="32"/>
        <v>#N/A</v>
      </c>
      <c r="Y2058" s="1"/>
    </row>
    <row r="2059" spans="1:25" x14ac:dyDescent="0.2">
      <c r="A2059" t="e">
        <f t="shared" si="32"/>
        <v>#N/A</v>
      </c>
      <c r="Y2059" s="1"/>
    </row>
    <row r="2060" spans="1:25" x14ac:dyDescent="0.2">
      <c r="A2060" t="e">
        <f t="shared" si="32"/>
        <v>#N/A</v>
      </c>
      <c r="Y2060" s="1"/>
    </row>
    <row r="2061" spans="1:25" x14ac:dyDescent="0.2">
      <c r="A2061" t="e">
        <f t="shared" si="32"/>
        <v>#N/A</v>
      </c>
      <c r="Y2061" s="1"/>
    </row>
    <row r="2062" spans="1:25" x14ac:dyDescent="0.2">
      <c r="A2062" t="e">
        <f t="shared" si="32"/>
        <v>#N/A</v>
      </c>
      <c r="Y2062" s="1"/>
    </row>
    <row r="2063" spans="1:25" x14ac:dyDescent="0.2">
      <c r="A2063" t="e">
        <f t="shared" si="32"/>
        <v>#N/A</v>
      </c>
      <c r="Y2063" s="1"/>
    </row>
    <row r="2064" spans="1:25" x14ac:dyDescent="0.2">
      <c r="A2064" t="e">
        <f t="shared" si="32"/>
        <v>#N/A</v>
      </c>
      <c r="Y2064" s="1"/>
    </row>
    <row r="2065" spans="1:25" x14ac:dyDescent="0.2">
      <c r="A2065" t="e">
        <f t="shared" si="32"/>
        <v>#N/A</v>
      </c>
      <c r="Y2065" s="1"/>
    </row>
    <row r="2066" spans="1:25" x14ac:dyDescent="0.2">
      <c r="A2066" t="e">
        <f t="shared" si="32"/>
        <v>#N/A</v>
      </c>
      <c r="Y2066" s="1"/>
    </row>
    <row r="2067" spans="1:25" x14ac:dyDescent="0.2">
      <c r="A2067" t="e">
        <f t="shared" si="32"/>
        <v>#N/A</v>
      </c>
      <c r="Y2067" s="1"/>
    </row>
    <row r="2068" spans="1:25" x14ac:dyDescent="0.2">
      <c r="A2068" t="e">
        <f t="shared" si="32"/>
        <v>#N/A</v>
      </c>
      <c r="Y2068" s="1"/>
    </row>
    <row r="2069" spans="1:25" x14ac:dyDescent="0.2">
      <c r="A2069" t="e">
        <f t="shared" si="32"/>
        <v>#N/A</v>
      </c>
      <c r="Y2069" s="1"/>
    </row>
    <row r="2070" spans="1:25" x14ac:dyDescent="0.2">
      <c r="A2070" t="e">
        <f t="shared" si="32"/>
        <v>#N/A</v>
      </c>
      <c r="Y2070" s="1"/>
    </row>
    <row r="2071" spans="1:25" x14ac:dyDescent="0.2">
      <c r="A2071" t="e">
        <f t="shared" si="32"/>
        <v>#N/A</v>
      </c>
      <c r="Y2071" s="1"/>
    </row>
    <row r="2072" spans="1:25" x14ac:dyDescent="0.2">
      <c r="A2072" t="e">
        <f t="shared" si="32"/>
        <v>#N/A</v>
      </c>
      <c r="Y2072" s="1"/>
    </row>
    <row r="2073" spans="1:25" x14ac:dyDescent="0.2">
      <c r="A2073" t="e">
        <f t="shared" si="32"/>
        <v>#N/A</v>
      </c>
      <c r="Y2073" s="1"/>
    </row>
    <row r="2074" spans="1:25" x14ac:dyDescent="0.2">
      <c r="A2074" t="e">
        <f t="shared" si="32"/>
        <v>#N/A</v>
      </c>
      <c r="Y2074" s="1"/>
    </row>
    <row r="2075" spans="1:25" x14ac:dyDescent="0.2">
      <c r="A2075" t="e">
        <f t="shared" si="32"/>
        <v>#N/A</v>
      </c>
      <c r="Y2075" s="1"/>
    </row>
    <row r="2076" spans="1:25" x14ac:dyDescent="0.2">
      <c r="A2076" t="e">
        <f t="shared" si="32"/>
        <v>#N/A</v>
      </c>
      <c r="Y2076" s="1"/>
    </row>
    <row r="2077" spans="1:25" x14ac:dyDescent="0.2">
      <c r="A2077" t="e">
        <f t="shared" si="32"/>
        <v>#N/A</v>
      </c>
      <c r="Y2077" s="1"/>
    </row>
    <row r="2078" spans="1:25" x14ac:dyDescent="0.2">
      <c r="A2078" t="e">
        <f t="shared" si="32"/>
        <v>#N/A</v>
      </c>
      <c r="Y2078" s="1"/>
    </row>
    <row r="2079" spans="1:25" x14ac:dyDescent="0.2">
      <c r="A2079" t="e">
        <f t="shared" si="32"/>
        <v>#N/A</v>
      </c>
      <c r="Y2079" s="1"/>
    </row>
    <row r="2080" spans="1:25" x14ac:dyDescent="0.2">
      <c r="A2080" t="e">
        <f t="shared" si="32"/>
        <v>#N/A</v>
      </c>
      <c r="Y2080" s="1"/>
    </row>
    <row r="2081" spans="1:25" x14ac:dyDescent="0.2">
      <c r="A2081" t="e">
        <f t="shared" si="32"/>
        <v>#N/A</v>
      </c>
      <c r="Y2081" s="1"/>
    </row>
    <row r="2082" spans="1:25" x14ac:dyDescent="0.2">
      <c r="A2082" t="e">
        <f t="shared" si="32"/>
        <v>#N/A</v>
      </c>
      <c r="Y2082" s="1"/>
    </row>
    <row r="2083" spans="1:25" x14ac:dyDescent="0.2">
      <c r="A2083" t="e">
        <f t="shared" si="32"/>
        <v>#N/A</v>
      </c>
      <c r="Y2083" s="1"/>
    </row>
    <row r="2084" spans="1:25" x14ac:dyDescent="0.2">
      <c r="A2084" t="e">
        <f t="shared" si="32"/>
        <v>#N/A</v>
      </c>
      <c r="Y2084" s="1"/>
    </row>
    <row r="2085" spans="1:25" x14ac:dyDescent="0.2">
      <c r="A2085" t="e">
        <f t="shared" si="32"/>
        <v>#N/A</v>
      </c>
      <c r="Y2085" s="1"/>
    </row>
    <row r="2086" spans="1:25" x14ac:dyDescent="0.2">
      <c r="A2086" t="e">
        <f t="shared" si="32"/>
        <v>#N/A</v>
      </c>
      <c r="Y2086" s="1"/>
    </row>
    <row r="2087" spans="1:25" x14ac:dyDescent="0.2">
      <c r="A2087" t="e">
        <f t="shared" si="32"/>
        <v>#N/A</v>
      </c>
      <c r="Y2087" s="1"/>
    </row>
    <row r="2088" spans="1:25" x14ac:dyDescent="0.2">
      <c r="A2088" t="e">
        <f t="shared" si="32"/>
        <v>#N/A</v>
      </c>
      <c r="Y2088" s="1"/>
    </row>
    <row r="2089" spans="1:25" x14ac:dyDescent="0.2">
      <c r="A2089" t="e">
        <f t="shared" si="32"/>
        <v>#N/A</v>
      </c>
      <c r="Y2089" s="1"/>
    </row>
    <row r="2090" spans="1:25" x14ac:dyDescent="0.2">
      <c r="A2090" t="e">
        <f t="shared" si="32"/>
        <v>#N/A</v>
      </c>
      <c r="Y2090" s="1"/>
    </row>
    <row r="2091" spans="1:25" x14ac:dyDescent="0.2">
      <c r="A2091" t="e">
        <f t="shared" si="32"/>
        <v>#N/A</v>
      </c>
      <c r="Y2091" s="1"/>
    </row>
    <row r="2092" spans="1:25" x14ac:dyDescent="0.2">
      <c r="A2092" t="e">
        <f t="shared" si="32"/>
        <v>#N/A</v>
      </c>
      <c r="Y2092" s="1"/>
    </row>
    <row r="2093" spans="1:25" x14ac:dyDescent="0.2">
      <c r="A2093" t="e">
        <f t="shared" si="32"/>
        <v>#N/A</v>
      </c>
      <c r="Y2093" s="1"/>
    </row>
    <row r="2094" spans="1:25" x14ac:dyDescent="0.2">
      <c r="A2094" t="e">
        <f t="shared" si="32"/>
        <v>#N/A</v>
      </c>
      <c r="Y2094" s="1"/>
    </row>
    <row r="2095" spans="1:25" x14ac:dyDescent="0.2">
      <c r="A2095" t="e">
        <f t="shared" si="32"/>
        <v>#N/A</v>
      </c>
      <c r="Y2095" s="1"/>
    </row>
    <row r="2096" spans="1:25" x14ac:dyDescent="0.2">
      <c r="A2096" t="e">
        <f t="shared" si="32"/>
        <v>#N/A</v>
      </c>
      <c r="Y2096" s="1"/>
    </row>
    <row r="2097" spans="1:25" x14ac:dyDescent="0.2">
      <c r="A2097" t="e">
        <f t="shared" si="32"/>
        <v>#N/A</v>
      </c>
      <c r="Y2097" s="1"/>
    </row>
    <row r="2098" spans="1:25" x14ac:dyDescent="0.2">
      <c r="A2098" t="e">
        <f t="shared" si="32"/>
        <v>#N/A</v>
      </c>
      <c r="Y2098" s="1"/>
    </row>
    <row r="2099" spans="1:25" x14ac:dyDescent="0.2">
      <c r="A2099" t="e">
        <f t="shared" si="32"/>
        <v>#N/A</v>
      </c>
      <c r="Y2099" s="1"/>
    </row>
    <row r="2100" spans="1:25" x14ac:dyDescent="0.2">
      <c r="A2100" t="e">
        <f t="shared" si="32"/>
        <v>#N/A</v>
      </c>
      <c r="Y2100" s="1"/>
    </row>
    <row r="2101" spans="1:25" x14ac:dyDescent="0.2">
      <c r="A2101" t="e">
        <f t="shared" si="32"/>
        <v>#N/A</v>
      </c>
      <c r="Y2101" s="1"/>
    </row>
    <row r="2102" spans="1:25" x14ac:dyDescent="0.2">
      <c r="A2102" t="e">
        <f t="shared" si="32"/>
        <v>#N/A</v>
      </c>
      <c r="Y2102" s="1"/>
    </row>
    <row r="2103" spans="1:25" x14ac:dyDescent="0.2">
      <c r="A2103" t="e">
        <f t="shared" si="32"/>
        <v>#N/A</v>
      </c>
      <c r="Y2103" s="1"/>
    </row>
    <row r="2104" spans="1:25" x14ac:dyDescent="0.2">
      <c r="A2104" t="e">
        <f t="shared" si="32"/>
        <v>#N/A</v>
      </c>
      <c r="Y2104" s="1"/>
    </row>
    <row r="2105" spans="1:25" x14ac:dyDescent="0.2">
      <c r="A2105" t="e">
        <f t="shared" si="32"/>
        <v>#N/A</v>
      </c>
      <c r="Y2105" s="1"/>
    </row>
    <row r="2106" spans="1:25" x14ac:dyDescent="0.2">
      <c r="A2106" t="e">
        <f t="shared" si="32"/>
        <v>#N/A</v>
      </c>
      <c r="Y2106" s="1"/>
    </row>
    <row r="2107" spans="1:25" x14ac:dyDescent="0.2">
      <c r="A2107" t="e">
        <f t="shared" si="32"/>
        <v>#N/A</v>
      </c>
      <c r="Y2107" s="1"/>
    </row>
    <row r="2108" spans="1:25" x14ac:dyDescent="0.2">
      <c r="A2108" t="e">
        <f t="shared" si="32"/>
        <v>#N/A</v>
      </c>
      <c r="Y2108" s="1"/>
    </row>
    <row r="2109" spans="1:25" x14ac:dyDescent="0.2">
      <c r="A2109" t="e">
        <f t="shared" si="32"/>
        <v>#N/A</v>
      </c>
      <c r="Y2109" s="1"/>
    </row>
    <row r="2110" spans="1:25" x14ac:dyDescent="0.2">
      <c r="A2110" t="e">
        <f t="shared" si="32"/>
        <v>#N/A</v>
      </c>
      <c r="Y2110" s="1"/>
    </row>
    <row r="2111" spans="1:25" x14ac:dyDescent="0.2">
      <c r="A2111" t="e">
        <f t="shared" si="32"/>
        <v>#N/A</v>
      </c>
      <c r="Y2111" s="1"/>
    </row>
    <row r="2112" spans="1:25" x14ac:dyDescent="0.2">
      <c r="A2112" t="e">
        <f t="shared" si="32"/>
        <v>#N/A</v>
      </c>
      <c r="Y2112" s="1"/>
    </row>
    <row r="2113" spans="1:25" x14ac:dyDescent="0.2">
      <c r="A2113" t="e">
        <f t="shared" si="32"/>
        <v>#N/A</v>
      </c>
      <c r="Y2113" s="1"/>
    </row>
    <row r="2114" spans="1:25" x14ac:dyDescent="0.2">
      <c r="A2114" t="e">
        <f t="shared" si="32"/>
        <v>#N/A</v>
      </c>
      <c r="Y2114" s="1"/>
    </row>
    <row r="2115" spans="1:25" x14ac:dyDescent="0.2">
      <c r="A2115" t="e">
        <f t="shared" si="32"/>
        <v>#N/A</v>
      </c>
      <c r="Y2115" s="1"/>
    </row>
    <row r="2116" spans="1:25" x14ac:dyDescent="0.2">
      <c r="A2116" t="e">
        <f t="shared" si="32"/>
        <v>#N/A</v>
      </c>
      <c r="Y2116" s="1"/>
    </row>
    <row r="2117" spans="1:25" x14ac:dyDescent="0.2">
      <c r="A2117" t="e">
        <f t="shared" ref="A2117:A2180" si="33">INDEX(BucketTable,MATCH(B2117,SumMonths,0),1)</f>
        <v>#N/A</v>
      </c>
      <c r="Y2117" s="1"/>
    </row>
    <row r="2118" spans="1:25" x14ac:dyDescent="0.2">
      <c r="A2118" t="e">
        <f t="shared" si="33"/>
        <v>#N/A</v>
      </c>
      <c r="Y2118" s="1"/>
    </row>
    <row r="2119" spans="1:25" x14ac:dyDescent="0.2">
      <c r="A2119" t="e">
        <f t="shared" si="33"/>
        <v>#N/A</v>
      </c>
      <c r="Y2119" s="1"/>
    </row>
    <row r="2120" spans="1:25" x14ac:dyDescent="0.2">
      <c r="A2120" t="e">
        <f t="shared" si="33"/>
        <v>#N/A</v>
      </c>
      <c r="Y2120" s="1"/>
    </row>
    <row r="2121" spans="1:25" x14ac:dyDescent="0.2">
      <c r="A2121" t="e">
        <f t="shared" si="33"/>
        <v>#N/A</v>
      </c>
      <c r="Y2121" s="1"/>
    </row>
    <row r="2122" spans="1:25" x14ac:dyDescent="0.2">
      <c r="A2122" t="e">
        <f t="shared" si="33"/>
        <v>#N/A</v>
      </c>
      <c r="Y2122" s="1"/>
    </row>
    <row r="2123" spans="1:25" x14ac:dyDescent="0.2">
      <c r="A2123" t="e">
        <f t="shared" si="33"/>
        <v>#N/A</v>
      </c>
      <c r="Y2123" s="1"/>
    </row>
    <row r="2124" spans="1:25" x14ac:dyDescent="0.2">
      <c r="A2124" t="e">
        <f t="shared" si="33"/>
        <v>#N/A</v>
      </c>
      <c r="Y2124" s="1"/>
    </row>
    <row r="2125" spans="1:25" x14ac:dyDescent="0.2">
      <c r="A2125" t="e">
        <f t="shared" si="33"/>
        <v>#N/A</v>
      </c>
      <c r="Y2125" s="1"/>
    </row>
    <row r="2126" spans="1:25" x14ac:dyDescent="0.2">
      <c r="A2126" t="e">
        <f t="shared" si="33"/>
        <v>#N/A</v>
      </c>
      <c r="Y2126" s="1"/>
    </row>
    <row r="2127" spans="1:25" x14ac:dyDescent="0.2">
      <c r="A2127" t="e">
        <f t="shared" si="33"/>
        <v>#N/A</v>
      </c>
      <c r="Y2127" s="1"/>
    </row>
    <row r="2128" spans="1:25" x14ac:dyDescent="0.2">
      <c r="A2128" t="e">
        <f t="shared" si="33"/>
        <v>#N/A</v>
      </c>
      <c r="Y2128" s="1"/>
    </row>
    <row r="2129" spans="1:25" x14ac:dyDescent="0.2">
      <c r="A2129" t="e">
        <f t="shared" si="33"/>
        <v>#N/A</v>
      </c>
      <c r="Y2129" s="1"/>
    </row>
    <row r="2130" spans="1:25" x14ac:dyDescent="0.2">
      <c r="A2130" t="e">
        <f t="shared" si="33"/>
        <v>#N/A</v>
      </c>
      <c r="Y2130" s="1"/>
    </row>
    <row r="2131" spans="1:25" x14ac:dyDescent="0.2">
      <c r="A2131" t="e">
        <f t="shared" si="33"/>
        <v>#N/A</v>
      </c>
      <c r="Y2131" s="1"/>
    </row>
    <row r="2132" spans="1:25" x14ac:dyDescent="0.2">
      <c r="A2132" t="e">
        <f t="shared" si="33"/>
        <v>#N/A</v>
      </c>
      <c r="Y2132" s="1"/>
    </row>
    <row r="2133" spans="1:25" x14ac:dyDescent="0.2">
      <c r="A2133" t="e">
        <f t="shared" si="33"/>
        <v>#N/A</v>
      </c>
      <c r="Y2133" s="1"/>
    </row>
    <row r="2134" spans="1:25" x14ac:dyDescent="0.2">
      <c r="A2134" t="e">
        <f t="shared" si="33"/>
        <v>#N/A</v>
      </c>
      <c r="Y2134" s="1"/>
    </row>
    <row r="2135" spans="1:25" x14ac:dyDescent="0.2">
      <c r="A2135" t="e">
        <f t="shared" si="33"/>
        <v>#N/A</v>
      </c>
      <c r="Y2135" s="1"/>
    </row>
    <row r="2136" spans="1:25" x14ac:dyDescent="0.2">
      <c r="A2136" t="e">
        <f t="shared" si="33"/>
        <v>#N/A</v>
      </c>
      <c r="Y2136" s="1"/>
    </row>
    <row r="2137" spans="1:25" x14ac:dyDescent="0.2">
      <c r="A2137" t="e">
        <f t="shared" si="33"/>
        <v>#N/A</v>
      </c>
      <c r="Y2137" s="1"/>
    </row>
    <row r="2138" spans="1:25" x14ac:dyDescent="0.2">
      <c r="A2138" t="e">
        <f t="shared" si="33"/>
        <v>#N/A</v>
      </c>
      <c r="Y2138" s="1"/>
    </row>
    <row r="2139" spans="1:25" x14ac:dyDescent="0.2">
      <c r="A2139" t="e">
        <f t="shared" si="33"/>
        <v>#N/A</v>
      </c>
      <c r="Y2139" s="1"/>
    </row>
    <row r="2140" spans="1:25" x14ac:dyDescent="0.2">
      <c r="A2140" t="e">
        <f t="shared" si="33"/>
        <v>#N/A</v>
      </c>
      <c r="Y2140" s="1"/>
    </row>
    <row r="2141" spans="1:25" x14ac:dyDescent="0.2">
      <c r="A2141" t="e">
        <f t="shared" si="33"/>
        <v>#N/A</v>
      </c>
      <c r="Y2141" s="1"/>
    </row>
    <row r="2142" spans="1:25" x14ac:dyDescent="0.2">
      <c r="A2142" t="e">
        <f t="shared" si="33"/>
        <v>#N/A</v>
      </c>
      <c r="Y2142" s="1"/>
    </row>
    <row r="2143" spans="1:25" x14ac:dyDescent="0.2">
      <c r="A2143" t="e">
        <f t="shared" si="33"/>
        <v>#N/A</v>
      </c>
      <c r="Y2143" s="1"/>
    </row>
    <row r="2144" spans="1:25" x14ac:dyDescent="0.2">
      <c r="A2144" t="e">
        <f t="shared" si="33"/>
        <v>#N/A</v>
      </c>
      <c r="Y2144" s="1"/>
    </row>
    <row r="2145" spans="1:25" x14ac:dyDescent="0.2">
      <c r="A2145" t="e">
        <f t="shared" si="33"/>
        <v>#N/A</v>
      </c>
      <c r="Y2145" s="1"/>
    </row>
    <row r="2146" spans="1:25" x14ac:dyDescent="0.2">
      <c r="A2146" t="e">
        <f t="shared" si="33"/>
        <v>#N/A</v>
      </c>
      <c r="Y2146" s="1"/>
    </row>
    <row r="2147" spans="1:25" x14ac:dyDescent="0.2">
      <c r="A2147" t="e">
        <f t="shared" si="33"/>
        <v>#N/A</v>
      </c>
      <c r="Y2147" s="1"/>
    </row>
    <row r="2148" spans="1:25" x14ac:dyDescent="0.2">
      <c r="A2148" t="e">
        <f t="shared" si="33"/>
        <v>#N/A</v>
      </c>
      <c r="Y2148" s="1"/>
    </row>
    <row r="2149" spans="1:25" x14ac:dyDescent="0.2">
      <c r="A2149" t="e">
        <f t="shared" si="33"/>
        <v>#N/A</v>
      </c>
      <c r="Y2149" s="1"/>
    </row>
    <row r="2150" spans="1:25" x14ac:dyDescent="0.2">
      <c r="A2150" t="e">
        <f t="shared" si="33"/>
        <v>#N/A</v>
      </c>
      <c r="Y2150" s="1"/>
    </row>
    <row r="2151" spans="1:25" x14ac:dyDescent="0.2">
      <c r="A2151" t="e">
        <f t="shared" si="33"/>
        <v>#N/A</v>
      </c>
      <c r="Y2151" s="1"/>
    </row>
    <row r="2152" spans="1:25" x14ac:dyDescent="0.2">
      <c r="A2152" t="e">
        <f t="shared" si="33"/>
        <v>#N/A</v>
      </c>
      <c r="Y2152" s="1"/>
    </row>
    <row r="2153" spans="1:25" x14ac:dyDescent="0.2">
      <c r="A2153" t="e">
        <f t="shared" si="33"/>
        <v>#N/A</v>
      </c>
      <c r="Y2153" s="1"/>
    </row>
    <row r="2154" spans="1:25" x14ac:dyDescent="0.2">
      <c r="A2154" t="e">
        <f t="shared" si="33"/>
        <v>#N/A</v>
      </c>
      <c r="Y2154" s="1"/>
    </row>
    <row r="2155" spans="1:25" x14ac:dyDescent="0.2">
      <c r="A2155" t="e">
        <f t="shared" si="33"/>
        <v>#N/A</v>
      </c>
      <c r="Y2155" s="1"/>
    </row>
    <row r="2156" spans="1:25" x14ac:dyDescent="0.2">
      <c r="A2156" t="e">
        <f t="shared" si="33"/>
        <v>#N/A</v>
      </c>
      <c r="Y2156" s="1"/>
    </row>
    <row r="2157" spans="1:25" x14ac:dyDescent="0.2">
      <c r="A2157" t="e">
        <f t="shared" si="33"/>
        <v>#N/A</v>
      </c>
      <c r="Y2157" s="1"/>
    </row>
    <row r="2158" spans="1:25" x14ac:dyDescent="0.2">
      <c r="A2158" t="e">
        <f t="shared" si="33"/>
        <v>#N/A</v>
      </c>
      <c r="Y2158" s="1"/>
    </row>
    <row r="2159" spans="1:25" x14ac:dyDescent="0.2">
      <c r="A2159" t="e">
        <f t="shared" si="33"/>
        <v>#N/A</v>
      </c>
      <c r="Y2159" s="1"/>
    </row>
    <row r="2160" spans="1:25" x14ac:dyDescent="0.2">
      <c r="A2160" t="e">
        <f t="shared" si="33"/>
        <v>#N/A</v>
      </c>
      <c r="Y2160" s="1"/>
    </row>
    <row r="2161" spans="1:25" x14ac:dyDescent="0.2">
      <c r="A2161" t="e">
        <f t="shared" si="33"/>
        <v>#N/A</v>
      </c>
      <c r="Y2161" s="1"/>
    </row>
    <row r="2162" spans="1:25" x14ac:dyDescent="0.2">
      <c r="A2162" t="e">
        <f t="shared" si="33"/>
        <v>#N/A</v>
      </c>
      <c r="Y2162" s="1"/>
    </row>
    <row r="2163" spans="1:25" x14ac:dyDescent="0.2">
      <c r="A2163" t="e">
        <f t="shared" si="33"/>
        <v>#N/A</v>
      </c>
      <c r="Y2163" s="1"/>
    </row>
    <row r="2164" spans="1:25" x14ac:dyDescent="0.2">
      <c r="A2164" t="e">
        <f t="shared" si="33"/>
        <v>#N/A</v>
      </c>
      <c r="Y2164" s="1"/>
    </row>
    <row r="2165" spans="1:25" x14ac:dyDescent="0.2">
      <c r="A2165" t="e">
        <f t="shared" si="33"/>
        <v>#N/A</v>
      </c>
      <c r="Y2165" s="1"/>
    </row>
    <row r="2166" spans="1:25" x14ac:dyDescent="0.2">
      <c r="A2166" t="e">
        <f t="shared" si="33"/>
        <v>#N/A</v>
      </c>
      <c r="Y2166" s="1"/>
    </row>
    <row r="2167" spans="1:25" x14ac:dyDescent="0.2">
      <c r="A2167" t="e">
        <f t="shared" si="33"/>
        <v>#N/A</v>
      </c>
      <c r="Y2167" s="1"/>
    </row>
    <row r="2168" spans="1:25" x14ac:dyDescent="0.2">
      <c r="A2168" t="e">
        <f t="shared" si="33"/>
        <v>#N/A</v>
      </c>
      <c r="Y2168" s="1"/>
    </row>
    <row r="2169" spans="1:25" x14ac:dyDescent="0.2">
      <c r="A2169" t="e">
        <f t="shared" si="33"/>
        <v>#N/A</v>
      </c>
      <c r="Y2169" s="1"/>
    </row>
    <row r="2170" spans="1:25" x14ac:dyDescent="0.2">
      <c r="A2170" t="e">
        <f t="shared" si="33"/>
        <v>#N/A</v>
      </c>
      <c r="Y2170" s="1"/>
    </row>
    <row r="2171" spans="1:25" x14ac:dyDescent="0.2">
      <c r="A2171" t="e">
        <f t="shared" si="33"/>
        <v>#N/A</v>
      </c>
      <c r="Y2171" s="1"/>
    </row>
    <row r="2172" spans="1:25" x14ac:dyDescent="0.2">
      <c r="A2172" t="e">
        <f t="shared" si="33"/>
        <v>#N/A</v>
      </c>
      <c r="Y2172" s="1"/>
    </row>
    <row r="2173" spans="1:25" x14ac:dyDescent="0.2">
      <c r="A2173" t="e">
        <f t="shared" si="33"/>
        <v>#N/A</v>
      </c>
      <c r="Y2173" s="1"/>
    </row>
    <row r="2174" spans="1:25" x14ac:dyDescent="0.2">
      <c r="A2174" t="e">
        <f t="shared" si="33"/>
        <v>#N/A</v>
      </c>
      <c r="Y2174" s="1"/>
    </row>
    <row r="2175" spans="1:25" x14ac:dyDescent="0.2">
      <c r="A2175" t="e">
        <f t="shared" si="33"/>
        <v>#N/A</v>
      </c>
      <c r="Y2175" s="1"/>
    </row>
    <row r="2176" spans="1:25" x14ac:dyDescent="0.2">
      <c r="A2176" t="e">
        <f t="shared" si="33"/>
        <v>#N/A</v>
      </c>
      <c r="Y2176" s="1"/>
    </row>
    <row r="2177" spans="1:25" x14ac:dyDescent="0.2">
      <c r="A2177" t="e">
        <f t="shared" si="33"/>
        <v>#N/A</v>
      </c>
      <c r="Y2177" s="1"/>
    </row>
    <row r="2178" spans="1:25" x14ac:dyDescent="0.2">
      <c r="A2178" t="e">
        <f t="shared" si="33"/>
        <v>#N/A</v>
      </c>
      <c r="Y2178" s="1"/>
    </row>
    <row r="2179" spans="1:25" x14ac:dyDescent="0.2">
      <c r="A2179" t="e">
        <f t="shared" si="33"/>
        <v>#N/A</v>
      </c>
      <c r="Y2179" s="1"/>
    </row>
    <row r="2180" spans="1:25" x14ac:dyDescent="0.2">
      <c r="A2180" t="e">
        <f t="shared" si="33"/>
        <v>#N/A</v>
      </c>
      <c r="Y2180" s="1"/>
    </row>
    <row r="2181" spans="1:25" x14ac:dyDescent="0.2">
      <c r="A2181" t="e">
        <f t="shared" ref="A2181:A2244" si="34">INDEX(BucketTable,MATCH(B2181,SumMonths,0),1)</f>
        <v>#N/A</v>
      </c>
      <c r="Y2181" s="1"/>
    </row>
    <row r="2182" spans="1:25" x14ac:dyDescent="0.2">
      <c r="A2182" t="e">
        <f t="shared" si="34"/>
        <v>#N/A</v>
      </c>
      <c r="Y2182" s="1"/>
    </row>
    <row r="2183" spans="1:25" x14ac:dyDescent="0.2">
      <c r="A2183" t="e">
        <f t="shared" si="34"/>
        <v>#N/A</v>
      </c>
      <c r="Y2183" s="1"/>
    </row>
    <row r="2184" spans="1:25" x14ac:dyDescent="0.2">
      <c r="A2184" t="e">
        <f t="shared" si="34"/>
        <v>#N/A</v>
      </c>
      <c r="Y2184" s="1"/>
    </row>
    <row r="2185" spans="1:25" x14ac:dyDescent="0.2">
      <c r="A2185" t="e">
        <f t="shared" si="34"/>
        <v>#N/A</v>
      </c>
      <c r="Y2185" s="1"/>
    </row>
    <row r="2186" spans="1:25" x14ac:dyDescent="0.2">
      <c r="A2186" t="e">
        <f t="shared" si="34"/>
        <v>#N/A</v>
      </c>
      <c r="Y2186" s="1"/>
    </row>
    <row r="2187" spans="1:25" x14ac:dyDescent="0.2">
      <c r="A2187" t="e">
        <f t="shared" si="34"/>
        <v>#N/A</v>
      </c>
      <c r="Y2187" s="1"/>
    </row>
    <row r="2188" spans="1:25" x14ac:dyDescent="0.2">
      <c r="A2188" t="e">
        <f t="shared" si="34"/>
        <v>#N/A</v>
      </c>
      <c r="Y2188" s="1"/>
    </row>
    <row r="2189" spans="1:25" x14ac:dyDescent="0.2">
      <c r="A2189" t="e">
        <f t="shared" si="34"/>
        <v>#N/A</v>
      </c>
      <c r="Y2189" s="1"/>
    </row>
    <row r="2190" spans="1:25" x14ac:dyDescent="0.2">
      <c r="A2190" t="e">
        <f t="shared" si="34"/>
        <v>#N/A</v>
      </c>
      <c r="Y2190" s="1"/>
    </row>
    <row r="2191" spans="1:25" x14ac:dyDescent="0.2">
      <c r="A2191" t="e">
        <f t="shared" si="34"/>
        <v>#N/A</v>
      </c>
      <c r="Y2191" s="1"/>
    </row>
    <row r="2192" spans="1:25" x14ac:dyDescent="0.2">
      <c r="A2192" t="e">
        <f t="shared" si="34"/>
        <v>#N/A</v>
      </c>
      <c r="Y2192" s="1"/>
    </row>
    <row r="2193" spans="1:25" x14ac:dyDescent="0.2">
      <c r="A2193" t="e">
        <f t="shared" si="34"/>
        <v>#N/A</v>
      </c>
      <c r="Y2193" s="1"/>
    </row>
    <row r="2194" spans="1:25" x14ac:dyDescent="0.2">
      <c r="A2194" t="e">
        <f t="shared" si="34"/>
        <v>#N/A</v>
      </c>
      <c r="Y2194" s="1"/>
    </row>
    <row r="2195" spans="1:25" x14ac:dyDescent="0.2">
      <c r="A2195" t="e">
        <f t="shared" si="34"/>
        <v>#N/A</v>
      </c>
      <c r="Y2195" s="1"/>
    </row>
    <row r="2196" spans="1:25" x14ac:dyDescent="0.2">
      <c r="A2196" t="e">
        <f t="shared" si="34"/>
        <v>#N/A</v>
      </c>
      <c r="Y2196" s="1"/>
    </row>
    <row r="2197" spans="1:25" x14ac:dyDescent="0.2">
      <c r="A2197" t="e">
        <f t="shared" si="34"/>
        <v>#N/A</v>
      </c>
      <c r="Y2197" s="1"/>
    </row>
    <row r="2198" spans="1:25" x14ac:dyDescent="0.2">
      <c r="A2198" t="e">
        <f t="shared" si="34"/>
        <v>#N/A</v>
      </c>
      <c r="Y2198" s="1"/>
    </row>
    <row r="2199" spans="1:25" x14ac:dyDescent="0.2">
      <c r="A2199" t="e">
        <f t="shared" si="34"/>
        <v>#N/A</v>
      </c>
      <c r="Y2199" s="1"/>
    </row>
    <row r="2200" spans="1:25" x14ac:dyDescent="0.2">
      <c r="A2200" t="e">
        <f t="shared" si="34"/>
        <v>#N/A</v>
      </c>
      <c r="Y2200" s="1"/>
    </row>
    <row r="2201" spans="1:25" x14ac:dyDescent="0.2">
      <c r="A2201" t="e">
        <f t="shared" si="34"/>
        <v>#N/A</v>
      </c>
      <c r="Y2201" s="1"/>
    </row>
    <row r="2202" spans="1:25" x14ac:dyDescent="0.2">
      <c r="A2202" t="e">
        <f t="shared" si="34"/>
        <v>#N/A</v>
      </c>
      <c r="Y2202" s="1"/>
    </row>
    <row r="2203" spans="1:25" x14ac:dyDescent="0.2">
      <c r="A2203" t="e">
        <f t="shared" si="34"/>
        <v>#N/A</v>
      </c>
      <c r="Y2203" s="1"/>
    </row>
    <row r="2204" spans="1:25" x14ac:dyDescent="0.2">
      <c r="A2204" t="e">
        <f t="shared" si="34"/>
        <v>#N/A</v>
      </c>
      <c r="Y2204" s="1"/>
    </row>
    <row r="2205" spans="1:25" x14ac:dyDescent="0.2">
      <c r="A2205" t="e">
        <f t="shared" si="34"/>
        <v>#N/A</v>
      </c>
      <c r="Y2205" s="1"/>
    </row>
    <row r="2206" spans="1:25" x14ac:dyDescent="0.2">
      <c r="A2206" t="e">
        <f t="shared" si="34"/>
        <v>#N/A</v>
      </c>
      <c r="Y2206" s="1"/>
    </row>
    <row r="2207" spans="1:25" x14ac:dyDescent="0.2">
      <c r="A2207" t="e">
        <f t="shared" si="34"/>
        <v>#N/A</v>
      </c>
      <c r="Y2207" s="1"/>
    </row>
    <row r="2208" spans="1:25" x14ac:dyDescent="0.2">
      <c r="A2208" t="e">
        <f t="shared" si="34"/>
        <v>#N/A</v>
      </c>
      <c r="Y2208" s="1"/>
    </row>
    <row r="2209" spans="1:25" x14ac:dyDescent="0.2">
      <c r="A2209" t="e">
        <f t="shared" si="34"/>
        <v>#N/A</v>
      </c>
      <c r="Y2209" s="1"/>
    </row>
    <row r="2210" spans="1:25" x14ac:dyDescent="0.2">
      <c r="A2210" t="e">
        <f t="shared" si="34"/>
        <v>#N/A</v>
      </c>
      <c r="Y2210" s="1"/>
    </row>
    <row r="2211" spans="1:25" x14ac:dyDescent="0.2">
      <c r="A2211" t="e">
        <f t="shared" si="34"/>
        <v>#N/A</v>
      </c>
      <c r="Y2211" s="1"/>
    </row>
    <row r="2212" spans="1:25" x14ac:dyDescent="0.2">
      <c r="A2212" t="e">
        <f t="shared" si="34"/>
        <v>#N/A</v>
      </c>
      <c r="Y2212" s="1"/>
    </row>
    <row r="2213" spans="1:25" x14ac:dyDescent="0.2">
      <c r="A2213" t="e">
        <f t="shared" si="34"/>
        <v>#N/A</v>
      </c>
      <c r="Y2213" s="1"/>
    </row>
    <row r="2214" spans="1:25" x14ac:dyDescent="0.2">
      <c r="A2214" t="e">
        <f t="shared" si="34"/>
        <v>#N/A</v>
      </c>
      <c r="Y2214" s="1"/>
    </row>
    <row r="2215" spans="1:25" x14ac:dyDescent="0.2">
      <c r="A2215" t="e">
        <f t="shared" si="34"/>
        <v>#N/A</v>
      </c>
      <c r="Y2215" s="1"/>
    </row>
    <row r="2216" spans="1:25" x14ac:dyDescent="0.2">
      <c r="A2216" t="e">
        <f t="shared" si="34"/>
        <v>#N/A</v>
      </c>
      <c r="Y2216" s="1"/>
    </row>
    <row r="2217" spans="1:25" x14ac:dyDescent="0.2">
      <c r="A2217" t="e">
        <f t="shared" si="34"/>
        <v>#N/A</v>
      </c>
      <c r="Y2217" s="1"/>
    </row>
    <row r="2218" spans="1:25" x14ac:dyDescent="0.2">
      <c r="A2218" t="e">
        <f t="shared" si="34"/>
        <v>#N/A</v>
      </c>
      <c r="Y2218" s="1"/>
    </row>
    <row r="2219" spans="1:25" x14ac:dyDescent="0.2">
      <c r="A2219" t="e">
        <f t="shared" si="34"/>
        <v>#N/A</v>
      </c>
      <c r="Y2219" s="1"/>
    </row>
    <row r="2220" spans="1:25" x14ac:dyDescent="0.2">
      <c r="A2220" t="e">
        <f t="shared" si="34"/>
        <v>#N/A</v>
      </c>
      <c r="Y2220" s="1"/>
    </row>
    <row r="2221" spans="1:25" x14ac:dyDescent="0.2">
      <c r="A2221" t="e">
        <f t="shared" si="34"/>
        <v>#N/A</v>
      </c>
      <c r="Y2221" s="1"/>
    </row>
    <row r="2222" spans="1:25" x14ac:dyDescent="0.2">
      <c r="A2222" t="e">
        <f t="shared" si="34"/>
        <v>#N/A</v>
      </c>
      <c r="Y2222" s="1"/>
    </row>
    <row r="2223" spans="1:25" x14ac:dyDescent="0.2">
      <c r="A2223" t="e">
        <f t="shared" si="34"/>
        <v>#N/A</v>
      </c>
      <c r="Y2223" s="1"/>
    </row>
    <row r="2224" spans="1:25" x14ac:dyDescent="0.2">
      <c r="A2224" t="e">
        <f t="shared" si="34"/>
        <v>#N/A</v>
      </c>
      <c r="Y2224" s="1"/>
    </row>
    <row r="2225" spans="1:25" x14ac:dyDescent="0.2">
      <c r="A2225" t="e">
        <f t="shared" si="34"/>
        <v>#N/A</v>
      </c>
      <c r="Y2225" s="1"/>
    </row>
    <row r="2226" spans="1:25" x14ac:dyDescent="0.2">
      <c r="A2226" t="e">
        <f t="shared" si="34"/>
        <v>#N/A</v>
      </c>
      <c r="Y2226" s="1"/>
    </row>
    <row r="2227" spans="1:25" x14ac:dyDescent="0.2">
      <c r="A2227" t="e">
        <f t="shared" si="34"/>
        <v>#N/A</v>
      </c>
      <c r="Y2227" s="1"/>
    </row>
    <row r="2228" spans="1:25" x14ac:dyDescent="0.2">
      <c r="A2228" t="e">
        <f t="shared" si="34"/>
        <v>#N/A</v>
      </c>
      <c r="Y2228" s="1"/>
    </row>
    <row r="2229" spans="1:25" x14ac:dyDescent="0.2">
      <c r="A2229" t="e">
        <f t="shared" si="34"/>
        <v>#N/A</v>
      </c>
      <c r="Y2229" s="1"/>
    </row>
    <row r="2230" spans="1:25" x14ac:dyDescent="0.2">
      <c r="A2230" t="e">
        <f t="shared" si="34"/>
        <v>#N/A</v>
      </c>
      <c r="Y2230" s="1"/>
    </row>
    <row r="2231" spans="1:25" x14ac:dyDescent="0.2">
      <c r="A2231" t="e">
        <f t="shared" si="34"/>
        <v>#N/A</v>
      </c>
      <c r="Y2231" s="1"/>
    </row>
    <row r="2232" spans="1:25" x14ac:dyDescent="0.2">
      <c r="A2232" t="e">
        <f t="shared" si="34"/>
        <v>#N/A</v>
      </c>
      <c r="Y2232" s="1"/>
    </row>
    <row r="2233" spans="1:25" x14ac:dyDescent="0.2">
      <c r="A2233" t="e">
        <f t="shared" si="34"/>
        <v>#N/A</v>
      </c>
      <c r="Y2233" s="1"/>
    </row>
    <row r="2234" spans="1:25" x14ac:dyDescent="0.2">
      <c r="A2234" t="e">
        <f t="shared" si="34"/>
        <v>#N/A</v>
      </c>
      <c r="Y2234" s="1"/>
    </row>
    <row r="2235" spans="1:25" x14ac:dyDescent="0.2">
      <c r="A2235" t="e">
        <f t="shared" si="34"/>
        <v>#N/A</v>
      </c>
      <c r="Y2235" s="1"/>
    </row>
    <row r="2236" spans="1:25" x14ac:dyDescent="0.2">
      <c r="A2236" t="e">
        <f t="shared" si="34"/>
        <v>#N/A</v>
      </c>
      <c r="Y2236" s="1"/>
    </row>
    <row r="2237" spans="1:25" x14ac:dyDescent="0.2">
      <c r="A2237" t="e">
        <f t="shared" si="34"/>
        <v>#N/A</v>
      </c>
      <c r="Y2237" s="1"/>
    </row>
    <row r="2238" spans="1:25" x14ac:dyDescent="0.2">
      <c r="A2238" t="e">
        <f t="shared" si="34"/>
        <v>#N/A</v>
      </c>
      <c r="Y2238" s="1"/>
    </row>
    <row r="2239" spans="1:25" x14ac:dyDescent="0.2">
      <c r="A2239" t="e">
        <f t="shared" si="34"/>
        <v>#N/A</v>
      </c>
      <c r="Y2239" s="1"/>
    </row>
    <row r="2240" spans="1:25" x14ac:dyDescent="0.2">
      <c r="A2240" t="e">
        <f t="shared" si="34"/>
        <v>#N/A</v>
      </c>
      <c r="Y2240" s="1"/>
    </row>
    <row r="2241" spans="1:25" x14ac:dyDescent="0.2">
      <c r="A2241" t="e">
        <f t="shared" si="34"/>
        <v>#N/A</v>
      </c>
      <c r="Y2241" s="1"/>
    </row>
    <row r="2242" spans="1:25" x14ac:dyDescent="0.2">
      <c r="A2242" t="e">
        <f t="shared" si="34"/>
        <v>#N/A</v>
      </c>
      <c r="Y2242" s="1"/>
    </row>
    <row r="2243" spans="1:25" x14ac:dyDescent="0.2">
      <c r="A2243" t="e">
        <f t="shared" si="34"/>
        <v>#N/A</v>
      </c>
      <c r="Y2243" s="1"/>
    </row>
    <row r="2244" spans="1:25" x14ac:dyDescent="0.2">
      <c r="A2244" t="e">
        <f t="shared" si="34"/>
        <v>#N/A</v>
      </c>
      <c r="Y2244" s="1"/>
    </row>
    <row r="2245" spans="1:25" x14ac:dyDescent="0.2">
      <c r="A2245" t="e">
        <f t="shared" ref="A2245:A2308" si="35">INDEX(BucketTable,MATCH(B2245,SumMonths,0),1)</f>
        <v>#N/A</v>
      </c>
      <c r="Y2245" s="1"/>
    </row>
    <row r="2246" spans="1:25" x14ac:dyDescent="0.2">
      <c r="A2246" t="e">
        <f t="shared" si="35"/>
        <v>#N/A</v>
      </c>
      <c r="Y2246" s="1"/>
    </row>
    <row r="2247" spans="1:25" x14ac:dyDescent="0.2">
      <c r="A2247" t="e">
        <f t="shared" si="35"/>
        <v>#N/A</v>
      </c>
      <c r="Y2247" s="1"/>
    </row>
    <row r="2248" spans="1:25" x14ac:dyDescent="0.2">
      <c r="A2248" t="e">
        <f t="shared" si="35"/>
        <v>#N/A</v>
      </c>
      <c r="Y2248" s="1"/>
    </row>
    <row r="2249" spans="1:25" x14ac:dyDescent="0.2">
      <c r="A2249" t="e">
        <f t="shared" si="35"/>
        <v>#N/A</v>
      </c>
      <c r="Y2249" s="1"/>
    </row>
    <row r="2250" spans="1:25" x14ac:dyDescent="0.2">
      <c r="A2250" t="e">
        <f t="shared" si="35"/>
        <v>#N/A</v>
      </c>
      <c r="Y2250" s="1"/>
    </row>
    <row r="2251" spans="1:25" x14ac:dyDescent="0.2">
      <c r="A2251" t="e">
        <f t="shared" si="35"/>
        <v>#N/A</v>
      </c>
      <c r="Y2251" s="1"/>
    </row>
    <row r="2252" spans="1:25" x14ac:dyDescent="0.2">
      <c r="A2252" t="e">
        <f t="shared" si="35"/>
        <v>#N/A</v>
      </c>
      <c r="Y2252" s="1"/>
    </row>
    <row r="2253" spans="1:25" x14ac:dyDescent="0.2">
      <c r="A2253" t="e">
        <f t="shared" si="35"/>
        <v>#N/A</v>
      </c>
      <c r="Y2253" s="1"/>
    </row>
    <row r="2254" spans="1:25" x14ac:dyDescent="0.2">
      <c r="A2254" t="e">
        <f t="shared" si="35"/>
        <v>#N/A</v>
      </c>
      <c r="Y2254" s="1"/>
    </row>
    <row r="2255" spans="1:25" x14ac:dyDescent="0.2">
      <c r="A2255" t="e">
        <f t="shared" si="35"/>
        <v>#N/A</v>
      </c>
      <c r="Y2255" s="1"/>
    </row>
    <row r="2256" spans="1:25" x14ac:dyDescent="0.2">
      <c r="A2256" t="e">
        <f t="shared" si="35"/>
        <v>#N/A</v>
      </c>
      <c r="Y2256" s="1"/>
    </row>
    <row r="2257" spans="1:25" x14ac:dyDescent="0.2">
      <c r="A2257" t="e">
        <f t="shared" si="35"/>
        <v>#N/A</v>
      </c>
      <c r="Y2257" s="1"/>
    </row>
    <row r="2258" spans="1:25" x14ac:dyDescent="0.2">
      <c r="A2258" t="e">
        <f t="shared" si="35"/>
        <v>#N/A</v>
      </c>
      <c r="Y2258" s="1"/>
    </row>
    <row r="2259" spans="1:25" x14ac:dyDescent="0.2">
      <c r="A2259" t="e">
        <f t="shared" si="35"/>
        <v>#N/A</v>
      </c>
      <c r="Y2259" s="1"/>
    </row>
    <row r="2260" spans="1:25" x14ac:dyDescent="0.2">
      <c r="A2260" t="e">
        <f t="shared" si="35"/>
        <v>#N/A</v>
      </c>
      <c r="Y2260" s="1"/>
    </row>
    <row r="2261" spans="1:25" x14ac:dyDescent="0.2">
      <c r="A2261" t="e">
        <f t="shared" si="35"/>
        <v>#N/A</v>
      </c>
      <c r="Y2261" s="1"/>
    </row>
    <row r="2262" spans="1:25" x14ac:dyDescent="0.2">
      <c r="A2262" t="e">
        <f t="shared" si="35"/>
        <v>#N/A</v>
      </c>
      <c r="Y2262" s="1"/>
    </row>
    <row r="2263" spans="1:25" x14ac:dyDescent="0.2">
      <c r="A2263" t="e">
        <f t="shared" si="35"/>
        <v>#N/A</v>
      </c>
      <c r="Y2263" s="1"/>
    </row>
    <row r="2264" spans="1:25" x14ac:dyDescent="0.2">
      <c r="A2264" t="e">
        <f t="shared" si="35"/>
        <v>#N/A</v>
      </c>
      <c r="Y2264" s="1"/>
    </row>
    <row r="2265" spans="1:25" x14ac:dyDescent="0.2">
      <c r="A2265" t="e">
        <f t="shared" si="35"/>
        <v>#N/A</v>
      </c>
      <c r="Y2265" s="1"/>
    </row>
    <row r="2266" spans="1:25" x14ac:dyDescent="0.2">
      <c r="A2266" t="e">
        <f t="shared" si="35"/>
        <v>#N/A</v>
      </c>
      <c r="Y2266" s="1"/>
    </row>
    <row r="2267" spans="1:25" x14ac:dyDescent="0.2">
      <c r="A2267" t="e">
        <f t="shared" si="35"/>
        <v>#N/A</v>
      </c>
      <c r="Y2267" s="1"/>
    </row>
    <row r="2268" spans="1:25" x14ac:dyDescent="0.2">
      <c r="A2268" t="e">
        <f t="shared" si="35"/>
        <v>#N/A</v>
      </c>
      <c r="Y2268" s="1"/>
    </row>
    <row r="2269" spans="1:25" x14ac:dyDescent="0.2">
      <c r="A2269" t="e">
        <f t="shared" si="35"/>
        <v>#N/A</v>
      </c>
      <c r="Y2269" s="1"/>
    </row>
    <row r="2270" spans="1:25" x14ac:dyDescent="0.2">
      <c r="A2270" t="e">
        <f t="shared" si="35"/>
        <v>#N/A</v>
      </c>
      <c r="Y2270" s="1"/>
    </row>
    <row r="2271" spans="1:25" x14ac:dyDescent="0.2">
      <c r="A2271" t="e">
        <f t="shared" si="35"/>
        <v>#N/A</v>
      </c>
      <c r="Y2271" s="1"/>
    </row>
    <row r="2272" spans="1:25" x14ac:dyDescent="0.2">
      <c r="A2272" t="e">
        <f t="shared" si="35"/>
        <v>#N/A</v>
      </c>
      <c r="Y2272" s="1"/>
    </row>
    <row r="2273" spans="1:25" x14ac:dyDescent="0.2">
      <c r="A2273" t="e">
        <f t="shared" si="35"/>
        <v>#N/A</v>
      </c>
      <c r="Y2273" s="1"/>
    </row>
    <row r="2274" spans="1:25" x14ac:dyDescent="0.2">
      <c r="A2274" t="e">
        <f t="shared" si="35"/>
        <v>#N/A</v>
      </c>
      <c r="Y2274" s="1"/>
    </row>
    <row r="2275" spans="1:25" x14ac:dyDescent="0.2">
      <c r="A2275" t="e">
        <f t="shared" si="35"/>
        <v>#N/A</v>
      </c>
      <c r="Y2275" s="1"/>
    </row>
    <row r="2276" spans="1:25" x14ac:dyDescent="0.2">
      <c r="A2276" t="e">
        <f t="shared" si="35"/>
        <v>#N/A</v>
      </c>
      <c r="Y2276" s="1"/>
    </row>
    <row r="2277" spans="1:25" x14ac:dyDescent="0.2">
      <c r="A2277" t="e">
        <f t="shared" si="35"/>
        <v>#N/A</v>
      </c>
      <c r="Y2277" s="1"/>
    </row>
    <row r="2278" spans="1:25" x14ac:dyDescent="0.2">
      <c r="A2278" t="e">
        <f t="shared" si="35"/>
        <v>#N/A</v>
      </c>
      <c r="Y2278" s="1"/>
    </row>
    <row r="2279" spans="1:25" x14ac:dyDescent="0.2">
      <c r="A2279" t="e">
        <f t="shared" si="35"/>
        <v>#N/A</v>
      </c>
      <c r="Y2279" s="1"/>
    </row>
    <row r="2280" spans="1:25" x14ac:dyDescent="0.2">
      <c r="A2280" t="e">
        <f t="shared" si="35"/>
        <v>#N/A</v>
      </c>
      <c r="Y2280" s="1"/>
    </row>
    <row r="2281" spans="1:25" x14ac:dyDescent="0.2">
      <c r="A2281" t="e">
        <f t="shared" si="35"/>
        <v>#N/A</v>
      </c>
      <c r="Y2281" s="1"/>
    </row>
    <row r="2282" spans="1:25" x14ac:dyDescent="0.2">
      <c r="A2282" t="e">
        <f t="shared" si="35"/>
        <v>#N/A</v>
      </c>
      <c r="Y2282" s="1"/>
    </row>
    <row r="2283" spans="1:25" x14ac:dyDescent="0.2">
      <c r="A2283" t="e">
        <f t="shared" si="35"/>
        <v>#N/A</v>
      </c>
      <c r="Y2283" s="1"/>
    </row>
    <row r="2284" spans="1:25" x14ac:dyDescent="0.2">
      <c r="A2284" t="e">
        <f t="shared" si="35"/>
        <v>#N/A</v>
      </c>
      <c r="Y2284" s="1"/>
    </row>
    <row r="2285" spans="1:25" x14ac:dyDescent="0.2">
      <c r="A2285" t="e">
        <f t="shared" si="35"/>
        <v>#N/A</v>
      </c>
      <c r="Y2285" s="1"/>
    </row>
    <row r="2286" spans="1:25" x14ac:dyDescent="0.2">
      <c r="A2286" t="e">
        <f t="shared" si="35"/>
        <v>#N/A</v>
      </c>
      <c r="Y2286" s="1"/>
    </row>
    <row r="2287" spans="1:25" x14ac:dyDescent="0.2">
      <c r="A2287" t="e">
        <f t="shared" si="35"/>
        <v>#N/A</v>
      </c>
      <c r="Y2287" s="1"/>
    </row>
    <row r="2288" spans="1:25" x14ac:dyDescent="0.2">
      <c r="A2288" t="e">
        <f t="shared" si="35"/>
        <v>#N/A</v>
      </c>
      <c r="Y2288" s="1"/>
    </row>
    <row r="2289" spans="1:25" x14ac:dyDescent="0.2">
      <c r="A2289" t="e">
        <f t="shared" si="35"/>
        <v>#N/A</v>
      </c>
      <c r="Y2289" s="1"/>
    </row>
    <row r="2290" spans="1:25" x14ac:dyDescent="0.2">
      <c r="A2290" t="e">
        <f t="shared" si="35"/>
        <v>#N/A</v>
      </c>
      <c r="Y2290" s="1"/>
    </row>
    <row r="2291" spans="1:25" x14ac:dyDescent="0.2">
      <c r="A2291" t="e">
        <f t="shared" si="35"/>
        <v>#N/A</v>
      </c>
      <c r="Y2291" s="1"/>
    </row>
    <row r="2292" spans="1:25" x14ac:dyDescent="0.2">
      <c r="A2292" t="e">
        <f t="shared" si="35"/>
        <v>#N/A</v>
      </c>
      <c r="Y2292" s="1"/>
    </row>
    <row r="2293" spans="1:25" x14ac:dyDescent="0.2">
      <c r="A2293" t="e">
        <f t="shared" si="35"/>
        <v>#N/A</v>
      </c>
      <c r="Y2293" s="1"/>
    </row>
    <row r="2294" spans="1:25" x14ac:dyDescent="0.2">
      <c r="A2294" t="e">
        <f t="shared" si="35"/>
        <v>#N/A</v>
      </c>
      <c r="Y2294" s="1"/>
    </row>
    <row r="2295" spans="1:25" x14ac:dyDescent="0.2">
      <c r="A2295" t="e">
        <f t="shared" si="35"/>
        <v>#N/A</v>
      </c>
      <c r="Y2295" s="1"/>
    </row>
    <row r="2296" spans="1:25" x14ac:dyDescent="0.2">
      <c r="A2296" t="e">
        <f t="shared" si="35"/>
        <v>#N/A</v>
      </c>
      <c r="Y2296" s="1"/>
    </row>
    <row r="2297" spans="1:25" x14ac:dyDescent="0.2">
      <c r="A2297" t="e">
        <f t="shared" si="35"/>
        <v>#N/A</v>
      </c>
      <c r="Y2297" s="1"/>
    </row>
    <row r="2298" spans="1:25" x14ac:dyDescent="0.2">
      <c r="A2298" t="e">
        <f t="shared" si="35"/>
        <v>#N/A</v>
      </c>
      <c r="Y2298" s="1"/>
    </row>
    <row r="2299" spans="1:25" x14ac:dyDescent="0.2">
      <c r="A2299" t="e">
        <f t="shared" si="35"/>
        <v>#N/A</v>
      </c>
      <c r="Y2299" s="1"/>
    </row>
    <row r="2300" spans="1:25" x14ac:dyDescent="0.2">
      <c r="A2300" t="e">
        <f t="shared" si="35"/>
        <v>#N/A</v>
      </c>
      <c r="Y2300" s="1"/>
    </row>
    <row r="2301" spans="1:25" x14ac:dyDescent="0.2">
      <c r="A2301" t="e">
        <f t="shared" si="35"/>
        <v>#N/A</v>
      </c>
      <c r="Y2301" s="1"/>
    </row>
    <row r="2302" spans="1:25" x14ac:dyDescent="0.2">
      <c r="A2302" t="e">
        <f t="shared" si="35"/>
        <v>#N/A</v>
      </c>
      <c r="Y2302" s="1"/>
    </row>
    <row r="2303" spans="1:25" x14ac:dyDescent="0.2">
      <c r="A2303" t="e">
        <f t="shared" si="35"/>
        <v>#N/A</v>
      </c>
      <c r="Y2303" s="1"/>
    </row>
    <row r="2304" spans="1:25" x14ac:dyDescent="0.2">
      <c r="A2304" t="e">
        <f t="shared" si="35"/>
        <v>#N/A</v>
      </c>
      <c r="Y2304" s="1"/>
    </row>
    <row r="2305" spans="1:25" x14ac:dyDescent="0.2">
      <c r="A2305" t="e">
        <f t="shared" si="35"/>
        <v>#N/A</v>
      </c>
      <c r="Y2305" s="1"/>
    </row>
    <row r="2306" spans="1:25" x14ac:dyDescent="0.2">
      <c r="A2306" t="e">
        <f t="shared" si="35"/>
        <v>#N/A</v>
      </c>
      <c r="Y2306" s="1"/>
    </row>
    <row r="2307" spans="1:25" x14ac:dyDescent="0.2">
      <c r="A2307" t="e">
        <f t="shared" si="35"/>
        <v>#N/A</v>
      </c>
      <c r="Y2307" s="1"/>
    </row>
    <row r="2308" spans="1:25" x14ac:dyDescent="0.2">
      <c r="A2308" t="e">
        <f t="shared" si="35"/>
        <v>#N/A</v>
      </c>
      <c r="Y2308" s="1"/>
    </row>
    <row r="2309" spans="1:25" x14ac:dyDescent="0.2">
      <c r="A2309" t="e">
        <f t="shared" ref="A2309:A2372" si="36">INDEX(BucketTable,MATCH(B2309,SumMonths,0),1)</f>
        <v>#N/A</v>
      </c>
      <c r="Y2309" s="1"/>
    </row>
    <row r="2310" spans="1:25" x14ac:dyDescent="0.2">
      <c r="A2310" t="e">
        <f t="shared" si="36"/>
        <v>#N/A</v>
      </c>
      <c r="Y2310" s="1"/>
    </row>
    <row r="2311" spans="1:25" x14ac:dyDescent="0.2">
      <c r="A2311" t="e">
        <f t="shared" si="36"/>
        <v>#N/A</v>
      </c>
      <c r="Y2311" s="1"/>
    </row>
    <row r="2312" spans="1:25" x14ac:dyDescent="0.2">
      <c r="A2312" t="e">
        <f t="shared" si="36"/>
        <v>#N/A</v>
      </c>
      <c r="Y2312" s="1"/>
    </row>
    <row r="2313" spans="1:25" x14ac:dyDescent="0.2">
      <c r="A2313" t="e">
        <f t="shared" si="36"/>
        <v>#N/A</v>
      </c>
      <c r="Y2313" s="1"/>
    </row>
    <row r="2314" spans="1:25" x14ac:dyDescent="0.2">
      <c r="A2314" t="e">
        <f t="shared" si="36"/>
        <v>#N/A</v>
      </c>
      <c r="Y2314" s="1"/>
    </row>
    <row r="2315" spans="1:25" x14ac:dyDescent="0.2">
      <c r="A2315" t="e">
        <f t="shared" si="36"/>
        <v>#N/A</v>
      </c>
      <c r="Y2315" s="1"/>
    </row>
    <row r="2316" spans="1:25" x14ac:dyDescent="0.2">
      <c r="A2316" t="e">
        <f t="shared" si="36"/>
        <v>#N/A</v>
      </c>
      <c r="Y2316" s="1"/>
    </row>
    <row r="2317" spans="1:25" x14ac:dyDescent="0.2">
      <c r="A2317" t="e">
        <f t="shared" si="36"/>
        <v>#N/A</v>
      </c>
      <c r="Y2317" s="1"/>
    </row>
    <row r="2318" spans="1:25" x14ac:dyDescent="0.2">
      <c r="A2318" t="e">
        <f t="shared" si="36"/>
        <v>#N/A</v>
      </c>
      <c r="Y2318" s="1"/>
    </row>
    <row r="2319" spans="1:25" x14ac:dyDescent="0.2">
      <c r="A2319" t="e">
        <f t="shared" si="36"/>
        <v>#N/A</v>
      </c>
      <c r="Y2319" s="1"/>
    </row>
    <row r="2320" spans="1:25" x14ac:dyDescent="0.2">
      <c r="A2320" t="e">
        <f t="shared" si="36"/>
        <v>#N/A</v>
      </c>
      <c r="Y2320" s="1"/>
    </row>
    <row r="2321" spans="1:25" x14ac:dyDescent="0.2">
      <c r="A2321" t="e">
        <f t="shared" si="36"/>
        <v>#N/A</v>
      </c>
      <c r="Y2321" s="1"/>
    </row>
    <row r="2322" spans="1:25" x14ac:dyDescent="0.2">
      <c r="A2322" t="e">
        <f t="shared" si="36"/>
        <v>#N/A</v>
      </c>
      <c r="Y2322" s="1"/>
    </row>
    <row r="2323" spans="1:25" x14ac:dyDescent="0.2">
      <c r="A2323" t="e">
        <f t="shared" si="36"/>
        <v>#N/A</v>
      </c>
      <c r="Y2323" s="1"/>
    </row>
    <row r="2324" spans="1:25" x14ac:dyDescent="0.2">
      <c r="A2324" t="e">
        <f t="shared" si="36"/>
        <v>#N/A</v>
      </c>
      <c r="Y2324" s="1"/>
    </row>
    <row r="2325" spans="1:25" x14ac:dyDescent="0.2">
      <c r="A2325" t="e">
        <f t="shared" si="36"/>
        <v>#N/A</v>
      </c>
      <c r="Y2325" s="1"/>
    </row>
    <row r="2326" spans="1:25" x14ac:dyDescent="0.2">
      <c r="A2326" t="e">
        <f t="shared" si="36"/>
        <v>#N/A</v>
      </c>
      <c r="Y2326" s="1"/>
    </row>
    <row r="2327" spans="1:25" x14ac:dyDescent="0.2">
      <c r="A2327" t="e">
        <f t="shared" si="36"/>
        <v>#N/A</v>
      </c>
      <c r="Y2327" s="1"/>
    </row>
    <row r="2328" spans="1:25" x14ac:dyDescent="0.2">
      <c r="A2328" t="e">
        <f t="shared" si="36"/>
        <v>#N/A</v>
      </c>
      <c r="Y2328" s="1"/>
    </row>
    <row r="2329" spans="1:25" x14ac:dyDescent="0.2">
      <c r="A2329" t="e">
        <f t="shared" si="36"/>
        <v>#N/A</v>
      </c>
      <c r="Y2329" s="1"/>
    </row>
    <row r="2330" spans="1:25" x14ac:dyDescent="0.2">
      <c r="A2330" t="e">
        <f t="shared" si="36"/>
        <v>#N/A</v>
      </c>
      <c r="Y2330" s="1"/>
    </row>
    <row r="2331" spans="1:25" x14ac:dyDescent="0.2">
      <c r="A2331" t="e">
        <f t="shared" si="36"/>
        <v>#N/A</v>
      </c>
      <c r="Y2331" s="1"/>
    </row>
    <row r="2332" spans="1:25" x14ac:dyDescent="0.2">
      <c r="A2332" t="e">
        <f t="shared" si="36"/>
        <v>#N/A</v>
      </c>
      <c r="Y2332" s="1"/>
    </row>
    <row r="2333" spans="1:25" x14ac:dyDescent="0.2">
      <c r="A2333" t="e">
        <f t="shared" si="36"/>
        <v>#N/A</v>
      </c>
      <c r="Y2333" s="1"/>
    </row>
    <row r="2334" spans="1:25" x14ac:dyDescent="0.2">
      <c r="A2334" t="e">
        <f t="shared" si="36"/>
        <v>#N/A</v>
      </c>
      <c r="Y2334" s="1"/>
    </row>
    <row r="2335" spans="1:25" x14ac:dyDescent="0.2">
      <c r="A2335" t="e">
        <f t="shared" si="36"/>
        <v>#N/A</v>
      </c>
      <c r="Y2335" s="1"/>
    </row>
    <row r="2336" spans="1:25" x14ac:dyDescent="0.2">
      <c r="A2336" t="e">
        <f t="shared" si="36"/>
        <v>#N/A</v>
      </c>
      <c r="Y2336" s="1"/>
    </row>
    <row r="2337" spans="1:25" x14ac:dyDescent="0.2">
      <c r="A2337" t="e">
        <f t="shared" si="36"/>
        <v>#N/A</v>
      </c>
      <c r="Y2337" s="1"/>
    </row>
    <row r="2338" spans="1:25" x14ac:dyDescent="0.2">
      <c r="A2338" t="e">
        <f t="shared" si="36"/>
        <v>#N/A</v>
      </c>
      <c r="Y2338" s="1"/>
    </row>
    <row r="2339" spans="1:25" x14ac:dyDescent="0.2">
      <c r="A2339" t="e">
        <f t="shared" si="36"/>
        <v>#N/A</v>
      </c>
      <c r="Y2339" s="1"/>
    </row>
    <row r="2340" spans="1:25" x14ac:dyDescent="0.2">
      <c r="A2340" t="e">
        <f t="shared" si="36"/>
        <v>#N/A</v>
      </c>
      <c r="Y2340" s="1"/>
    </row>
    <row r="2341" spans="1:25" x14ac:dyDescent="0.2">
      <c r="A2341" t="e">
        <f t="shared" si="36"/>
        <v>#N/A</v>
      </c>
      <c r="Y2341" s="1"/>
    </row>
    <row r="2342" spans="1:25" x14ac:dyDescent="0.2">
      <c r="A2342" t="e">
        <f t="shared" si="36"/>
        <v>#N/A</v>
      </c>
      <c r="Y2342" s="1"/>
    </row>
    <row r="2343" spans="1:25" x14ac:dyDescent="0.2">
      <c r="A2343" t="e">
        <f t="shared" si="36"/>
        <v>#N/A</v>
      </c>
      <c r="Y2343" s="1"/>
    </row>
    <row r="2344" spans="1:25" x14ac:dyDescent="0.2">
      <c r="A2344" t="e">
        <f t="shared" si="36"/>
        <v>#N/A</v>
      </c>
      <c r="Y2344" s="1"/>
    </row>
    <row r="2345" spans="1:25" x14ac:dyDescent="0.2">
      <c r="A2345" t="e">
        <f t="shared" si="36"/>
        <v>#N/A</v>
      </c>
      <c r="Y2345" s="1"/>
    </row>
    <row r="2346" spans="1:25" x14ac:dyDescent="0.2">
      <c r="A2346" t="e">
        <f t="shared" si="36"/>
        <v>#N/A</v>
      </c>
      <c r="Y2346" s="1"/>
    </row>
    <row r="2347" spans="1:25" x14ac:dyDescent="0.2">
      <c r="A2347" t="e">
        <f t="shared" si="36"/>
        <v>#N/A</v>
      </c>
      <c r="Y2347" s="1"/>
    </row>
    <row r="2348" spans="1:25" x14ac:dyDescent="0.2">
      <c r="A2348" t="e">
        <f t="shared" si="36"/>
        <v>#N/A</v>
      </c>
      <c r="Y2348" s="1"/>
    </row>
    <row r="2349" spans="1:25" x14ac:dyDescent="0.2">
      <c r="A2349" t="e">
        <f t="shared" si="36"/>
        <v>#N/A</v>
      </c>
      <c r="Y2349" s="1"/>
    </row>
    <row r="2350" spans="1:25" x14ac:dyDescent="0.2">
      <c r="A2350" t="e">
        <f t="shared" si="36"/>
        <v>#N/A</v>
      </c>
      <c r="Y2350" s="1"/>
    </row>
    <row r="2351" spans="1:25" x14ac:dyDescent="0.2">
      <c r="A2351" t="e">
        <f t="shared" si="36"/>
        <v>#N/A</v>
      </c>
      <c r="Y2351" s="1"/>
    </row>
    <row r="2352" spans="1:25" x14ac:dyDescent="0.2">
      <c r="A2352" t="e">
        <f t="shared" si="36"/>
        <v>#N/A</v>
      </c>
      <c r="Y2352" s="1"/>
    </row>
    <row r="2353" spans="1:25" x14ac:dyDescent="0.2">
      <c r="A2353" t="e">
        <f t="shared" si="36"/>
        <v>#N/A</v>
      </c>
      <c r="Y2353" s="1"/>
    </row>
    <row r="2354" spans="1:25" x14ac:dyDescent="0.2">
      <c r="A2354" t="e">
        <f t="shared" si="36"/>
        <v>#N/A</v>
      </c>
      <c r="Y2354" s="1"/>
    </row>
    <row r="2355" spans="1:25" x14ac:dyDescent="0.2">
      <c r="A2355" t="e">
        <f t="shared" si="36"/>
        <v>#N/A</v>
      </c>
      <c r="Y2355" s="1"/>
    </row>
    <row r="2356" spans="1:25" x14ac:dyDescent="0.2">
      <c r="A2356" t="e">
        <f t="shared" si="36"/>
        <v>#N/A</v>
      </c>
      <c r="Y2356" s="1"/>
    </row>
    <row r="2357" spans="1:25" x14ac:dyDescent="0.2">
      <c r="A2357" t="e">
        <f t="shared" si="36"/>
        <v>#N/A</v>
      </c>
      <c r="Y2357" s="1"/>
    </row>
    <row r="2358" spans="1:25" x14ac:dyDescent="0.2">
      <c r="A2358" t="e">
        <f t="shared" si="36"/>
        <v>#N/A</v>
      </c>
      <c r="Y2358" s="1"/>
    </row>
    <row r="2359" spans="1:25" x14ac:dyDescent="0.2">
      <c r="A2359" t="e">
        <f t="shared" si="36"/>
        <v>#N/A</v>
      </c>
      <c r="Y2359" s="1"/>
    </row>
    <row r="2360" spans="1:25" x14ac:dyDescent="0.2">
      <c r="A2360" t="e">
        <f t="shared" si="36"/>
        <v>#N/A</v>
      </c>
      <c r="Y2360" s="1"/>
    </row>
    <row r="2361" spans="1:25" x14ac:dyDescent="0.2">
      <c r="A2361" t="e">
        <f t="shared" si="36"/>
        <v>#N/A</v>
      </c>
      <c r="Y2361" s="1"/>
    </row>
    <row r="2362" spans="1:25" x14ac:dyDescent="0.2">
      <c r="A2362" t="e">
        <f t="shared" si="36"/>
        <v>#N/A</v>
      </c>
      <c r="Y2362" s="1"/>
    </row>
    <row r="2363" spans="1:25" x14ac:dyDescent="0.2">
      <c r="A2363" t="e">
        <f t="shared" si="36"/>
        <v>#N/A</v>
      </c>
      <c r="Y2363" s="1"/>
    </row>
    <row r="2364" spans="1:25" x14ac:dyDescent="0.2">
      <c r="A2364" t="e">
        <f t="shared" si="36"/>
        <v>#N/A</v>
      </c>
      <c r="Y2364" s="1"/>
    </row>
    <row r="2365" spans="1:25" x14ac:dyDescent="0.2">
      <c r="A2365" t="e">
        <f t="shared" si="36"/>
        <v>#N/A</v>
      </c>
      <c r="Y2365" s="1"/>
    </row>
    <row r="2366" spans="1:25" x14ac:dyDescent="0.2">
      <c r="A2366" t="e">
        <f t="shared" si="36"/>
        <v>#N/A</v>
      </c>
      <c r="Y2366" s="1"/>
    </row>
    <row r="2367" spans="1:25" x14ac:dyDescent="0.2">
      <c r="A2367" t="e">
        <f t="shared" si="36"/>
        <v>#N/A</v>
      </c>
      <c r="Y2367" s="1"/>
    </row>
    <row r="2368" spans="1:25" x14ac:dyDescent="0.2">
      <c r="A2368" t="e">
        <f t="shared" si="36"/>
        <v>#N/A</v>
      </c>
      <c r="Y2368" s="1"/>
    </row>
    <row r="2369" spans="1:25" x14ac:dyDescent="0.2">
      <c r="A2369" t="e">
        <f t="shared" si="36"/>
        <v>#N/A</v>
      </c>
      <c r="Y2369" s="1"/>
    </row>
    <row r="2370" spans="1:25" x14ac:dyDescent="0.2">
      <c r="A2370" t="e">
        <f t="shared" si="36"/>
        <v>#N/A</v>
      </c>
      <c r="Y2370" s="1"/>
    </row>
    <row r="2371" spans="1:25" x14ac:dyDescent="0.2">
      <c r="A2371" t="e">
        <f t="shared" si="36"/>
        <v>#N/A</v>
      </c>
      <c r="Y2371" s="1"/>
    </row>
    <row r="2372" spans="1:25" x14ac:dyDescent="0.2">
      <c r="A2372" t="e">
        <f t="shared" si="36"/>
        <v>#N/A</v>
      </c>
      <c r="Y2372" s="1"/>
    </row>
    <row r="2373" spans="1:25" x14ac:dyDescent="0.2">
      <c r="A2373" t="e">
        <f t="shared" ref="A2373:A2436" si="37">INDEX(BucketTable,MATCH(B2373,SumMonths,0),1)</f>
        <v>#N/A</v>
      </c>
      <c r="Y2373" s="1"/>
    </row>
    <row r="2374" spans="1:25" x14ac:dyDescent="0.2">
      <c r="A2374" t="e">
        <f t="shared" si="37"/>
        <v>#N/A</v>
      </c>
      <c r="Y2374" s="1"/>
    </row>
    <row r="2375" spans="1:25" x14ac:dyDescent="0.2">
      <c r="A2375" t="e">
        <f t="shared" si="37"/>
        <v>#N/A</v>
      </c>
      <c r="Y2375" s="1"/>
    </row>
    <row r="2376" spans="1:25" x14ac:dyDescent="0.2">
      <c r="A2376" t="e">
        <f t="shared" si="37"/>
        <v>#N/A</v>
      </c>
      <c r="Y2376" s="1"/>
    </row>
    <row r="2377" spans="1:25" x14ac:dyDescent="0.2">
      <c r="A2377" t="e">
        <f t="shared" si="37"/>
        <v>#N/A</v>
      </c>
      <c r="Y2377" s="1"/>
    </row>
    <row r="2378" spans="1:25" x14ac:dyDescent="0.2">
      <c r="A2378" t="e">
        <f t="shared" si="37"/>
        <v>#N/A</v>
      </c>
      <c r="Y2378" s="1"/>
    </row>
    <row r="2379" spans="1:25" x14ac:dyDescent="0.2">
      <c r="A2379" t="e">
        <f t="shared" si="37"/>
        <v>#N/A</v>
      </c>
      <c r="Y2379" s="1"/>
    </row>
    <row r="2380" spans="1:25" x14ac:dyDescent="0.2">
      <c r="A2380" t="e">
        <f t="shared" si="37"/>
        <v>#N/A</v>
      </c>
      <c r="Y2380" s="1"/>
    </row>
    <row r="2381" spans="1:25" x14ac:dyDescent="0.2">
      <c r="A2381" t="e">
        <f t="shared" si="37"/>
        <v>#N/A</v>
      </c>
      <c r="Y2381" s="1"/>
    </row>
    <row r="2382" spans="1:25" x14ac:dyDescent="0.2">
      <c r="A2382" t="e">
        <f t="shared" si="37"/>
        <v>#N/A</v>
      </c>
      <c r="Y2382" s="1"/>
    </row>
    <row r="2383" spans="1:25" x14ac:dyDescent="0.2">
      <c r="A2383" t="e">
        <f t="shared" si="37"/>
        <v>#N/A</v>
      </c>
      <c r="Y2383" s="1"/>
    </row>
    <row r="2384" spans="1:25" x14ac:dyDescent="0.2">
      <c r="A2384" t="e">
        <f t="shared" si="37"/>
        <v>#N/A</v>
      </c>
      <c r="Y2384" s="1"/>
    </row>
    <row r="2385" spans="1:25" x14ac:dyDescent="0.2">
      <c r="A2385" t="e">
        <f t="shared" si="37"/>
        <v>#N/A</v>
      </c>
      <c r="Y2385" s="1"/>
    </row>
    <row r="2386" spans="1:25" x14ac:dyDescent="0.2">
      <c r="A2386" t="e">
        <f t="shared" si="37"/>
        <v>#N/A</v>
      </c>
      <c r="Y2386" s="1"/>
    </row>
    <row r="2387" spans="1:25" x14ac:dyDescent="0.2">
      <c r="A2387" t="e">
        <f t="shared" si="37"/>
        <v>#N/A</v>
      </c>
      <c r="Y2387" s="1"/>
    </row>
    <row r="2388" spans="1:25" x14ac:dyDescent="0.2">
      <c r="A2388" t="e">
        <f t="shared" si="37"/>
        <v>#N/A</v>
      </c>
      <c r="Y2388" s="1"/>
    </row>
    <row r="2389" spans="1:25" x14ac:dyDescent="0.2">
      <c r="A2389" t="e">
        <f t="shared" si="37"/>
        <v>#N/A</v>
      </c>
      <c r="Y2389" s="1"/>
    </row>
    <row r="2390" spans="1:25" x14ac:dyDescent="0.2">
      <c r="A2390" t="e">
        <f t="shared" si="37"/>
        <v>#N/A</v>
      </c>
      <c r="Y2390" s="1"/>
    </row>
    <row r="2391" spans="1:25" x14ac:dyDescent="0.2">
      <c r="A2391" t="e">
        <f t="shared" si="37"/>
        <v>#N/A</v>
      </c>
      <c r="Y2391" s="1"/>
    </row>
    <row r="2392" spans="1:25" x14ac:dyDescent="0.2">
      <c r="A2392" t="e">
        <f t="shared" si="37"/>
        <v>#N/A</v>
      </c>
      <c r="Y2392" s="1"/>
    </row>
    <row r="2393" spans="1:25" x14ac:dyDescent="0.2">
      <c r="A2393" t="e">
        <f t="shared" si="37"/>
        <v>#N/A</v>
      </c>
      <c r="Y2393" s="1"/>
    </row>
    <row r="2394" spans="1:25" x14ac:dyDescent="0.2">
      <c r="A2394" t="e">
        <f t="shared" si="37"/>
        <v>#N/A</v>
      </c>
      <c r="Y2394" s="1"/>
    </row>
    <row r="2395" spans="1:25" x14ac:dyDescent="0.2">
      <c r="A2395" t="e">
        <f t="shared" si="37"/>
        <v>#N/A</v>
      </c>
      <c r="Y2395" s="1"/>
    </row>
    <row r="2396" spans="1:25" x14ac:dyDescent="0.2">
      <c r="A2396" t="e">
        <f t="shared" si="37"/>
        <v>#N/A</v>
      </c>
      <c r="Y2396" s="1"/>
    </row>
    <row r="2397" spans="1:25" x14ac:dyDescent="0.2">
      <c r="A2397" t="e">
        <f t="shared" si="37"/>
        <v>#N/A</v>
      </c>
      <c r="Y2397" s="1"/>
    </row>
    <row r="2398" spans="1:25" x14ac:dyDescent="0.2">
      <c r="A2398" t="e">
        <f t="shared" si="37"/>
        <v>#N/A</v>
      </c>
      <c r="Y2398" s="1"/>
    </row>
    <row r="2399" spans="1:25" x14ac:dyDescent="0.2">
      <c r="A2399" t="e">
        <f t="shared" si="37"/>
        <v>#N/A</v>
      </c>
      <c r="Y2399" s="1"/>
    </row>
    <row r="2400" spans="1:25" x14ac:dyDescent="0.2">
      <c r="A2400" t="e">
        <f t="shared" si="37"/>
        <v>#N/A</v>
      </c>
      <c r="Y2400" s="1"/>
    </row>
    <row r="2401" spans="1:25" x14ac:dyDescent="0.2">
      <c r="A2401" t="e">
        <f t="shared" si="37"/>
        <v>#N/A</v>
      </c>
      <c r="Y2401" s="1"/>
    </row>
    <row r="2402" spans="1:25" x14ac:dyDescent="0.2">
      <c r="A2402" t="e">
        <f t="shared" si="37"/>
        <v>#N/A</v>
      </c>
      <c r="Y2402" s="1"/>
    </row>
    <row r="2403" spans="1:25" x14ac:dyDescent="0.2">
      <c r="A2403" t="e">
        <f t="shared" si="37"/>
        <v>#N/A</v>
      </c>
      <c r="Y2403" s="1"/>
    </row>
    <row r="2404" spans="1:25" x14ac:dyDescent="0.2">
      <c r="A2404" t="e">
        <f t="shared" si="37"/>
        <v>#N/A</v>
      </c>
      <c r="Y2404" s="1"/>
    </row>
    <row r="2405" spans="1:25" x14ac:dyDescent="0.2">
      <c r="A2405" t="e">
        <f t="shared" si="37"/>
        <v>#N/A</v>
      </c>
      <c r="Y2405" s="1"/>
    </row>
    <row r="2406" spans="1:25" x14ac:dyDescent="0.2">
      <c r="A2406" t="e">
        <f t="shared" si="37"/>
        <v>#N/A</v>
      </c>
      <c r="Y2406" s="1"/>
    </row>
    <row r="2407" spans="1:25" x14ac:dyDescent="0.2">
      <c r="A2407" t="e">
        <f t="shared" si="37"/>
        <v>#N/A</v>
      </c>
      <c r="Y2407" s="1"/>
    </row>
    <row r="2408" spans="1:25" x14ac:dyDescent="0.2">
      <c r="A2408" t="e">
        <f t="shared" si="37"/>
        <v>#N/A</v>
      </c>
      <c r="Y2408" s="1"/>
    </row>
    <row r="2409" spans="1:25" x14ac:dyDescent="0.2">
      <c r="A2409" t="e">
        <f t="shared" si="37"/>
        <v>#N/A</v>
      </c>
      <c r="Y2409" s="1"/>
    </row>
    <row r="2410" spans="1:25" x14ac:dyDescent="0.2">
      <c r="A2410" t="e">
        <f t="shared" si="37"/>
        <v>#N/A</v>
      </c>
      <c r="Y2410" s="1"/>
    </row>
    <row r="2411" spans="1:25" x14ac:dyDescent="0.2">
      <c r="A2411" t="e">
        <f t="shared" si="37"/>
        <v>#N/A</v>
      </c>
      <c r="Y2411" s="1"/>
    </row>
    <row r="2412" spans="1:25" x14ac:dyDescent="0.2">
      <c r="A2412" t="e">
        <f t="shared" si="37"/>
        <v>#N/A</v>
      </c>
      <c r="Y2412" s="1"/>
    </row>
    <row r="2413" spans="1:25" x14ac:dyDescent="0.2">
      <c r="A2413" t="e">
        <f t="shared" si="37"/>
        <v>#N/A</v>
      </c>
      <c r="Y2413" s="1"/>
    </row>
    <row r="2414" spans="1:25" x14ac:dyDescent="0.2">
      <c r="A2414" t="e">
        <f t="shared" si="37"/>
        <v>#N/A</v>
      </c>
      <c r="Y2414" s="1"/>
    </row>
    <row r="2415" spans="1:25" x14ac:dyDescent="0.2">
      <c r="A2415" t="e">
        <f t="shared" si="37"/>
        <v>#N/A</v>
      </c>
      <c r="Y2415" s="1"/>
    </row>
    <row r="2416" spans="1:25" x14ac:dyDescent="0.2">
      <c r="A2416" t="e">
        <f t="shared" si="37"/>
        <v>#N/A</v>
      </c>
      <c r="Y2416" s="1"/>
    </row>
    <row r="2417" spans="1:25" x14ac:dyDescent="0.2">
      <c r="A2417" t="e">
        <f t="shared" si="37"/>
        <v>#N/A</v>
      </c>
      <c r="Y2417" s="1"/>
    </row>
    <row r="2418" spans="1:25" x14ac:dyDescent="0.2">
      <c r="A2418" t="e">
        <f t="shared" si="37"/>
        <v>#N/A</v>
      </c>
      <c r="Y2418" s="1"/>
    </row>
    <row r="2419" spans="1:25" x14ac:dyDescent="0.2">
      <c r="A2419" t="e">
        <f t="shared" si="37"/>
        <v>#N/A</v>
      </c>
      <c r="Y2419" s="1"/>
    </row>
    <row r="2420" spans="1:25" x14ac:dyDescent="0.2">
      <c r="A2420" t="e">
        <f t="shared" si="37"/>
        <v>#N/A</v>
      </c>
      <c r="Y2420" s="1"/>
    </row>
    <row r="2421" spans="1:25" x14ac:dyDescent="0.2">
      <c r="A2421" t="e">
        <f t="shared" si="37"/>
        <v>#N/A</v>
      </c>
      <c r="Y2421" s="1"/>
    </row>
    <row r="2422" spans="1:25" x14ac:dyDescent="0.2">
      <c r="A2422" t="e">
        <f t="shared" si="37"/>
        <v>#N/A</v>
      </c>
      <c r="Y2422" s="1"/>
    </row>
    <row r="2423" spans="1:25" x14ac:dyDescent="0.2">
      <c r="A2423" t="e">
        <f t="shared" si="37"/>
        <v>#N/A</v>
      </c>
      <c r="Y2423" s="1"/>
    </row>
    <row r="2424" spans="1:25" x14ac:dyDescent="0.2">
      <c r="A2424" t="e">
        <f t="shared" si="37"/>
        <v>#N/A</v>
      </c>
      <c r="Y2424" s="1"/>
    </row>
    <row r="2425" spans="1:25" x14ac:dyDescent="0.2">
      <c r="A2425" t="e">
        <f t="shared" si="37"/>
        <v>#N/A</v>
      </c>
      <c r="Y2425" s="1"/>
    </row>
    <row r="2426" spans="1:25" x14ac:dyDescent="0.2">
      <c r="A2426" t="e">
        <f t="shared" si="37"/>
        <v>#N/A</v>
      </c>
      <c r="Y2426" s="1"/>
    </row>
    <row r="2427" spans="1:25" x14ac:dyDescent="0.2">
      <c r="A2427" t="e">
        <f t="shared" si="37"/>
        <v>#N/A</v>
      </c>
      <c r="Y2427" s="1"/>
    </row>
    <row r="2428" spans="1:25" x14ac:dyDescent="0.2">
      <c r="A2428" t="e">
        <f t="shared" si="37"/>
        <v>#N/A</v>
      </c>
      <c r="Y2428" s="1"/>
    </row>
    <row r="2429" spans="1:25" x14ac:dyDescent="0.2">
      <c r="A2429" t="e">
        <f t="shared" si="37"/>
        <v>#N/A</v>
      </c>
      <c r="Y2429" s="1"/>
    </row>
    <row r="2430" spans="1:25" x14ac:dyDescent="0.2">
      <c r="A2430" t="e">
        <f t="shared" si="37"/>
        <v>#N/A</v>
      </c>
      <c r="Y2430" s="1"/>
    </row>
    <row r="2431" spans="1:25" x14ac:dyDescent="0.2">
      <c r="A2431" t="e">
        <f t="shared" si="37"/>
        <v>#N/A</v>
      </c>
      <c r="Y2431" s="1"/>
    </row>
    <row r="2432" spans="1:25" x14ac:dyDescent="0.2">
      <c r="A2432" t="e">
        <f t="shared" si="37"/>
        <v>#N/A</v>
      </c>
      <c r="Y2432" s="1"/>
    </row>
    <row r="2433" spans="1:25" x14ac:dyDescent="0.2">
      <c r="A2433" t="e">
        <f t="shared" si="37"/>
        <v>#N/A</v>
      </c>
      <c r="Y2433" s="1"/>
    </row>
    <row r="2434" spans="1:25" x14ac:dyDescent="0.2">
      <c r="A2434" t="e">
        <f t="shared" si="37"/>
        <v>#N/A</v>
      </c>
      <c r="Y2434" s="1"/>
    </row>
    <row r="2435" spans="1:25" x14ac:dyDescent="0.2">
      <c r="A2435" t="e">
        <f t="shared" si="37"/>
        <v>#N/A</v>
      </c>
      <c r="Y2435" s="1"/>
    </row>
    <row r="2436" spans="1:25" x14ac:dyDescent="0.2">
      <c r="A2436" t="e">
        <f t="shared" si="37"/>
        <v>#N/A</v>
      </c>
      <c r="Y2436" s="1"/>
    </row>
    <row r="2437" spans="1:25" x14ac:dyDescent="0.2">
      <c r="A2437" t="e">
        <f t="shared" ref="A2437:A2500" si="38">INDEX(BucketTable,MATCH(B2437,SumMonths,0),1)</f>
        <v>#N/A</v>
      </c>
      <c r="Y2437" s="1"/>
    </row>
    <row r="2438" spans="1:25" x14ac:dyDescent="0.2">
      <c r="A2438" t="e">
        <f t="shared" si="38"/>
        <v>#N/A</v>
      </c>
      <c r="Y2438" s="1"/>
    </row>
    <row r="2439" spans="1:25" x14ac:dyDescent="0.2">
      <c r="A2439" t="e">
        <f t="shared" si="38"/>
        <v>#N/A</v>
      </c>
      <c r="Y2439" s="1"/>
    </row>
    <row r="2440" spans="1:25" x14ac:dyDescent="0.2">
      <c r="A2440" t="e">
        <f t="shared" si="38"/>
        <v>#N/A</v>
      </c>
      <c r="Y2440" s="1"/>
    </row>
    <row r="2441" spans="1:25" x14ac:dyDescent="0.2">
      <c r="A2441" t="e">
        <f t="shared" si="38"/>
        <v>#N/A</v>
      </c>
      <c r="Y2441" s="1"/>
    </row>
    <row r="2442" spans="1:25" x14ac:dyDescent="0.2">
      <c r="A2442" t="e">
        <f t="shared" si="38"/>
        <v>#N/A</v>
      </c>
      <c r="Y2442" s="1"/>
    </row>
    <row r="2443" spans="1:25" x14ac:dyDescent="0.2">
      <c r="A2443" t="e">
        <f t="shared" si="38"/>
        <v>#N/A</v>
      </c>
      <c r="Y2443" s="1"/>
    </row>
    <row r="2444" spans="1:25" x14ac:dyDescent="0.2">
      <c r="A2444" t="e">
        <f t="shared" si="38"/>
        <v>#N/A</v>
      </c>
      <c r="Y2444" s="1"/>
    </row>
    <row r="2445" spans="1:25" x14ac:dyDescent="0.2">
      <c r="A2445" t="e">
        <f t="shared" si="38"/>
        <v>#N/A</v>
      </c>
      <c r="Y2445" s="1"/>
    </row>
    <row r="2446" spans="1:25" x14ac:dyDescent="0.2">
      <c r="A2446" t="e">
        <f t="shared" si="38"/>
        <v>#N/A</v>
      </c>
      <c r="Y2446" s="1"/>
    </row>
    <row r="2447" spans="1:25" x14ac:dyDescent="0.2">
      <c r="A2447" t="e">
        <f t="shared" si="38"/>
        <v>#N/A</v>
      </c>
      <c r="Y2447" s="1"/>
    </row>
    <row r="2448" spans="1:25" x14ac:dyDescent="0.2">
      <c r="A2448" t="e">
        <f t="shared" si="38"/>
        <v>#N/A</v>
      </c>
      <c r="Y2448" s="1"/>
    </row>
    <row r="2449" spans="1:25" x14ac:dyDescent="0.2">
      <c r="A2449" t="e">
        <f t="shared" si="38"/>
        <v>#N/A</v>
      </c>
      <c r="Y2449" s="1"/>
    </row>
    <row r="2450" spans="1:25" x14ac:dyDescent="0.2">
      <c r="A2450" t="e">
        <f t="shared" si="38"/>
        <v>#N/A</v>
      </c>
      <c r="Y2450" s="1"/>
    </row>
    <row r="2451" spans="1:25" x14ac:dyDescent="0.2">
      <c r="A2451" t="e">
        <f t="shared" si="38"/>
        <v>#N/A</v>
      </c>
      <c r="Y2451" s="1"/>
    </row>
    <row r="2452" spans="1:25" x14ac:dyDescent="0.2">
      <c r="A2452" t="e">
        <f t="shared" si="38"/>
        <v>#N/A</v>
      </c>
      <c r="Y2452" s="1"/>
    </row>
    <row r="2453" spans="1:25" x14ac:dyDescent="0.2">
      <c r="A2453" t="e">
        <f t="shared" si="38"/>
        <v>#N/A</v>
      </c>
      <c r="Y2453" s="1"/>
    </row>
    <row r="2454" spans="1:25" x14ac:dyDescent="0.2">
      <c r="A2454" t="e">
        <f t="shared" si="38"/>
        <v>#N/A</v>
      </c>
      <c r="Y2454" s="1"/>
    </row>
    <row r="2455" spans="1:25" x14ac:dyDescent="0.2">
      <c r="A2455" t="e">
        <f t="shared" si="38"/>
        <v>#N/A</v>
      </c>
      <c r="Y2455" s="1"/>
    </row>
    <row r="2456" spans="1:25" x14ac:dyDescent="0.2">
      <c r="A2456" t="e">
        <f t="shared" si="38"/>
        <v>#N/A</v>
      </c>
      <c r="Y2456" s="1"/>
    </row>
    <row r="2457" spans="1:25" x14ac:dyDescent="0.2">
      <c r="A2457" t="e">
        <f t="shared" si="38"/>
        <v>#N/A</v>
      </c>
      <c r="Y2457" s="1"/>
    </row>
    <row r="2458" spans="1:25" x14ac:dyDescent="0.2">
      <c r="A2458" t="e">
        <f t="shared" si="38"/>
        <v>#N/A</v>
      </c>
      <c r="Y2458" s="1"/>
    </row>
    <row r="2459" spans="1:25" x14ac:dyDescent="0.2">
      <c r="A2459" t="e">
        <f t="shared" si="38"/>
        <v>#N/A</v>
      </c>
      <c r="Y2459" s="1"/>
    </row>
    <row r="2460" spans="1:25" x14ac:dyDescent="0.2">
      <c r="A2460" t="e">
        <f t="shared" si="38"/>
        <v>#N/A</v>
      </c>
      <c r="Y2460" s="1"/>
    </row>
    <row r="2461" spans="1:25" x14ac:dyDescent="0.2">
      <c r="A2461" t="e">
        <f t="shared" si="38"/>
        <v>#N/A</v>
      </c>
      <c r="Y2461" s="1"/>
    </row>
    <row r="2462" spans="1:25" x14ac:dyDescent="0.2">
      <c r="A2462" t="e">
        <f t="shared" si="38"/>
        <v>#N/A</v>
      </c>
      <c r="Y2462" s="1"/>
    </row>
    <row r="2463" spans="1:25" x14ac:dyDescent="0.2">
      <c r="A2463" t="e">
        <f t="shared" si="38"/>
        <v>#N/A</v>
      </c>
      <c r="Y2463" s="1"/>
    </row>
    <row r="2464" spans="1:25" x14ac:dyDescent="0.2">
      <c r="A2464" t="e">
        <f t="shared" si="38"/>
        <v>#N/A</v>
      </c>
      <c r="Y2464" s="1"/>
    </row>
    <row r="2465" spans="1:25" x14ac:dyDescent="0.2">
      <c r="A2465" t="e">
        <f t="shared" si="38"/>
        <v>#N/A</v>
      </c>
      <c r="Y2465" s="1"/>
    </row>
    <row r="2466" spans="1:25" x14ac:dyDescent="0.2">
      <c r="A2466" t="e">
        <f t="shared" si="38"/>
        <v>#N/A</v>
      </c>
      <c r="Y2466" s="1"/>
    </row>
    <row r="2467" spans="1:25" x14ac:dyDescent="0.2">
      <c r="A2467" t="e">
        <f t="shared" si="38"/>
        <v>#N/A</v>
      </c>
      <c r="Y2467" s="1"/>
    </row>
    <row r="2468" spans="1:25" x14ac:dyDescent="0.2">
      <c r="A2468" t="e">
        <f t="shared" si="38"/>
        <v>#N/A</v>
      </c>
      <c r="Y2468" s="1"/>
    </row>
    <row r="2469" spans="1:25" x14ac:dyDescent="0.2">
      <c r="A2469" t="e">
        <f t="shared" si="38"/>
        <v>#N/A</v>
      </c>
      <c r="Y2469" s="1"/>
    </row>
    <row r="2470" spans="1:25" x14ac:dyDescent="0.2">
      <c r="A2470" t="e">
        <f t="shared" si="38"/>
        <v>#N/A</v>
      </c>
      <c r="Y2470" s="1"/>
    </row>
    <row r="2471" spans="1:25" x14ac:dyDescent="0.2">
      <c r="A2471" t="e">
        <f t="shared" si="38"/>
        <v>#N/A</v>
      </c>
      <c r="Y2471" s="1"/>
    </row>
    <row r="2472" spans="1:25" x14ac:dyDescent="0.2">
      <c r="A2472" t="e">
        <f t="shared" si="38"/>
        <v>#N/A</v>
      </c>
      <c r="Y2472" s="1"/>
    </row>
    <row r="2473" spans="1:25" x14ac:dyDescent="0.2">
      <c r="A2473" t="e">
        <f t="shared" si="38"/>
        <v>#N/A</v>
      </c>
      <c r="Y2473" s="1"/>
    </row>
    <row r="2474" spans="1:25" x14ac:dyDescent="0.2">
      <c r="A2474" t="e">
        <f t="shared" si="38"/>
        <v>#N/A</v>
      </c>
      <c r="Y2474" s="1"/>
    </row>
    <row r="2475" spans="1:25" x14ac:dyDescent="0.2">
      <c r="A2475" t="e">
        <f t="shared" si="38"/>
        <v>#N/A</v>
      </c>
      <c r="Y2475" s="1"/>
    </row>
    <row r="2476" spans="1:25" x14ac:dyDescent="0.2">
      <c r="A2476" t="e">
        <f t="shared" si="38"/>
        <v>#N/A</v>
      </c>
      <c r="Y2476" s="1"/>
    </row>
    <row r="2477" spans="1:25" x14ac:dyDescent="0.2">
      <c r="A2477" t="e">
        <f t="shared" si="38"/>
        <v>#N/A</v>
      </c>
      <c r="Y2477" s="1"/>
    </row>
    <row r="2478" spans="1:25" x14ac:dyDescent="0.2">
      <c r="A2478" t="e">
        <f t="shared" si="38"/>
        <v>#N/A</v>
      </c>
      <c r="Y2478" s="1"/>
    </row>
    <row r="2479" spans="1:25" x14ac:dyDescent="0.2">
      <c r="A2479" t="e">
        <f t="shared" si="38"/>
        <v>#N/A</v>
      </c>
      <c r="Y2479" s="1"/>
    </row>
    <row r="2480" spans="1:25" x14ac:dyDescent="0.2">
      <c r="A2480" t="e">
        <f t="shared" si="38"/>
        <v>#N/A</v>
      </c>
      <c r="Y2480" s="1"/>
    </row>
    <row r="2481" spans="1:25" x14ac:dyDescent="0.2">
      <c r="A2481" t="e">
        <f t="shared" si="38"/>
        <v>#N/A</v>
      </c>
      <c r="Y2481" s="1"/>
    </row>
    <row r="2482" spans="1:25" x14ac:dyDescent="0.2">
      <c r="A2482" t="e">
        <f t="shared" si="38"/>
        <v>#N/A</v>
      </c>
      <c r="Y2482" s="1"/>
    </row>
    <row r="2483" spans="1:25" x14ac:dyDescent="0.2">
      <c r="A2483" t="e">
        <f t="shared" si="38"/>
        <v>#N/A</v>
      </c>
      <c r="Y2483" s="1"/>
    </row>
    <row r="2484" spans="1:25" x14ac:dyDescent="0.2">
      <c r="A2484" t="e">
        <f t="shared" si="38"/>
        <v>#N/A</v>
      </c>
      <c r="Y2484" s="1"/>
    </row>
    <row r="2485" spans="1:25" x14ac:dyDescent="0.2">
      <c r="A2485" t="e">
        <f t="shared" si="38"/>
        <v>#N/A</v>
      </c>
      <c r="Y2485" s="1"/>
    </row>
    <row r="2486" spans="1:25" x14ac:dyDescent="0.2">
      <c r="A2486" t="e">
        <f t="shared" si="38"/>
        <v>#N/A</v>
      </c>
      <c r="Y2486" s="1"/>
    </row>
    <row r="2487" spans="1:25" x14ac:dyDescent="0.2">
      <c r="A2487" t="e">
        <f t="shared" si="38"/>
        <v>#N/A</v>
      </c>
      <c r="Y2487" s="1"/>
    </row>
    <row r="2488" spans="1:25" x14ac:dyDescent="0.2">
      <c r="A2488" t="e">
        <f t="shared" si="38"/>
        <v>#N/A</v>
      </c>
      <c r="Y2488" s="1"/>
    </row>
    <row r="2489" spans="1:25" x14ac:dyDescent="0.2">
      <c r="A2489" t="e">
        <f t="shared" si="38"/>
        <v>#N/A</v>
      </c>
      <c r="Y2489" s="1"/>
    </row>
    <row r="2490" spans="1:25" x14ac:dyDescent="0.2">
      <c r="A2490" t="e">
        <f t="shared" si="38"/>
        <v>#N/A</v>
      </c>
      <c r="Y2490" s="1"/>
    </row>
    <row r="2491" spans="1:25" x14ac:dyDescent="0.2">
      <c r="A2491" t="e">
        <f t="shared" si="38"/>
        <v>#N/A</v>
      </c>
      <c r="Y2491" s="1"/>
    </row>
    <row r="2492" spans="1:25" x14ac:dyDescent="0.2">
      <c r="A2492" t="e">
        <f t="shared" si="38"/>
        <v>#N/A</v>
      </c>
      <c r="Y2492" s="1"/>
    </row>
    <row r="2493" spans="1:25" x14ac:dyDescent="0.2">
      <c r="A2493" t="e">
        <f t="shared" si="38"/>
        <v>#N/A</v>
      </c>
      <c r="Y2493" s="1"/>
    </row>
    <row r="2494" spans="1:25" x14ac:dyDescent="0.2">
      <c r="A2494" t="e">
        <f t="shared" si="38"/>
        <v>#N/A</v>
      </c>
      <c r="Y2494" s="1"/>
    </row>
    <row r="2495" spans="1:25" x14ac:dyDescent="0.2">
      <c r="A2495" t="e">
        <f t="shared" si="38"/>
        <v>#N/A</v>
      </c>
      <c r="Y2495" s="1"/>
    </row>
    <row r="2496" spans="1:25" x14ac:dyDescent="0.2">
      <c r="A2496" t="e">
        <f t="shared" si="38"/>
        <v>#N/A</v>
      </c>
      <c r="Y2496" s="1"/>
    </row>
    <row r="2497" spans="1:25" x14ac:dyDescent="0.2">
      <c r="A2497" t="e">
        <f t="shared" si="38"/>
        <v>#N/A</v>
      </c>
      <c r="Y2497" s="1"/>
    </row>
    <row r="2498" spans="1:25" x14ac:dyDescent="0.2">
      <c r="A2498" t="e">
        <f t="shared" si="38"/>
        <v>#N/A</v>
      </c>
      <c r="Y2498" s="1"/>
    </row>
    <row r="2499" spans="1:25" x14ac:dyDescent="0.2">
      <c r="A2499" t="e">
        <f t="shared" si="38"/>
        <v>#N/A</v>
      </c>
      <c r="Y2499" s="1"/>
    </row>
    <row r="2500" spans="1:25" x14ac:dyDescent="0.2">
      <c r="A2500" t="e">
        <f t="shared" si="38"/>
        <v>#N/A</v>
      </c>
      <c r="Y2500" s="1"/>
    </row>
    <row r="2501" spans="1:25" x14ac:dyDescent="0.2">
      <c r="A2501" t="e">
        <f t="shared" ref="A2501:A2564" si="39">INDEX(BucketTable,MATCH(B2501,SumMonths,0),1)</f>
        <v>#N/A</v>
      </c>
      <c r="Y2501" s="1"/>
    </row>
    <row r="2502" spans="1:25" x14ac:dyDescent="0.2">
      <c r="A2502" t="e">
        <f t="shared" si="39"/>
        <v>#N/A</v>
      </c>
      <c r="Y2502" s="1"/>
    </row>
    <row r="2503" spans="1:25" x14ac:dyDescent="0.2">
      <c r="A2503" t="e">
        <f t="shared" si="39"/>
        <v>#N/A</v>
      </c>
      <c r="Y2503" s="1"/>
    </row>
    <row r="2504" spans="1:25" x14ac:dyDescent="0.2">
      <c r="A2504" t="e">
        <f t="shared" si="39"/>
        <v>#N/A</v>
      </c>
      <c r="Y2504" s="1"/>
    </row>
    <row r="2505" spans="1:25" x14ac:dyDescent="0.2">
      <c r="A2505" t="e">
        <f t="shared" si="39"/>
        <v>#N/A</v>
      </c>
      <c r="Y2505" s="1"/>
    </row>
    <row r="2506" spans="1:25" x14ac:dyDescent="0.2">
      <c r="A2506" t="e">
        <f t="shared" si="39"/>
        <v>#N/A</v>
      </c>
      <c r="Y2506" s="1"/>
    </row>
    <row r="2507" spans="1:25" x14ac:dyDescent="0.2">
      <c r="A2507" t="e">
        <f t="shared" si="39"/>
        <v>#N/A</v>
      </c>
      <c r="Y2507" s="1"/>
    </row>
    <row r="2508" spans="1:25" x14ac:dyDescent="0.2">
      <c r="A2508" t="e">
        <f t="shared" si="39"/>
        <v>#N/A</v>
      </c>
      <c r="Y2508" s="1"/>
    </row>
    <row r="2509" spans="1:25" x14ac:dyDescent="0.2">
      <c r="A2509" t="e">
        <f t="shared" si="39"/>
        <v>#N/A</v>
      </c>
      <c r="Y2509" s="1"/>
    </row>
    <row r="2510" spans="1:25" x14ac:dyDescent="0.2">
      <c r="A2510" t="e">
        <f t="shared" si="39"/>
        <v>#N/A</v>
      </c>
      <c r="Y2510" s="1"/>
    </row>
    <row r="2511" spans="1:25" x14ac:dyDescent="0.2">
      <c r="A2511" t="e">
        <f t="shared" si="39"/>
        <v>#N/A</v>
      </c>
      <c r="Y2511" s="1"/>
    </row>
    <row r="2512" spans="1:25" x14ac:dyDescent="0.2">
      <c r="A2512" t="e">
        <f t="shared" si="39"/>
        <v>#N/A</v>
      </c>
      <c r="Y2512" s="1"/>
    </row>
    <row r="2513" spans="1:25" x14ac:dyDescent="0.2">
      <c r="A2513" t="e">
        <f t="shared" si="39"/>
        <v>#N/A</v>
      </c>
      <c r="Y2513" s="1"/>
    </row>
    <row r="2514" spans="1:25" x14ac:dyDescent="0.2">
      <c r="A2514" t="e">
        <f t="shared" si="39"/>
        <v>#N/A</v>
      </c>
      <c r="Y2514" s="1"/>
    </row>
    <row r="2515" spans="1:25" x14ac:dyDescent="0.2">
      <c r="A2515" t="e">
        <f t="shared" si="39"/>
        <v>#N/A</v>
      </c>
      <c r="Y2515" s="1"/>
    </row>
    <row r="2516" spans="1:25" x14ac:dyDescent="0.2">
      <c r="A2516" t="e">
        <f t="shared" si="39"/>
        <v>#N/A</v>
      </c>
      <c r="Y2516" s="1"/>
    </row>
    <row r="2517" spans="1:25" x14ac:dyDescent="0.2">
      <c r="A2517" t="e">
        <f t="shared" si="39"/>
        <v>#N/A</v>
      </c>
      <c r="Y2517" s="1"/>
    </row>
    <row r="2518" spans="1:25" x14ac:dyDescent="0.2">
      <c r="A2518" t="e">
        <f t="shared" si="39"/>
        <v>#N/A</v>
      </c>
      <c r="Y2518" s="1"/>
    </row>
    <row r="2519" spans="1:25" x14ac:dyDescent="0.2">
      <c r="A2519" t="e">
        <f t="shared" si="39"/>
        <v>#N/A</v>
      </c>
      <c r="Y2519" s="1"/>
    </row>
    <row r="2520" spans="1:25" x14ac:dyDescent="0.2">
      <c r="A2520" t="e">
        <f t="shared" si="39"/>
        <v>#N/A</v>
      </c>
      <c r="Y2520" s="1"/>
    </row>
    <row r="2521" spans="1:25" x14ac:dyDescent="0.2">
      <c r="A2521" t="e">
        <f t="shared" si="39"/>
        <v>#N/A</v>
      </c>
      <c r="Y2521" s="1"/>
    </row>
    <row r="2522" spans="1:25" x14ac:dyDescent="0.2">
      <c r="A2522" t="e">
        <f t="shared" si="39"/>
        <v>#N/A</v>
      </c>
      <c r="Y2522" s="1"/>
    </row>
    <row r="2523" spans="1:25" x14ac:dyDescent="0.2">
      <c r="A2523" t="e">
        <f t="shared" si="39"/>
        <v>#N/A</v>
      </c>
      <c r="Y2523" s="1"/>
    </row>
    <row r="2524" spans="1:25" x14ac:dyDescent="0.2">
      <c r="A2524" t="e">
        <f t="shared" si="39"/>
        <v>#N/A</v>
      </c>
      <c r="Y2524" s="1"/>
    </row>
    <row r="2525" spans="1:25" x14ac:dyDescent="0.2">
      <c r="A2525" t="e">
        <f t="shared" si="39"/>
        <v>#N/A</v>
      </c>
      <c r="Y2525" s="1"/>
    </row>
    <row r="2526" spans="1:25" x14ac:dyDescent="0.2">
      <c r="A2526" t="e">
        <f t="shared" si="39"/>
        <v>#N/A</v>
      </c>
      <c r="Y2526" s="1"/>
    </row>
    <row r="2527" spans="1:25" x14ac:dyDescent="0.2">
      <c r="A2527" t="e">
        <f t="shared" si="39"/>
        <v>#N/A</v>
      </c>
      <c r="Y2527" s="1"/>
    </row>
    <row r="2528" spans="1:25" x14ac:dyDescent="0.2">
      <c r="A2528" t="e">
        <f t="shared" si="39"/>
        <v>#N/A</v>
      </c>
      <c r="Y2528" s="1"/>
    </row>
    <row r="2529" spans="1:25" x14ac:dyDescent="0.2">
      <c r="A2529" t="e">
        <f t="shared" si="39"/>
        <v>#N/A</v>
      </c>
      <c r="Y2529" s="1"/>
    </row>
    <row r="2530" spans="1:25" x14ac:dyDescent="0.2">
      <c r="A2530" t="e">
        <f t="shared" si="39"/>
        <v>#N/A</v>
      </c>
      <c r="Y2530" s="1"/>
    </row>
    <row r="2531" spans="1:25" x14ac:dyDescent="0.2">
      <c r="A2531" t="e">
        <f t="shared" si="39"/>
        <v>#N/A</v>
      </c>
      <c r="Y2531" s="1"/>
    </row>
    <row r="2532" spans="1:25" x14ac:dyDescent="0.2">
      <c r="A2532" t="e">
        <f t="shared" si="39"/>
        <v>#N/A</v>
      </c>
      <c r="Y2532" s="1"/>
    </row>
    <row r="2533" spans="1:25" x14ac:dyDescent="0.2">
      <c r="A2533" t="e">
        <f t="shared" si="39"/>
        <v>#N/A</v>
      </c>
      <c r="Y2533" s="1"/>
    </row>
    <row r="2534" spans="1:25" x14ac:dyDescent="0.2">
      <c r="A2534" t="e">
        <f t="shared" si="39"/>
        <v>#N/A</v>
      </c>
      <c r="Y2534" s="1"/>
    </row>
    <row r="2535" spans="1:25" x14ac:dyDescent="0.2">
      <c r="A2535" t="e">
        <f t="shared" si="39"/>
        <v>#N/A</v>
      </c>
      <c r="Y2535" s="1"/>
    </row>
    <row r="2536" spans="1:25" x14ac:dyDescent="0.2">
      <c r="A2536" t="e">
        <f t="shared" si="39"/>
        <v>#N/A</v>
      </c>
      <c r="Y2536" s="1"/>
    </row>
    <row r="2537" spans="1:25" x14ac:dyDescent="0.2">
      <c r="A2537" t="e">
        <f t="shared" si="39"/>
        <v>#N/A</v>
      </c>
      <c r="Y2537" s="1"/>
    </row>
    <row r="2538" spans="1:25" x14ac:dyDescent="0.2">
      <c r="A2538" t="e">
        <f t="shared" si="39"/>
        <v>#N/A</v>
      </c>
      <c r="Y2538" s="1"/>
    </row>
    <row r="2539" spans="1:25" x14ac:dyDescent="0.2">
      <c r="A2539" t="e">
        <f t="shared" si="39"/>
        <v>#N/A</v>
      </c>
      <c r="Y2539" s="1"/>
    </row>
    <row r="2540" spans="1:25" x14ac:dyDescent="0.2">
      <c r="A2540" t="e">
        <f t="shared" si="39"/>
        <v>#N/A</v>
      </c>
      <c r="Y2540" s="1"/>
    </row>
    <row r="2541" spans="1:25" x14ac:dyDescent="0.2">
      <c r="A2541" t="e">
        <f t="shared" si="39"/>
        <v>#N/A</v>
      </c>
      <c r="Y2541" s="1"/>
    </row>
    <row r="2542" spans="1:25" x14ac:dyDescent="0.2">
      <c r="A2542" t="e">
        <f t="shared" si="39"/>
        <v>#N/A</v>
      </c>
      <c r="Y2542" s="1"/>
    </row>
    <row r="2543" spans="1:25" x14ac:dyDescent="0.2">
      <c r="A2543" t="e">
        <f t="shared" si="39"/>
        <v>#N/A</v>
      </c>
      <c r="Y2543" s="1"/>
    </row>
    <row r="2544" spans="1:25" x14ac:dyDescent="0.2">
      <c r="A2544" t="e">
        <f t="shared" si="39"/>
        <v>#N/A</v>
      </c>
      <c r="Y2544" s="1"/>
    </row>
    <row r="2545" spans="1:25" x14ac:dyDescent="0.2">
      <c r="A2545" t="e">
        <f t="shared" si="39"/>
        <v>#N/A</v>
      </c>
      <c r="Y2545" s="1"/>
    </row>
    <row r="2546" spans="1:25" x14ac:dyDescent="0.2">
      <c r="A2546" t="e">
        <f t="shared" si="39"/>
        <v>#N/A</v>
      </c>
      <c r="Y2546" s="1"/>
    </row>
    <row r="2547" spans="1:25" x14ac:dyDescent="0.2">
      <c r="A2547" t="e">
        <f t="shared" si="39"/>
        <v>#N/A</v>
      </c>
      <c r="Y2547" s="1"/>
    </row>
    <row r="2548" spans="1:25" x14ac:dyDescent="0.2">
      <c r="A2548" t="e">
        <f t="shared" si="39"/>
        <v>#N/A</v>
      </c>
      <c r="Y2548" s="1"/>
    </row>
    <row r="2549" spans="1:25" x14ac:dyDescent="0.2">
      <c r="A2549" t="e">
        <f t="shared" si="39"/>
        <v>#N/A</v>
      </c>
      <c r="Y2549" s="1"/>
    </row>
    <row r="2550" spans="1:25" x14ac:dyDescent="0.2">
      <c r="A2550" t="e">
        <f t="shared" si="39"/>
        <v>#N/A</v>
      </c>
      <c r="Y2550" s="1"/>
    </row>
    <row r="2551" spans="1:25" x14ac:dyDescent="0.2">
      <c r="A2551" t="e">
        <f t="shared" si="39"/>
        <v>#N/A</v>
      </c>
      <c r="Y2551" s="1"/>
    </row>
    <row r="2552" spans="1:25" x14ac:dyDescent="0.2">
      <c r="A2552" t="e">
        <f t="shared" si="39"/>
        <v>#N/A</v>
      </c>
      <c r="Y2552" s="1"/>
    </row>
    <row r="2553" spans="1:25" x14ac:dyDescent="0.2">
      <c r="A2553" t="e">
        <f t="shared" si="39"/>
        <v>#N/A</v>
      </c>
      <c r="Y2553" s="1"/>
    </row>
    <row r="2554" spans="1:25" x14ac:dyDescent="0.2">
      <c r="A2554" t="e">
        <f t="shared" si="39"/>
        <v>#N/A</v>
      </c>
      <c r="Y2554" s="1"/>
    </row>
    <row r="2555" spans="1:25" x14ac:dyDescent="0.2">
      <c r="A2555" t="e">
        <f t="shared" si="39"/>
        <v>#N/A</v>
      </c>
      <c r="Y2555" s="1"/>
    </row>
    <row r="2556" spans="1:25" x14ac:dyDescent="0.2">
      <c r="A2556" t="e">
        <f t="shared" si="39"/>
        <v>#N/A</v>
      </c>
      <c r="Y2556" s="1"/>
    </row>
    <row r="2557" spans="1:25" x14ac:dyDescent="0.2">
      <c r="A2557" t="e">
        <f t="shared" si="39"/>
        <v>#N/A</v>
      </c>
      <c r="Y2557" s="1"/>
    </row>
    <row r="2558" spans="1:25" x14ac:dyDescent="0.2">
      <c r="A2558" t="e">
        <f t="shared" si="39"/>
        <v>#N/A</v>
      </c>
      <c r="Y2558" s="1"/>
    </row>
    <row r="2559" spans="1:25" x14ac:dyDescent="0.2">
      <c r="A2559" t="e">
        <f t="shared" si="39"/>
        <v>#N/A</v>
      </c>
      <c r="Y2559" s="1"/>
    </row>
    <row r="2560" spans="1:25" x14ac:dyDescent="0.2">
      <c r="A2560" t="e">
        <f t="shared" si="39"/>
        <v>#N/A</v>
      </c>
      <c r="Y2560" s="1"/>
    </row>
    <row r="2561" spans="1:25" x14ac:dyDescent="0.2">
      <c r="A2561" t="e">
        <f t="shared" si="39"/>
        <v>#N/A</v>
      </c>
      <c r="Y2561" s="1"/>
    </row>
    <row r="2562" spans="1:25" x14ac:dyDescent="0.2">
      <c r="A2562" t="e">
        <f t="shared" si="39"/>
        <v>#N/A</v>
      </c>
      <c r="Y2562" s="1"/>
    </row>
    <row r="2563" spans="1:25" x14ac:dyDescent="0.2">
      <c r="A2563" t="e">
        <f t="shared" si="39"/>
        <v>#N/A</v>
      </c>
      <c r="Y2563" s="1"/>
    </row>
    <row r="2564" spans="1:25" x14ac:dyDescent="0.2">
      <c r="A2564" t="e">
        <f t="shared" si="39"/>
        <v>#N/A</v>
      </c>
      <c r="Y2564" s="1"/>
    </row>
    <row r="2565" spans="1:25" x14ac:dyDescent="0.2">
      <c r="A2565" t="e">
        <f t="shared" ref="A2565:A2628" si="40">INDEX(BucketTable,MATCH(B2565,SumMonths,0),1)</f>
        <v>#N/A</v>
      </c>
      <c r="Y2565" s="1"/>
    </row>
    <row r="2566" spans="1:25" x14ac:dyDescent="0.2">
      <c r="A2566" t="e">
        <f t="shared" si="40"/>
        <v>#N/A</v>
      </c>
      <c r="Y2566" s="1"/>
    </row>
    <row r="2567" spans="1:25" x14ac:dyDescent="0.2">
      <c r="A2567" t="e">
        <f t="shared" si="40"/>
        <v>#N/A</v>
      </c>
      <c r="Y2567" s="1"/>
    </row>
    <row r="2568" spans="1:25" x14ac:dyDescent="0.2">
      <c r="A2568" t="e">
        <f t="shared" si="40"/>
        <v>#N/A</v>
      </c>
      <c r="Y2568" s="1"/>
    </row>
    <row r="2569" spans="1:25" x14ac:dyDescent="0.2">
      <c r="A2569" t="e">
        <f t="shared" si="40"/>
        <v>#N/A</v>
      </c>
      <c r="Y2569" s="1"/>
    </row>
    <row r="2570" spans="1:25" x14ac:dyDescent="0.2">
      <c r="A2570" t="e">
        <f t="shared" si="40"/>
        <v>#N/A</v>
      </c>
      <c r="Y2570" s="1"/>
    </row>
    <row r="2571" spans="1:25" x14ac:dyDescent="0.2">
      <c r="A2571" t="e">
        <f t="shared" si="40"/>
        <v>#N/A</v>
      </c>
      <c r="Y2571" s="1"/>
    </row>
    <row r="2572" spans="1:25" x14ac:dyDescent="0.2">
      <c r="A2572" t="e">
        <f t="shared" si="40"/>
        <v>#N/A</v>
      </c>
      <c r="Y2572" s="1"/>
    </row>
    <row r="2573" spans="1:25" x14ac:dyDescent="0.2">
      <c r="A2573" t="e">
        <f t="shared" si="40"/>
        <v>#N/A</v>
      </c>
      <c r="Y2573" s="1"/>
    </row>
    <row r="2574" spans="1:25" x14ac:dyDescent="0.2">
      <c r="A2574" t="e">
        <f t="shared" si="40"/>
        <v>#N/A</v>
      </c>
      <c r="Y2574" s="1"/>
    </row>
    <row r="2575" spans="1:25" x14ac:dyDescent="0.2">
      <c r="A2575" t="e">
        <f t="shared" si="40"/>
        <v>#N/A</v>
      </c>
      <c r="Y2575" s="1"/>
    </row>
    <row r="2576" spans="1:25" x14ac:dyDescent="0.2">
      <c r="A2576" t="e">
        <f t="shared" si="40"/>
        <v>#N/A</v>
      </c>
      <c r="Y2576" s="1"/>
    </row>
    <row r="2577" spans="1:25" x14ac:dyDescent="0.2">
      <c r="A2577" t="e">
        <f t="shared" si="40"/>
        <v>#N/A</v>
      </c>
      <c r="Y2577" s="1"/>
    </row>
    <row r="2578" spans="1:25" x14ac:dyDescent="0.2">
      <c r="A2578" t="e">
        <f t="shared" si="40"/>
        <v>#N/A</v>
      </c>
      <c r="Y2578" s="1"/>
    </row>
    <row r="2579" spans="1:25" x14ac:dyDescent="0.2">
      <c r="A2579" t="e">
        <f t="shared" si="40"/>
        <v>#N/A</v>
      </c>
      <c r="Y2579" s="1"/>
    </row>
    <row r="2580" spans="1:25" x14ac:dyDescent="0.2">
      <c r="A2580" t="e">
        <f t="shared" si="40"/>
        <v>#N/A</v>
      </c>
      <c r="Y2580" s="1"/>
    </row>
    <row r="2581" spans="1:25" x14ac:dyDescent="0.2">
      <c r="A2581" t="e">
        <f t="shared" si="40"/>
        <v>#N/A</v>
      </c>
      <c r="Y2581" s="1"/>
    </row>
    <row r="2582" spans="1:25" x14ac:dyDescent="0.2">
      <c r="A2582" t="e">
        <f t="shared" si="40"/>
        <v>#N/A</v>
      </c>
      <c r="Y2582" s="1"/>
    </row>
    <row r="2583" spans="1:25" x14ac:dyDescent="0.2">
      <c r="A2583" t="e">
        <f t="shared" si="40"/>
        <v>#N/A</v>
      </c>
      <c r="Y2583" s="1"/>
    </row>
    <row r="2584" spans="1:25" x14ac:dyDescent="0.2">
      <c r="A2584" t="e">
        <f t="shared" si="40"/>
        <v>#N/A</v>
      </c>
      <c r="Y2584" s="1"/>
    </row>
    <row r="2585" spans="1:25" x14ac:dyDescent="0.2">
      <c r="A2585" t="e">
        <f t="shared" si="40"/>
        <v>#N/A</v>
      </c>
      <c r="Y2585" s="1"/>
    </row>
    <row r="2586" spans="1:25" x14ac:dyDescent="0.2">
      <c r="A2586" t="e">
        <f t="shared" si="40"/>
        <v>#N/A</v>
      </c>
      <c r="Y2586" s="1"/>
    </row>
    <row r="2587" spans="1:25" x14ac:dyDescent="0.2">
      <c r="A2587" t="e">
        <f t="shared" si="40"/>
        <v>#N/A</v>
      </c>
      <c r="Y2587" s="1"/>
    </row>
    <row r="2588" spans="1:25" x14ac:dyDescent="0.2">
      <c r="A2588" t="e">
        <f t="shared" si="40"/>
        <v>#N/A</v>
      </c>
      <c r="Y2588" s="1"/>
    </row>
    <row r="2589" spans="1:25" x14ac:dyDescent="0.2">
      <c r="A2589" t="e">
        <f t="shared" si="40"/>
        <v>#N/A</v>
      </c>
      <c r="Y2589" s="1"/>
    </row>
    <row r="2590" spans="1:25" x14ac:dyDescent="0.2">
      <c r="A2590" t="e">
        <f t="shared" si="40"/>
        <v>#N/A</v>
      </c>
      <c r="Y2590" s="1"/>
    </row>
    <row r="2591" spans="1:25" x14ac:dyDescent="0.2">
      <c r="A2591" t="e">
        <f t="shared" si="40"/>
        <v>#N/A</v>
      </c>
      <c r="Y2591" s="1"/>
    </row>
    <row r="2592" spans="1:25" x14ac:dyDescent="0.2">
      <c r="A2592" t="e">
        <f t="shared" si="40"/>
        <v>#N/A</v>
      </c>
      <c r="Y2592" s="1"/>
    </row>
    <row r="2593" spans="1:25" x14ac:dyDescent="0.2">
      <c r="A2593" t="e">
        <f t="shared" si="40"/>
        <v>#N/A</v>
      </c>
      <c r="Y2593" s="1"/>
    </row>
    <row r="2594" spans="1:25" x14ac:dyDescent="0.2">
      <c r="A2594" t="e">
        <f t="shared" si="40"/>
        <v>#N/A</v>
      </c>
      <c r="Y2594" s="1"/>
    </row>
    <row r="2595" spans="1:25" x14ac:dyDescent="0.2">
      <c r="A2595" t="e">
        <f t="shared" si="40"/>
        <v>#N/A</v>
      </c>
      <c r="Y2595" s="1"/>
    </row>
    <row r="2596" spans="1:25" x14ac:dyDescent="0.2">
      <c r="A2596" t="e">
        <f t="shared" si="40"/>
        <v>#N/A</v>
      </c>
      <c r="Y2596" s="1"/>
    </row>
    <row r="2597" spans="1:25" x14ac:dyDescent="0.2">
      <c r="A2597" t="e">
        <f t="shared" si="40"/>
        <v>#N/A</v>
      </c>
      <c r="Y2597" s="1"/>
    </row>
    <row r="2598" spans="1:25" x14ac:dyDescent="0.2">
      <c r="A2598" t="e">
        <f t="shared" si="40"/>
        <v>#N/A</v>
      </c>
      <c r="Y2598" s="1"/>
    </row>
    <row r="2599" spans="1:25" x14ac:dyDescent="0.2">
      <c r="A2599" t="e">
        <f t="shared" si="40"/>
        <v>#N/A</v>
      </c>
      <c r="Y2599" s="1"/>
    </row>
    <row r="2600" spans="1:25" x14ac:dyDescent="0.2">
      <c r="A2600" t="e">
        <f t="shared" si="40"/>
        <v>#N/A</v>
      </c>
      <c r="Y2600" s="1"/>
    </row>
    <row r="2601" spans="1:25" x14ac:dyDescent="0.2">
      <c r="A2601" t="e">
        <f t="shared" si="40"/>
        <v>#N/A</v>
      </c>
      <c r="Y2601" s="1"/>
    </row>
    <row r="2602" spans="1:25" x14ac:dyDescent="0.2">
      <c r="A2602" t="e">
        <f t="shared" si="40"/>
        <v>#N/A</v>
      </c>
      <c r="Y2602" s="1"/>
    </row>
    <row r="2603" spans="1:25" x14ac:dyDescent="0.2">
      <c r="A2603" t="e">
        <f t="shared" si="40"/>
        <v>#N/A</v>
      </c>
      <c r="Y2603" s="1"/>
    </row>
    <row r="2604" spans="1:25" x14ac:dyDescent="0.2">
      <c r="A2604" t="e">
        <f t="shared" si="40"/>
        <v>#N/A</v>
      </c>
      <c r="Y2604" s="1"/>
    </row>
    <row r="2605" spans="1:25" x14ac:dyDescent="0.2">
      <c r="A2605" t="e">
        <f t="shared" si="40"/>
        <v>#N/A</v>
      </c>
      <c r="Y2605" s="1"/>
    </row>
    <row r="2606" spans="1:25" x14ac:dyDescent="0.2">
      <c r="A2606" t="e">
        <f t="shared" si="40"/>
        <v>#N/A</v>
      </c>
      <c r="Y2606" s="1"/>
    </row>
    <row r="2607" spans="1:25" x14ac:dyDescent="0.2">
      <c r="A2607" t="e">
        <f t="shared" si="40"/>
        <v>#N/A</v>
      </c>
      <c r="Y2607" s="1"/>
    </row>
    <row r="2608" spans="1:25" x14ac:dyDescent="0.2">
      <c r="A2608" t="e">
        <f t="shared" si="40"/>
        <v>#N/A</v>
      </c>
      <c r="Y2608" s="1"/>
    </row>
    <row r="2609" spans="1:25" x14ac:dyDescent="0.2">
      <c r="A2609" t="e">
        <f t="shared" si="40"/>
        <v>#N/A</v>
      </c>
      <c r="Y2609" s="1"/>
    </row>
    <row r="2610" spans="1:25" x14ac:dyDescent="0.2">
      <c r="A2610" t="e">
        <f t="shared" si="40"/>
        <v>#N/A</v>
      </c>
      <c r="Y2610" s="1"/>
    </row>
    <row r="2611" spans="1:25" x14ac:dyDescent="0.2">
      <c r="A2611" t="e">
        <f t="shared" si="40"/>
        <v>#N/A</v>
      </c>
      <c r="Y2611" s="1"/>
    </row>
    <row r="2612" spans="1:25" x14ac:dyDescent="0.2">
      <c r="A2612" t="e">
        <f t="shared" si="40"/>
        <v>#N/A</v>
      </c>
      <c r="Y2612" s="1"/>
    </row>
    <row r="2613" spans="1:25" x14ac:dyDescent="0.2">
      <c r="A2613" t="e">
        <f t="shared" si="40"/>
        <v>#N/A</v>
      </c>
      <c r="Y2613" s="1"/>
    </row>
    <row r="2614" spans="1:25" x14ac:dyDescent="0.2">
      <c r="A2614" t="e">
        <f t="shared" si="40"/>
        <v>#N/A</v>
      </c>
      <c r="Y2614" s="1"/>
    </row>
    <row r="2615" spans="1:25" x14ac:dyDescent="0.2">
      <c r="A2615" t="e">
        <f t="shared" si="40"/>
        <v>#N/A</v>
      </c>
      <c r="Y2615" s="1"/>
    </row>
    <row r="2616" spans="1:25" x14ac:dyDescent="0.2">
      <c r="A2616" t="e">
        <f t="shared" si="40"/>
        <v>#N/A</v>
      </c>
      <c r="Y2616" s="1"/>
    </row>
    <row r="2617" spans="1:25" x14ac:dyDescent="0.2">
      <c r="A2617" t="e">
        <f t="shared" si="40"/>
        <v>#N/A</v>
      </c>
      <c r="Y2617" s="1"/>
    </row>
    <row r="2618" spans="1:25" x14ac:dyDescent="0.2">
      <c r="A2618" t="e">
        <f t="shared" si="40"/>
        <v>#N/A</v>
      </c>
      <c r="Y2618" s="1"/>
    </row>
    <row r="2619" spans="1:25" x14ac:dyDescent="0.2">
      <c r="A2619" t="e">
        <f t="shared" si="40"/>
        <v>#N/A</v>
      </c>
      <c r="Y2619" s="1"/>
    </row>
    <row r="2620" spans="1:25" x14ac:dyDescent="0.2">
      <c r="A2620" t="e">
        <f t="shared" si="40"/>
        <v>#N/A</v>
      </c>
      <c r="Y2620" s="1"/>
    </row>
    <row r="2621" spans="1:25" x14ac:dyDescent="0.2">
      <c r="A2621" t="e">
        <f t="shared" si="40"/>
        <v>#N/A</v>
      </c>
      <c r="Y2621" s="1"/>
    </row>
    <row r="2622" spans="1:25" x14ac:dyDescent="0.2">
      <c r="A2622" t="e">
        <f t="shared" si="40"/>
        <v>#N/A</v>
      </c>
      <c r="Y2622" s="1"/>
    </row>
    <row r="2623" spans="1:25" x14ac:dyDescent="0.2">
      <c r="A2623" t="e">
        <f t="shared" si="40"/>
        <v>#N/A</v>
      </c>
      <c r="Y2623" s="1"/>
    </row>
    <row r="2624" spans="1:25" x14ac:dyDescent="0.2">
      <c r="A2624" t="e">
        <f t="shared" si="40"/>
        <v>#N/A</v>
      </c>
      <c r="Y2624" s="1"/>
    </row>
    <row r="2625" spans="1:25" x14ac:dyDescent="0.2">
      <c r="A2625" t="e">
        <f t="shared" si="40"/>
        <v>#N/A</v>
      </c>
      <c r="Y2625" s="1"/>
    </row>
    <row r="2626" spans="1:25" x14ac:dyDescent="0.2">
      <c r="A2626" t="e">
        <f t="shared" si="40"/>
        <v>#N/A</v>
      </c>
      <c r="Y2626" s="1"/>
    </row>
    <row r="2627" spans="1:25" x14ac:dyDescent="0.2">
      <c r="A2627" t="e">
        <f t="shared" si="40"/>
        <v>#N/A</v>
      </c>
      <c r="Y2627" s="1"/>
    </row>
    <row r="2628" spans="1:25" x14ac:dyDescent="0.2">
      <c r="A2628" t="e">
        <f t="shared" si="40"/>
        <v>#N/A</v>
      </c>
      <c r="Y2628" s="1"/>
    </row>
    <row r="2629" spans="1:25" x14ac:dyDescent="0.2">
      <c r="A2629" t="e">
        <f t="shared" ref="A2629:A2692" si="41">INDEX(BucketTable,MATCH(B2629,SumMonths,0),1)</f>
        <v>#N/A</v>
      </c>
      <c r="Y2629" s="1"/>
    </row>
    <row r="2630" spans="1:25" x14ac:dyDescent="0.2">
      <c r="A2630" t="e">
        <f t="shared" si="41"/>
        <v>#N/A</v>
      </c>
      <c r="Y2630" s="1"/>
    </row>
    <row r="2631" spans="1:25" x14ac:dyDescent="0.2">
      <c r="A2631" t="e">
        <f t="shared" si="41"/>
        <v>#N/A</v>
      </c>
      <c r="Y2631" s="1"/>
    </row>
    <row r="2632" spans="1:25" x14ac:dyDescent="0.2">
      <c r="A2632" t="e">
        <f t="shared" si="41"/>
        <v>#N/A</v>
      </c>
      <c r="Y2632" s="1"/>
    </row>
    <row r="2633" spans="1:25" x14ac:dyDescent="0.2">
      <c r="A2633" t="e">
        <f t="shared" si="41"/>
        <v>#N/A</v>
      </c>
      <c r="Y2633" s="1"/>
    </row>
    <row r="2634" spans="1:25" x14ac:dyDescent="0.2">
      <c r="A2634" t="e">
        <f t="shared" si="41"/>
        <v>#N/A</v>
      </c>
      <c r="Y2634" s="1"/>
    </row>
    <row r="2635" spans="1:25" x14ac:dyDescent="0.2">
      <c r="A2635" t="e">
        <f t="shared" si="41"/>
        <v>#N/A</v>
      </c>
      <c r="Y2635" s="1"/>
    </row>
    <row r="2636" spans="1:25" x14ac:dyDescent="0.2">
      <c r="A2636" t="e">
        <f t="shared" si="41"/>
        <v>#N/A</v>
      </c>
      <c r="Y2636" s="1"/>
    </row>
    <row r="2637" spans="1:25" x14ac:dyDescent="0.2">
      <c r="A2637" t="e">
        <f t="shared" si="41"/>
        <v>#N/A</v>
      </c>
      <c r="Y2637" s="1"/>
    </row>
    <row r="2638" spans="1:25" x14ac:dyDescent="0.2">
      <c r="A2638" t="e">
        <f t="shared" si="41"/>
        <v>#N/A</v>
      </c>
      <c r="Y2638" s="1"/>
    </row>
    <row r="2639" spans="1:25" x14ac:dyDescent="0.2">
      <c r="A2639" t="e">
        <f t="shared" si="41"/>
        <v>#N/A</v>
      </c>
      <c r="Y2639" s="1"/>
    </row>
    <row r="2640" spans="1:25" x14ac:dyDescent="0.2">
      <c r="A2640" t="e">
        <f t="shared" si="41"/>
        <v>#N/A</v>
      </c>
      <c r="Y2640" s="1"/>
    </row>
    <row r="2641" spans="1:25" x14ac:dyDescent="0.2">
      <c r="A2641" t="e">
        <f t="shared" si="41"/>
        <v>#N/A</v>
      </c>
      <c r="Y2641" s="1"/>
    </row>
    <row r="2642" spans="1:25" x14ac:dyDescent="0.2">
      <c r="A2642" t="e">
        <f t="shared" si="41"/>
        <v>#N/A</v>
      </c>
      <c r="Y2642" s="1"/>
    </row>
    <row r="2643" spans="1:25" x14ac:dyDescent="0.2">
      <c r="A2643" t="e">
        <f t="shared" si="41"/>
        <v>#N/A</v>
      </c>
      <c r="Y2643" s="1"/>
    </row>
    <row r="2644" spans="1:25" x14ac:dyDescent="0.2">
      <c r="A2644" t="e">
        <f t="shared" si="41"/>
        <v>#N/A</v>
      </c>
      <c r="Y2644" s="1"/>
    </row>
    <row r="2645" spans="1:25" x14ac:dyDescent="0.2">
      <c r="A2645" t="e">
        <f t="shared" si="41"/>
        <v>#N/A</v>
      </c>
      <c r="Y2645" s="1"/>
    </row>
    <row r="2646" spans="1:25" x14ac:dyDescent="0.2">
      <c r="A2646" t="e">
        <f t="shared" si="41"/>
        <v>#N/A</v>
      </c>
      <c r="Y2646" s="1"/>
    </row>
    <row r="2647" spans="1:25" x14ac:dyDescent="0.2">
      <c r="A2647" t="e">
        <f t="shared" si="41"/>
        <v>#N/A</v>
      </c>
      <c r="Y2647" s="1"/>
    </row>
    <row r="2648" spans="1:25" x14ac:dyDescent="0.2">
      <c r="A2648" t="e">
        <f t="shared" si="41"/>
        <v>#N/A</v>
      </c>
      <c r="Y2648" s="1"/>
    </row>
    <row r="2649" spans="1:25" x14ac:dyDescent="0.2">
      <c r="A2649" t="e">
        <f t="shared" si="41"/>
        <v>#N/A</v>
      </c>
      <c r="Y2649" s="1"/>
    </row>
    <row r="2650" spans="1:25" x14ac:dyDescent="0.2">
      <c r="A2650" t="e">
        <f t="shared" si="41"/>
        <v>#N/A</v>
      </c>
      <c r="Y2650" s="1"/>
    </row>
    <row r="2651" spans="1:25" x14ac:dyDescent="0.2">
      <c r="A2651" t="e">
        <f t="shared" si="41"/>
        <v>#N/A</v>
      </c>
      <c r="Y2651" s="1"/>
    </row>
    <row r="2652" spans="1:25" x14ac:dyDescent="0.2">
      <c r="A2652" t="e">
        <f t="shared" si="41"/>
        <v>#N/A</v>
      </c>
      <c r="Y2652" s="1"/>
    </row>
    <row r="2653" spans="1:25" x14ac:dyDescent="0.2">
      <c r="A2653" t="e">
        <f t="shared" si="41"/>
        <v>#N/A</v>
      </c>
      <c r="Y2653" s="1"/>
    </row>
    <row r="2654" spans="1:25" x14ac:dyDescent="0.2">
      <c r="A2654" t="e">
        <f t="shared" si="41"/>
        <v>#N/A</v>
      </c>
      <c r="Y2654" s="1"/>
    </row>
    <row r="2655" spans="1:25" x14ac:dyDescent="0.2">
      <c r="A2655" t="e">
        <f t="shared" si="41"/>
        <v>#N/A</v>
      </c>
      <c r="Y2655" s="1"/>
    </row>
    <row r="2656" spans="1:25" x14ac:dyDescent="0.2">
      <c r="A2656" t="e">
        <f t="shared" si="41"/>
        <v>#N/A</v>
      </c>
      <c r="Y2656" s="1"/>
    </row>
    <row r="2657" spans="1:25" x14ac:dyDescent="0.2">
      <c r="A2657" t="e">
        <f t="shared" si="41"/>
        <v>#N/A</v>
      </c>
      <c r="Y2657" s="1"/>
    </row>
    <row r="2658" spans="1:25" x14ac:dyDescent="0.2">
      <c r="A2658" t="e">
        <f t="shared" si="41"/>
        <v>#N/A</v>
      </c>
      <c r="Y2658" s="1"/>
    </row>
    <row r="2659" spans="1:25" x14ac:dyDescent="0.2">
      <c r="A2659" t="e">
        <f t="shared" si="41"/>
        <v>#N/A</v>
      </c>
      <c r="Y2659" s="1"/>
    </row>
    <row r="2660" spans="1:25" x14ac:dyDescent="0.2">
      <c r="A2660" t="e">
        <f t="shared" si="41"/>
        <v>#N/A</v>
      </c>
      <c r="Y2660" s="1"/>
    </row>
    <row r="2661" spans="1:25" x14ac:dyDescent="0.2">
      <c r="A2661" t="e">
        <f t="shared" si="41"/>
        <v>#N/A</v>
      </c>
      <c r="Y2661" s="1"/>
    </row>
    <row r="2662" spans="1:25" x14ac:dyDescent="0.2">
      <c r="A2662" t="e">
        <f t="shared" si="41"/>
        <v>#N/A</v>
      </c>
      <c r="Y2662" s="1"/>
    </row>
    <row r="2663" spans="1:25" x14ac:dyDescent="0.2">
      <c r="A2663" t="e">
        <f t="shared" si="41"/>
        <v>#N/A</v>
      </c>
      <c r="Y2663" s="1"/>
    </row>
    <row r="2664" spans="1:25" x14ac:dyDescent="0.2">
      <c r="A2664" t="e">
        <f t="shared" si="41"/>
        <v>#N/A</v>
      </c>
      <c r="Y2664" s="1"/>
    </row>
    <row r="2665" spans="1:25" x14ac:dyDescent="0.2">
      <c r="A2665" t="e">
        <f t="shared" si="41"/>
        <v>#N/A</v>
      </c>
      <c r="Y2665" s="1"/>
    </row>
    <row r="2666" spans="1:25" x14ac:dyDescent="0.2">
      <c r="A2666" t="e">
        <f t="shared" si="41"/>
        <v>#N/A</v>
      </c>
      <c r="Y2666" s="1"/>
    </row>
    <row r="2667" spans="1:25" x14ac:dyDescent="0.2">
      <c r="A2667" t="e">
        <f t="shared" si="41"/>
        <v>#N/A</v>
      </c>
      <c r="Y2667" s="1"/>
    </row>
    <row r="2668" spans="1:25" x14ac:dyDescent="0.2">
      <c r="A2668" t="e">
        <f t="shared" si="41"/>
        <v>#N/A</v>
      </c>
      <c r="Y2668" s="1"/>
    </row>
    <row r="2669" spans="1:25" x14ac:dyDescent="0.2">
      <c r="A2669" t="e">
        <f t="shared" si="41"/>
        <v>#N/A</v>
      </c>
      <c r="Y2669" s="1"/>
    </row>
    <row r="2670" spans="1:25" x14ac:dyDescent="0.2">
      <c r="A2670" t="e">
        <f t="shared" si="41"/>
        <v>#N/A</v>
      </c>
      <c r="Y2670" s="1"/>
    </row>
    <row r="2671" spans="1:25" x14ac:dyDescent="0.2">
      <c r="A2671" t="e">
        <f t="shared" si="41"/>
        <v>#N/A</v>
      </c>
      <c r="Y2671" s="1"/>
    </row>
    <row r="2672" spans="1:25" x14ac:dyDescent="0.2">
      <c r="A2672" t="e">
        <f t="shared" si="41"/>
        <v>#N/A</v>
      </c>
      <c r="Y2672" s="1"/>
    </row>
    <row r="2673" spans="1:25" x14ac:dyDescent="0.2">
      <c r="A2673" t="e">
        <f t="shared" si="41"/>
        <v>#N/A</v>
      </c>
      <c r="Y2673" s="1"/>
    </row>
    <row r="2674" spans="1:25" x14ac:dyDescent="0.2">
      <c r="A2674" t="e">
        <f t="shared" si="41"/>
        <v>#N/A</v>
      </c>
      <c r="Y2674" s="1"/>
    </row>
    <row r="2675" spans="1:25" x14ac:dyDescent="0.2">
      <c r="A2675" t="e">
        <f t="shared" si="41"/>
        <v>#N/A</v>
      </c>
      <c r="Y2675" s="1"/>
    </row>
    <row r="2676" spans="1:25" x14ac:dyDescent="0.2">
      <c r="A2676" t="e">
        <f t="shared" si="41"/>
        <v>#N/A</v>
      </c>
      <c r="Y2676" s="1"/>
    </row>
    <row r="2677" spans="1:25" x14ac:dyDescent="0.2">
      <c r="A2677" t="e">
        <f t="shared" si="41"/>
        <v>#N/A</v>
      </c>
      <c r="Y2677" s="1"/>
    </row>
    <row r="2678" spans="1:25" x14ac:dyDescent="0.2">
      <c r="A2678" t="e">
        <f t="shared" si="41"/>
        <v>#N/A</v>
      </c>
      <c r="Y2678" s="1"/>
    </row>
    <row r="2679" spans="1:25" x14ac:dyDescent="0.2">
      <c r="A2679" t="e">
        <f t="shared" si="41"/>
        <v>#N/A</v>
      </c>
      <c r="Y2679" s="1"/>
    </row>
    <row r="2680" spans="1:25" x14ac:dyDescent="0.2">
      <c r="A2680" t="e">
        <f t="shared" si="41"/>
        <v>#N/A</v>
      </c>
      <c r="Y2680" s="1"/>
    </row>
    <row r="2681" spans="1:25" x14ac:dyDescent="0.2">
      <c r="A2681" t="e">
        <f t="shared" si="41"/>
        <v>#N/A</v>
      </c>
      <c r="Y2681" s="1"/>
    </row>
    <row r="2682" spans="1:25" x14ac:dyDescent="0.2">
      <c r="A2682" t="e">
        <f t="shared" si="41"/>
        <v>#N/A</v>
      </c>
      <c r="Y2682" s="1"/>
    </row>
    <row r="2683" spans="1:25" x14ac:dyDescent="0.2">
      <c r="A2683" t="e">
        <f t="shared" si="41"/>
        <v>#N/A</v>
      </c>
      <c r="Y2683" s="1"/>
    </row>
    <row r="2684" spans="1:25" x14ac:dyDescent="0.2">
      <c r="A2684" t="e">
        <f t="shared" si="41"/>
        <v>#N/A</v>
      </c>
      <c r="Y2684" s="1"/>
    </row>
    <row r="2685" spans="1:25" x14ac:dyDescent="0.2">
      <c r="A2685" t="e">
        <f t="shared" si="41"/>
        <v>#N/A</v>
      </c>
      <c r="Y2685" s="1"/>
    </row>
    <row r="2686" spans="1:25" x14ac:dyDescent="0.2">
      <c r="A2686" t="e">
        <f t="shared" si="41"/>
        <v>#N/A</v>
      </c>
      <c r="Y2686" s="1"/>
    </row>
    <row r="2687" spans="1:25" x14ac:dyDescent="0.2">
      <c r="A2687" t="e">
        <f t="shared" si="41"/>
        <v>#N/A</v>
      </c>
      <c r="Y2687" s="1"/>
    </row>
    <row r="2688" spans="1:25" x14ac:dyDescent="0.2">
      <c r="A2688" t="e">
        <f t="shared" si="41"/>
        <v>#N/A</v>
      </c>
      <c r="Y2688" s="1"/>
    </row>
    <row r="2689" spans="1:25" x14ac:dyDescent="0.2">
      <c r="A2689" t="e">
        <f t="shared" si="41"/>
        <v>#N/A</v>
      </c>
      <c r="Y2689" s="1"/>
    </row>
    <row r="2690" spans="1:25" x14ac:dyDescent="0.2">
      <c r="A2690" t="e">
        <f t="shared" si="41"/>
        <v>#N/A</v>
      </c>
      <c r="Y2690" s="1"/>
    </row>
    <row r="2691" spans="1:25" x14ac:dyDescent="0.2">
      <c r="A2691" t="e">
        <f t="shared" si="41"/>
        <v>#N/A</v>
      </c>
      <c r="Y2691" s="1"/>
    </row>
    <row r="2692" spans="1:25" x14ac:dyDescent="0.2">
      <c r="A2692" t="e">
        <f t="shared" si="41"/>
        <v>#N/A</v>
      </c>
      <c r="Y2692" s="1"/>
    </row>
    <row r="2693" spans="1:25" x14ac:dyDescent="0.2">
      <c r="A2693" t="e">
        <f t="shared" ref="A2693:A2756" si="42">INDEX(BucketTable,MATCH(B2693,SumMonths,0),1)</f>
        <v>#N/A</v>
      </c>
      <c r="Y2693" s="1"/>
    </row>
    <row r="2694" spans="1:25" x14ac:dyDescent="0.2">
      <c r="A2694" t="e">
        <f t="shared" si="42"/>
        <v>#N/A</v>
      </c>
      <c r="Y2694" s="1"/>
    </row>
    <row r="2695" spans="1:25" x14ac:dyDescent="0.2">
      <c r="A2695" t="e">
        <f t="shared" si="42"/>
        <v>#N/A</v>
      </c>
      <c r="Y2695" s="1"/>
    </row>
    <row r="2696" spans="1:25" x14ac:dyDescent="0.2">
      <c r="A2696" t="e">
        <f t="shared" si="42"/>
        <v>#N/A</v>
      </c>
      <c r="Y2696" s="1"/>
    </row>
    <row r="2697" spans="1:25" x14ac:dyDescent="0.2">
      <c r="A2697" t="e">
        <f t="shared" si="42"/>
        <v>#N/A</v>
      </c>
      <c r="Y2697" s="1"/>
    </row>
    <row r="2698" spans="1:25" x14ac:dyDescent="0.2">
      <c r="A2698" t="e">
        <f t="shared" si="42"/>
        <v>#N/A</v>
      </c>
      <c r="Y2698" s="1"/>
    </row>
    <row r="2699" spans="1:25" x14ac:dyDescent="0.2">
      <c r="A2699" t="e">
        <f t="shared" si="42"/>
        <v>#N/A</v>
      </c>
      <c r="Y2699" s="1"/>
    </row>
    <row r="2700" spans="1:25" x14ac:dyDescent="0.2">
      <c r="A2700" t="e">
        <f t="shared" si="42"/>
        <v>#N/A</v>
      </c>
      <c r="Y2700" s="1"/>
    </row>
    <row r="2701" spans="1:25" x14ac:dyDescent="0.2">
      <c r="A2701" t="e">
        <f t="shared" si="42"/>
        <v>#N/A</v>
      </c>
      <c r="Y2701" s="1"/>
    </row>
    <row r="2702" spans="1:25" x14ac:dyDescent="0.2">
      <c r="A2702" t="e">
        <f t="shared" si="42"/>
        <v>#N/A</v>
      </c>
      <c r="Y2702" s="1"/>
    </row>
    <row r="2703" spans="1:25" x14ac:dyDescent="0.2">
      <c r="A2703" t="e">
        <f t="shared" si="42"/>
        <v>#N/A</v>
      </c>
      <c r="Y2703" s="1"/>
    </row>
    <row r="2704" spans="1:25" x14ac:dyDescent="0.2">
      <c r="A2704" t="e">
        <f t="shared" si="42"/>
        <v>#N/A</v>
      </c>
      <c r="Y2704" s="1"/>
    </row>
    <row r="2705" spans="1:25" x14ac:dyDescent="0.2">
      <c r="A2705" t="e">
        <f t="shared" si="42"/>
        <v>#N/A</v>
      </c>
      <c r="Y2705" s="1"/>
    </row>
    <row r="2706" spans="1:25" x14ac:dyDescent="0.2">
      <c r="A2706" t="e">
        <f t="shared" si="42"/>
        <v>#N/A</v>
      </c>
      <c r="Y2706" s="1"/>
    </row>
    <row r="2707" spans="1:25" x14ac:dyDescent="0.2">
      <c r="A2707" t="e">
        <f t="shared" si="42"/>
        <v>#N/A</v>
      </c>
      <c r="Y2707" s="1"/>
    </row>
    <row r="2708" spans="1:25" x14ac:dyDescent="0.2">
      <c r="A2708" t="e">
        <f t="shared" si="42"/>
        <v>#N/A</v>
      </c>
      <c r="Y2708" s="1"/>
    </row>
    <row r="2709" spans="1:25" x14ac:dyDescent="0.2">
      <c r="A2709" t="e">
        <f t="shared" si="42"/>
        <v>#N/A</v>
      </c>
      <c r="Y2709" s="1"/>
    </row>
    <row r="2710" spans="1:25" x14ac:dyDescent="0.2">
      <c r="A2710" t="e">
        <f t="shared" si="42"/>
        <v>#N/A</v>
      </c>
      <c r="Y2710" s="1"/>
    </row>
    <row r="2711" spans="1:25" x14ac:dyDescent="0.2">
      <c r="A2711" t="e">
        <f t="shared" si="42"/>
        <v>#N/A</v>
      </c>
      <c r="Y2711" s="1"/>
    </row>
    <row r="2712" spans="1:25" x14ac:dyDescent="0.2">
      <c r="A2712" t="e">
        <f t="shared" si="42"/>
        <v>#N/A</v>
      </c>
      <c r="Y2712" s="1"/>
    </row>
    <row r="2713" spans="1:25" x14ac:dyDescent="0.2">
      <c r="A2713" t="e">
        <f t="shared" si="42"/>
        <v>#N/A</v>
      </c>
      <c r="Y2713" s="1"/>
    </row>
    <row r="2714" spans="1:25" x14ac:dyDescent="0.2">
      <c r="A2714" t="e">
        <f t="shared" si="42"/>
        <v>#N/A</v>
      </c>
      <c r="Y2714" s="1"/>
    </row>
    <row r="2715" spans="1:25" x14ac:dyDescent="0.2">
      <c r="A2715" t="e">
        <f t="shared" si="42"/>
        <v>#N/A</v>
      </c>
      <c r="Y2715" s="1"/>
    </row>
    <row r="2716" spans="1:25" x14ac:dyDescent="0.2">
      <c r="A2716" t="e">
        <f t="shared" si="42"/>
        <v>#N/A</v>
      </c>
      <c r="Y2716" s="1"/>
    </row>
    <row r="2717" spans="1:25" x14ac:dyDescent="0.2">
      <c r="A2717" t="e">
        <f t="shared" si="42"/>
        <v>#N/A</v>
      </c>
      <c r="Y2717" s="1"/>
    </row>
    <row r="2718" spans="1:25" x14ac:dyDescent="0.2">
      <c r="A2718" t="e">
        <f t="shared" si="42"/>
        <v>#N/A</v>
      </c>
      <c r="Y2718" s="1"/>
    </row>
    <row r="2719" spans="1:25" x14ac:dyDescent="0.2">
      <c r="A2719" t="e">
        <f t="shared" si="42"/>
        <v>#N/A</v>
      </c>
      <c r="Y2719" s="1"/>
    </row>
    <row r="2720" spans="1:25" x14ac:dyDescent="0.2">
      <c r="A2720" t="e">
        <f t="shared" si="42"/>
        <v>#N/A</v>
      </c>
      <c r="Y2720" s="1"/>
    </row>
    <row r="2721" spans="1:25" x14ac:dyDescent="0.2">
      <c r="A2721" t="e">
        <f t="shared" si="42"/>
        <v>#N/A</v>
      </c>
      <c r="Y2721" s="1"/>
    </row>
    <row r="2722" spans="1:25" x14ac:dyDescent="0.2">
      <c r="A2722" t="e">
        <f t="shared" si="42"/>
        <v>#N/A</v>
      </c>
      <c r="Y2722" s="1"/>
    </row>
    <row r="2723" spans="1:25" x14ac:dyDescent="0.2">
      <c r="A2723" t="e">
        <f t="shared" si="42"/>
        <v>#N/A</v>
      </c>
      <c r="Y2723" s="1"/>
    </row>
    <row r="2724" spans="1:25" x14ac:dyDescent="0.2">
      <c r="A2724" t="e">
        <f t="shared" si="42"/>
        <v>#N/A</v>
      </c>
      <c r="Y2724" s="1"/>
    </row>
    <row r="2725" spans="1:25" x14ac:dyDescent="0.2">
      <c r="A2725" t="e">
        <f t="shared" si="42"/>
        <v>#N/A</v>
      </c>
      <c r="Y2725" s="1"/>
    </row>
    <row r="2726" spans="1:25" x14ac:dyDescent="0.2">
      <c r="A2726" t="e">
        <f t="shared" si="42"/>
        <v>#N/A</v>
      </c>
      <c r="Y2726" s="1"/>
    </row>
    <row r="2727" spans="1:25" x14ac:dyDescent="0.2">
      <c r="A2727" t="e">
        <f t="shared" si="42"/>
        <v>#N/A</v>
      </c>
      <c r="Y2727" s="1"/>
    </row>
    <row r="2728" spans="1:25" x14ac:dyDescent="0.2">
      <c r="A2728" t="e">
        <f t="shared" si="42"/>
        <v>#N/A</v>
      </c>
      <c r="Y2728" s="1"/>
    </row>
    <row r="2729" spans="1:25" x14ac:dyDescent="0.2">
      <c r="A2729" t="e">
        <f t="shared" si="42"/>
        <v>#N/A</v>
      </c>
      <c r="Y2729" s="1"/>
    </row>
    <row r="2730" spans="1:25" x14ac:dyDescent="0.2">
      <c r="A2730" t="e">
        <f t="shared" si="42"/>
        <v>#N/A</v>
      </c>
      <c r="Y2730" s="1"/>
    </row>
    <row r="2731" spans="1:25" x14ac:dyDescent="0.2">
      <c r="A2731" t="e">
        <f t="shared" si="42"/>
        <v>#N/A</v>
      </c>
      <c r="Y2731" s="1"/>
    </row>
    <row r="2732" spans="1:25" x14ac:dyDescent="0.2">
      <c r="A2732" t="e">
        <f t="shared" si="42"/>
        <v>#N/A</v>
      </c>
      <c r="Y2732" s="1"/>
    </row>
    <row r="2733" spans="1:25" x14ac:dyDescent="0.2">
      <c r="A2733" t="e">
        <f t="shared" si="42"/>
        <v>#N/A</v>
      </c>
      <c r="Y2733" s="1"/>
    </row>
    <row r="2734" spans="1:25" x14ac:dyDescent="0.2">
      <c r="A2734" t="e">
        <f t="shared" si="42"/>
        <v>#N/A</v>
      </c>
      <c r="Y2734" s="1"/>
    </row>
    <row r="2735" spans="1:25" x14ac:dyDescent="0.2">
      <c r="A2735" t="e">
        <f t="shared" si="42"/>
        <v>#N/A</v>
      </c>
      <c r="Y2735" s="1"/>
    </row>
    <row r="2736" spans="1:25" x14ac:dyDescent="0.2">
      <c r="A2736" t="e">
        <f t="shared" si="42"/>
        <v>#N/A</v>
      </c>
      <c r="Y2736" s="1"/>
    </row>
    <row r="2737" spans="1:25" x14ac:dyDescent="0.2">
      <c r="A2737" t="e">
        <f t="shared" si="42"/>
        <v>#N/A</v>
      </c>
      <c r="Y2737" s="1"/>
    </row>
    <row r="2738" spans="1:25" x14ac:dyDescent="0.2">
      <c r="A2738" t="e">
        <f t="shared" si="42"/>
        <v>#N/A</v>
      </c>
      <c r="Y2738" s="1"/>
    </row>
    <row r="2739" spans="1:25" x14ac:dyDescent="0.2">
      <c r="A2739" t="e">
        <f t="shared" si="42"/>
        <v>#N/A</v>
      </c>
      <c r="Y2739" s="1"/>
    </row>
    <row r="2740" spans="1:25" x14ac:dyDescent="0.2">
      <c r="A2740" t="e">
        <f t="shared" si="42"/>
        <v>#N/A</v>
      </c>
      <c r="Y2740" s="1"/>
    </row>
    <row r="2741" spans="1:25" x14ac:dyDescent="0.2">
      <c r="A2741" t="e">
        <f t="shared" si="42"/>
        <v>#N/A</v>
      </c>
      <c r="Y2741" s="1"/>
    </row>
    <row r="2742" spans="1:25" x14ac:dyDescent="0.2">
      <c r="A2742" t="e">
        <f t="shared" si="42"/>
        <v>#N/A</v>
      </c>
      <c r="Y2742" s="1"/>
    </row>
    <row r="2743" spans="1:25" x14ac:dyDescent="0.2">
      <c r="A2743" t="e">
        <f t="shared" si="42"/>
        <v>#N/A</v>
      </c>
      <c r="Y2743" s="1"/>
    </row>
    <row r="2744" spans="1:25" x14ac:dyDescent="0.2">
      <c r="A2744" t="e">
        <f t="shared" si="42"/>
        <v>#N/A</v>
      </c>
      <c r="Y2744" s="1"/>
    </row>
    <row r="2745" spans="1:25" x14ac:dyDescent="0.2">
      <c r="A2745" t="e">
        <f t="shared" si="42"/>
        <v>#N/A</v>
      </c>
      <c r="Y2745" s="1"/>
    </row>
    <row r="2746" spans="1:25" x14ac:dyDescent="0.2">
      <c r="A2746" t="e">
        <f t="shared" si="42"/>
        <v>#N/A</v>
      </c>
      <c r="Y2746" s="1"/>
    </row>
    <row r="2747" spans="1:25" x14ac:dyDescent="0.2">
      <c r="A2747" t="e">
        <f t="shared" si="42"/>
        <v>#N/A</v>
      </c>
      <c r="Y2747" s="1"/>
    </row>
    <row r="2748" spans="1:25" x14ac:dyDescent="0.2">
      <c r="A2748" t="e">
        <f t="shared" si="42"/>
        <v>#N/A</v>
      </c>
      <c r="Y2748" s="1"/>
    </row>
    <row r="2749" spans="1:25" x14ac:dyDescent="0.2">
      <c r="A2749" t="e">
        <f t="shared" si="42"/>
        <v>#N/A</v>
      </c>
      <c r="Y2749" s="1"/>
    </row>
    <row r="2750" spans="1:25" x14ac:dyDescent="0.2">
      <c r="A2750" t="e">
        <f t="shared" si="42"/>
        <v>#N/A</v>
      </c>
      <c r="Y2750" s="1"/>
    </row>
    <row r="2751" spans="1:25" x14ac:dyDescent="0.2">
      <c r="A2751" t="e">
        <f t="shared" si="42"/>
        <v>#N/A</v>
      </c>
      <c r="Y2751" s="1"/>
    </row>
    <row r="2752" spans="1:25" x14ac:dyDescent="0.2">
      <c r="A2752" t="e">
        <f t="shared" si="42"/>
        <v>#N/A</v>
      </c>
      <c r="Y2752" s="1"/>
    </row>
    <row r="2753" spans="1:25" x14ac:dyDescent="0.2">
      <c r="A2753" t="e">
        <f t="shared" si="42"/>
        <v>#N/A</v>
      </c>
      <c r="Y2753" s="1"/>
    </row>
    <row r="2754" spans="1:25" x14ac:dyDescent="0.2">
      <c r="A2754" t="e">
        <f t="shared" si="42"/>
        <v>#N/A</v>
      </c>
      <c r="Y2754" s="1"/>
    </row>
    <row r="2755" spans="1:25" x14ac:dyDescent="0.2">
      <c r="A2755" t="e">
        <f t="shared" si="42"/>
        <v>#N/A</v>
      </c>
      <c r="Y2755" s="1"/>
    </row>
    <row r="2756" spans="1:25" x14ac:dyDescent="0.2">
      <c r="A2756" t="e">
        <f t="shared" si="42"/>
        <v>#N/A</v>
      </c>
      <c r="Y2756" s="1"/>
    </row>
    <row r="2757" spans="1:25" x14ac:dyDescent="0.2">
      <c r="A2757" t="e">
        <f t="shared" ref="A2757:A2820" si="43">INDEX(BucketTable,MATCH(B2757,SumMonths,0),1)</f>
        <v>#N/A</v>
      </c>
      <c r="Y2757" s="1"/>
    </row>
    <row r="2758" spans="1:25" x14ac:dyDescent="0.2">
      <c r="A2758" t="e">
        <f t="shared" si="43"/>
        <v>#N/A</v>
      </c>
      <c r="Y2758" s="1"/>
    </row>
    <row r="2759" spans="1:25" x14ac:dyDescent="0.2">
      <c r="A2759" t="e">
        <f t="shared" si="43"/>
        <v>#N/A</v>
      </c>
      <c r="Y2759" s="1"/>
    </row>
    <row r="2760" spans="1:25" x14ac:dyDescent="0.2">
      <c r="A2760" t="e">
        <f t="shared" si="43"/>
        <v>#N/A</v>
      </c>
      <c r="Y2760" s="1"/>
    </row>
    <row r="2761" spans="1:25" x14ac:dyDescent="0.2">
      <c r="A2761" t="e">
        <f t="shared" si="43"/>
        <v>#N/A</v>
      </c>
      <c r="Y2761" s="1"/>
    </row>
    <row r="2762" spans="1:25" x14ac:dyDescent="0.2">
      <c r="A2762" t="e">
        <f t="shared" si="43"/>
        <v>#N/A</v>
      </c>
      <c r="Y2762" s="1"/>
    </row>
    <row r="2763" spans="1:25" x14ac:dyDescent="0.2">
      <c r="A2763" t="e">
        <f t="shared" si="43"/>
        <v>#N/A</v>
      </c>
      <c r="Y2763" s="1"/>
    </row>
    <row r="2764" spans="1:25" x14ac:dyDescent="0.2">
      <c r="A2764" t="e">
        <f t="shared" si="43"/>
        <v>#N/A</v>
      </c>
      <c r="Y2764" s="1"/>
    </row>
    <row r="2765" spans="1:25" x14ac:dyDescent="0.2">
      <c r="A2765" t="e">
        <f t="shared" si="43"/>
        <v>#N/A</v>
      </c>
      <c r="Y2765" s="1"/>
    </row>
    <row r="2766" spans="1:25" x14ac:dyDescent="0.2">
      <c r="A2766" t="e">
        <f t="shared" si="43"/>
        <v>#N/A</v>
      </c>
      <c r="Y2766" s="1"/>
    </row>
    <row r="2767" spans="1:25" x14ac:dyDescent="0.2">
      <c r="A2767" t="e">
        <f t="shared" si="43"/>
        <v>#N/A</v>
      </c>
      <c r="Y2767" s="1"/>
    </row>
    <row r="2768" spans="1:25" x14ac:dyDescent="0.2">
      <c r="A2768" t="e">
        <f t="shared" si="43"/>
        <v>#N/A</v>
      </c>
      <c r="Y2768" s="1"/>
    </row>
    <row r="2769" spans="1:25" x14ac:dyDescent="0.2">
      <c r="A2769" t="e">
        <f t="shared" si="43"/>
        <v>#N/A</v>
      </c>
      <c r="Y2769" s="1"/>
    </row>
    <row r="2770" spans="1:25" x14ac:dyDescent="0.2">
      <c r="A2770" t="e">
        <f t="shared" si="43"/>
        <v>#N/A</v>
      </c>
      <c r="Y2770" s="1"/>
    </row>
    <row r="2771" spans="1:25" x14ac:dyDescent="0.2">
      <c r="A2771" t="e">
        <f t="shared" si="43"/>
        <v>#N/A</v>
      </c>
      <c r="Y2771" s="1"/>
    </row>
    <row r="2772" spans="1:25" x14ac:dyDescent="0.2">
      <c r="A2772" t="e">
        <f t="shared" si="43"/>
        <v>#N/A</v>
      </c>
      <c r="Y2772" s="1"/>
    </row>
    <row r="2773" spans="1:25" x14ac:dyDescent="0.2">
      <c r="A2773" t="e">
        <f t="shared" si="43"/>
        <v>#N/A</v>
      </c>
      <c r="Y2773" s="1"/>
    </row>
    <row r="2774" spans="1:25" x14ac:dyDescent="0.2">
      <c r="A2774" t="e">
        <f t="shared" si="43"/>
        <v>#N/A</v>
      </c>
      <c r="Y2774" s="1"/>
    </row>
    <row r="2775" spans="1:25" x14ac:dyDescent="0.2">
      <c r="A2775" t="e">
        <f t="shared" si="43"/>
        <v>#N/A</v>
      </c>
      <c r="Y2775" s="1"/>
    </row>
    <row r="2776" spans="1:25" x14ac:dyDescent="0.2">
      <c r="A2776" t="e">
        <f t="shared" si="43"/>
        <v>#N/A</v>
      </c>
      <c r="Y2776" s="1"/>
    </row>
    <row r="2777" spans="1:25" x14ac:dyDescent="0.2">
      <c r="A2777" t="e">
        <f t="shared" si="43"/>
        <v>#N/A</v>
      </c>
      <c r="Y2777" s="1"/>
    </row>
    <row r="2778" spans="1:25" x14ac:dyDescent="0.2">
      <c r="A2778" t="e">
        <f t="shared" si="43"/>
        <v>#N/A</v>
      </c>
      <c r="Y2778" s="1"/>
    </row>
    <row r="2779" spans="1:25" x14ac:dyDescent="0.2">
      <c r="A2779" t="e">
        <f t="shared" si="43"/>
        <v>#N/A</v>
      </c>
      <c r="Y2779" s="1"/>
    </row>
    <row r="2780" spans="1:25" x14ac:dyDescent="0.2">
      <c r="A2780" t="e">
        <f t="shared" si="43"/>
        <v>#N/A</v>
      </c>
      <c r="Y2780" s="1"/>
    </row>
    <row r="2781" spans="1:25" x14ac:dyDescent="0.2">
      <c r="A2781" t="e">
        <f t="shared" si="43"/>
        <v>#N/A</v>
      </c>
      <c r="Y2781" s="1"/>
    </row>
    <row r="2782" spans="1:25" x14ac:dyDescent="0.2">
      <c r="A2782" t="e">
        <f t="shared" si="43"/>
        <v>#N/A</v>
      </c>
      <c r="Y2782" s="1"/>
    </row>
    <row r="2783" spans="1:25" x14ac:dyDescent="0.2">
      <c r="A2783" t="e">
        <f t="shared" si="43"/>
        <v>#N/A</v>
      </c>
      <c r="Y2783" s="1"/>
    </row>
    <row r="2784" spans="1:25" x14ac:dyDescent="0.2">
      <c r="A2784" t="e">
        <f t="shared" si="43"/>
        <v>#N/A</v>
      </c>
      <c r="Y2784" s="1"/>
    </row>
    <row r="2785" spans="1:25" x14ac:dyDescent="0.2">
      <c r="A2785" t="e">
        <f t="shared" si="43"/>
        <v>#N/A</v>
      </c>
      <c r="Y2785" s="1"/>
    </row>
    <row r="2786" spans="1:25" x14ac:dyDescent="0.2">
      <c r="A2786" t="e">
        <f t="shared" si="43"/>
        <v>#N/A</v>
      </c>
      <c r="Y2786" s="1"/>
    </row>
    <row r="2787" spans="1:25" x14ac:dyDescent="0.2">
      <c r="A2787" t="e">
        <f t="shared" si="43"/>
        <v>#N/A</v>
      </c>
      <c r="Y2787" s="1"/>
    </row>
    <row r="2788" spans="1:25" x14ac:dyDescent="0.2">
      <c r="A2788" t="e">
        <f t="shared" si="43"/>
        <v>#N/A</v>
      </c>
      <c r="Y2788" s="1"/>
    </row>
    <row r="2789" spans="1:25" x14ac:dyDescent="0.2">
      <c r="A2789" t="e">
        <f t="shared" si="43"/>
        <v>#N/A</v>
      </c>
      <c r="Y2789" s="1"/>
    </row>
    <row r="2790" spans="1:25" x14ac:dyDescent="0.2">
      <c r="A2790" t="e">
        <f t="shared" si="43"/>
        <v>#N/A</v>
      </c>
      <c r="Y2790" s="1"/>
    </row>
    <row r="2791" spans="1:25" x14ac:dyDescent="0.2">
      <c r="A2791" t="e">
        <f t="shared" si="43"/>
        <v>#N/A</v>
      </c>
      <c r="Y2791" s="1"/>
    </row>
    <row r="2792" spans="1:25" x14ac:dyDescent="0.2">
      <c r="A2792" t="e">
        <f t="shared" si="43"/>
        <v>#N/A</v>
      </c>
      <c r="Y2792" s="1"/>
    </row>
    <row r="2793" spans="1:25" x14ac:dyDescent="0.2">
      <c r="A2793" t="e">
        <f t="shared" si="43"/>
        <v>#N/A</v>
      </c>
      <c r="Y2793" s="1"/>
    </row>
    <row r="2794" spans="1:25" x14ac:dyDescent="0.2">
      <c r="A2794" t="e">
        <f t="shared" si="43"/>
        <v>#N/A</v>
      </c>
      <c r="Y2794" s="1"/>
    </row>
    <row r="2795" spans="1:25" x14ac:dyDescent="0.2">
      <c r="A2795" t="e">
        <f t="shared" si="43"/>
        <v>#N/A</v>
      </c>
      <c r="Y2795" s="1"/>
    </row>
    <row r="2796" spans="1:25" x14ac:dyDescent="0.2">
      <c r="A2796" t="e">
        <f t="shared" si="43"/>
        <v>#N/A</v>
      </c>
      <c r="Y2796" s="1"/>
    </row>
    <row r="2797" spans="1:25" x14ac:dyDescent="0.2">
      <c r="A2797" t="e">
        <f t="shared" si="43"/>
        <v>#N/A</v>
      </c>
      <c r="Y2797" s="1"/>
    </row>
    <row r="2798" spans="1:25" x14ac:dyDescent="0.2">
      <c r="A2798" t="e">
        <f t="shared" si="43"/>
        <v>#N/A</v>
      </c>
      <c r="Y2798" s="1"/>
    </row>
    <row r="2799" spans="1:25" x14ac:dyDescent="0.2">
      <c r="A2799" t="e">
        <f t="shared" si="43"/>
        <v>#N/A</v>
      </c>
      <c r="Y2799" s="1"/>
    </row>
    <row r="2800" spans="1:25" x14ac:dyDescent="0.2">
      <c r="A2800" t="e">
        <f t="shared" si="43"/>
        <v>#N/A</v>
      </c>
      <c r="Y2800" s="1"/>
    </row>
    <row r="2801" spans="1:25" x14ac:dyDescent="0.2">
      <c r="A2801" t="e">
        <f t="shared" si="43"/>
        <v>#N/A</v>
      </c>
      <c r="Y2801" s="1"/>
    </row>
    <row r="2802" spans="1:25" x14ac:dyDescent="0.2">
      <c r="A2802" t="e">
        <f t="shared" si="43"/>
        <v>#N/A</v>
      </c>
      <c r="Y2802" s="1"/>
    </row>
    <row r="2803" spans="1:25" x14ac:dyDescent="0.2">
      <c r="A2803" t="e">
        <f t="shared" si="43"/>
        <v>#N/A</v>
      </c>
      <c r="Y2803" s="1"/>
    </row>
    <row r="2804" spans="1:25" x14ac:dyDescent="0.2">
      <c r="A2804" t="e">
        <f t="shared" si="43"/>
        <v>#N/A</v>
      </c>
      <c r="Y2804" s="1"/>
    </row>
    <row r="2805" spans="1:25" x14ac:dyDescent="0.2">
      <c r="A2805" t="e">
        <f t="shared" si="43"/>
        <v>#N/A</v>
      </c>
      <c r="Y2805" s="1"/>
    </row>
    <row r="2806" spans="1:25" x14ac:dyDescent="0.2">
      <c r="A2806" t="e">
        <f t="shared" si="43"/>
        <v>#N/A</v>
      </c>
      <c r="Y2806" s="1"/>
    </row>
    <row r="2807" spans="1:25" x14ac:dyDescent="0.2">
      <c r="A2807" t="e">
        <f t="shared" si="43"/>
        <v>#N/A</v>
      </c>
      <c r="Y2807" s="1"/>
    </row>
    <row r="2808" spans="1:25" x14ac:dyDescent="0.2">
      <c r="A2808" t="e">
        <f t="shared" si="43"/>
        <v>#N/A</v>
      </c>
      <c r="Y2808" s="1"/>
    </row>
    <row r="2809" spans="1:25" x14ac:dyDescent="0.2">
      <c r="A2809" t="e">
        <f t="shared" si="43"/>
        <v>#N/A</v>
      </c>
      <c r="Y2809" s="1"/>
    </row>
    <row r="2810" spans="1:25" x14ac:dyDescent="0.2">
      <c r="A2810" t="e">
        <f t="shared" si="43"/>
        <v>#N/A</v>
      </c>
      <c r="Y2810" s="1"/>
    </row>
    <row r="2811" spans="1:25" x14ac:dyDescent="0.2">
      <c r="A2811" t="e">
        <f t="shared" si="43"/>
        <v>#N/A</v>
      </c>
      <c r="Y2811" s="1"/>
    </row>
    <row r="2812" spans="1:25" x14ac:dyDescent="0.2">
      <c r="A2812" t="e">
        <f t="shared" si="43"/>
        <v>#N/A</v>
      </c>
      <c r="Y2812" s="1"/>
    </row>
    <row r="2813" spans="1:25" x14ac:dyDescent="0.2">
      <c r="A2813" t="e">
        <f t="shared" si="43"/>
        <v>#N/A</v>
      </c>
      <c r="Y2813" s="1"/>
    </row>
    <row r="2814" spans="1:25" x14ac:dyDescent="0.2">
      <c r="A2814" t="e">
        <f t="shared" si="43"/>
        <v>#N/A</v>
      </c>
      <c r="Y2814" s="1"/>
    </row>
    <row r="2815" spans="1:25" x14ac:dyDescent="0.2">
      <c r="A2815" t="e">
        <f t="shared" si="43"/>
        <v>#N/A</v>
      </c>
      <c r="Y2815" s="1"/>
    </row>
    <row r="2816" spans="1:25" x14ac:dyDescent="0.2">
      <c r="A2816" t="e">
        <f t="shared" si="43"/>
        <v>#N/A</v>
      </c>
      <c r="Y2816" s="1"/>
    </row>
    <row r="2817" spans="1:25" x14ac:dyDescent="0.2">
      <c r="A2817" t="e">
        <f t="shared" si="43"/>
        <v>#N/A</v>
      </c>
      <c r="Y2817" s="1"/>
    </row>
    <row r="2818" spans="1:25" x14ac:dyDescent="0.2">
      <c r="A2818" t="e">
        <f t="shared" si="43"/>
        <v>#N/A</v>
      </c>
      <c r="Y2818" s="1"/>
    </row>
    <row r="2819" spans="1:25" x14ac:dyDescent="0.2">
      <c r="A2819" t="e">
        <f t="shared" si="43"/>
        <v>#N/A</v>
      </c>
      <c r="Y2819" s="1"/>
    </row>
    <row r="2820" spans="1:25" x14ac:dyDescent="0.2">
      <c r="A2820" t="e">
        <f t="shared" si="43"/>
        <v>#N/A</v>
      </c>
      <c r="Y2820" s="1"/>
    </row>
    <row r="2821" spans="1:25" x14ac:dyDescent="0.2">
      <c r="A2821" t="e">
        <f t="shared" ref="A2821:A2884" si="44">INDEX(BucketTable,MATCH(B2821,SumMonths,0),1)</f>
        <v>#N/A</v>
      </c>
      <c r="Y2821" s="1"/>
    </row>
    <row r="2822" spans="1:25" x14ac:dyDescent="0.2">
      <c r="A2822" t="e">
        <f t="shared" si="44"/>
        <v>#N/A</v>
      </c>
      <c r="Y2822" s="1"/>
    </row>
    <row r="2823" spans="1:25" x14ac:dyDescent="0.2">
      <c r="A2823" t="e">
        <f t="shared" si="44"/>
        <v>#N/A</v>
      </c>
      <c r="Y2823" s="1"/>
    </row>
    <row r="2824" spans="1:25" x14ac:dyDescent="0.2">
      <c r="A2824" t="e">
        <f t="shared" si="44"/>
        <v>#N/A</v>
      </c>
      <c r="Y2824" s="1"/>
    </row>
    <row r="2825" spans="1:25" x14ac:dyDescent="0.2">
      <c r="A2825" t="e">
        <f t="shared" si="44"/>
        <v>#N/A</v>
      </c>
      <c r="Y2825" s="1"/>
    </row>
    <row r="2826" spans="1:25" x14ac:dyDescent="0.2">
      <c r="A2826" t="e">
        <f t="shared" si="44"/>
        <v>#N/A</v>
      </c>
      <c r="Y2826" s="1"/>
    </row>
    <row r="2827" spans="1:25" x14ac:dyDescent="0.2">
      <c r="A2827" t="e">
        <f t="shared" si="44"/>
        <v>#N/A</v>
      </c>
      <c r="Y2827" s="1"/>
    </row>
    <row r="2828" spans="1:25" x14ac:dyDescent="0.2">
      <c r="A2828" t="e">
        <f t="shared" si="44"/>
        <v>#N/A</v>
      </c>
      <c r="Y2828" s="1"/>
    </row>
    <row r="2829" spans="1:25" x14ac:dyDescent="0.2">
      <c r="A2829" t="e">
        <f t="shared" si="44"/>
        <v>#N/A</v>
      </c>
      <c r="Y2829" s="1"/>
    </row>
    <row r="2830" spans="1:25" x14ac:dyDescent="0.2">
      <c r="A2830" t="e">
        <f t="shared" si="44"/>
        <v>#N/A</v>
      </c>
      <c r="Y2830" s="1"/>
    </row>
    <row r="2831" spans="1:25" x14ac:dyDescent="0.2">
      <c r="A2831" t="e">
        <f t="shared" si="44"/>
        <v>#N/A</v>
      </c>
      <c r="Y2831" s="1"/>
    </row>
    <row r="2832" spans="1:25" x14ac:dyDescent="0.2">
      <c r="A2832" t="e">
        <f t="shared" si="44"/>
        <v>#N/A</v>
      </c>
      <c r="Y2832" s="1"/>
    </row>
    <row r="2833" spans="1:25" x14ac:dyDescent="0.2">
      <c r="A2833" t="e">
        <f t="shared" si="44"/>
        <v>#N/A</v>
      </c>
      <c r="Y2833" s="1"/>
    </row>
    <row r="2834" spans="1:25" x14ac:dyDescent="0.2">
      <c r="A2834" t="e">
        <f t="shared" si="44"/>
        <v>#N/A</v>
      </c>
      <c r="Y2834" s="1"/>
    </row>
    <row r="2835" spans="1:25" x14ac:dyDescent="0.2">
      <c r="A2835" t="e">
        <f t="shared" si="44"/>
        <v>#N/A</v>
      </c>
      <c r="Y2835" s="1"/>
    </row>
    <row r="2836" spans="1:25" x14ac:dyDescent="0.2">
      <c r="A2836" t="e">
        <f t="shared" si="44"/>
        <v>#N/A</v>
      </c>
      <c r="Y2836" s="1"/>
    </row>
    <row r="2837" spans="1:25" x14ac:dyDescent="0.2">
      <c r="A2837" t="e">
        <f t="shared" si="44"/>
        <v>#N/A</v>
      </c>
      <c r="Y2837" s="1"/>
    </row>
    <row r="2838" spans="1:25" x14ac:dyDescent="0.2">
      <c r="A2838" t="e">
        <f t="shared" si="44"/>
        <v>#N/A</v>
      </c>
      <c r="Y2838" s="1"/>
    </row>
    <row r="2839" spans="1:25" x14ac:dyDescent="0.2">
      <c r="A2839" t="e">
        <f t="shared" si="44"/>
        <v>#N/A</v>
      </c>
      <c r="Y2839" s="1"/>
    </row>
    <row r="2840" spans="1:25" x14ac:dyDescent="0.2">
      <c r="A2840" t="e">
        <f t="shared" si="44"/>
        <v>#N/A</v>
      </c>
      <c r="Y2840" s="1"/>
    </row>
    <row r="2841" spans="1:25" x14ac:dyDescent="0.2">
      <c r="A2841" t="e">
        <f t="shared" si="44"/>
        <v>#N/A</v>
      </c>
      <c r="Y2841" s="1"/>
    </row>
    <row r="2842" spans="1:25" x14ac:dyDescent="0.2">
      <c r="A2842" t="e">
        <f t="shared" si="44"/>
        <v>#N/A</v>
      </c>
      <c r="Y2842" s="1"/>
    </row>
    <row r="2843" spans="1:25" x14ac:dyDescent="0.2">
      <c r="A2843" t="e">
        <f t="shared" si="44"/>
        <v>#N/A</v>
      </c>
      <c r="Y2843" s="1"/>
    </row>
    <row r="2844" spans="1:25" x14ac:dyDescent="0.2">
      <c r="A2844" t="e">
        <f t="shared" si="44"/>
        <v>#N/A</v>
      </c>
      <c r="Y2844" s="1"/>
    </row>
    <row r="2845" spans="1:25" x14ac:dyDescent="0.2">
      <c r="A2845" t="e">
        <f t="shared" si="44"/>
        <v>#N/A</v>
      </c>
      <c r="Y2845" s="1"/>
    </row>
    <row r="2846" spans="1:25" x14ac:dyDescent="0.2">
      <c r="A2846" t="e">
        <f t="shared" si="44"/>
        <v>#N/A</v>
      </c>
      <c r="Y2846" s="1"/>
    </row>
    <row r="2847" spans="1:25" x14ac:dyDescent="0.2">
      <c r="A2847" t="e">
        <f t="shared" si="44"/>
        <v>#N/A</v>
      </c>
      <c r="Y2847" s="1"/>
    </row>
    <row r="2848" spans="1:25" x14ac:dyDescent="0.2">
      <c r="A2848" t="e">
        <f t="shared" si="44"/>
        <v>#N/A</v>
      </c>
      <c r="Y2848" s="1"/>
    </row>
    <row r="2849" spans="1:25" x14ac:dyDescent="0.2">
      <c r="A2849" t="e">
        <f t="shared" si="44"/>
        <v>#N/A</v>
      </c>
      <c r="Y2849" s="1"/>
    </row>
    <row r="2850" spans="1:25" x14ac:dyDescent="0.2">
      <c r="A2850" t="e">
        <f t="shared" si="44"/>
        <v>#N/A</v>
      </c>
      <c r="Y2850" s="1"/>
    </row>
    <row r="2851" spans="1:25" x14ac:dyDescent="0.2">
      <c r="A2851" t="e">
        <f t="shared" si="44"/>
        <v>#N/A</v>
      </c>
      <c r="Y2851" s="1"/>
    </row>
    <row r="2852" spans="1:25" x14ac:dyDescent="0.2">
      <c r="A2852" t="e">
        <f t="shared" si="44"/>
        <v>#N/A</v>
      </c>
      <c r="Y2852" s="1"/>
    </row>
    <row r="2853" spans="1:25" x14ac:dyDescent="0.2">
      <c r="A2853" t="e">
        <f t="shared" si="44"/>
        <v>#N/A</v>
      </c>
      <c r="Y2853" s="1"/>
    </row>
    <row r="2854" spans="1:25" x14ac:dyDescent="0.2">
      <c r="A2854" t="e">
        <f t="shared" si="44"/>
        <v>#N/A</v>
      </c>
      <c r="Y2854" s="1"/>
    </row>
    <row r="2855" spans="1:25" x14ac:dyDescent="0.2">
      <c r="A2855" t="e">
        <f t="shared" si="44"/>
        <v>#N/A</v>
      </c>
      <c r="Y2855" s="1"/>
    </row>
    <row r="2856" spans="1:25" x14ac:dyDescent="0.2">
      <c r="A2856" t="e">
        <f t="shared" si="44"/>
        <v>#N/A</v>
      </c>
      <c r="Y2856" s="1"/>
    </row>
    <row r="2857" spans="1:25" x14ac:dyDescent="0.2">
      <c r="A2857" t="e">
        <f t="shared" si="44"/>
        <v>#N/A</v>
      </c>
      <c r="Y2857" s="1"/>
    </row>
    <row r="2858" spans="1:25" x14ac:dyDescent="0.2">
      <c r="A2858" t="e">
        <f t="shared" si="44"/>
        <v>#N/A</v>
      </c>
      <c r="Y2858" s="1"/>
    </row>
    <row r="2859" spans="1:25" x14ac:dyDescent="0.2">
      <c r="A2859" t="e">
        <f t="shared" si="44"/>
        <v>#N/A</v>
      </c>
      <c r="Y2859" s="1"/>
    </row>
    <row r="2860" spans="1:25" x14ac:dyDescent="0.2">
      <c r="A2860" t="e">
        <f t="shared" si="44"/>
        <v>#N/A</v>
      </c>
      <c r="Y2860" s="1"/>
    </row>
    <row r="2861" spans="1:25" x14ac:dyDescent="0.2">
      <c r="A2861" t="e">
        <f t="shared" si="44"/>
        <v>#N/A</v>
      </c>
      <c r="Y2861" s="1"/>
    </row>
    <row r="2862" spans="1:25" x14ac:dyDescent="0.2">
      <c r="A2862" t="e">
        <f t="shared" si="44"/>
        <v>#N/A</v>
      </c>
      <c r="Y2862" s="1"/>
    </row>
    <row r="2863" spans="1:25" x14ac:dyDescent="0.2">
      <c r="A2863" t="e">
        <f t="shared" si="44"/>
        <v>#N/A</v>
      </c>
      <c r="Y2863" s="1"/>
    </row>
    <row r="2864" spans="1:25" x14ac:dyDescent="0.2">
      <c r="A2864" t="e">
        <f t="shared" si="44"/>
        <v>#N/A</v>
      </c>
      <c r="Y2864" s="1"/>
    </row>
    <row r="2865" spans="1:25" x14ac:dyDescent="0.2">
      <c r="A2865" t="e">
        <f t="shared" si="44"/>
        <v>#N/A</v>
      </c>
      <c r="Y2865" s="1"/>
    </row>
    <row r="2866" spans="1:25" x14ac:dyDescent="0.2">
      <c r="A2866" t="e">
        <f t="shared" si="44"/>
        <v>#N/A</v>
      </c>
      <c r="Y2866" s="1"/>
    </row>
    <row r="2867" spans="1:25" x14ac:dyDescent="0.2">
      <c r="A2867" t="e">
        <f t="shared" si="44"/>
        <v>#N/A</v>
      </c>
      <c r="Y2867" s="1"/>
    </row>
    <row r="2868" spans="1:25" x14ac:dyDescent="0.2">
      <c r="A2868" t="e">
        <f t="shared" si="44"/>
        <v>#N/A</v>
      </c>
      <c r="Y2868" s="1"/>
    </row>
    <row r="2869" spans="1:25" x14ac:dyDescent="0.2">
      <c r="A2869" t="e">
        <f t="shared" si="44"/>
        <v>#N/A</v>
      </c>
      <c r="Y2869" s="1"/>
    </row>
    <row r="2870" spans="1:25" x14ac:dyDescent="0.2">
      <c r="A2870" t="e">
        <f t="shared" si="44"/>
        <v>#N/A</v>
      </c>
      <c r="Y2870" s="1"/>
    </row>
    <row r="2871" spans="1:25" x14ac:dyDescent="0.2">
      <c r="A2871" t="e">
        <f t="shared" si="44"/>
        <v>#N/A</v>
      </c>
      <c r="Y2871" s="1"/>
    </row>
    <row r="2872" spans="1:25" x14ac:dyDescent="0.2">
      <c r="A2872" t="e">
        <f t="shared" si="44"/>
        <v>#N/A</v>
      </c>
      <c r="Y2872" s="1"/>
    </row>
    <row r="2873" spans="1:25" x14ac:dyDescent="0.2">
      <c r="A2873" t="e">
        <f t="shared" si="44"/>
        <v>#N/A</v>
      </c>
      <c r="Y2873" s="1"/>
    </row>
    <row r="2874" spans="1:25" x14ac:dyDescent="0.2">
      <c r="A2874" t="e">
        <f t="shared" si="44"/>
        <v>#N/A</v>
      </c>
      <c r="Y2874" s="1"/>
    </row>
    <row r="2875" spans="1:25" x14ac:dyDescent="0.2">
      <c r="A2875" t="e">
        <f t="shared" si="44"/>
        <v>#N/A</v>
      </c>
      <c r="Y2875" s="1"/>
    </row>
    <row r="2876" spans="1:25" x14ac:dyDescent="0.2">
      <c r="A2876" t="e">
        <f t="shared" si="44"/>
        <v>#N/A</v>
      </c>
      <c r="Y2876" s="1"/>
    </row>
    <row r="2877" spans="1:25" x14ac:dyDescent="0.2">
      <c r="A2877" t="e">
        <f t="shared" si="44"/>
        <v>#N/A</v>
      </c>
      <c r="Y2877" s="1"/>
    </row>
    <row r="2878" spans="1:25" x14ac:dyDescent="0.2">
      <c r="A2878" t="e">
        <f t="shared" si="44"/>
        <v>#N/A</v>
      </c>
      <c r="Y2878" s="1"/>
    </row>
    <row r="2879" spans="1:25" x14ac:dyDescent="0.2">
      <c r="A2879" t="e">
        <f t="shared" si="44"/>
        <v>#N/A</v>
      </c>
      <c r="Y2879" s="1"/>
    </row>
    <row r="2880" spans="1:25" x14ac:dyDescent="0.2">
      <c r="A2880" t="e">
        <f t="shared" si="44"/>
        <v>#N/A</v>
      </c>
      <c r="Y2880" s="1"/>
    </row>
    <row r="2881" spans="1:25" x14ac:dyDescent="0.2">
      <c r="A2881" t="e">
        <f t="shared" si="44"/>
        <v>#N/A</v>
      </c>
      <c r="Y2881" s="1"/>
    </row>
    <row r="2882" spans="1:25" x14ac:dyDescent="0.2">
      <c r="A2882" t="e">
        <f t="shared" si="44"/>
        <v>#N/A</v>
      </c>
      <c r="Y2882" s="1"/>
    </row>
    <row r="2883" spans="1:25" x14ac:dyDescent="0.2">
      <c r="A2883" t="e">
        <f t="shared" si="44"/>
        <v>#N/A</v>
      </c>
      <c r="Y2883" s="1"/>
    </row>
    <row r="2884" spans="1:25" x14ac:dyDescent="0.2">
      <c r="A2884" t="e">
        <f t="shared" si="44"/>
        <v>#N/A</v>
      </c>
      <c r="Y2884" s="1"/>
    </row>
    <row r="2885" spans="1:25" x14ac:dyDescent="0.2">
      <c r="A2885" t="e">
        <f t="shared" ref="A2885:A2948" si="45">INDEX(BucketTable,MATCH(B2885,SumMonths,0),1)</f>
        <v>#N/A</v>
      </c>
      <c r="Y2885" s="1"/>
    </row>
    <row r="2886" spans="1:25" x14ac:dyDescent="0.2">
      <c r="A2886" t="e">
        <f t="shared" si="45"/>
        <v>#N/A</v>
      </c>
      <c r="Y2886" s="1"/>
    </row>
    <row r="2887" spans="1:25" x14ac:dyDescent="0.2">
      <c r="A2887" t="e">
        <f t="shared" si="45"/>
        <v>#N/A</v>
      </c>
      <c r="Y2887" s="1"/>
    </row>
    <row r="2888" spans="1:25" x14ac:dyDescent="0.2">
      <c r="A2888" t="e">
        <f t="shared" si="45"/>
        <v>#N/A</v>
      </c>
      <c r="Y2888" s="1"/>
    </row>
    <row r="2889" spans="1:25" x14ac:dyDescent="0.2">
      <c r="A2889" t="e">
        <f t="shared" si="45"/>
        <v>#N/A</v>
      </c>
      <c r="Y2889" s="1"/>
    </row>
    <row r="2890" spans="1:25" x14ac:dyDescent="0.2">
      <c r="A2890" t="e">
        <f t="shared" si="45"/>
        <v>#N/A</v>
      </c>
      <c r="Y2890" s="1"/>
    </row>
    <row r="2891" spans="1:25" x14ac:dyDescent="0.2">
      <c r="A2891" t="e">
        <f t="shared" si="45"/>
        <v>#N/A</v>
      </c>
      <c r="Y2891" s="1"/>
    </row>
    <row r="2892" spans="1:25" x14ac:dyDescent="0.2">
      <c r="A2892" t="e">
        <f t="shared" si="45"/>
        <v>#N/A</v>
      </c>
      <c r="Y2892" s="1"/>
    </row>
    <row r="2893" spans="1:25" x14ac:dyDescent="0.2">
      <c r="A2893" t="e">
        <f t="shared" si="45"/>
        <v>#N/A</v>
      </c>
      <c r="Y2893" s="1"/>
    </row>
    <row r="2894" spans="1:25" x14ac:dyDescent="0.2">
      <c r="A2894" t="e">
        <f t="shared" si="45"/>
        <v>#N/A</v>
      </c>
      <c r="Y2894" s="1"/>
    </row>
    <row r="2895" spans="1:25" x14ac:dyDescent="0.2">
      <c r="A2895" t="e">
        <f t="shared" si="45"/>
        <v>#N/A</v>
      </c>
      <c r="Y2895" s="1"/>
    </row>
    <row r="2896" spans="1:25" x14ac:dyDescent="0.2">
      <c r="A2896" t="e">
        <f t="shared" si="45"/>
        <v>#N/A</v>
      </c>
      <c r="Y2896" s="1"/>
    </row>
    <row r="2897" spans="1:25" x14ac:dyDescent="0.2">
      <c r="A2897" t="e">
        <f t="shared" si="45"/>
        <v>#N/A</v>
      </c>
      <c r="Y2897" s="1"/>
    </row>
    <row r="2898" spans="1:25" x14ac:dyDescent="0.2">
      <c r="A2898" t="e">
        <f t="shared" si="45"/>
        <v>#N/A</v>
      </c>
      <c r="Y2898" s="1"/>
    </row>
    <row r="2899" spans="1:25" x14ac:dyDescent="0.2">
      <c r="A2899" t="e">
        <f t="shared" si="45"/>
        <v>#N/A</v>
      </c>
      <c r="Y2899" s="1"/>
    </row>
    <row r="2900" spans="1:25" x14ac:dyDescent="0.2">
      <c r="A2900" t="e">
        <f t="shared" si="45"/>
        <v>#N/A</v>
      </c>
      <c r="Y2900" s="1"/>
    </row>
    <row r="2901" spans="1:25" x14ac:dyDescent="0.2">
      <c r="A2901" t="e">
        <f t="shared" si="45"/>
        <v>#N/A</v>
      </c>
      <c r="Y2901" s="1"/>
    </row>
    <row r="2902" spans="1:25" x14ac:dyDescent="0.2">
      <c r="A2902" t="e">
        <f t="shared" si="45"/>
        <v>#N/A</v>
      </c>
      <c r="Y2902" s="1"/>
    </row>
    <row r="2903" spans="1:25" x14ac:dyDescent="0.2">
      <c r="A2903" t="e">
        <f t="shared" si="45"/>
        <v>#N/A</v>
      </c>
      <c r="Y2903" s="1"/>
    </row>
    <row r="2904" spans="1:25" x14ac:dyDescent="0.2">
      <c r="A2904" t="e">
        <f t="shared" si="45"/>
        <v>#N/A</v>
      </c>
      <c r="Y2904" s="1"/>
    </row>
    <row r="2905" spans="1:25" x14ac:dyDescent="0.2">
      <c r="A2905" t="e">
        <f t="shared" si="45"/>
        <v>#N/A</v>
      </c>
      <c r="Y2905" s="1"/>
    </row>
    <row r="2906" spans="1:25" x14ac:dyDescent="0.2">
      <c r="A2906" t="e">
        <f t="shared" si="45"/>
        <v>#N/A</v>
      </c>
      <c r="Y2906" s="1"/>
    </row>
    <row r="2907" spans="1:25" x14ac:dyDescent="0.2">
      <c r="A2907" t="e">
        <f t="shared" si="45"/>
        <v>#N/A</v>
      </c>
      <c r="Y2907" s="1"/>
    </row>
    <row r="2908" spans="1:25" x14ac:dyDescent="0.2">
      <c r="A2908" t="e">
        <f t="shared" si="45"/>
        <v>#N/A</v>
      </c>
      <c r="Y2908" s="1"/>
    </row>
    <row r="2909" spans="1:25" x14ac:dyDescent="0.2">
      <c r="A2909" t="e">
        <f t="shared" si="45"/>
        <v>#N/A</v>
      </c>
      <c r="Y2909" s="1"/>
    </row>
    <row r="2910" spans="1:25" x14ac:dyDescent="0.2">
      <c r="A2910" t="e">
        <f t="shared" si="45"/>
        <v>#N/A</v>
      </c>
      <c r="Y2910" s="1"/>
    </row>
    <row r="2911" spans="1:25" x14ac:dyDescent="0.2">
      <c r="A2911" t="e">
        <f t="shared" si="45"/>
        <v>#N/A</v>
      </c>
      <c r="Y2911" s="1"/>
    </row>
    <row r="2912" spans="1:25" x14ac:dyDescent="0.2">
      <c r="A2912" t="e">
        <f t="shared" si="45"/>
        <v>#N/A</v>
      </c>
      <c r="Y2912" s="1"/>
    </row>
    <row r="2913" spans="1:25" x14ac:dyDescent="0.2">
      <c r="A2913" t="e">
        <f t="shared" si="45"/>
        <v>#N/A</v>
      </c>
      <c r="Y2913" s="1"/>
    </row>
    <row r="2914" spans="1:25" x14ac:dyDescent="0.2">
      <c r="A2914" t="e">
        <f t="shared" si="45"/>
        <v>#N/A</v>
      </c>
      <c r="Y2914" s="1"/>
    </row>
    <row r="2915" spans="1:25" x14ac:dyDescent="0.2">
      <c r="A2915" t="e">
        <f t="shared" si="45"/>
        <v>#N/A</v>
      </c>
      <c r="Y2915" s="1"/>
    </row>
    <row r="2916" spans="1:25" x14ac:dyDescent="0.2">
      <c r="A2916" t="e">
        <f t="shared" si="45"/>
        <v>#N/A</v>
      </c>
      <c r="Y2916" s="1"/>
    </row>
    <row r="2917" spans="1:25" x14ac:dyDescent="0.2">
      <c r="A2917" t="e">
        <f t="shared" si="45"/>
        <v>#N/A</v>
      </c>
      <c r="Y2917" s="1"/>
    </row>
    <row r="2918" spans="1:25" x14ac:dyDescent="0.2">
      <c r="A2918" t="e">
        <f t="shared" si="45"/>
        <v>#N/A</v>
      </c>
      <c r="Y2918" s="1"/>
    </row>
    <row r="2919" spans="1:25" x14ac:dyDescent="0.2">
      <c r="A2919" t="e">
        <f t="shared" si="45"/>
        <v>#N/A</v>
      </c>
      <c r="Y2919" s="1"/>
    </row>
    <row r="2920" spans="1:25" x14ac:dyDescent="0.2">
      <c r="A2920" t="e">
        <f t="shared" si="45"/>
        <v>#N/A</v>
      </c>
      <c r="Y2920" s="1"/>
    </row>
    <row r="2921" spans="1:25" x14ac:dyDescent="0.2">
      <c r="A2921" t="e">
        <f t="shared" si="45"/>
        <v>#N/A</v>
      </c>
      <c r="Y2921" s="1"/>
    </row>
    <row r="2922" spans="1:25" x14ac:dyDescent="0.2">
      <c r="A2922" t="e">
        <f t="shared" si="45"/>
        <v>#N/A</v>
      </c>
      <c r="Y2922" s="1"/>
    </row>
    <row r="2923" spans="1:25" x14ac:dyDescent="0.2">
      <c r="A2923" t="e">
        <f t="shared" si="45"/>
        <v>#N/A</v>
      </c>
      <c r="Y2923" s="1"/>
    </row>
    <row r="2924" spans="1:25" x14ac:dyDescent="0.2">
      <c r="A2924" t="e">
        <f t="shared" si="45"/>
        <v>#N/A</v>
      </c>
      <c r="Y2924" s="1"/>
    </row>
    <row r="2925" spans="1:25" x14ac:dyDescent="0.2">
      <c r="A2925" t="e">
        <f t="shared" si="45"/>
        <v>#N/A</v>
      </c>
      <c r="Y2925" s="1"/>
    </row>
    <row r="2926" spans="1:25" x14ac:dyDescent="0.2">
      <c r="A2926" t="e">
        <f t="shared" si="45"/>
        <v>#N/A</v>
      </c>
      <c r="Y2926" s="1"/>
    </row>
    <row r="2927" spans="1:25" x14ac:dyDescent="0.2">
      <c r="A2927" t="e">
        <f t="shared" si="45"/>
        <v>#N/A</v>
      </c>
      <c r="Y2927" s="1"/>
    </row>
    <row r="2928" spans="1:25" x14ac:dyDescent="0.2">
      <c r="A2928" t="e">
        <f t="shared" si="45"/>
        <v>#N/A</v>
      </c>
      <c r="Y2928" s="1"/>
    </row>
    <row r="2929" spans="1:25" x14ac:dyDescent="0.2">
      <c r="A2929" t="e">
        <f t="shared" si="45"/>
        <v>#N/A</v>
      </c>
      <c r="Y2929" s="1"/>
    </row>
    <row r="2930" spans="1:25" x14ac:dyDescent="0.2">
      <c r="A2930" t="e">
        <f t="shared" si="45"/>
        <v>#N/A</v>
      </c>
      <c r="Y2930" s="1"/>
    </row>
    <row r="2931" spans="1:25" x14ac:dyDescent="0.2">
      <c r="A2931" t="e">
        <f t="shared" si="45"/>
        <v>#N/A</v>
      </c>
      <c r="Y2931" s="1"/>
    </row>
    <row r="2932" spans="1:25" x14ac:dyDescent="0.2">
      <c r="A2932" t="e">
        <f t="shared" si="45"/>
        <v>#N/A</v>
      </c>
      <c r="Y2932" s="1"/>
    </row>
    <row r="2933" spans="1:25" x14ac:dyDescent="0.2">
      <c r="A2933" t="e">
        <f t="shared" si="45"/>
        <v>#N/A</v>
      </c>
      <c r="Y2933" s="1"/>
    </row>
    <row r="2934" spans="1:25" x14ac:dyDescent="0.2">
      <c r="A2934" t="e">
        <f t="shared" si="45"/>
        <v>#N/A</v>
      </c>
      <c r="Y2934" s="1"/>
    </row>
    <row r="2935" spans="1:25" x14ac:dyDescent="0.2">
      <c r="A2935" t="e">
        <f t="shared" si="45"/>
        <v>#N/A</v>
      </c>
      <c r="Y2935" s="1"/>
    </row>
    <row r="2936" spans="1:25" x14ac:dyDescent="0.2">
      <c r="A2936" t="e">
        <f t="shared" si="45"/>
        <v>#N/A</v>
      </c>
      <c r="Y2936" s="1"/>
    </row>
    <row r="2937" spans="1:25" x14ac:dyDescent="0.2">
      <c r="A2937" t="e">
        <f t="shared" si="45"/>
        <v>#N/A</v>
      </c>
      <c r="Y2937" s="1"/>
    </row>
    <row r="2938" spans="1:25" x14ac:dyDescent="0.2">
      <c r="A2938" t="e">
        <f t="shared" si="45"/>
        <v>#N/A</v>
      </c>
      <c r="Y2938" s="1"/>
    </row>
    <row r="2939" spans="1:25" x14ac:dyDescent="0.2">
      <c r="A2939" t="e">
        <f t="shared" si="45"/>
        <v>#N/A</v>
      </c>
      <c r="Y2939" s="1"/>
    </row>
    <row r="2940" spans="1:25" x14ac:dyDescent="0.2">
      <c r="A2940" t="e">
        <f t="shared" si="45"/>
        <v>#N/A</v>
      </c>
      <c r="Y2940" s="1"/>
    </row>
    <row r="2941" spans="1:25" x14ac:dyDescent="0.2">
      <c r="A2941" t="e">
        <f t="shared" si="45"/>
        <v>#N/A</v>
      </c>
      <c r="Y2941" s="1"/>
    </row>
    <row r="2942" spans="1:25" x14ac:dyDescent="0.2">
      <c r="A2942" t="e">
        <f t="shared" si="45"/>
        <v>#N/A</v>
      </c>
      <c r="Y2942" s="1"/>
    </row>
    <row r="2943" spans="1:25" x14ac:dyDescent="0.2">
      <c r="A2943" t="e">
        <f t="shared" si="45"/>
        <v>#N/A</v>
      </c>
      <c r="Y2943" s="1"/>
    </row>
    <row r="2944" spans="1:25" x14ac:dyDescent="0.2">
      <c r="A2944" t="e">
        <f t="shared" si="45"/>
        <v>#N/A</v>
      </c>
      <c r="Y2944" s="1"/>
    </row>
    <row r="2945" spans="1:25" x14ac:dyDescent="0.2">
      <c r="A2945" t="e">
        <f t="shared" si="45"/>
        <v>#N/A</v>
      </c>
      <c r="Y2945" s="1"/>
    </row>
    <row r="2946" spans="1:25" x14ac:dyDescent="0.2">
      <c r="A2946" t="e">
        <f t="shared" si="45"/>
        <v>#N/A</v>
      </c>
      <c r="Y2946" s="1"/>
    </row>
    <row r="2947" spans="1:25" x14ac:dyDescent="0.2">
      <c r="A2947" t="e">
        <f t="shared" si="45"/>
        <v>#N/A</v>
      </c>
      <c r="Y2947" s="1"/>
    </row>
    <row r="2948" spans="1:25" x14ac:dyDescent="0.2">
      <c r="A2948" t="e">
        <f t="shared" si="45"/>
        <v>#N/A</v>
      </c>
      <c r="Y2948" s="1"/>
    </row>
    <row r="2949" spans="1:25" x14ac:dyDescent="0.2">
      <c r="A2949" t="e">
        <f t="shared" ref="A2949:A3012" si="46">INDEX(BucketTable,MATCH(B2949,SumMonths,0),1)</f>
        <v>#N/A</v>
      </c>
      <c r="Y2949" s="1"/>
    </row>
    <row r="2950" spans="1:25" x14ac:dyDescent="0.2">
      <c r="A2950" t="e">
        <f t="shared" si="46"/>
        <v>#N/A</v>
      </c>
      <c r="Y2950" s="1"/>
    </row>
    <row r="2951" spans="1:25" x14ac:dyDescent="0.2">
      <c r="A2951" t="e">
        <f t="shared" si="46"/>
        <v>#N/A</v>
      </c>
      <c r="Y2951" s="1"/>
    </row>
    <row r="2952" spans="1:25" x14ac:dyDescent="0.2">
      <c r="A2952" t="e">
        <f t="shared" si="46"/>
        <v>#N/A</v>
      </c>
      <c r="Y2952" s="1"/>
    </row>
    <row r="2953" spans="1:25" x14ac:dyDescent="0.2">
      <c r="A2953" t="e">
        <f t="shared" si="46"/>
        <v>#N/A</v>
      </c>
      <c r="Y2953" s="1"/>
    </row>
    <row r="2954" spans="1:25" x14ac:dyDescent="0.2">
      <c r="A2954" t="e">
        <f t="shared" si="46"/>
        <v>#N/A</v>
      </c>
      <c r="Y2954" s="1"/>
    </row>
    <row r="2955" spans="1:25" x14ac:dyDescent="0.2">
      <c r="A2955" t="e">
        <f t="shared" si="46"/>
        <v>#N/A</v>
      </c>
      <c r="Y2955" s="1"/>
    </row>
    <row r="2956" spans="1:25" x14ac:dyDescent="0.2">
      <c r="A2956" t="e">
        <f t="shared" si="46"/>
        <v>#N/A</v>
      </c>
      <c r="Y2956" s="1"/>
    </row>
    <row r="2957" spans="1:25" x14ac:dyDescent="0.2">
      <c r="A2957" t="e">
        <f t="shared" si="46"/>
        <v>#N/A</v>
      </c>
      <c r="Y2957" s="1"/>
    </row>
    <row r="2958" spans="1:25" x14ac:dyDescent="0.2">
      <c r="A2958" t="e">
        <f t="shared" si="46"/>
        <v>#N/A</v>
      </c>
      <c r="Y2958" s="1"/>
    </row>
    <row r="2959" spans="1:25" x14ac:dyDescent="0.2">
      <c r="A2959" t="e">
        <f t="shared" si="46"/>
        <v>#N/A</v>
      </c>
      <c r="Y2959" s="1"/>
    </row>
    <row r="2960" spans="1:25" x14ac:dyDescent="0.2">
      <c r="A2960" t="e">
        <f t="shared" si="46"/>
        <v>#N/A</v>
      </c>
      <c r="Y2960" s="1"/>
    </row>
    <row r="2961" spans="1:25" x14ac:dyDescent="0.2">
      <c r="A2961" t="e">
        <f t="shared" si="46"/>
        <v>#N/A</v>
      </c>
      <c r="Y2961" s="1"/>
    </row>
    <row r="2962" spans="1:25" x14ac:dyDescent="0.2">
      <c r="A2962" t="e">
        <f t="shared" si="46"/>
        <v>#N/A</v>
      </c>
      <c r="Y2962" s="1"/>
    </row>
    <row r="2963" spans="1:25" x14ac:dyDescent="0.2">
      <c r="A2963" t="e">
        <f t="shared" si="46"/>
        <v>#N/A</v>
      </c>
      <c r="Y2963" s="1"/>
    </row>
    <row r="2964" spans="1:25" x14ac:dyDescent="0.2">
      <c r="A2964" t="e">
        <f t="shared" si="46"/>
        <v>#N/A</v>
      </c>
      <c r="Y2964" s="1"/>
    </row>
    <row r="2965" spans="1:25" x14ac:dyDescent="0.2">
      <c r="A2965" t="e">
        <f t="shared" si="46"/>
        <v>#N/A</v>
      </c>
      <c r="Y2965" s="1"/>
    </row>
    <row r="2966" spans="1:25" x14ac:dyDescent="0.2">
      <c r="A2966" t="e">
        <f t="shared" si="46"/>
        <v>#N/A</v>
      </c>
      <c r="Y2966" s="1"/>
    </row>
    <row r="2967" spans="1:25" x14ac:dyDescent="0.2">
      <c r="A2967" t="e">
        <f t="shared" si="46"/>
        <v>#N/A</v>
      </c>
      <c r="Y2967" s="1"/>
    </row>
    <row r="2968" spans="1:25" x14ac:dyDescent="0.2">
      <c r="A2968" t="e">
        <f t="shared" si="46"/>
        <v>#N/A</v>
      </c>
      <c r="Y2968" s="1"/>
    </row>
    <row r="2969" spans="1:25" x14ac:dyDescent="0.2">
      <c r="A2969" t="e">
        <f t="shared" si="46"/>
        <v>#N/A</v>
      </c>
      <c r="Y2969" s="1"/>
    </row>
    <row r="2970" spans="1:25" x14ac:dyDescent="0.2">
      <c r="A2970" t="e">
        <f t="shared" si="46"/>
        <v>#N/A</v>
      </c>
      <c r="Y2970" s="1"/>
    </row>
    <row r="2971" spans="1:25" x14ac:dyDescent="0.2">
      <c r="A2971" t="e">
        <f t="shared" si="46"/>
        <v>#N/A</v>
      </c>
      <c r="Y2971" s="1"/>
    </row>
    <row r="2972" spans="1:25" x14ac:dyDescent="0.2">
      <c r="A2972" t="e">
        <f t="shared" si="46"/>
        <v>#N/A</v>
      </c>
      <c r="Y2972" s="1"/>
    </row>
    <row r="2973" spans="1:25" x14ac:dyDescent="0.2">
      <c r="A2973" t="e">
        <f t="shared" si="46"/>
        <v>#N/A</v>
      </c>
      <c r="Y2973" s="1"/>
    </row>
    <row r="2974" spans="1:25" x14ac:dyDescent="0.2">
      <c r="A2974" t="e">
        <f t="shared" si="46"/>
        <v>#N/A</v>
      </c>
      <c r="Y2974" s="1"/>
    </row>
    <row r="2975" spans="1:25" x14ac:dyDescent="0.2">
      <c r="A2975" t="e">
        <f t="shared" si="46"/>
        <v>#N/A</v>
      </c>
      <c r="Y2975" s="1"/>
    </row>
    <row r="2976" spans="1:25" x14ac:dyDescent="0.2">
      <c r="A2976" t="e">
        <f t="shared" si="46"/>
        <v>#N/A</v>
      </c>
      <c r="Y2976" s="1"/>
    </row>
    <row r="2977" spans="1:25" x14ac:dyDescent="0.2">
      <c r="A2977" t="e">
        <f t="shared" si="46"/>
        <v>#N/A</v>
      </c>
      <c r="Y2977" s="1"/>
    </row>
    <row r="2978" spans="1:25" x14ac:dyDescent="0.2">
      <c r="A2978" t="e">
        <f t="shared" si="46"/>
        <v>#N/A</v>
      </c>
      <c r="Y2978" s="1"/>
    </row>
    <row r="2979" spans="1:25" x14ac:dyDescent="0.2">
      <c r="A2979" t="e">
        <f t="shared" si="46"/>
        <v>#N/A</v>
      </c>
      <c r="Y2979" s="1"/>
    </row>
    <row r="2980" spans="1:25" x14ac:dyDescent="0.2">
      <c r="A2980" t="e">
        <f t="shared" si="46"/>
        <v>#N/A</v>
      </c>
      <c r="Y2980" s="1"/>
    </row>
    <row r="2981" spans="1:25" x14ac:dyDescent="0.2">
      <c r="A2981" t="e">
        <f t="shared" si="46"/>
        <v>#N/A</v>
      </c>
      <c r="Y2981" s="1"/>
    </row>
    <row r="2982" spans="1:25" x14ac:dyDescent="0.2">
      <c r="A2982" t="e">
        <f t="shared" si="46"/>
        <v>#N/A</v>
      </c>
      <c r="Y2982" s="1"/>
    </row>
    <row r="2983" spans="1:25" x14ac:dyDescent="0.2">
      <c r="A2983" t="e">
        <f t="shared" si="46"/>
        <v>#N/A</v>
      </c>
      <c r="Y2983" s="1"/>
    </row>
    <row r="2984" spans="1:25" x14ac:dyDescent="0.2">
      <c r="A2984" t="e">
        <f t="shared" si="46"/>
        <v>#N/A</v>
      </c>
      <c r="Y2984" s="1"/>
    </row>
    <row r="2985" spans="1:25" x14ac:dyDescent="0.2">
      <c r="A2985" t="e">
        <f t="shared" si="46"/>
        <v>#N/A</v>
      </c>
      <c r="Y2985" s="1"/>
    </row>
    <row r="2986" spans="1:25" x14ac:dyDescent="0.2">
      <c r="A2986" t="e">
        <f t="shared" si="46"/>
        <v>#N/A</v>
      </c>
      <c r="Y2986" s="1"/>
    </row>
    <row r="2987" spans="1:25" x14ac:dyDescent="0.2">
      <c r="A2987" t="e">
        <f t="shared" si="46"/>
        <v>#N/A</v>
      </c>
      <c r="Y2987" s="1"/>
    </row>
    <row r="2988" spans="1:25" x14ac:dyDescent="0.2">
      <c r="A2988" t="e">
        <f t="shared" si="46"/>
        <v>#N/A</v>
      </c>
      <c r="Y2988" s="1"/>
    </row>
    <row r="2989" spans="1:25" x14ac:dyDescent="0.2">
      <c r="A2989" t="e">
        <f t="shared" si="46"/>
        <v>#N/A</v>
      </c>
      <c r="Y2989" s="1"/>
    </row>
    <row r="2990" spans="1:25" x14ac:dyDescent="0.2">
      <c r="A2990" t="e">
        <f t="shared" si="46"/>
        <v>#N/A</v>
      </c>
      <c r="Y2990" s="1"/>
    </row>
    <row r="2991" spans="1:25" x14ac:dyDescent="0.2">
      <c r="A2991" t="e">
        <f t="shared" si="46"/>
        <v>#N/A</v>
      </c>
      <c r="Y2991" s="1"/>
    </row>
    <row r="2992" spans="1:25" x14ac:dyDescent="0.2">
      <c r="A2992" t="e">
        <f t="shared" si="46"/>
        <v>#N/A</v>
      </c>
      <c r="Y2992" s="1"/>
    </row>
    <row r="2993" spans="1:25" x14ac:dyDescent="0.2">
      <c r="A2993" t="e">
        <f t="shared" si="46"/>
        <v>#N/A</v>
      </c>
      <c r="Y2993" s="1"/>
    </row>
    <row r="2994" spans="1:25" x14ac:dyDescent="0.2">
      <c r="A2994" t="e">
        <f t="shared" si="46"/>
        <v>#N/A</v>
      </c>
      <c r="Y2994" s="1"/>
    </row>
    <row r="2995" spans="1:25" x14ac:dyDescent="0.2">
      <c r="A2995" t="e">
        <f t="shared" si="46"/>
        <v>#N/A</v>
      </c>
      <c r="Y2995" s="1"/>
    </row>
    <row r="2996" spans="1:25" x14ac:dyDescent="0.2">
      <c r="A2996" t="e">
        <f t="shared" si="46"/>
        <v>#N/A</v>
      </c>
      <c r="Y2996" s="1"/>
    </row>
    <row r="2997" spans="1:25" x14ac:dyDescent="0.2">
      <c r="A2997" t="e">
        <f t="shared" si="46"/>
        <v>#N/A</v>
      </c>
      <c r="Y2997" s="1"/>
    </row>
    <row r="2998" spans="1:25" x14ac:dyDescent="0.2">
      <c r="A2998" t="e">
        <f t="shared" si="46"/>
        <v>#N/A</v>
      </c>
      <c r="Y2998" s="1"/>
    </row>
    <row r="2999" spans="1:25" x14ac:dyDescent="0.2">
      <c r="A2999" t="e">
        <f t="shared" si="46"/>
        <v>#N/A</v>
      </c>
      <c r="Y2999" s="1"/>
    </row>
    <row r="3000" spans="1:25" x14ac:dyDescent="0.2">
      <c r="A3000" t="e">
        <f t="shared" si="46"/>
        <v>#N/A</v>
      </c>
      <c r="Y3000" s="1"/>
    </row>
    <row r="3001" spans="1:25" x14ac:dyDescent="0.2">
      <c r="A3001" t="e">
        <f t="shared" si="46"/>
        <v>#N/A</v>
      </c>
      <c r="Y3001" s="1"/>
    </row>
    <row r="3002" spans="1:25" x14ac:dyDescent="0.2">
      <c r="A3002" t="e">
        <f t="shared" si="46"/>
        <v>#N/A</v>
      </c>
      <c r="Y3002" s="1"/>
    </row>
    <row r="3003" spans="1:25" x14ac:dyDescent="0.2">
      <c r="A3003" t="e">
        <f t="shared" si="46"/>
        <v>#N/A</v>
      </c>
      <c r="Y3003" s="1"/>
    </row>
    <row r="3004" spans="1:25" x14ac:dyDescent="0.2">
      <c r="A3004" t="e">
        <f t="shared" si="46"/>
        <v>#N/A</v>
      </c>
      <c r="Y3004" s="1"/>
    </row>
    <row r="3005" spans="1:25" x14ac:dyDescent="0.2">
      <c r="A3005" t="e">
        <f t="shared" si="46"/>
        <v>#N/A</v>
      </c>
      <c r="Y3005" s="1"/>
    </row>
    <row r="3006" spans="1:25" x14ac:dyDescent="0.2">
      <c r="A3006" t="e">
        <f t="shared" si="46"/>
        <v>#N/A</v>
      </c>
      <c r="Y3006" s="1"/>
    </row>
    <row r="3007" spans="1:25" x14ac:dyDescent="0.2">
      <c r="A3007" t="e">
        <f t="shared" si="46"/>
        <v>#N/A</v>
      </c>
      <c r="Y3007" s="1"/>
    </row>
    <row r="3008" spans="1:25" x14ac:dyDescent="0.2">
      <c r="A3008" t="e">
        <f t="shared" si="46"/>
        <v>#N/A</v>
      </c>
      <c r="Y3008" s="1"/>
    </row>
    <row r="3009" spans="1:25" x14ac:dyDescent="0.2">
      <c r="A3009" t="e">
        <f t="shared" si="46"/>
        <v>#N/A</v>
      </c>
      <c r="Y3009" s="1"/>
    </row>
    <row r="3010" spans="1:25" x14ac:dyDescent="0.2">
      <c r="A3010" t="e">
        <f t="shared" si="46"/>
        <v>#N/A</v>
      </c>
      <c r="Y3010" s="1"/>
    </row>
    <row r="3011" spans="1:25" x14ac:dyDescent="0.2">
      <c r="A3011" t="e">
        <f t="shared" si="46"/>
        <v>#N/A</v>
      </c>
      <c r="Y3011" s="1"/>
    </row>
    <row r="3012" spans="1:25" x14ac:dyDescent="0.2">
      <c r="A3012" t="e">
        <f t="shared" si="46"/>
        <v>#N/A</v>
      </c>
      <c r="Y3012" s="1"/>
    </row>
    <row r="3013" spans="1:25" x14ac:dyDescent="0.2">
      <c r="A3013" t="e">
        <f t="shared" ref="A3013:A3076" si="47">INDEX(BucketTable,MATCH(B3013,SumMonths,0),1)</f>
        <v>#N/A</v>
      </c>
      <c r="Y3013" s="1"/>
    </row>
    <row r="3014" spans="1:25" x14ac:dyDescent="0.2">
      <c r="A3014" t="e">
        <f t="shared" si="47"/>
        <v>#N/A</v>
      </c>
      <c r="Y3014" s="1"/>
    </row>
    <row r="3015" spans="1:25" x14ac:dyDescent="0.2">
      <c r="A3015" t="e">
        <f t="shared" si="47"/>
        <v>#N/A</v>
      </c>
      <c r="Y3015" s="1"/>
    </row>
    <row r="3016" spans="1:25" x14ac:dyDescent="0.2">
      <c r="A3016" t="e">
        <f t="shared" si="47"/>
        <v>#N/A</v>
      </c>
      <c r="Y3016" s="1"/>
    </row>
    <row r="3017" spans="1:25" x14ac:dyDescent="0.2">
      <c r="A3017" t="e">
        <f t="shared" si="47"/>
        <v>#N/A</v>
      </c>
      <c r="Y3017" s="1"/>
    </row>
    <row r="3018" spans="1:25" x14ac:dyDescent="0.2">
      <c r="A3018" t="e">
        <f t="shared" si="47"/>
        <v>#N/A</v>
      </c>
      <c r="Y3018" s="1"/>
    </row>
    <row r="3019" spans="1:25" x14ac:dyDescent="0.2">
      <c r="A3019" t="e">
        <f t="shared" si="47"/>
        <v>#N/A</v>
      </c>
      <c r="Y3019" s="1"/>
    </row>
    <row r="3020" spans="1:25" x14ac:dyDescent="0.2">
      <c r="A3020" t="e">
        <f t="shared" si="47"/>
        <v>#N/A</v>
      </c>
      <c r="Y3020" s="1"/>
    </row>
    <row r="3021" spans="1:25" x14ac:dyDescent="0.2">
      <c r="A3021" t="e">
        <f t="shared" si="47"/>
        <v>#N/A</v>
      </c>
      <c r="Y3021" s="1"/>
    </row>
    <row r="3022" spans="1:25" x14ac:dyDescent="0.2">
      <c r="A3022" t="e">
        <f t="shared" si="47"/>
        <v>#N/A</v>
      </c>
      <c r="Y3022" s="1"/>
    </row>
    <row r="3023" spans="1:25" x14ac:dyDescent="0.2">
      <c r="A3023" t="e">
        <f t="shared" si="47"/>
        <v>#N/A</v>
      </c>
      <c r="Y3023" s="1"/>
    </row>
    <row r="3024" spans="1:25" x14ac:dyDescent="0.2">
      <c r="A3024" t="e">
        <f t="shared" si="47"/>
        <v>#N/A</v>
      </c>
      <c r="Y3024" s="1"/>
    </row>
    <row r="3025" spans="1:25" x14ac:dyDescent="0.2">
      <c r="A3025" t="e">
        <f t="shared" si="47"/>
        <v>#N/A</v>
      </c>
      <c r="Y3025" s="1"/>
    </row>
    <row r="3026" spans="1:25" x14ac:dyDescent="0.2">
      <c r="A3026" t="e">
        <f t="shared" si="47"/>
        <v>#N/A</v>
      </c>
      <c r="Y3026" s="1"/>
    </row>
    <row r="3027" spans="1:25" x14ac:dyDescent="0.2">
      <c r="A3027" t="e">
        <f t="shared" si="47"/>
        <v>#N/A</v>
      </c>
      <c r="Y3027" s="1"/>
    </row>
    <row r="3028" spans="1:25" x14ac:dyDescent="0.2">
      <c r="A3028" t="e">
        <f t="shared" si="47"/>
        <v>#N/A</v>
      </c>
      <c r="Y3028" s="1"/>
    </row>
    <row r="3029" spans="1:25" x14ac:dyDescent="0.2">
      <c r="A3029" t="e">
        <f t="shared" si="47"/>
        <v>#N/A</v>
      </c>
      <c r="Y3029" s="1"/>
    </row>
    <row r="3030" spans="1:25" x14ac:dyDescent="0.2">
      <c r="A3030" t="e">
        <f t="shared" si="47"/>
        <v>#N/A</v>
      </c>
      <c r="Y3030" s="1"/>
    </row>
    <row r="3031" spans="1:25" x14ac:dyDescent="0.2">
      <c r="A3031" t="e">
        <f t="shared" si="47"/>
        <v>#N/A</v>
      </c>
      <c r="Y3031" s="1"/>
    </row>
    <row r="3032" spans="1:25" x14ac:dyDescent="0.2">
      <c r="A3032" t="e">
        <f t="shared" si="47"/>
        <v>#N/A</v>
      </c>
      <c r="Y3032" s="1"/>
    </row>
    <row r="3033" spans="1:25" x14ac:dyDescent="0.2">
      <c r="A3033" t="e">
        <f t="shared" si="47"/>
        <v>#N/A</v>
      </c>
      <c r="Y3033" s="1"/>
    </row>
    <row r="3034" spans="1:25" x14ac:dyDescent="0.2">
      <c r="A3034" t="e">
        <f t="shared" si="47"/>
        <v>#N/A</v>
      </c>
      <c r="Y3034" s="1"/>
    </row>
    <row r="3035" spans="1:25" x14ac:dyDescent="0.2">
      <c r="A3035" t="e">
        <f t="shared" si="47"/>
        <v>#N/A</v>
      </c>
      <c r="Y3035" s="1"/>
    </row>
    <row r="3036" spans="1:25" x14ac:dyDescent="0.2">
      <c r="A3036" t="e">
        <f t="shared" si="47"/>
        <v>#N/A</v>
      </c>
      <c r="Y3036" s="1"/>
    </row>
    <row r="3037" spans="1:25" x14ac:dyDescent="0.2">
      <c r="A3037" t="e">
        <f t="shared" si="47"/>
        <v>#N/A</v>
      </c>
      <c r="Y3037" s="1"/>
    </row>
    <row r="3038" spans="1:25" x14ac:dyDescent="0.2">
      <c r="A3038" t="e">
        <f t="shared" si="47"/>
        <v>#N/A</v>
      </c>
      <c r="Y3038" s="1"/>
    </row>
    <row r="3039" spans="1:25" x14ac:dyDescent="0.2">
      <c r="A3039" t="e">
        <f t="shared" si="47"/>
        <v>#N/A</v>
      </c>
      <c r="Y3039" s="1"/>
    </row>
    <row r="3040" spans="1:25" x14ac:dyDescent="0.2">
      <c r="A3040" t="e">
        <f t="shared" si="47"/>
        <v>#N/A</v>
      </c>
      <c r="Y3040" s="1"/>
    </row>
    <row r="3041" spans="1:25" x14ac:dyDescent="0.2">
      <c r="A3041" t="e">
        <f t="shared" si="47"/>
        <v>#N/A</v>
      </c>
      <c r="Y3041" s="1"/>
    </row>
    <row r="3042" spans="1:25" x14ac:dyDescent="0.2">
      <c r="A3042" t="e">
        <f t="shared" si="47"/>
        <v>#N/A</v>
      </c>
      <c r="Y3042" s="1"/>
    </row>
    <row r="3043" spans="1:25" x14ac:dyDescent="0.2">
      <c r="A3043" t="e">
        <f t="shared" si="47"/>
        <v>#N/A</v>
      </c>
      <c r="Y3043" s="1"/>
    </row>
    <row r="3044" spans="1:25" x14ac:dyDescent="0.2">
      <c r="A3044" t="e">
        <f t="shared" si="47"/>
        <v>#N/A</v>
      </c>
      <c r="Y3044" s="1"/>
    </row>
    <row r="3045" spans="1:25" x14ac:dyDescent="0.2">
      <c r="A3045" t="e">
        <f t="shared" si="47"/>
        <v>#N/A</v>
      </c>
      <c r="Y3045" s="1"/>
    </row>
    <row r="3046" spans="1:25" x14ac:dyDescent="0.2">
      <c r="A3046" t="e">
        <f t="shared" si="47"/>
        <v>#N/A</v>
      </c>
      <c r="Y3046" s="1"/>
    </row>
    <row r="3047" spans="1:25" x14ac:dyDescent="0.2">
      <c r="A3047" t="e">
        <f t="shared" si="47"/>
        <v>#N/A</v>
      </c>
      <c r="Y3047" s="1"/>
    </row>
    <row r="3048" spans="1:25" x14ac:dyDescent="0.2">
      <c r="A3048" t="e">
        <f t="shared" si="47"/>
        <v>#N/A</v>
      </c>
      <c r="Y3048" s="1"/>
    </row>
    <row r="3049" spans="1:25" x14ac:dyDescent="0.2">
      <c r="A3049" t="e">
        <f t="shared" si="47"/>
        <v>#N/A</v>
      </c>
      <c r="Y3049" s="1"/>
    </row>
    <row r="3050" spans="1:25" x14ac:dyDescent="0.2">
      <c r="A3050" t="e">
        <f t="shared" si="47"/>
        <v>#N/A</v>
      </c>
      <c r="Y3050" s="1"/>
    </row>
    <row r="3051" spans="1:25" x14ac:dyDescent="0.2">
      <c r="A3051" t="e">
        <f t="shared" si="47"/>
        <v>#N/A</v>
      </c>
      <c r="Y3051" s="1"/>
    </row>
    <row r="3052" spans="1:25" x14ac:dyDescent="0.2">
      <c r="A3052" t="e">
        <f t="shared" si="47"/>
        <v>#N/A</v>
      </c>
      <c r="Y3052" s="1"/>
    </row>
    <row r="3053" spans="1:25" x14ac:dyDescent="0.2">
      <c r="A3053" t="e">
        <f t="shared" si="47"/>
        <v>#N/A</v>
      </c>
      <c r="Y3053" s="1"/>
    </row>
    <row r="3054" spans="1:25" x14ac:dyDescent="0.2">
      <c r="A3054" t="e">
        <f t="shared" si="47"/>
        <v>#N/A</v>
      </c>
      <c r="Y3054" s="1"/>
    </row>
    <row r="3055" spans="1:25" x14ac:dyDescent="0.2">
      <c r="A3055" t="e">
        <f t="shared" si="47"/>
        <v>#N/A</v>
      </c>
      <c r="Y3055" s="1"/>
    </row>
    <row r="3056" spans="1:25" x14ac:dyDescent="0.2">
      <c r="A3056" t="e">
        <f t="shared" si="47"/>
        <v>#N/A</v>
      </c>
      <c r="Y3056" s="1"/>
    </row>
    <row r="3057" spans="1:25" x14ac:dyDescent="0.2">
      <c r="A3057" t="e">
        <f t="shared" si="47"/>
        <v>#N/A</v>
      </c>
      <c r="Y3057" s="1"/>
    </row>
    <row r="3058" spans="1:25" x14ac:dyDescent="0.2">
      <c r="A3058" t="e">
        <f t="shared" si="47"/>
        <v>#N/A</v>
      </c>
      <c r="Y3058" s="1"/>
    </row>
    <row r="3059" spans="1:25" x14ac:dyDescent="0.2">
      <c r="A3059" t="e">
        <f t="shared" si="47"/>
        <v>#N/A</v>
      </c>
      <c r="Y3059" s="1"/>
    </row>
    <row r="3060" spans="1:25" x14ac:dyDescent="0.2">
      <c r="A3060" t="e">
        <f t="shared" si="47"/>
        <v>#N/A</v>
      </c>
      <c r="Y3060" s="1"/>
    </row>
    <row r="3061" spans="1:25" x14ac:dyDescent="0.2">
      <c r="A3061" t="e">
        <f t="shared" si="47"/>
        <v>#N/A</v>
      </c>
      <c r="Y3061" s="1"/>
    </row>
    <row r="3062" spans="1:25" x14ac:dyDescent="0.2">
      <c r="A3062" t="e">
        <f t="shared" si="47"/>
        <v>#N/A</v>
      </c>
      <c r="Y3062" s="1"/>
    </row>
    <row r="3063" spans="1:25" x14ac:dyDescent="0.2">
      <c r="A3063" t="e">
        <f t="shared" si="47"/>
        <v>#N/A</v>
      </c>
      <c r="Y3063" s="1"/>
    </row>
    <row r="3064" spans="1:25" x14ac:dyDescent="0.2">
      <c r="A3064" t="e">
        <f t="shared" si="47"/>
        <v>#N/A</v>
      </c>
      <c r="Y3064" s="1"/>
    </row>
    <row r="3065" spans="1:25" x14ac:dyDescent="0.2">
      <c r="A3065" t="e">
        <f t="shared" si="47"/>
        <v>#N/A</v>
      </c>
      <c r="Y3065" s="1"/>
    </row>
    <row r="3066" spans="1:25" x14ac:dyDescent="0.2">
      <c r="A3066" t="e">
        <f t="shared" si="47"/>
        <v>#N/A</v>
      </c>
      <c r="Y3066" s="1"/>
    </row>
    <row r="3067" spans="1:25" x14ac:dyDescent="0.2">
      <c r="A3067" t="e">
        <f t="shared" si="47"/>
        <v>#N/A</v>
      </c>
      <c r="Y3067" s="1"/>
    </row>
    <row r="3068" spans="1:25" x14ac:dyDescent="0.2">
      <c r="A3068" t="e">
        <f t="shared" si="47"/>
        <v>#N/A</v>
      </c>
      <c r="Y3068" s="1"/>
    </row>
    <row r="3069" spans="1:25" x14ac:dyDescent="0.2">
      <c r="A3069" t="e">
        <f t="shared" si="47"/>
        <v>#N/A</v>
      </c>
      <c r="Y3069" s="1"/>
    </row>
    <row r="3070" spans="1:25" x14ac:dyDescent="0.2">
      <c r="A3070" t="e">
        <f t="shared" si="47"/>
        <v>#N/A</v>
      </c>
      <c r="Y3070" s="1"/>
    </row>
    <row r="3071" spans="1:25" x14ac:dyDescent="0.2">
      <c r="A3071" t="e">
        <f t="shared" si="47"/>
        <v>#N/A</v>
      </c>
      <c r="Y3071" s="1"/>
    </row>
    <row r="3072" spans="1:25" x14ac:dyDescent="0.2">
      <c r="A3072" t="e">
        <f t="shared" si="47"/>
        <v>#N/A</v>
      </c>
      <c r="Y3072" s="1"/>
    </row>
    <row r="3073" spans="1:25" x14ac:dyDescent="0.2">
      <c r="A3073" t="e">
        <f t="shared" si="47"/>
        <v>#N/A</v>
      </c>
      <c r="Y3073" s="1"/>
    </row>
    <row r="3074" spans="1:25" x14ac:dyDescent="0.2">
      <c r="A3074" t="e">
        <f t="shared" si="47"/>
        <v>#N/A</v>
      </c>
      <c r="Y3074" s="1"/>
    </row>
    <row r="3075" spans="1:25" x14ac:dyDescent="0.2">
      <c r="A3075" t="e">
        <f t="shared" si="47"/>
        <v>#N/A</v>
      </c>
      <c r="Y3075" s="1"/>
    </row>
    <row r="3076" spans="1:25" x14ac:dyDescent="0.2">
      <c r="A3076" t="e">
        <f t="shared" si="47"/>
        <v>#N/A</v>
      </c>
      <c r="Y3076" s="1"/>
    </row>
    <row r="3077" spans="1:25" x14ac:dyDescent="0.2">
      <c r="A3077" t="e">
        <f t="shared" ref="A3077:A3140" si="48">INDEX(BucketTable,MATCH(B3077,SumMonths,0),1)</f>
        <v>#N/A</v>
      </c>
      <c r="Y3077" s="1"/>
    </row>
    <row r="3078" spans="1:25" x14ac:dyDescent="0.2">
      <c r="A3078" t="e">
        <f t="shared" si="48"/>
        <v>#N/A</v>
      </c>
      <c r="Y3078" s="1"/>
    </row>
    <row r="3079" spans="1:25" x14ac:dyDescent="0.2">
      <c r="A3079" t="e">
        <f t="shared" si="48"/>
        <v>#N/A</v>
      </c>
      <c r="Y3079" s="1"/>
    </row>
    <row r="3080" spans="1:25" x14ac:dyDescent="0.2">
      <c r="A3080" t="e">
        <f t="shared" si="48"/>
        <v>#N/A</v>
      </c>
      <c r="Y3080" s="1"/>
    </row>
    <row r="3081" spans="1:25" x14ac:dyDescent="0.2">
      <c r="A3081" t="e">
        <f t="shared" si="48"/>
        <v>#N/A</v>
      </c>
      <c r="Y3081" s="1"/>
    </row>
    <row r="3082" spans="1:25" x14ac:dyDescent="0.2">
      <c r="A3082" t="e">
        <f t="shared" si="48"/>
        <v>#N/A</v>
      </c>
      <c r="Y3082" s="1"/>
    </row>
    <row r="3083" spans="1:25" x14ac:dyDescent="0.2">
      <c r="A3083" t="e">
        <f t="shared" si="48"/>
        <v>#N/A</v>
      </c>
      <c r="Y3083" s="1"/>
    </row>
    <row r="3084" spans="1:25" x14ac:dyDescent="0.2">
      <c r="A3084" t="e">
        <f t="shared" si="48"/>
        <v>#N/A</v>
      </c>
      <c r="Y3084" s="1"/>
    </row>
    <row r="3085" spans="1:25" x14ac:dyDescent="0.2">
      <c r="A3085" t="e">
        <f t="shared" si="48"/>
        <v>#N/A</v>
      </c>
      <c r="Y3085" s="1"/>
    </row>
    <row r="3086" spans="1:25" x14ac:dyDescent="0.2">
      <c r="A3086" t="e">
        <f t="shared" si="48"/>
        <v>#N/A</v>
      </c>
      <c r="Y3086" s="1"/>
    </row>
    <row r="3087" spans="1:25" x14ac:dyDescent="0.2">
      <c r="A3087" t="e">
        <f t="shared" si="48"/>
        <v>#N/A</v>
      </c>
      <c r="Y3087" s="1"/>
    </row>
    <row r="3088" spans="1:25" x14ac:dyDescent="0.2">
      <c r="A3088" t="e">
        <f t="shared" si="48"/>
        <v>#N/A</v>
      </c>
      <c r="Y3088" s="1"/>
    </row>
    <row r="3089" spans="1:25" x14ac:dyDescent="0.2">
      <c r="A3089" t="e">
        <f t="shared" si="48"/>
        <v>#N/A</v>
      </c>
      <c r="Y3089" s="1"/>
    </row>
    <row r="3090" spans="1:25" x14ac:dyDescent="0.2">
      <c r="A3090" t="e">
        <f t="shared" si="48"/>
        <v>#N/A</v>
      </c>
      <c r="Y3090" s="1"/>
    </row>
    <row r="3091" spans="1:25" x14ac:dyDescent="0.2">
      <c r="A3091" t="e">
        <f t="shared" si="48"/>
        <v>#N/A</v>
      </c>
      <c r="Y3091" s="1"/>
    </row>
    <row r="3092" spans="1:25" x14ac:dyDescent="0.2">
      <c r="A3092" t="e">
        <f t="shared" si="48"/>
        <v>#N/A</v>
      </c>
      <c r="Y3092" s="1"/>
    </row>
    <row r="3093" spans="1:25" x14ac:dyDescent="0.2">
      <c r="A3093" t="e">
        <f t="shared" si="48"/>
        <v>#N/A</v>
      </c>
      <c r="Y3093" s="1"/>
    </row>
    <row r="3094" spans="1:25" x14ac:dyDescent="0.2">
      <c r="A3094" t="e">
        <f t="shared" si="48"/>
        <v>#N/A</v>
      </c>
      <c r="Y3094" s="1"/>
    </row>
    <row r="3095" spans="1:25" x14ac:dyDescent="0.2">
      <c r="A3095" t="e">
        <f t="shared" si="48"/>
        <v>#N/A</v>
      </c>
      <c r="Y3095" s="1"/>
    </row>
    <row r="3096" spans="1:25" x14ac:dyDescent="0.2">
      <c r="A3096" t="e">
        <f t="shared" si="48"/>
        <v>#N/A</v>
      </c>
      <c r="Y3096" s="1"/>
    </row>
    <row r="3097" spans="1:25" x14ac:dyDescent="0.2">
      <c r="A3097" t="e">
        <f t="shared" si="48"/>
        <v>#N/A</v>
      </c>
      <c r="Y3097" s="1"/>
    </row>
    <row r="3098" spans="1:25" x14ac:dyDescent="0.2">
      <c r="A3098" t="e">
        <f t="shared" si="48"/>
        <v>#N/A</v>
      </c>
      <c r="Y3098" s="1"/>
    </row>
    <row r="3099" spans="1:25" x14ac:dyDescent="0.2">
      <c r="A3099" t="e">
        <f t="shared" si="48"/>
        <v>#N/A</v>
      </c>
      <c r="Y3099" s="1"/>
    </row>
    <row r="3100" spans="1:25" x14ac:dyDescent="0.2">
      <c r="A3100" t="e">
        <f t="shared" si="48"/>
        <v>#N/A</v>
      </c>
      <c r="Y3100" s="1"/>
    </row>
    <row r="3101" spans="1:25" x14ac:dyDescent="0.2">
      <c r="A3101" t="e">
        <f t="shared" si="48"/>
        <v>#N/A</v>
      </c>
      <c r="Y3101" s="1"/>
    </row>
    <row r="3102" spans="1:25" x14ac:dyDescent="0.2">
      <c r="A3102" t="e">
        <f t="shared" si="48"/>
        <v>#N/A</v>
      </c>
      <c r="Y3102" s="1"/>
    </row>
    <row r="3103" spans="1:25" x14ac:dyDescent="0.2">
      <c r="A3103" t="e">
        <f t="shared" si="48"/>
        <v>#N/A</v>
      </c>
      <c r="Y3103" s="1"/>
    </row>
    <row r="3104" spans="1:25" x14ac:dyDescent="0.2">
      <c r="A3104" t="e">
        <f t="shared" si="48"/>
        <v>#N/A</v>
      </c>
      <c r="Y3104" s="1"/>
    </row>
    <row r="3105" spans="1:25" x14ac:dyDescent="0.2">
      <c r="A3105" t="e">
        <f t="shared" si="48"/>
        <v>#N/A</v>
      </c>
      <c r="Y3105" s="1"/>
    </row>
    <row r="3106" spans="1:25" x14ac:dyDescent="0.2">
      <c r="A3106" t="e">
        <f t="shared" si="48"/>
        <v>#N/A</v>
      </c>
      <c r="Y3106" s="1"/>
    </row>
    <row r="3107" spans="1:25" x14ac:dyDescent="0.2">
      <c r="A3107" t="e">
        <f t="shared" si="48"/>
        <v>#N/A</v>
      </c>
      <c r="Y3107" s="1"/>
    </row>
    <row r="3108" spans="1:25" x14ac:dyDescent="0.2">
      <c r="A3108" t="e">
        <f t="shared" si="48"/>
        <v>#N/A</v>
      </c>
      <c r="Y3108" s="1"/>
    </row>
    <row r="3109" spans="1:25" x14ac:dyDescent="0.2">
      <c r="A3109" t="e">
        <f t="shared" si="48"/>
        <v>#N/A</v>
      </c>
      <c r="Y3109" s="1"/>
    </row>
    <row r="3110" spans="1:25" x14ac:dyDescent="0.2">
      <c r="A3110" t="e">
        <f t="shared" si="48"/>
        <v>#N/A</v>
      </c>
      <c r="Y3110" s="1"/>
    </row>
    <row r="3111" spans="1:25" x14ac:dyDescent="0.2">
      <c r="A3111" t="e">
        <f t="shared" si="48"/>
        <v>#N/A</v>
      </c>
      <c r="Y3111" s="1"/>
    </row>
    <row r="3112" spans="1:25" x14ac:dyDescent="0.2">
      <c r="A3112" t="e">
        <f t="shared" si="48"/>
        <v>#N/A</v>
      </c>
      <c r="Y3112" s="1"/>
    </row>
    <row r="3113" spans="1:25" x14ac:dyDescent="0.2">
      <c r="A3113" t="e">
        <f t="shared" si="48"/>
        <v>#N/A</v>
      </c>
      <c r="Y3113" s="1"/>
    </row>
    <row r="3114" spans="1:25" x14ac:dyDescent="0.2">
      <c r="A3114" t="e">
        <f t="shared" si="48"/>
        <v>#N/A</v>
      </c>
      <c r="Y3114" s="1"/>
    </row>
    <row r="3115" spans="1:25" x14ac:dyDescent="0.2">
      <c r="A3115" t="e">
        <f t="shared" si="48"/>
        <v>#N/A</v>
      </c>
      <c r="Y3115" s="1"/>
    </row>
    <row r="3116" spans="1:25" x14ac:dyDescent="0.2">
      <c r="A3116" t="e">
        <f t="shared" si="48"/>
        <v>#N/A</v>
      </c>
      <c r="Y3116" s="1"/>
    </row>
    <row r="3117" spans="1:25" x14ac:dyDescent="0.2">
      <c r="A3117" t="e">
        <f t="shared" si="48"/>
        <v>#N/A</v>
      </c>
      <c r="Y3117" s="1"/>
    </row>
    <row r="3118" spans="1:25" x14ac:dyDescent="0.2">
      <c r="A3118" t="e">
        <f t="shared" si="48"/>
        <v>#N/A</v>
      </c>
      <c r="Y3118" s="1"/>
    </row>
    <row r="3119" spans="1:25" x14ac:dyDescent="0.2">
      <c r="A3119" t="e">
        <f t="shared" si="48"/>
        <v>#N/A</v>
      </c>
      <c r="Y3119" s="1"/>
    </row>
    <row r="3120" spans="1:25" x14ac:dyDescent="0.2">
      <c r="A3120" t="e">
        <f t="shared" si="48"/>
        <v>#N/A</v>
      </c>
      <c r="Y3120" s="1"/>
    </row>
    <row r="3121" spans="1:25" x14ac:dyDescent="0.2">
      <c r="A3121" t="e">
        <f t="shared" si="48"/>
        <v>#N/A</v>
      </c>
      <c r="Y3121" s="1"/>
    </row>
    <row r="3122" spans="1:25" x14ac:dyDescent="0.2">
      <c r="A3122" t="e">
        <f t="shared" si="48"/>
        <v>#N/A</v>
      </c>
      <c r="Y3122" s="1"/>
    </row>
    <row r="3123" spans="1:25" x14ac:dyDescent="0.2">
      <c r="A3123" t="e">
        <f t="shared" si="48"/>
        <v>#N/A</v>
      </c>
      <c r="Y3123" s="1"/>
    </row>
    <row r="3124" spans="1:25" x14ac:dyDescent="0.2">
      <c r="A3124" t="e">
        <f t="shared" si="48"/>
        <v>#N/A</v>
      </c>
      <c r="Y3124" s="1"/>
    </row>
    <row r="3125" spans="1:25" x14ac:dyDescent="0.2">
      <c r="A3125" t="e">
        <f t="shared" si="48"/>
        <v>#N/A</v>
      </c>
      <c r="Y3125" s="1"/>
    </row>
    <row r="3126" spans="1:25" x14ac:dyDescent="0.2">
      <c r="A3126" t="e">
        <f t="shared" si="48"/>
        <v>#N/A</v>
      </c>
      <c r="Y3126" s="1"/>
    </row>
    <row r="3127" spans="1:25" x14ac:dyDescent="0.2">
      <c r="A3127" t="e">
        <f t="shared" si="48"/>
        <v>#N/A</v>
      </c>
      <c r="Y3127" s="1"/>
    </row>
    <row r="3128" spans="1:25" x14ac:dyDescent="0.2">
      <c r="A3128" t="e">
        <f t="shared" si="48"/>
        <v>#N/A</v>
      </c>
      <c r="Y3128" s="1"/>
    </row>
    <row r="3129" spans="1:25" x14ac:dyDescent="0.2">
      <c r="A3129" t="e">
        <f t="shared" si="48"/>
        <v>#N/A</v>
      </c>
      <c r="Y3129" s="1"/>
    </row>
    <row r="3130" spans="1:25" x14ac:dyDescent="0.2">
      <c r="A3130" t="e">
        <f t="shared" si="48"/>
        <v>#N/A</v>
      </c>
      <c r="Y3130" s="1"/>
    </row>
    <row r="3131" spans="1:25" x14ac:dyDescent="0.2">
      <c r="A3131" t="e">
        <f t="shared" si="48"/>
        <v>#N/A</v>
      </c>
      <c r="Y3131" s="1"/>
    </row>
    <row r="3132" spans="1:25" x14ac:dyDescent="0.2">
      <c r="A3132" t="e">
        <f t="shared" si="48"/>
        <v>#N/A</v>
      </c>
      <c r="Y3132" s="1"/>
    </row>
    <row r="3133" spans="1:25" x14ac:dyDescent="0.2">
      <c r="A3133" t="e">
        <f t="shared" si="48"/>
        <v>#N/A</v>
      </c>
      <c r="Y3133" s="1"/>
    </row>
    <row r="3134" spans="1:25" x14ac:dyDescent="0.2">
      <c r="A3134" t="e">
        <f t="shared" si="48"/>
        <v>#N/A</v>
      </c>
      <c r="Y3134" s="1"/>
    </row>
    <row r="3135" spans="1:25" x14ac:dyDescent="0.2">
      <c r="A3135" t="e">
        <f t="shared" si="48"/>
        <v>#N/A</v>
      </c>
      <c r="Y3135" s="1"/>
    </row>
    <row r="3136" spans="1:25" x14ac:dyDescent="0.2">
      <c r="A3136" t="e">
        <f t="shared" si="48"/>
        <v>#N/A</v>
      </c>
      <c r="Y3136" s="1"/>
    </row>
    <row r="3137" spans="1:25" x14ac:dyDescent="0.2">
      <c r="A3137" t="e">
        <f t="shared" si="48"/>
        <v>#N/A</v>
      </c>
      <c r="Y3137" s="1"/>
    </row>
    <row r="3138" spans="1:25" x14ac:dyDescent="0.2">
      <c r="A3138" t="e">
        <f t="shared" si="48"/>
        <v>#N/A</v>
      </c>
      <c r="Y3138" s="1"/>
    </row>
    <row r="3139" spans="1:25" x14ac:dyDescent="0.2">
      <c r="A3139" t="e">
        <f t="shared" si="48"/>
        <v>#N/A</v>
      </c>
      <c r="Y3139" s="1"/>
    </row>
    <row r="3140" spans="1:25" x14ac:dyDescent="0.2">
      <c r="A3140" t="e">
        <f t="shared" si="48"/>
        <v>#N/A</v>
      </c>
      <c r="Y3140" s="1"/>
    </row>
    <row r="3141" spans="1:25" x14ac:dyDescent="0.2">
      <c r="A3141" t="e">
        <f t="shared" ref="A3141:A3204" si="49">INDEX(BucketTable,MATCH(B3141,SumMonths,0),1)</f>
        <v>#N/A</v>
      </c>
      <c r="Y3141" s="1"/>
    </row>
    <row r="3142" spans="1:25" x14ac:dyDescent="0.2">
      <c r="A3142" t="e">
        <f t="shared" si="49"/>
        <v>#N/A</v>
      </c>
      <c r="Y3142" s="1"/>
    </row>
    <row r="3143" spans="1:25" x14ac:dyDescent="0.2">
      <c r="A3143" t="e">
        <f t="shared" si="49"/>
        <v>#N/A</v>
      </c>
      <c r="Y3143" s="1"/>
    </row>
    <row r="3144" spans="1:25" x14ac:dyDescent="0.2">
      <c r="A3144" t="e">
        <f t="shared" si="49"/>
        <v>#N/A</v>
      </c>
      <c r="Y3144" s="1"/>
    </row>
    <row r="3145" spans="1:25" x14ac:dyDescent="0.2">
      <c r="A3145" t="e">
        <f t="shared" si="49"/>
        <v>#N/A</v>
      </c>
      <c r="Y3145" s="1"/>
    </row>
    <row r="3146" spans="1:25" x14ac:dyDescent="0.2">
      <c r="A3146" t="e">
        <f t="shared" si="49"/>
        <v>#N/A</v>
      </c>
      <c r="Y3146" s="1"/>
    </row>
    <row r="3147" spans="1:25" x14ac:dyDescent="0.2">
      <c r="A3147" t="e">
        <f t="shared" si="49"/>
        <v>#N/A</v>
      </c>
      <c r="Y3147" s="1"/>
    </row>
    <row r="3148" spans="1:25" x14ac:dyDescent="0.2">
      <c r="A3148" t="e">
        <f t="shared" si="49"/>
        <v>#N/A</v>
      </c>
      <c r="Y3148" s="1"/>
    </row>
    <row r="3149" spans="1:25" x14ac:dyDescent="0.2">
      <c r="A3149" t="e">
        <f t="shared" si="49"/>
        <v>#N/A</v>
      </c>
      <c r="Y3149" s="1"/>
    </row>
    <row r="3150" spans="1:25" x14ac:dyDescent="0.2">
      <c r="A3150" t="e">
        <f t="shared" si="49"/>
        <v>#N/A</v>
      </c>
      <c r="Y3150" s="1"/>
    </row>
    <row r="3151" spans="1:25" x14ac:dyDescent="0.2">
      <c r="A3151" t="e">
        <f t="shared" si="49"/>
        <v>#N/A</v>
      </c>
      <c r="Y3151" s="1"/>
    </row>
    <row r="3152" spans="1:25" x14ac:dyDescent="0.2">
      <c r="A3152" t="e">
        <f t="shared" si="49"/>
        <v>#N/A</v>
      </c>
      <c r="Y3152" s="1"/>
    </row>
    <row r="3153" spans="1:25" x14ac:dyDescent="0.2">
      <c r="A3153" t="e">
        <f t="shared" si="49"/>
        <v>#N/A</v>
      </c>
      <c r="Y3153" s="1"/>
    </row>
    <row r="3154" spans="1:25" x14ac:dyDescent="0.2">
      <c r="A3154" t="e">
        <f t="shared" si="49"/>
        <v>#N/A</v>
      </c>
      <c r="Y3154" s="1"/>
    </row>
    <row r="3155" spans="1:25" x14ac:dyDescent="0.2">
      <c r="A3155" t="e">
        <f t="shared" si="49"/>
        <v>#N/A</v>
      </c>
      <c r="Y3155" s="1"/>
    </row>
    <row r="3156" spans="1:25" x14ac:dyDescent="0.2">
      <c r="A3156" t="e">
        <f t="shared" si="49"/>
        <v>#N/A</v>
      </c>
      <c r="Y3156" s="1"/>
    </row>
    <row r="3157" spans="1:25" x14ac:dyDescent="0.2">
      <c r="A3157" t="e">
        <f t="shared" si="49"/>
        <v>#N/A</v>
      </c>
      <c r="Y3157" s="1"/>
    </row>
    <row r="3158" spans="1:25" x14ac:dyDescent="0.2">
      <c r="A3158" t="e">
        <f t="shared" si="49"/>
        <v>#N/A</v>
      </c>
      <c r="Y3158" s="1"/>
    </row>
    <row r="3159" spans="1:25" x14ac:dyDescent="0.2">
      <c r="A3159" t="e">
        <f t="shared" si="49"/>
        <v>#N/A</v>
      </c>
      <c r="Y3159" s="1"/>
    </row>
    <row r="3160" spans="1:25" x14ac:dyDescent="0.2">
      <c r="A3160" t="e">
        <f t="shared" si="49"/>
        <v>#N/A</v>
      </c>
      <c r="Y3160" s="1"/>
    </row>
    <row r="3161" spans="1:25" x14ac:dyDescent="0.2">
      <c r="A3161" t="e">
        <f t="shared" si="49"/>
        <v>#N/A</v>
      </c>
      <c r="Y3161" s="1"/>
    </row>
    <row r="3162" spans="1:25" x14ac:dyDescent="0.2">
      <c r="A3162" t="e">
        <f t="shared" si="49"/>
        <v>#N/A</v>
      </c>
      <c r="Y3162" s="1"/>
    </row>
    <row r="3163" spans="1:25" x14ac:dyDescent="0.2">
      <c r="A3163" t="e">
        <f t="shared" si="49"/>
        <v>#N/A</v>
      </c>
      <c r="Y3163" s="1"/>
    </row>
    <row r="3164" spans="1:25" x14ac:dyDescent="0.2">
      <c r="A3164" t="e">
        <f t="shared" si="49"/>
        <v>#N/A</v>
      </c>
      <c r="Y3164" s="1"/>
    </row>
    <row r="3165" spans="1:25" x14ac:dyDescent="0.2">
      <c r="A3165" t="e">
        <f t="shared" si="49"/>
        <v>#N/A</v>
      </c>
      <c r="Y3165" s="1"/>
    </row>
    <row r="3166" spans="1:25" x14ac:dyDescent="0.2">
      <c r="A3166" t="e">
        <f t="shared" si="49"/>
        <v>#N/A</v>
      </c>
      <c r="Y3166" s="1"/>
    </row>
    <row r="3167" spans="1:25" x14ac:dyDescent="0.2">
      <c r="A3167" t="e">
        <f t="shared" si="49"/>
        <v>#N/A</v>
      </c>
      <c r="Y3167" s="1"/>
    </row>
    <row r="3168" spans="1:25" x14ac:dyDescent="0.2">
      <c r="A3168" t="e">
        <f t="shared" si="49"/>
        <v>#N/A</v>
      </c>
      <c r="Y3168" s="1"/>
    </row>
    <row r="3169" spans="1:25" x14ac:dyDescent="0.2">
      <c r="A3169" t="e">
        <f t="shared" si="49"/>
        <v>#N/A</v>
      </c>
      <c r="Y3169" s="1"/>
    </row>
    <row r="3170" spans="1:25" x14ac:dyDescent="0.2">
      <c r="A3170" t="e">
        <f t="shared" si="49"/>
        <v>#N/A</v>
      </c>
      <c r="Y3170" s="1"/>
    </row>
    <row r="3171" spans="1:25" x14ac:dyDescent="0.2">
      <c r="A3171" t="e">
        <f t="shared" si="49"/>
        <v>#N/A</v>
      </c>
      <c r="Y3171" s="1"/>
    </row>
    <row r="3172" spans="1:25" x14ac:dyDescent="0.2">
      <c r="A3172" t="e">
        <f t="shared" si="49"/>
        <v>#N/A</v>
      </c>
      <c r="Y3172" s="1"/>
    </row>
    <row r="3173" spans="1:25" x14ac:dyDescent="0.2">
      <c r="A3173" t="e">
        <f t="shared" si="49"/>
        <v>#N/A</v>
      </c>
      <c r="Y3173" s="1"/>
    </row>
    <row r="3174" spans="1:25" x14ac:dyDescent="0.2">
      <c r="A3174" t="e">
        <f t="shared" si="49"/>
        <v>#N/A</v>
      </c>
      <c r="Y3174" s="1"/>
    </row>
    <row r="3175" spans="1:25" x14ac:dyDescent="0.2">
      <c r="A3175" t="e">
        <f t="shared" si="49"/>
        <v>#N/A</v>
      </c>
      <c r="Y3175" s="1"/>
    </row>
    <row r="3176" spans="1:25" x14ac:dyDescent="0.2">
      <c r="A3176" t="e">
        <f t="shared" si="49"/>
        <v>#N/A</v>
      </c>
      <c r="Y3176" s="1"/>
    </row>
    <row r="3177" spans="1:25" x14ac:dyDescent="0.2">
      <c r="A3177" t="e">
        <f t="shared" si="49"/>
        <v>#N/A</v>
      </c>
      <c r="Y3177" s="1"/>
    </row>
    <row r="3178" spans="1:25" x14ac:dyDescent="0.2">
      <c r="A3178" t="e">
        <f t="shared" si="49"/>
        <v>#N/A</v>
      </c>
      <c r="Y3178" s="1"/>
    </row>
    <row r="3179" spans="1:25" x14ac:dyDescent="0.2">
      <c r="A3179" t="e">
        <f t="shared" si="49"/>
        <v>#N/A</v>
      </c>
      <c r="Y3179" s="1"/>
    </row>
    <row r="3180" spans="1:25" x14ac:dyDescent="0.2">
      <c r="A3180" t="e">
        <f t="shared" si="49"/>
        <v>#N/A</v>
      </c>
      <c r="Y3180" s="1"/>
    </row>
    <row r="3181" spans="1:25" x14ac:dyDescent="0.2">
      <c r="A3181" t="e">
        <f t="shared" si="49"/>
        <v>#N/A</v>
      </c>
      <c r="Y3181" s="1"/>
    </row>
    <row r="3182" spans="1:25" x14ac:dyDescent="0.2">
      <c r="A3182" t="e">
        <f t="shared" si="49"/>
        <v>#N/A</v>
      </c>
      <c r="Y3182" s="1"/>
    </row>
    <row r="3183" spans="1:25" x14ac:dyDescent="0.2">
      <c r="A3183" t="e">
        <f t="shared" si="49"/>
        <v>#N/A</v>
      </c>
      <c r="Y3183" s="1"/>
    </row>
    <row r="3184" spans="1:25" x14ac:dyDescent="0.2">
      <c r="A3184" t="e">
        <f t="shared" si="49"/>
        <v>#N/A</v>
      </c>
      <c r="Y3184" s="1"/>
    </row>
    <row r="3185" spans="1:25" x14ac:dyDescent="0.2">
      <c r="A3185" t="e">
        <f t="shared" si="49"/>
        <v>#N/A</v>
      </c>
      <c r="Y3185" s="1"/>
    </row>
    <row r="3186" spans="1:25" x14ac:dyDescent="0.2">
      <c r="A3186" t="e">
        <f t="shared" si="49"/>
        <v>#N/A</v>
      </c>
      <c r="Y3186" s="1"/>
    </row>
    <row r="3187" spans="1:25" x14ac:dyDescent="0.2">
      <c r="A3187" t="e">
        <f t="shared" si="49"/>
        <v>#N/A</v>
      </c>
      <c r="Y3187" s="1"/>
    </row>
    <row r="3188" spans="1:25" x14ac:dyDescent="0.2">
      <c r="A3188" t="e">
        <f t="shared" si="49"/>
        <v>#N/A</v>
      </c>
      <c r="Y3188" s="1"/>
    </row>
    <row r="3189" spans="1:25" x14ac:dyDescent="0.2">
      <c r="A3189" t="e">
        <f t="shared" si="49"/>
        <v>#N/A</v>
      </c>
      <c r="Y3189" s="1"/>
    </row>
    <row r="3190" spans="1:25" x14ac:dyDescent="0.2">
      <c r="A3190" t="e">
        <f t="shared" si="49"/>
        <v>#N/A</v>
      </c>
      <c r="Y3190" s="1"/>
    </row>
    <row r="3191" spans="1:25" x14ac:dyDescent="0.2">
      <c r="A3191" t="e">
        <f t="shared" si="49"/>
        <v>#N/A</v>
      </c>
      <c r="Y3191" s="1"/>
    </row>
    <row r="3192" spans="1:25" x14ac:dyDescent="0.2">
      <c r="A3192" t="e">
        <f t="shared" si="49"/>
        <v>#N/A</v>
      </c>
      <c r="Y3192" s="1"/>
    </row>
    <row r="3193" spans="1:25" x14ac:dyDescent="0.2">
      <c r="A3193" t="e">
        <f t="shared" si="49"/>
        <v>#N/A</v>
      </c>
      <c r="Y3193" s="1"/>
    </row>
    <row r="3194" spans="1:25" x14ac:dyDescent="0.2">
      <c r="A3194" t="e">
        <f t="shared" si="49"/>
        <v>#N/A</v>
      </c>
      <c r="Y3194" s="1"/>
    </row>
    <row r="3195" spans="1:25" x14ac:dyDescent="0.2">
      <c r="A3195" t="e">
        <f t="shared" si="49"/>
        <v>#N/A</v>
      </c>
      <c r="Y3195" s="1"/>
    </row>
    <row r="3196" spans="1:25" x14ac:dyDescent="0.2">
      <c r="A3196" t="e">
        <f t="shared" si="49"/>
        <v>#N/A</v>
      </c>
      <c r="Y3196" s="1"/>
    </row>
    <row r="3197" spans="1:25" x14ac:dyDescent="0.2">
      <c r="A3197" t="e">
        <f t="shared" si="49"/>
        <v>#N/A</v>
      </c>
      <c r="Y3197" s="1"/>
    </row>
    <row r="3198" spans="1:25" x14ac:dyDescent="0.2">
      <c r="A3198" t="e">
        <f t="shared" si="49"/>
        <v>#N/A</v>
      </c>
      <c r="Y3198" s="1"/>
    </row>
    <row r="3199" spans="1:25" x14ac:dyDescent="0.2">
      <c r="A3199" t="e">
        <f t="shared" si="49"/>
        <v>#N/A</v>
      </c>
      <c r="Y3199" s="1"/>
    </row>
    <row r="3200" spans="1:25" x14ac:dyDescent="0.2">
      <c r="A3200" t="e">
        <f t="shared" si="49"/>
        <v>#N/A</v>
      </c>
      <c r="Y3200" s="1"/>
    </row>
    <row r="3201" spans="1:25" x14ac:dyDescent="0.2">
      <c r="A3201" t="e">
        <f t="shared" si="49"/>
        <v>#N/A</v>
      </c>
      <c r="Y3201" s="1"/>
    </row>
    <row r="3202" spans="1:25" x14ac:dyDescent="0.2">
      <c r="A3202" t="e">
        <f t="shared" si="49"/>
        <v>#N/A</v>
      </c>
      <c r="Y3202" s="1"/>
    </row>
    <row r="3203" spans="1:25" x14ac:dyDescent="0.2">
      <c r="A3203" t="e">
        <f t="shared" si="49"/>
        <v>#N/A</v>
      </c>
      <c r="Y3203" s="1"/>
    </row>
    <row r="3204" spans="1:25" x14ac:dyDescent="0.2">
      <c r="A3204" t="e">
        <f t="shared" si="49"/>
        <v>#N/A</v>
      </c>
      <c r="Y3204" s="1"/>
    </row>
    <row r="3205" spans="1:25" x14ac:dyDescent="0.2">
      <c r="A3205" t="e">
        <f t="shared" ref="A3205:A3268" si="50">INDEX(BucketTable,MATCH(B3205,SumMonths,0),1)</f>
        <v>#N/A</v>
      </c>
      <c r="Y3205" s="1"/>
    </row>
    <row r="3206" spans="1:25" x14ac:dyDescent="0.2">
      <c r="A3206" t="e">
        <f t="shared" si="50"/>
        <v>#N/A</v>
      </c>
      <c r="Y3206" s="1"/>
    </row>
    <row r="3207" spans="1:25" x14ac:dyDescent="0.2">
      <c r="A3207" t="e">
        <f t="shared" si="50"/>
        <v>#N/A</v>
      </c>
      <c r="Y3207" s="1"/>
    </row>
    <row r="3208" spans="1:25" x14ac:dyDescent="0.2">
      <c r="A3208" t="e">
        <f t="shared" si="50"/>
        <v>#N/A</v>
      </c>
      <c r="Y3208" s="1"/>
    </row>
    <row r="3209" spans="1:25" x14ac:dyDescent="0.2">
      <c r="A3209" t="e">
        <f t="shared" si="50"/>
        <v>#N/A</v>
      </c>
      <c r="Y3209" s="1"/>
    </row>
    <row r="3210" spans="1:25" x14ac:dyDescent="0.2">
      <c r="A3210" t="e">
        <f t="shared" si="50"/>
        <v>#N/A</v>
      </c>
      <c r="Y3210" s="1"/>
    </row>
    <row r="3211" spans="1:25" x14ac:dyDescent="0.2">
      <c r="A3211" t="e">
        <f t="shared" si="50"/>
        <v>#N/A</v>
      </c>
      <c r="Y3211" s="1"/>
    </row>
    <row r="3212" spans="1:25" x14ac:dyDescent="0.2">
      <c r="A3212" t="e">
        <f t="shared" si="50"/>
        <v>#N/A</v>
      </c>
      <c r="Y3212" s="1"/>
    </row>
    <row r="3213" spans="1:25" x14ac:dyDescent="0.2">
      <c r="A3213" t="e">
        <f t="shared" si="50"/>
        <v>#N/A</v>
      </c>
      <c r="Y3213" s="1"/>
    </row>
    <row r="3214" spans="1:25" x14ac:dyDescent="0.2">
      <c r="A3214" t="e">
        <f t="shared" si="50"/>
        <v>#N/A</v>
      </c>
      <c r="Y3214" s="1"/>
    </row>
    <row r="3215" spans="1:25" x14ac:dyDescent="0.2">
      <c r="A3215" t="e">
        <f t="shared" si="50"/>
        <v>#N/A</v>
      </c>
      <c r="Y3215" s="1"/>
    </row>
    <row r="3216" spans="1:25" x14ac:dyDescent="0.2">
      <c r="A3216" t="e">
        <f t="shared" si="50"/>
        <v>#N/A</v>
      </c>
      <c r="Y3216" s="1"/>
    </row>
    <row r="3217" spans="1:25" x14ac:dyDescent="0.2">
      <c r="A3217" t="e">
        <f t="shared" si="50"/>
        <v>#N/A</v>
      </c>
      <c r="Y3217" s="1"/>
    </row>
    <row r="3218" spans="1:25" x14ac:dyDescent="0.2">
      <c r="A3218" t="e">
        <f t="shared" si="50"/>
        <v>#N/A</v>
      </c>
      <c r="Y3218" s="1"/>
    </row>
    <row r="3219" spans="1:25" x14ac:dyDescent="0.2">
      <c r="A3219" t="e">
        <f t="shared" si="50"/>
        <v>#N/A</v>
      </c>
      <c r="Y3219" s="1"/>
    </row>
    <row r="3220" spans="1:25" x14ac:dyDescent="0.2">
      <c r="A3220" t="e">
        <f t="shared" si="50"/>
        <v>#N/A</v>
      </c>
      <c r="Y3220" s="1"/>
    </row>
    <row r="3221" spans="1:25" x14ac:dyDescent="0.2">
      <c r="A3221" t="e">
        <f t="shared" si="50"/>
        <v>#N/A</v>
      </c>
      <c r="Y3221" s="1"/>
    </row>
    <row r="3222" spans="1:25" x14ac:dyDescent="0.2">
      <c r="A3222" t="e">
        <f t="shared" si="50"/>
        <v>#N/A</v>
      </c>
      <c r="Y3222" s="1"/>
    </row>
    <row r="3223" spans="1:25" x14ac:dyDescent="0.2">
      <c r="A3223" t="e">
        <f t="shared" si="50"/>
        <v>#N/A</v>
      </c>
      <c r="Y3223" s="1"/>
    </row>
    <row r="3224" spans="1:25" x14ac:dyDescent="0.2">
      <c r="A3224" t="e">
        <f t="shared" si="50"/>
        <v>#N/A</v>
      </c>
      <c r="Y3224" s="1"/>
    </row>
    <row r="3225" spans="1:25" x14ac:dyDescent="0.2">
      <c r="A3225" t="e">
        <f t="shared" si="50"/>
        <v>#N/A</v>
      </c>
      <c r="Y3225" s="1"/>
    </row>
    <row r="3226" spans="1:25" x14ac:dyDescent="0.2">
      <c r="A3226" t="e">
        <f t="shared" si="50"/>
        <v>#N/A</v>
      </c>
      <c r="Y3226" s="1"/>
    </row>
    <row r="3227" spans="1:25" x14ac:dyDescent="0.2">
      <c r="A3227" t="e">
        <f t="shared" si="50"/>
        <v>#N/A</v>
      </c>
      <c r="Y3227" s="1"/>
    </row>
    <row r="3228" spans="1:25" x14ac:dyDescent="0.2">
      <c r="A3228" t="e">
        <f t="shared" si="50"/>
        <v>#N/A</v>
      </c>
      <c r="Y3228" s="1"/>
    </row>
    <row r="3229" spans="1:25" x14ac:dyDescent="0.2">
      <c r="A3229" t="e">
        <f t="shared" si="50"/>
        <v>#N/A</v>
      </c>
      <c r="Y3229" s="1"/>
    </row>
    <row r="3230" spans="1:25" x14ac:dyDescent="0.2">
      <c r="A3230" t="e">
        <f t="shared" si="50"/>
        <v>#N/A</v>
      </c>
      <c r="Y3230" s="1"/>
    </row>
    <row r="3231" spans="1:25" x14ac:dyDescent="0.2">
      <c r="A3231" t="e">
        <f t="shared" si="50"/>
        <v>#N/A</v>
      </c>
      <c r="Y3231" s="1"/>
    </row>
    <row r="3232" spans="1:25" x14ac:dyDescent="0.2">
      <c r="A3232" t="e">
        <f t="shared" si="50"/>
        <v>#N/A</v>
      </c>
      <c r="Y3232" s="1"/>
    </row>
    <row r="3233" spans="1:25" x14ac:dyDescent="0.2">
      <c r="A3233" t="e">
        <f t="shared" si="50"/>
        <v>#N/A</v>
      </c>
      <c r="Y3233" s="1"/>
    </row>
    <row r="3234" spans="1:25" x14ac:dyDescent="0.2">
      <c r="A3234" t="e">
        <f t="shared" si="50"/>
        <v>#N/A</v>
      </c>
      <c r="Y3234" s="1"/>
    </row>
    <row r="3235" spans="1:25" x14ac:dyDescent="0.2">
      <c r="A3235" t="e">
        <f t="shared" si="50"/>
        <v>#N/A</v>
      </c>
      <c r="Y3235" s="1"/>
    </row>
    <row r="3236" spans="1:25" x14ac:dyDescent="0.2">
      <c r="A3236" t="e">
        <f t="shared" si="50"/>
        <v>#N/A</v>
      </c>
      <c r="Y3236" s="1"/>
    </row>
    <row r="3237" spans="1:25" x14ac:dyDescent="0.2">
      <c r="A3237" t="e">
        <f t="shared" si="50"/>
        <v>#N/A</v>
      </c>
      <c r="Y3237" s="1"/>
    </row>
    <row r="3238" spans="1:25" x14ac:dyDescent="0.2">
      <c r="A3238" t="e">
        <f t="shared" si="50"/>
        <v>#N/A</v>
      </c>
      <c r="Y3238" s="1"/>
    </row>
    <row r="3239" spans="1:25" x14ac:dyDescent="0.2">
      <c r="A3239" t="e">
        <f t="shared" si="50"/>
        <v>#N/A</v>
      </c>
      <c r="Y3239" s="1"/>
    </row>
    <row r="3240" spans="1:25" x14ac:dyDescent="0.2">
      <c r="A3240" t="e">
        <f t="shared" si="50"/>
        <v>#N/A</v>
      </c>
      <c r="Y3240" s="1"/>
    </row>
    <row r="3241" spans="1:25" x14ac:dyDescent="0.2">
      <c r="A3241" t="e">
        <f t="shared" si="50"/>
        <v>#N/A</v>
      </c>
      <c r="Y3241" s="1"/>
    </row>
    <row r="3242" spans="1:25" x14ac:dyDescent="0.2">
      <c r="A3242" t="e">
        <f t="shared" si="50"/>
        <v>#N/A</v>
      </c>
      <c r="Y3242" s="1"/>
    </row>
    <row r="3243" spans="1:25" x14ac:dyDescent="0.2">
      <c r="A3243" t="e">
        <f t="shared" si="50"/>
        <v>#N/A</v>
      </c>
      <c r="Y3243" s="1"/>
    </row>
    <row r="3244" spans="1:25" x14ac:dyDescent="0.2">
      <c r="A3244" t="e">
        <f t="shared" si="50"/>
        <v>#N/A</v>
      </c>
      <c r="Y3244" s="1"/>
    </row>
    <row r="3245" spans="1:25" x14ac:dyDescent="0.2">
      <c r="A3245" t="e">
        <f t="shared" si="50"/>
        <v>#N/A</v>
      </c>
      <c r="Y3245" s="1"/>
    </row>
    <row r="3246" spans="1:25" x14ac:dyDescent="0.2">
      <c r="A3246" t="e">
        <f t="shared" si="50"/>
        <v>#N/A</v>
      </c>
      <c r="Y3246" s="1"/>
    </row>
    <row r="3247" spans="1:25" x14ac:dyDescent="0.2">
      <c r="A3247" t="e">
        <f t="shared" si="50"/>
        <v>#N/A</v>
      </c>
      <c r="Y3247" s="1"/>
    </row>
    <row r="3248" spans="1:25" x14ac:dyDescent="0.2">
      <c r="A3248" t="e">
        <f t="shared" si="50"/>
        <v>#N/A</v>
      </c>
      <c r="Y3248" s="1"/>
    </row>
    <row r="3249" spans="1:25" x14ac:dyDescent="0.2">
      <c r="A3249" t="e">
        <f t="shared" si="50"/>
        <v>#N/A</v>
      </c>
      <c r="Y3249" s="1"/>
    </row>
    <row r="3250" spans="1:25" x14ac:dyDescent="0.2">
      <c r="A3250" t="e">
        <f t="shared" si="50"/>
        <v>#N/A</v>
      </c>
      <c r="Y3250" s="1"/>
    </row>
    <row r="3251" spans="1:25" x14ac:dyDescent="0.2">
      <c r="A3251" t="e">
        <f t="shared" si="50"/>
        <v>#N/A</v>
      </c>
      <c r="Y3251" s="1"/>
    </row>
    <row r="3252" spans="1:25" x14ac:dyDescent="0.2">
      <c r="A3252" t="e">
        <f t="shared" si="50"/>
        <v>#N/A</v>
      </c>
      <c r="Y3252" s="1"/>
    </row>
    <row r="3253" spans="1:25" x14ac:dyDescent="0.2">
      <c r="A3253" t="e">
        <f t="shared" si="50"/>
        <v>#N/A</v>
      </c>
      <c r="Y3253" s="1"/>
    </row>
    <row r="3254" spans="1:25" x14ac:dyDescent="0.2">
      <c r="A3254" t="e">
        <f t="shared" si="50"/>
        <v>#N/A</v>
      </c>
      <c r="Y3254" s="1"/>
    </row>
    <row r="3255" spans="1:25" x14ac:dyDescent="0.2">
      <c r="A3255" t="e">
        <f t="shared" si="50"/>
        <v>#N/A</v>
      </c>
      <c r="Y3255" s="1"/>
    </row>
    <row r="3256" spans="1:25" x14ac:dyDescent="0.2">
      <c r="A3256" t="e">
        <f t="shared" si="50"/>
        <v>#N/A</v>
      </c>
      <c r="Y3256" s="1"/>
    </row>
    <row r="3257" spans="1:25" x14ac:dyDescent="0.2">
      <c r="A3257" t="e">
        <f t="shared" si="50"/>
        <v>#N/A</v>
      </c>
      <c r="Y3257" s="1"/>
    </row>
    <row r="3258" spans="1:25" x14ac:dyDescent="0.2">
      <c r="A3258" t="e">
        <f t="shared" si="50"/>
        <v>#N/A</v>
      </c>
      <c r="Y3258" s="1"/>
    </row>
    <row r="3259" spans="1:25" x14ac:dyDescent="0.2">
      <c r="A3259" t="e">
        <f t="shared" si="50"/>
        <v>#N/A</v>
      </c>
      <c r="Y3259" s="1"/>
    </row>
    <row r="3260" spans="1:25" x14ac:dyDescent="0.2">
      <c r="A3260" t="e">
        <f t="shared" si="50"/>
        <v>#N/A</v>
      </c>
      <c r="Y3260" s="1"/>
    </row>
    <row r="3261" spans="1:25" x14ac:dyDescent="0.2">
      <c r="A3261" t="e">
        <f t="shared" si="50"/>
        <v>#N/A</v>
      </c>
      <c r="Y3261" s="1"/>
    </row>
    <row r="3262" spans="1:25" x14ac:dyDescent="0.2">
      <c r="A3262" t="e">
        <f t="shared" si="50"/>
        <v>#N/A</v>
      </c>
      <c r="Y3262" s="1"/>
    </row>
    <row r="3263" spans="1:25" x14ac:dyDescent="0.2">
      <c r="A3263" t="e">
        <f t="shared" si="50"/>
        <v>#N/A</v>
      </c>
      <c r="Y3263" s="1"/>
    </row>
    <row r="3264" spans="1:25" x14ac:dyDescent="0.2">
      <c r="A3264" t="e">
        <f t="shared" si="50"/>
        <v>#N/A</v>
      </c>
      <c r="Y3264" s="1"/>
    </row>
    <row r="3265" spans="1:25" x14ac:dyDescent="0.2">
      <c r="A3265" t="e">
        <f t="shared" si="50"/>
        <v>#N/A</v>
      </c>
      <c r="Y3265" s="1"/>
    </row>
    <row r="3266" spans="1:25" x14ac:dyDescent="0.2">
      <c r="A3266" t="e">
        <f t="shared" si="50"/>
        <v>#N/A</v>
      </c>
      <c r="Y3266" s="1"/>
    </row>
    <row r="3267" spans="1:25" x14ac:dyDescent="0.2">
      <c r="A3267" t="e">
        <f t="shared" si="50"/>
        <v>#N/A</v>
      </c>
      <c r="Y3267" s="1"/>
    </row>
    <row r="3268" spans="1:25" x14ac:dyDescent="0.2">
      <c r="A3268" t="e">
        <f t="shared" si="50"/>
        <v>#N/A</v>
      </c>
      <c r="Y3268" s="1"/>
    </row>
    <row r="3269" spans="1:25" x14ac:dyDescent="0.2">
      <c r="A3269" t="e">
        <f t="shared" ref="A3269:A3332" si="51">INDEX(BucketTable,MATCH(B3269,SumMonths,0),1)</f>
        <v>#N/A</v>
      </c>
      <c r="Y3269" s="1"/>
    </row>
    <row r="3270" spans="1:25" x14ac:dyDescent="0.2">
      <c r="A3270" t="e">
        <f t="shared" si="51"/>
        <v>#N/A</v>
      </c>
      <c r="Y3270" s="1"/>
    </row>
    <row r="3271" spans="1:25" x14ac:dyDescent="0.2">
      <c r="A3271" t="e">
        <f t="shared" si="51"/>
        <v>#N/A</v>
      </c>
      <c r="Y3271" s="1"/>
    </row>
    <row r="3272" spans="1:25" x14ac:dyDescent="0.2">
      <c r="A3272" t="e">
        <f t="shared" si="51"/>
        <v>#N/A</v>
      </c>
      <c r="Y3272" s="1"/>
    </row>
    <row r="3273" spans="1:25" x14ac:dyDescent="0.2">
      <c r="A3273" t="e">
        <f t="shared" si="51"/>
        <v>#N/A</v>
      </c>
      <c r="Y3273" s="1"/>
    </row>
    <row r="3274" spans="1:25" x14ac:dyDescent="0.2">
      <c r="A3274" t="e">
        <f t="shared" si="51"/>
        <v>#N/A</v>
      </c>
      <c r="Y3274" s="1"/>
    </row>
    <row r="3275" spans="1:25" x14ac:dyDescent="0.2">
      <c r="A3275" t="e">
        <f t="shared" si="51"/>
        <v>#N/A</v>
      </c>
      <c r="Y3275" s="1"/>
    </row>
    <row r="3276" spans="1:25" x14ac:dyDescent="0.2">
      <c r="A3276" t="e">
        <f t="shared" si="51"/>
        <v>#N/A</v>
      </c>
      <c r="Y3276" s="1"/>
    </row>
    <row r="3277" spans="1:25" x14ac:dyDescent="0.2">
      <c r="A3277" t="e">
        <f t="shared" si="51"/>
        <v>#N/A</v>
      </c>
      <c r="Y3277" s="1"/>
    </row>
    <row r="3278" spans="1:25" x14ac:dyDescent="0.2">
      <c r="A3278" t="e">
        <f t="shared" si="51"/>
        <v>#N/A</v>
      </c>
      <c r="Y3278" s="1"/>
    </row>
    <row r="3279" spans="1:25" x14ac:dyDescent="0.2">
      <c r="A3279" t="e">
        <f t="shared" si="51"/>
        <v>#N/A</v>
      </c>
      <c r="Y3279" s="1"/>
    </row>
    <row r="3280" spans="1:25" x14ac:dyDescent="0.2">
      <c r="A3280" t="e">
        <f t="shared" si="51"/>
        <v>#N/A</v>
      </c>
      <c r="Y3280" s="1"/>
    </row>
    <row r="3281" spans="1:25" x14ac:dyDescent="0.2">
      <c r="A3281" t="e">
        <f t="shared" si="51"/>
        <v>#N/A</v>
      </c>
      <c r="Y3281" s="1"/>
    </row>
    <row r="3282" spans="1:25" x14ac:dyDescent="0.2">
      <c r="A3282" t="e">
        <f t="shared" si="51"/>
        <v>#N/A</v>
      </c>
      <c r="Y3282" s="1"/>
    </row>
    <row r="3283" spans="1:25" x14ac:dyDescent="0.2">
      <c r="A3283" t="e">
        <f t="shared" si="51"/>
        <v>#N/A</v>
      </c>
      <c r="Y3283" s="1"/>
    </row>
    <row r="3284" spans="1:25" x14ac:dyDescent="0.2">
      <c r="A3284" t="e">
        <f t="shared" si="51"/>
        <v>#N/A</v>
      </c>
      <c r="Y3284" s="1"/>
    </row>
    <row r="3285" spans="1:25" x14ac:dyDescent="0.2">
      <c r="A3285" t="e">
        <f t="shared" si="51"/>
        <v>#N/A</v>
      </c>
      <c r="Y3285" s="1"/>
    </row>
    <row r="3286" spans="1:25" x14ac:dyDescent="0.2">
      <c r="A3286" t="e">
        <f t="shared" si="51"/>
        <v>#N/A</v>
      </c>
      <c r="Y3286" s="1"/>
    </row>
    <row r="3287" spans="1:25" x14ac:dyDescent="0.2">
      <c r="A3287" t="e">
        <f t="shared" si="51"/>
        <v>#N/A</v>
      </c>
      <c r="Y3287" s="1"/>
    </row>
    <row r="3288" spans="1:25" x14ac:dyDescent="0.2">
      <c r="A3288" t="e">
        <f t="shared" si="51"/>
        <v>#N/A</v>
      </c>
      <c r="Y3288" s="1"/>
    </row>
    <row r="3289" spans="1:25" x14ac:dyDescent="0.2">
      <c r="A3289" t="e">
        <f t="shared" si="51"/>
        <v>#N/A</v>
      </c>
      <c r="Y3289" s="1"/>
    </row>
    <row r="3290" spans="1:25" x14ac:dyDescent="0.2">
      <c r="A3290" t="e">
        <f t="shared" si="51"/>
        <v>#N/A</v>
      </c>
      <c r="Y3290" s="1"/>
    </row>
    <row r="3291" spans="1:25" x14ac:dyDescent="0.2">
      <c r="A3291" t="e">
        <f t="shared" si="51"/>
        <v>#N/A</v>
      </c>
      <c r="Y3291" s="1"/>
    </row>
    <row r="3292" spans="1:25" x14ac:dyDescent="0.2">
      <c r="A3292" t="e">
        <f t="shared" si="51"/>
        <v>#N/A</v>
      </c>
      <c r="Y3292" s="1"/>
    </row>
    <row r="3293" spans="1:25" x14ac:dyDescent="0.2">
      <c r="A3293" t="e">
        <f t="shared" si="51"/>
        <v>#N/A</v>
      </c>
      <c r="Y3293" s="1"/>
    </row>
    <row r="3294" spans="1:25" x14ac:dyDescent="0.2">
      <c r="A3294" t="e">
        <f t="shared" si="51"/>
        <v>#N/A</v>
      </c>
      <c r="Y3294" s="1"/>
    </row>
    <row r="3295" spans="1:25" x14ac:dyDescent="0.2">
      <c r="A3295" t="e">
        <f t="shared" si="51"/>
        <v>#N/A</v>
      </c>
      <c r="Y3295" s="1"/>
    </row>
    <row r="3296" spans="1:25" x14ac:dyDescent="0.2">
      <c r="A3296" t="e">
        <f t="shared" si="51"/>
        <v>#N/A</v>
      </c>
      <c r="Y3296" s="1"/>
    </row>
    <row r="3297" spans="1:25" x14ac:dyDescent="0.2">
      <c r="A3297" t="e">
        <f t="shared" si="51"/>
        <v>#N/A</v>
      </c>
      <c r="Y3297" s="1"/>
    </row>
    <row r="3298" spans="1:25" x14ac:dyDescent="0.2">
      <c r="A3298" t="e">
        <f t="shared" si="51"/>
        <v>#N/A</v>
      </c>
      <c r="Y3298" s="1"/>
    </row>
    <row r="3299" spans="1:25" x14ac:dyDescent="0.2">
      <c r="A3299" t="e">
        <f t="shared" si="51"/>
        <v>#N/A</v>
      </c>
      <c r="Y3299" s="1"/>
    </row>
    <row r="3300" spans="1:25" x14ac:dyDescent="0.2">
      <c r="A3300" t="e">
        <f t="shared" si="51"/>
        <v>#N/A</v>
      </c>
      <c r="Y3300" s="1"/>
    </row>
    <row r="3301" spans="1:25" x14ac:dyDescent="0.2">
      <c r="A3301" t="e">
        <f t="shared" si="51"/>
        <v>#N/A</v>
      </c>
      <c r="Y3301" s="1"/>
    </row>
    <row r="3302" spans="1:25" x14ac:dyDescent="0.2">
      <c r="A3302" t="e">
        <f t="shared" si="51"/>
        <v>#N/A</v>
      </c>
      <c r="Y3302" s="1"/>
    </row>
    <row r="3303" spans="1:25" x14ac:dyDescent="0.2">
      <c r="A3303" t="e">
        <f t="shared" si="51"/>
        <v>#N/A</v>
      </c>
      <c r="Y3303" s="1"/>
    </row>
    <row r="3304" spans="1:25" x14ac:dyDescent="0.2">
      <c r="A3304" t="e">
        <f t="shared" si="51"/>
        <v>#N/A</v>
      </c>
      <c r="Y3304" s="1"/>
    </row>
    <row r="3305" spans="1:25" x14ac:dyDescent="0.2">
      <c r="A3305" t="e">
        <f t="shared" si="51"/>
        <v>#N/A</v>
      </c>
      <c r="Y3305" s="1"/>
    </row>
    <row r="3306" spans="1:25" x14ac:dyDescent="0.2">
      <c r="A3306" t="e">
        <f t="shared" si="51"/>
        <v>#N/A</v>
      </c>
      <c r="Y3306" s="1"/>
    </row>
    <row r="3307" spans="1:25" x14ac:dyDescent="0.2">
      <c r="A3307" t="e">
        <f t="shared" si="51"/>
        <v>#N/A</v>
      </c>
      <c r="Y3307" s="1"/>
    </row>
    <row r="3308" spans="1:25" x14ac:dyDescent="0.2">
      <c r="A3308" t="e">
        <f t="shared" si="51"/>
        <v>#N/A</v>
      </c>
      <c r="Y3308" s="1"/>
    </row>
    <row r="3309" spans="1:25" x14ac:dyDescent="0.2">
      <c r="A3309" t="e">
        <f t="shared" si="51"/>
        <v>#N/A</v>
      </c>
      <c r="Y3309" s="1"/>
    </row>
    <row r="3310" spans="1:25" x14ac:dyDescent="0.2">
      <c r="A3310" t="e">
        <f t="shared" si="51"/>
        <v>#N/A</v>
      </c>
      <c r="Y3310" s="1"/>
    </row>
    <row r="3311" spans="1:25" x14ac:dyDescent="0.2">
      <c r="A3311" t="e">
        <f t="shared" si="51"/>
        <v>#N/A</v>
      </c>
      <c r="Y3311" s="1"/>
    </row>
    <row r="3312" spans="1:25" x14ac:dyDescent="0.2">
      <c r="A3312" t="e">
        <f t="shared" si="51"/>
        <v>#N/A</v>
      </c>
      <c r="Y3312" s="1"/>
    </row>
    <row r="3313" spans="1:25" x14ac:dyDescent="0.2">
      <c r="A3313" t="e">
        <f t="shared" si="51"/>
        <v>#N/A</v>
      </c>
      <c r="Y3313" s="1"/>
    </row>
    <row r="3314" spans="1:25" x14ac:dyDescent="0.2">
      <c r="A3314" t="e">
        <f t="shared" si="51"/>
        <v>#N/A</v>
      </c>
      <c r="Y3314" s="1"/>
    </row>
    <row r="3315" spans="1:25" x14ac:dyDescent="0.2">
      <c r="A3315" t="e">
        <f t="shared" si="51"/>
        <v>#N/A</v>
      </c>
      <c r="Y3315" s="1"/>
    </row>
    <row r="3316" spans="1:25" x14ac:dyDescent="0.2">
      <c r="A3316" t="e">
        <f t="shared" si="51"/>
        <v>#N/A</v>
      </c>
      <c r="Y3316" s="1"/>
    </row>
    <row r="3317" spans="1:25" x14ac:dyDescent="0.2">
      <c r="A3317" t="e">
        <f t="shared" si="51"/>
        <v>#N/A</v>
      </c>
      <c r="Y3317" s="1"/>
    </row>
    <row r="3318" spans="1:25" x14ac:dyDescent="0.2">
      <c r="A3318" t="e">
        <f t="shared" si="51"/>
        <v>#N/A</v>
      </c>
      <c r="Y3318" s="1"/>
    </row>
    <row r="3319" spans="1:25" x14ac:dyDescent="0.2">
      <c r="A3319" t="e">
        <f t="shared" si="51"/>
        <v>#N/A</v>
      </c>
      <c r="Y3319" s="1"/>
    </row>
    <row r="3320" spans="1:25" x14ac:dyDescent="0.2">
      <c r="A3320" t="e">
        <f t="shared" si="51"/>
        <v>#N/A</v>
      </c>
      <c r="Y3320" s="1"/>
    </row>
    <row r="3321" spans="1:25" x14ac:dyDescent="0.2">
      <c r="A3321" t="e">
        <f t="shared" si="51"/>
        <v>#N/A</v>
      </c>
      <c r="Y3321" s="1"/>
    </row>
    <row r="3322" spans="1:25" x14ac:dyDescent="0.2">
      <c r="A3322" t="e">
        <f t="shared" si="51"/>
        <v>#N/A</v>
      </c>
      <c r="Y3322" s="1"/>
    </row>
    <row r="3323" spans="1:25" x14ac:dyDescent="0.2">
      <c r="A3323" t="e">
        <f t="shared" si="51"/>
        <v>#N/A</v>
      </c>
      <c r="Y3323" s="1"/>
    </row>
    <row r="3324" spans="1:25" x14ac:dyDescent="0.2">
      <c r="A3324" t="e">
        <f t="shared" si="51"/>
        <v>#N/A</v>
      </c>
      <c r="Y3324" s="1"/>
    </row>
    <row r="3325" spans="1:25" x14ac:dyDescent="0.2">
      <c r="A3325" t="e">
        <f t="shared" si="51"/>
        <v>#N/A</v>
      </c>
      <c r="Y3325" s="1"/>
    </row>
    <row r="3326" spans="1:25" x14ac:dyDescent="0.2">
      <c r="A3326" t="e">
        <f t="shared" si="51"/>
        <v>#N/A</v>
      </c>
      <c r="Y3326" s="1"/>
    </row>
    <row r="3327" spans="1:25" x14ac:dyDescent="0.2">
      <c r="A3327" t="e">
        <f t="shared" si="51"/>
        <v>#N/A</v>
      </c>
      <c r="Y3327" s="1"/>
    </row>
    <row r="3328" spans="1:25" x14ac:dyDescent="0.2">
      <c r="A3328" t="e">
        <f t="shared" si="51"/>
        <v>#N/A</v>
      </c>
      <c r="Y3328" s="1"/>
    </row>
    <row r="3329" spans="1:25" x14ac:dyDescent="0.2">
      <c r="A3329" t="e">
        <f t="shared" si="51"/>
        <v>#N/A</v>
      </c>
      <c r="Y3329" s="1"/>
    </row>
    <row r="3330" spans="1:25" x14ac:dyDescent="0.2">
      <c r="A3330" t="e">
        <f t="shared" si="51"/>
        <v>#N/A</v>
      </c>
      <c r="Y3330" s="1"/>
    </row>
    <row r="3331" spans="1:25" x14ac:dyDescent="0.2">
      <c r="A3331" t="e">
        <f t="shared" si="51"/>
        <v>#N/A</v>
      </c>
      <c r="Y3331" s="1"/>
    </row>
    <row r="3332" spans="1:25" x14ac:dyDescent="0.2">
      <c r="A3332" t="e">
        <f t="shared" si="51"/>
        <v>#N/A</v>
      </c>
      <c r="Y3332" s="1"/>
    </row>
    <row r="3333" spans="1:25" x14ac:dyDescent="0.2">
      <c r="A3333" t="e">
        <f t="shared" ref="A3333:A3396" si="52">INDEX(BucketTable,MATCH(B3333,SumMonths,0),1)</f>
        <v>#N/A</v>
      </c>
      <c r="Y3333" s="1"/>
    </row>
    <row r="3334" spans="1:25" x14ac:dyDescent="0.2">
      <c r="A3334" t="e">
        <f t="shared" si="52"/>
        <v>#N/A</v>
      </c>
      <c r="Y3334" s="1"/>
    </row>
    <row r="3335" spans="1:25" x14ac:dyDescent="0.2">
      <c r="A3335" t="e">
        <f t="shared" si="52"/>
        <v>#N/A</v>
      </c>
      <c r="Y3335" s="1"/>
    </row>
    <row r="3336" spans="1:25" x14ac:dyDescent="0.2">
      <c r="A3336" t="e">
        <f t="shared" si="52"/>
        <v>#N/A</v>
      </c>
      <c r="Y3336" s="1"/>
    </row>
    <row r="3337" spans="1:25" x14ac:dyDescent="0.2">
      <c r="A3337" t="e">
        <f t="shared" si="52"/>
        <v>#N/A</v>
      </c>
      <c r="Y3337" s="1"/>
    </row>
    <row r="3338" spans="1:25" x14ac:dyDescent="0.2">
      <c r="A3338" t="e">
        <f t="shared" si="52"/>
        <v>#N/A</v>
      </c>
      <c r="Y3338" s="1"/>
    </row>
    <row r="3339" spans="1:25" x14ac:dyDescent="0.2">
      <c r="A3339" t="e">
        <f t="shared" si="52"/>
        <v>#N/A</v>
      </c>
      <c r="Y3339" s="1"/>
    </row>
    <row r="3340" spans="1:25" x14ac:dyDescent="0.2">
      <c r="A3340" t="e">
        <f t="shared" si="52"/>
        <v>#N/A</v>
      </c>
      <c r="Y3340" s="1"/>
    </row>
    <row r="3341" spans="1:25" x14ac:dyDescent="0.2">
      <c r="A3341" t="e">
        <f t="shared" si="52"/>
        <v>#N/A</v>
      </c>
      <c r="Y3341" s="1"/>
    </row>
    <row r="3342" spans="1:25" x14ac:dyDescent="0.2">
      <c r="A3342" t="e">
        <f t="shared" si="52"/>
        <v>#N/A</v>
      </c>
      <c r="Y3342" s="1"/>
    </row>
    <row r="3343" spans="1:25" x14ac:dyDescent="0.2">
      <c r="A3343" t="e">
        <f t="shared" si="52"/>
        <v>#N/A</v>
      </c>
      <c r="Y3343" s="1"/>
    </row>
    <row r="3344" spans="1:25" x14ac:dyDescent="0.2">
      <c r="A3344" t="e">
        <f t="shared" si="52"/>
        <v>#N/A</v>
      </c>
      <c r="Y3344" s="1"/>
    </row>
    <row r="3345" spans="1:25" x14ac:dyDescent="0.2">
      <c r="A3345" t="e">
        <f t="shared" si="52"/>
        <v>#N/A</v>
      </c>
      <c r="Y3345" s="1"/>
    </row>
    <row r="3346" spans="1:25" x14ac:dyDescent="0.2">
      <c r="A3346" t="e">
        <f t="shared" si="52"/>
        <v>#N/A</v>
      </c>
      <c r="Y3346" s="1"/>
    </row>
    <row r="3347" spans="1:25" x14ac:dyDescent="0.2">
      <c r="A3347" t="e">
        <f t="shared" si="52"/>
        <v>#N/A</v>
      </c>
      <c r="Y3347" s="1"/>
    </row>
    <row r="3348" spans="1:25" x14ac:dyDescent="0.2">
      <c r="A3348" t="e">
        <f t="shared" si="52"/>
        <v>#N/A</v>
      </c>
      <c r="Y3348" s="1"/>
    </row>
    <row r="3349" spans="1:25" x14ac:dyDescent="0.2">
      <c r="A3349" t="e">
        <f t="shared" si="52"/>
        <v>#N/A</v>
      </c>
      <c r="Y3349" s="1"/>
    </row>
    <row r="3350" spans="1:25" x14ac:dyDescent="0.2">
      <c r="A3350" t="e">
        <f t="shared" si="52"/>
        <v>#N/A</v>
      </c>
      <c r="Y3350" s="1"/>
    </row>
    <row r="3351" spans="1:25" x14ac:dyDescent="0.2">
      <c r="A3351" t="e">
        <f t="shared" si="52"/>
        <v>#N/A</v>
      </c>
      <c r="Y3351" s="1"/>
    </row>
    <row r="3352" spans="1:25" x14ac:dyDescent="0.2">
      <c r="A3352" t="e">
        <f t="shared" si="52"/>
        <v>#N/A</v>
      </c>
      <c r="Y3352" s="1"/>
    </row>
    <row r="3353" spans="1:25" x14ac:dyDescent="0.2">
      <c r="A3353" t="e">
        <f t="shared" si="52"/>
        <v>#N/A</v>
      </c>
      <c r="Y3353" s="1"/>
    </row>
    <row r="3354" spans="1:25" x14ac:dyDescent="0.2">
      <c r="A3354" t="e">
        <f t="shared" si="52"/>
        <v>#N/A</v>
      </c>
      <c r="Y3354" s="1"/>
    </row>
    <row r="3355" spans="1:25" x14ac:dyDescent="0.2">
      <c r="A3355" t="e">
        <f t="shared" si="52"/>
        <v>#N/A</v>
      </c>
      <c r="Y3355" s="1"/>
    </row>
    <row r="3356" spans="1:25" x14ac:dyDescent="0.2">
      <c r="A3356" t="e">
        <f t="shared" si="52"/>
        <v>#N/A</v>
      </c>
      <c r="Y3356" s="1"/>
    </row>
    <row r="3357" spans="1:25" x14ac:dyDescent="0.2">
      <c r="A3357" t="e">
        <f t="shared" si="52"/>
        <v>#N/A</v>
      </c>
      <c r="Y3357" s="1"/>
    </row>
    <row r="3358" spans="1:25" x14ac:dyDescent="0.2">
      <c r="A3358" t="e">
        <f t="shared" si="52"/>
        <v>#N/A</v>
      </c>
      <c r="Y3358" s="1"/>
    </row>
    <row r="3359" spans="1:25" x14ac:dyDescent="0.2">
      <c r="A3359" t="e">
        <f t="shared" si="52"/>
        <v>#N/A</v>
      </c>
      <c r="Y3359" s="1"/>
    </row>
    <row r="3360" spans="1:25" x14ac:dyDescent="0.2">
      <c r="A3360" t="e">
        <f t="shared" si="52"/>
        <v>#N/A</v>
      </c>
      <c r="Y3360" s="1"/>
    </row>
    <row r="3361" spans="1:25" x14ac:dyDescent="0.2">
      <c r="A3361" t="e">
        <f t="shared" si="52"/>
        <v>#N/A</v>
      </c>
      <c r="Y3361" s="1"/>
    </row>
    <row r="3362" spans="1:25" x14ac:dyDescent="0.2">
      <c r="A3362" t="e">
        <f t="shared" si="52"/>
        <v>#N/A</v>
      </c>
      <c r="Y3362" s="1"/>
    </row>
    <row r="3363" spans="1:25" x14ac:dyDescent="0.2">
      <c r="A3363" t="e">
        <f t="shared" si="52"/>
        <v>#N/A</v>
      </c>
      <c r="Y3363" s="1"/>
    </row>
    <row r="3364" spans="1:25" x14ac:dyDescent="0.2">
      <c r="A3364" t="e">
        <f t="shared" si="52"/>
        <v>#N/A</v>
      </c>
      <c r="Y3364" s="1"/>
    </row>
    <row r="3365" spans="1:25" x14ac:dyDescent="0.2">
      <c r="A3365" t="e">
        <f t="shared" si="52"/>
        <v>#N/A</v>
      </c>
      <c r="Y3365" s="1"/>
    </row>
    <row r="3366" spans="1:25" x14ac:dyDescent="0.2">
      <c r="A3366" t="e">
        <f t="shared" si="52"/>
        <v>#N/A</v>
      </c>
      <c r="Y3366" s="1"/>
    </row>
    <row r="3367" spans="1:25" x14ac:dyDescent="0.2">
      <c r="A3367" t="e">
        <f t="shared" si="52"/>
        <v>#N/A</v>
      </c>
      <c r="Y3367" s="1"/>
    </row>
    <row r="3368" spans="1:25" x14ac:dyDescent="0.2">
      <c r="A3368" t="e">
        <f t="shared" si="52"/>
        <v>#N/A</v>
      </c>
      <c r="Y3368" s="1"/>
    </row>
    <row r="3369" spans="1:25" x14ac:dyDescent="0.2">
      <c r="A3369" t="e">
        <f t="shared" si="52"/>
        <v>#N/A</v>
      </c>
      <c r="Y3369" s="1"/>
    </row>
    <row r="3370" spans="1:25" x14ac:dyDescent="0.2">
      <c r="A3370" t="e">
        <f t="shared" si="52"/>
        <v>#N/A</v>
      </c>
      <c r="Y3370" s="1"/>
    </row>
    <row r="3371" spans="1:25" x14ac:dyDescent="0.2">
      <c r="A3371" t="e">
        <f t="shared" si="52"/>
        <v>#N/A</v>
      </c>
      <c r="Y3371" s="1"/>
    </row>
    <row r="3372" spans="1:25" x14ac:dyDescent="0.2">
      <c r="A3372" t="e">
        <f t="shared" si="52"/>
        <v>#N/A</v>
      </c>
      <c r="Y3372" s="1"/>
    </row>
    <row r="3373" spans="1:25" x14ac:dyDescent="0.2">
      <c r="A3373" t="e">
        <f t="shared" si="52"/>
        <v>#N/A</v>
      </c>
      <c r="Y3373" s="1"/>
    </row>
    <row r="3374" spans="1:25" x14ac:dyDescent="0.2">
      <c r="A3374" t="e">
        <f t="shared" si="52"/>
        <v>#N/A</v>
      </c>
      <c r="Y3374" s="1"/>
    </row>
    <row r="3375" spans="1:25" x14ac:dyDescent="0.2">
      <c r="A3375" t="e">
        <f t="shared" si="52"/>
        <v>#N/A</v>
      </c>
      <c r="Y3375" s="1"/>
    </row>
    <row r="3376" spans="1:25" x14ac:dyDescent="0.2">
      <c r="A3376" t="e">
        <f t="shared" si="52"/>
        <v>#N/A</v>
      </c>
      <c r="Y3376" s="1"/>
    </row>
    <row r="3377" spans="1:25" x14ac:dyDescent="0.2">
      <c r="A3377" t="e">
        <f t="shared" si="52"/>
        <v>#N/A</v>
      </c>
      <c r="Y3377" s="1"/>
    </row>
    <row r="3378" spans="1:25" x14ac:dyDescent="0.2">
      <c r="A3378" t="e">
        <f t="shared" si="52"/>
        <v>#N/A</v>
      </c>
      <c r="Y3378" s="1"/>
    </row>
    <row r="3379" spans="1:25" x14ac:dyDescent="0.2">
      <c r="A3379" t="e">
        <f t="shared" si="52"/>
        <v>#N/A</v>
      </c>
      <c r="Y3379" s="1"/>
    </row>
    <row r="3380" spans="1:25" x14ac:dyDescent="0.2">
      <c r="A3380" t="e">
        <f t="shared" si="52"/>
        <v>#N/A</v>
      </c>
      <c r="Y3380" s="1"/>
    </row>
    <row r="3381" spans="1:25" x14ac:dyDescent="0.2">
      <c r="A3381" t="e">
        <f t="shared" si="52"/>
        <v>#N/A</v>
      </c>
      <c r="Y3381" s="1"/>
    </row>
    <row r="3382" spans="1:25" x14ac:dyDescent="0.2">
      <c r="A3382" t="e">
        <f t="shared" si="52"/>
        <v>#N/A</v>
      </c>
      <c r="Y3382" s="1"/>
    </row>
    <row r="3383" spans="1:25" x14ac:dyDescent="0.2">
      <c r="A3383" t="e">
        <f t="shared" si="52"/>
        <v>#N/A</v>
      </c>
      <c r="Y3383" s="1"/>
    </row>
    <row r="3384" spans="1:25" x14ac:dyDescent="0.2">
      <c r="A3384" t="e">
        <f t="shared" si="52"/>
        <v>#N/A</v>
      </c>
      <c r="Y3384" s="1"/>
    </row>
    <row r="3385" spans="1:25" x14ac:dyDescent="0.2">
      <c r="A3385" t="e">
        <f t="shared" si="52"/>
        <v>#N/A</v>
      </c>
      <c r="Y3385" s="1"/>
    </row>
    <row r="3386" spans="1:25" x14ac:dyDescent="0.2">
      <c r="A3386" t="e">
        <f t="shared" si="52"/>
        <v>#N/A</v>
      </c>
      <c r="Y3386" s="1"/>
    </row>
    <row r="3387" spans="1:25" x14ac:dyDescent="0.2">
      <c r="A3387" t="e">
        <f t="shared" si="52"/>
        <v>#N/A</v>
      </c>
      <c r="Y3387" s="1"/>
    </row>
    <row r="3388" spans="1:25" x14ac:dyDescent="0.2">
      <c r="A3388" t="e">
        <f t="shared" si="52"/>
        <v>#N/A</v>
      </c>
      <c r="Y3388" s="1"/>
    </row>
    <row r="3389" spans="1:25" x14ac:dyDescent="0.2">
      <c r="A3389" t="e">
        <f t="shared" si="52"/>
        <v>#N/A</v>
      </c>
      <c r="Y3389" s="1"/>
    </row>
    <row r="3390" spans="1:25" x14ac:dyDescent="0.2">
      <c r="A3390" t="e">
        <f t="shared" si="52"/>
        <v>#N/A</v>
      </c>
      <c r="Y3390" s="1"/>
    </row>
    <row r="3391" spans="1:25" x14ac:dyDescent="0.2">
      <c r="A3391" t="e">
        <f t="shared" si="52"/>
        <v>#N/A</v>
      </c>
      <c r="Y3391" s="1"/>
    </row>
    <row r="3392" spans="1:25" x14ac:dyDescent="0.2">
      <c r="A3392" t="e">
        <f t="shared" si="52"/>
        <v>#N/A</v>
      </c>
      <c r="Y3392" s="1"/>
    </row>
    <row r="3393" spans="1:25" x14ac:dyDescent="0.2">
      <c r="A3393" t="e">
        <f t="shared" si="52"/>
        <v>#N/A</v>
      </c>
      <c r="Y3393" s="1"/>
    </row>
    <row r="3394" spans="1:25" x14ac:dyDescent="0.2">
      <c r="A3394" t="e">
        <f t="shared" si="52"/>
        <v>#N/A</v>
      </c>
      <c r="Y3394" s="1"/>
    </row>
    <row r="3395" spans="1:25" x14ac:dyDescent="0.2">
      <c r="A3395" t="e">
        <f t="shared" si="52"/>
        <v>#N/A</v>
      </c>
      <c r="Y3395" s="1"/>
    </row>
    <row r="3396" spans="1:25" x14ac:dyDescent="0.2">
      <c r="A3396" t="e">
        <f t="shared" si="52"/>
        <v>#N/A</v>
      </c>
      <c r="Y3396" s="1"/>
    </row>
    <row r="3397" spans="1:25" x14ac:dyDescent="0.2">
      <c r="A3397" t="e">
        <f t="shared" ref="A3397:A3460" si="53">INDEX(BucketTable,MATCH(B3397,SumMonths,0),1)</f>
        <v>#N/A</v>
      </c>
      <c r="Y3397" s="1"/>
    </row>
    <row r="3398" spans="1:25" x14ac:dyDescent="0.2">
      <c r="A3398" t="e">
        <f t="shared" si="53"/>
        <v>#N/A</v>
      </c>
      <c r="Y3398" s="1"/>
    </row>
    <row r="3399" spans="1:25" x14ac:dyDescent="0.2">
      <c r="A3399" t="e">
        <f t="shared" si="53"/>
        <v>#N/A</v>
      </c>
      <c r="Y3399" s="1"/>
    </row>
    <row r="3400" spans="1:25" x14ac:dyDescent="0.2">
      <c r="A3400" t="e">
        <f t="shared" si="53"/>
        <v>#N/A</v>
      </c>
      <c r="Y3400" s="1"/>
    </row>
    <row r="3401" spans="1:25" x14ac:dyDescent="0.2">
      <c r="A3401" t="e">
        <f t="shared" si="53"/>
        <v>#N/A</v>
      </c>
      <c r="Y3401" s="1"/>
    </row>
    <row r="3402" spans="1:25" x14ac:dyDescent="0.2">
      <c r="A3402" t="e">
        <f t="shared" si="53"/>
        <v>#N/A</v>
      </c>
      <c r="Y3402" s="1"/>
    </row>
    <row r="3403" spans="1:25" x14ac:dyDescent="0.2">
      <c r="A3403" t="e">
        <f t="shared" si="53"/>
        <v>#N/A</v>
      </c>
      <c r="Y3403" s="1"/>
    </row>
    <row r="3404" spans="1:25" x14ac:dyDescent="0.2">
      <c r="A3404" t="e">
        <f t="shared" si="53"/>
        <v>#N/A</v>
      </c>
      <c r="Y3404" s="1"/>
    </row>
    <row r="3405" spans="1:25" x14ac:dyDescent="0.2">
      <c r="A3405" t="e">
        <f t="shared" si="53"/>
        <v>#N/A</v>
      </c>
      <c r="Y3405" s="1"/>
    </row>
    <row r="3406" spans="1:25" x14ac:dyDescent="0.2">
      <c r="A3406" t="e">
        <f t="shared" si="53"/>
        <v>#N/A</v>
      </c>
      <c r="Y3406" s="1"/>
    </row>
    <row r="3407" spans="1:25" x14ac:dyDescent="0.2">
      <c r="A3407" t="e">
        <f t="shared" si="53"/>
        <v>#N/A</v>
      </c>
      <c r="Y3407" s="1"/>
    </row>
    <row r="3408" spans="1:25" x14ac:dyDescent="0.2">
      <c r="A3408" t="e">
        <f t="shared" si="53"/>
        <v>#N/A</v>
      </c>
      <c r="Y3408" s="1"/>
    </row>
    <row r="3409" spans="1:25" x14ac:dyDescent="0.2">
      <c r="A3409" t="e">
        <f t="shared" si="53"/>
        <v>#N/A</v>
      </c>
      <c r="Y3409" s="1"/>
    </row>
    <row r="3410" spans="1:25" x14ac:dyDescent="0.2">
      <c r="A3410" t="e">
        <f t="shared" si="53"/>
        <v>#N/A</v>
      </c>
      <c r="Y3410" s="1"/>
    </row>
    <row r="3411" spans="1:25" x14ac:dyDescent="0.2">
      <c r="A3411" t="e">
        <f t="shared" si="53"/>
        <v>#N/A</v>
      </c>
      <c r="Y3411" s="1"/>
    </row>
    <row r="3412" spans="1:25" x14ac:dyDescent="0.2">
      <c r="A3412" t="e">
        <f t="shared" si="53"/>
        <v>#N/A</v>
      </c>
      <c r="Y3412" s="1"/>
    </row>
    <row r="3413" spans="1:25" x14ac:dyDescent="0.2">
      <c r="A3413" t="e">
        <f t="shared" si="53"/>
        <v>#N/A</v>
      </c>
      <c r="Y3413" s="1"/>
    </row>
    <row r="3414" spans="1:25" x14ac:dyDescent="0.2">
      <c r="A3414" t="e">
        <f t="shared" si="53"/>
        <v>#N/A</v>
      </c>
      <c r="Y3414" s="1"/>
    </row>
    <row r="3415" spans="1:25" x14ac:dyDescent="0.2">
      <c r="A3415" t="e">
        <f t="shared" si="53"/>
        <v>#N/A</v>
      </c>
      <c r="Y3415" s="1"/>
    </row>
    <row r="3416" spans="1:25" x14ac:dyDescent="0.2">
      <c r="A3416" t="e">
        <f t="shared" si="53"/>
        <v>#N/A</v>
      </c>
      <c r="Y3416" s="1"/>
    </row>
    <row r="3417" spans="1:25" x14ac:dyDescent="0.2">
      <c r="A3417" t="e">
        <f t="shared" si="53"/>
        <v>#N/A</v>
      </c>
      <c r="Y3417" s="1"/>
    </row>
    <row r="3418" spans="1:25" x14ac:dyDescent="0.2">
      <c r="A3418" t="e">
        <f t="shared" si="53"/>
        <v>#N/A</v>
      </c>
      <c r="Y3418" s="1"/>
    </row>
    <row r="3419" spans="1:25" x14ac:dyDescent="0.2">
      <c r="A3419" t="e">
        <f t="shared" si="53"/>
        <v>#N/A</v>
      </c>
      <c r="Y3419" s="1"/>
    </row>
    <row r="3420" spans="1:25" x14ac:dyDescent="0.2">
      <c r="A3420" t="e">
        <f t="shared" si="53"/>
        <v>#N/A</v>
      </c>
      <c r="Y3420" s="1"/>
    </row>
    <row r="3421" spans="1:25" x14ac:dyDescent="0.2">
      <c r="A3421" t="e">
        <f t="shared" si="53"/>
        <v>#N/A</v>
      </c>
      <c r="Y3421" s="1"/>
    </row>
    <row r="3422" spans="1:25" x14ac:dyDescent="0.2">
      <c r="A3422" t="e">
        <f t="shared" si="53"/>
        <v>#N/A</v>
      </c>
      <c r="Y3422" s="1"/>
    </row>
    <row r="3423" spans="1:25" x14ac:dyDescent="0.2">
      <c r="A3423" t="e">
        <f t="shared" si="53"/>
        <v>#N/A</v>
      </c>
      <c r="Y3423" s="1"/>
    </row>
    <row r="3424" spans="1:25" x14ac:dyDescent="0.2">
      <c r="A3424" t="e">
        <f t="shared" si="53"/>
        <v>#N/A</v>
      </c>
      <c r="Y3424" s="1"/>
    </row>
    <row r="3425" spans="1:25" x14ac:dyDescent="0.2">
      <c r="A3425" t="e">
        <f t="shared" si="53"/>
        <v>#N/A</v>
      </c>
      <c r="Y3425" s="1"/>
    </row>
    <row r="3426" spans="1:25" x14ac:dyDescent="0.2">
      <c r="A3426" t="e">
        <f t="shared" si="53"/>
        <v>#N/A</v>
      </c>
      <c r="Y3426" s="1"/>
    </row>
    <row r="3427" spans="1:25" x14ac:dyDescent="0.2">
      <c r="A3427" t="e">
        <f t="shared" si="53"/>
        <v>#N/A</v>
      </c>
      <c r="Y3427" s="1"/>
    </row>
    <row r="3428" spans="1:25" x14ac:dyDescent="0.2">
      <c r="A3428" t="e">
        <f t="shared" si="53"/>
        <v>#N/A</v>
      </c>
      <c r="Y3428" s="1"/>
    </row>
    <row r="3429" spans="1:25" x14ac:dyDescent="0.2">
      <c r="A3429" t="e">
        <f t="shared" si="53"/>
        <v>#N/A</v>
      </c>
      <c r="Y3429" s="1"/>
    </row>
    <row r="3430" spans="1:25" x14ac:dyDescent="0.2">
      <c r="A3430" t="e">
        <f t="shared" si="53"/>
        <v>#N/A</v>
      </c>
      <c r="Y3430" s="1"/>
    </row>
    <row r="3431" spans="1:25" x14ac:dyDescent="0.2">
      <c r="A3431" t="e">
        <f t="shared" si="53"/>
        <v>#N/A</v>
      </c>
      <c r="Y3431" s="1"/>
    </row>
    <row r="3432" spans="1:25" x14ac:dyDescent="0.2">
      <c r="A3432" t="e">
        <f t="shared" si="53"/>
        <v>#N/A</v>
      </c>
      <c r="Y3432" s="1"/>
    </row>
    <row r="3433" spans="1:25" x14ac:dyDescent="0.2">
      <c r="A3433" t="e">
        <f t="shared" si="53"/>
        <v>#N/A</v>
      </c>
      <c r="Y3433" s="1"/>
    </row>
    <row r="3434" spans="1:25" x14ac:dyDescent="0.2">
      <c r="A3434" t="e">
        <f t="shared" si="53"/>
        <v>#N/A</v>
      </c>
      <c r="Y3434" s="1"/>
    </row>
    <row r="3435" spans="1:25" x14ac:dyDescent="0.2">
      <c r="A3435" t="e">
        <f t="shared" si="53"/>
        <v>#N/A</v>
      </c>
      <c r="Y3435" s="1"/>
    </row>
    <row r="3436" spans="1:25" x14ac:dyDescent="0.2">
      <c r="A3436" t="e">
        <f t="shared" si="53"/>
        <v>#N/A</v>
      </c>
      <c r="Y3436" s="1"/>
    </row>
    <row r="3437" spans="1:25" x14ac:dyDescent="0.2">
      <c r="A3437" t="e">
        <f t="shared" si="53"/>
        <v>#N/A</v>
      </c>
      <c r="Y3437" s="1"/>
    </row>
    <row r="3438" spans="1:25" x14ac:dyDescent="0.2">
      <c r="A3438" t="e">
        <f t="shared" si="53"/>
        <v>#N/A</v>
      </c>
      <c r="Y3438" s="1"/>
    </row>
    <row r="3439" spans="1:25" x14ac:dyDescent="0.2">
      <c r="A3439" t="e">
        <f t="shared" si="53"/>
        <v>#N/A</v>
      </c>
      <c r="Y3439" s="1"/>
    </row>
    <row r="3440" spans="1:25" x14ac:dyDescent="0.2">
      <c r="A3440" t="e">
        <f t="shared" si="53"/>
        <v>#N/A</v>
      </c>
      <c r="Y3440" s="1"/>
    </row>
    <row r="3441" spans="1:25" x14ac:dyDescent="0.2">
      <c r="A3441" t="e">
        <f t="shared" si="53"/>
        <v>#N/A</v>
      </c>
      <c r="Y3441" s="1"/>
    </row>
    <row r="3442" spans="1:25" x14ac:dyDescent="0.2">
      <c r="A3442" t="e">
        <f t="shared" si="53"/>
        <v>#N/A</v>
      </c>
      <c r="Y3442" s="1"/>
    </row>
    <row r="3443" spans="1:25" x14ac:dyDescent="0.2">
      <c r="A3443" t="e">
        <f t="shared" si="53"/>
        <v>#N/A</v>
      </c>
      <c r="Y3443" s="1"/>
    </row>
    <row r="3444" spans="1:25" x14ac:dyDescent="0.2">
      <c r="A3444" t="e">
        <f t="shared" si="53"/>
        <v>#N/A</v>
      </c>
      <c r="Y3444" s="1"/>
    </row>
    <row r="3445" spans="1:25" x14ac:dyDescent="0.2">
      <c r="A3445" t="e">
        <f t="shared" si="53"/>
        <v>#N/A</v>
      </c>
      <c r="Y3445" s="1"/>
    </row>
    <row r="3446" spans="1:25" x14ac:dyDescent="0.2">
      <c r="A3446" t="e">
        <f t="shared" si="53"/>
        <v>#N/A</v>
      </c>
      <c r="Y3446" s="1"/>
    </row>
    <row r="3447" spans="1:25" x14ac:dyDescent="0.2">
      <c r="A3447" t="e">
        <f t="shared" si="53"/>
        <v>#N/A</v>
      </c>
      <c r="Y3447" s="1"/>
    </row>
    <row r="3448" spans="1:25" x14ac:dyDescent="0.2">
      <c r="A3448" t="e">
        <f t="shared" si="53"/>
        <v>#N/A</v>
      </c>
      <c r="Y3448" s="1"/>
    </row>
    <row r="3449" spans="1:25" x14ac:dyDescent="0.2">
      <c r="A3449" t="e">
        <f t="shared" si="53"/>
        <v>#N/A</v>
      </c>
      <c r="Y3449" s="1"/>
    </row>
    <row r="3450" spans="1:25" x14ac:dyDescent="0.2">
      <c r="A3450" t="e">
        <f t="shared" si="53"/>
        <v>#N/A</v>
      </c>
      <c r="Y3450" s="1"/>
    </row>
    <row r="3451" spans="1:25" x14ac:dyDescent="0.2">
      <c r="A3451" t="e">
        <f t="shared" si="53"/>
        <v>#N/A</v>
      </c>
      <c r="Y3451" s="1"/>
    </row>
    <row r="3452" spans="1:25" x14ac:dyDescent="0.2">
      <c r="A3452" t="e">
        <f t="shared" si="53"/>
        <v>#N/A</v>
      </c>
      <c r="Y3452" s="1"/>
    </row>
    <row r="3453" spans="1:25" x14ac:dyDescent="0.2">
      <c r="A3453" t="e">
        <f t="shared" si="53"/>
        <v>#N/A</v>
      </c>
      <c r="Y3453" s="1"/>
    </row>
    <row r="3454" spans="1:25" x14ac:dyDescent="0.2">
      <c r="A3454" t="e">
        <f t="shared" si="53"/>
        <v>#N/A</v>
      </c>
      <c r="Y3454" s="1"/>
    </row>
    <row r="3455" spans="1:25" x14ac:dyDescent="0.2">
      <c r="A3455" t="e">
        <f t="shared" si="53"/>
        <v>#N/A</v>
      </c>
      <c r="Y3455" s="1"/>
    </row>
    <row r="3456" spans="1:25" x14ac:dyDescent="0.2">
      <c r="A3456" t="e">
        <f t="shared" si="53"/>
        <v>#N/A</v>
      </c>
      <c r="Y3456" s="1"/>
    </row>
    <row r="3457" spans="1:25" x14ac:dyDescent="0.2">
      <c r="A3457" t="e">
        <f t="shared" si="53"/>
        <v>#N/A</v>
      </c>
      <c r="Y3457" s="1"/>
    </row>
    <row r="3458" spans="1:25" x14ac:dyDescent="0.2">
      <c r="A3458" t="e">
        <f t="shared" si="53"/>
        <v>#N/A</v>
      </c>
      <c r="Y3458" s="1"/>
    </row>
    <row r="3459" spans="1:25" x14ac:dyDescent="0.2">
      <c r="A3459" t="e">
        <f t="shared" si="53"/>
        <v>#N/A</v>
      </c>
      <c r="Y3459" s="1"/>
    </row>
    <row r="3460" spans="1:25" x14ac:dyDescent="0.2">
      <c r="A3460" t="e">
        <f t="shared" si="53"/>
        <v>#N/A</v>
      </c>
      <c r="Y3460" s="1"/>
    </row>
    <row r="3461" spans="1:25" x14ac:dyDescent="0.2">
      <c r="A3461" t="e">
        <f t="shared" ref="A3461:A3524" si="54">INDEX(BucketTable,MATCH(B3461,SumMonths,0),1)</f>
        <v>#N/A</v>
      </c>
      <c r="Y3461" s="1"/>
    </row>
    <row r="3462" spans="1:25" x14ac:dyDescent="0.2">
      <c r="A3462" t="e">
        <f t="shared" si="54"/>
        <v>#N/A</v>
      </c>
      <c r="Y3462" s="1"/>
    </row>
    <row r="3463" spans="1:25" x14ac:dyDescent="0.2">
      <c r="A3463" t="e">
        <f t="shared" si="54"/>
        <v>#N/A</v>
      </c>
      <c r="Y3463" s="1"/>
    </row>
    <row r="3464" spans="1:25" x14ac:dyDescent="0.2">
      <c r="A3464" t="e">
        <f t="shared" si="54"/>
        <v>#N/A</v>
      </c>
      <c r="Y3464" s="1"/>
    </row>
    <row r="3465" spans="1:25" x14ac:dyDescent="0.2">
      <c r="A3465" t="e">
        <f t="shared" si="54"/>
        <v>#N/A</v>
      </c>
      <c r="Y3465" s="1"/>
    </row>
    <row r="3466" spans="1:25" x14ac:dyDescent="0.2">
      <c r="A3466" t="e">
        <f t="shared" si="54"/>
        <v>#N/A</v>
      </c>
      <c r="Y3466" s="1"/>
    </row>
    <row r="3467" spans="1:25" x14ac:dyDescent="0.2">
      <c r="A3467" t="e">
        <f t="shared" si="54"/>
        <v>#N/A</v>
      </c>
      <c r="Y3467" s="1"/>
    </row>
    <row r="3468" spans="1:25" x14ac:dyDescent="0.2">
      <c r="A3468" t="e">
        <f t="shared" si="54"/>
        <v>#N/A</v>
      </c>
      <c r="Y3468" s="1"/>
    </row>
    <row r="3469" spans="1:25" x14ac:dyDescent="0.2">
      <c r="A3469" t="e">
        <f t="shared" si="54"/>
        <v>#N/A</v>
      </c>
      <c r="Y3469" s="1"/>
    </row>
    <row r="3470" spans="1:25" x14ac:dyDescent="0.2">
      <c r="A3470" t="e">
        <f t="shared" si="54"/>
        <v>#N/A</v>
      </c>
      <c r="Y3470" s="1"/>
    </row>
    <row r="3471" spans="1:25" x14ac:dyDescent="0.2">
      <c r="A3471" t="e">
        <f t="shared" si="54"/>
        <v>#N/A</v>
      </c>
      <c r="Y3471" s="1"/>
    </row>
    <row r="3472" spans="1:25" x14ac:dyDescent="0.2">
      <c r="A3472" t="e">
        <f t="shared" si="54"/>
        <v>#N/A</v>
      </c>
      <c r="Y3472" s="1"/>
    </row>
    <row r="3473" spans="1:25" x14ac:dyDescent="0.2">
      <c r="A3473" t="e">
        <f t="shared" si="54"/>
        <v>#N/A</v>
      </c>
      <c r="Y3473" s="1"/>
    </row>
    <row r="3474" spans="1:25" x14ac:dyDescent="0.2">
      <c r="A3474" t="e">
        <f t="shared" si="54"/>
        <v>#N/A</v>
      </c>
      <c r="Y3474" s="1"/>
    </row>
    <row r="3475" spans="1:25" x14ac:dyDescent="0.2">
      <c r="A3475" t="e">
        <f t="shared" si="54"/>
        <v>#N/A</v>
      </c>
      <c r="Y3475" s="1"/>
    </row>
    <row r="3476" spans="1:25" x14ac:dyDescent="0.2">
      <c r="A3476" t="e">
        <f t="shared" si="54"/>
        <v>#N/A</v>
      </c>
      <c r="Y3476" s="1"/>
    </row>
    <row r="3477" spans="1:25" x14ac:dyDescent="0.2">
      <c r="A3477" t="e">
        <f t="shared" si="54"/>
        <v>#N/A</v>
      </c>
      <c r="Y3477" s="1"/>
    </row>
    <row r="3478" spans="1:25" x14ac:dyDescent="0.2">
      <c r="A3478" t="e">
        <f t="shared" si="54"/>
        <v>#N/A</v>
      </c>
      <c r="Y3478" s="1"/>
    </row>
    <row r="3479" spans="1:25" x14ac:dyDescent="0.2">
      <c r="A3479" t="e">
        <f t="shared" si="54"/>
        <v>#N/A</v>
      </c>
      <c r="Y3479" s="1"/>
    </row>
    <row r="3480" spans="1:25" x14ac:dyDescent="0.2">
      <c r="A3480" t="e">
        <f t="shared" si="54"/>
        <v>#N/A</v>
      </c>
      <c r="Y3480" s="1"/>
    </row>
    <row r="3481" spans="1:25" x14ac:dyDescent="0.2">
      <c r="A3481" t="e">
        <f t="shared" si="54"/>
        <v>#N/A</v>
      </c>
      <c r="Y3481" s="1"/>
    </row>
    <row r="3482" spans="1:25" x14ac:dyDescent="0.2">
      <c r="A3482" t="e">
        <f t="shared" si="54"/>
        <v>#N/A</v>
      </c>
      <c r="Y3482" s="1"/>
    </row>
    <row r="3483" spans="1:25" x14ac:dyDescent="0.2">
      <c r="A3483" t="e">
        <f t="shared" si="54"/>
        <v>#N/A</v>
      </c>
      <c r="Y3483" s="1"/>
    </row>
    <row r="3484" spans="1:25" x14ac:dyDescent="0.2">
      <c r="A3484" t="e">
        <f t="shared" si="54"/>
        <v>#N/A</v>
      </c>
      <c r="Y3484" s="1"/>
    </row>
    <row r="3485" spans="1:25" x14ac:dyDescent="0.2">
      <c r="A3485" t="e">
        <f t="shared" si="54"/>
        <v>#N/A</v>
      </c>
      <c r="Y3485" s="1"/>
    </row>
    <row r="3486" spans="1:25" x14ac:dyDescent="0.2">
      <c r="A3486" t="e">
        <f t="shared" si="54"/>
        <v>#N/A</v>
      </c>
      <c r="Y3486" s="1"/>
    </row>
    <row r="3487" spans="1:25" x14ac:dyDescent="0.2">
      <c r="A3487" t="e">
        <f t="shared" si="54"/>
        <v>#N/A</v>
      </c>
      <c r="Y3487" s="1"/>
    </row>
    <row r="3488" spans="1:25" x14ac:dyDescent="0.2">
      <c r="A3488" t="e">
        <f t="shared" si="54"/>
        <v>#N/A</v>
      </c>
      <c r="Y3488" s="1"/>
    </row>
    <row r="3489" spans="1:25" x14ac:dyDescent="0.2">
      <c r="A3489" t="e">
        <f t="shared" si="54"/>
        <v>#N/A</v>
      </c>
      <c r="Y3489" s="1"/>
    </row>
    <row r="3490" spans="1:25" x14ac:dyDescent="0.2">
      <c r="A3490" t="e">
        <f t="shared" si="54"/>
        <v>#N/A</v>
      </c>
      <c r="Y3490" s="1"/>
    </row>
    <row r="3491" spans="1:25" x14ac:dyDescent="0.2">
      <c r="A3491" t="e">
        <f t="shared" si="54"/>
        <v>#N/A</v>
      </c>
      <c r="Y3491" s="1"/>
    </row>
    <row r="3492" spans="1:25" x14ac:dyDescent="0.2">
      <c r="A3492" t="e">
        <f t="shared" si="54"/>
        <v>#N/A</v>
      </c>
      <c r="Y3492" s="1"/>
    </row>
    <row r="3493" spans="1:25" x14ac:dyDescent="0.2">
      <c r="A3493" t="e">
        <f t="shared" si="54"/>
        <v>#N/A</v>
      </c>
      <c r="Y3493" s="1"/>
    </row>
    <row r="3494" spans="1:25" x14ac:dyDescent="0.2">
      <c r="A3494" t="e">
        <f t="shared" si="54"/>
        <v>#N/A</v>
      </c>
      <c r="Y3494" s="1"/>
    </row>
    <row r="3495" spans="1:25" x14ac:dyDescent="0.2">
      <c r="A3495" t="e">
        <f t="shared" si="54"/>
        <v>#N/A</v>
      </c>
      <c r="Y3495" s="1"/>
    </row>
    <row r="3496" spans="1:25" x14ac:dyDescent="0.2">
      <c r="A3496" t="e">
        <f t="shared" si="54"/>
        <v>#N/A</v>
      </c>
      <c r="Y3496" s="1"/>
    </row>
    <row r="3497" spans="1:25" x14ac:dyDescent="0.2">
      <c r="A3497" t="e">
        <f t="shared" si="54"/>
        <v>#N/A</v>
      </c>
      <c r="Y3497" s="1"/>
    </row>
    <row r="3498" spans="1:25" x14ac:dyDescent="0.2">
      <c r="A3498" t="e">
        <f t="shared" si="54"/>
        <v>#N/A</v>
      </c>
      <c r="Y3498" s="1"/>
    </row>
    <row r="3499" spans="1:25" x14ac:dyDescent="0.2">
      <c r="A3499" t="e">
        <f t="shared" si="54"/>
        <v>#N/A</v>
      </c>
      <c r="Y3499" s="1"/>
    </row>
    <row r="3500" spans="1:25" x14ac:dyDescent="0.2">
      <c r="A3500" t="e">
        <f t="shared" si="54"/>
        <v>#N/A</v>
      </c>
      <c r="Y3500" s="1"/>
    </row>
    <row r="3501" spans="1:25" x14ac:dyDescent="0.2">
      <c r="A3501" t="e">
        <f t="shared" si="54"/>
        <v>#N/A</v>
      </c>
      <c r="Y3501" s="1"/>
    </row>
    <row r="3502" spans="1:25" x14ac:dyDescent="0.2">
      <c r="A3502" t="e">
        <f t="shared" si="54"/>
        <v>#N/A</v>
      </c>
      <c r="Y3502" s="1"/>
    </row>
    <row r="3503" spans="1:25" x14ac:dyDescent="0.2">
      <c r="A3503" t="e">
        <f t="shared" si="54"/>
        <v>#N/A</v>
      </c>
      <c r="Y3503" s="1"/>
    </row>
    <row r="3504" spans="1:25" x14ac:dyDescent="0.2">
      <c r="A3504" t="e">
        <f t="shared" si="54"/>
        <v>#N/A</v>
      </c>
      <c r="Y3504" s="1"/>
    </row>
    <row r="3505" spans="1:25" x14ac:dyDescent="0.2">
      <c r="A3505" t="e">
        <f t="shared" si="54"/>
        <v>#N/A</v>
      </c>
      <c r="Y3505" s="1"/>
    </row>
    <row r="3506" spans="1:25" x14ac:dyDescent="0.2">
      <c r="A3506" t="e">
        <f t="shared" si="54"/>
        <v>#N/A</v>
      </c>
      <c r="Y3506" s="1"/>
    </row>
    <row r="3507" spans="1:25" x14ac:dyDescent="0.2">
      <c r="A3507" t="e">
        <f t="shared" si="54"/>
        <v>#N/A</v>
      </c>
      <c r="Y3507" s="1"/>
    </row>
    <row r="3508" spans="1:25" x14ac:dyDescent="0.2">
      <c r="A3508" t="e">
        <f t="shared" si="54"/>
        <v>#N/A</v>
      </c>
      <c r="Y3508" s="1"/>
    </row>
    <row r="3509" spans="1:25" x14ac:dyDescent="0.2">
      <c r="A3509" t="e">
        <f t="shared" si="54"/>
        <v>#N/A</v>
      </c>
      <c r="Y3509" s="1"/>
    </row>
    <row r="3510" spans="1:25" x14ac:dyDescent="0.2">
      <c r="A3510" t="e">
        <f t="shared" si="54"/>
        <v>#N/A</v>
      </c>
      <c r="Y3510" s="1"/>
    </row>
    <row r="3511" spans="1:25" x14ac:dyDescent="0.2">
      <c r="A3511" t="e">
        <f t="shared" si="54"/>
        <v>#N/A</v>
      </c>
      <c r="Y3511" s="1"/>
    </row>
    <row r="3512" spans="1:25" x14ac:dyDescent="0.2">
      <c r="A3512" t="e">
        <f t="shared" si="54"/>
        <v>#N/A</v>
      </c>
      <c r="Y3512" s="1"/>
    </row>
    <row r="3513" spans="1:25" x14ac:dyDescent="0.2">
      <c r="A3513" t="e">
        <f t="shared" si="54"/>
        <v>#N/A</v>
      </c>
      <c r="Y3513" s="1"/>
    </row>
    <row r="3514" spans="1:25" x14ac:dyDescent="0.2">
      <c r="A3514" t="e">
        <f t="shared" si="54"/>
        <v>#N/A</v>
      </c>
      <c r="Y3514" s="1"/>
    </row>
    <row r="3515" spans="1:25" x14ac:dyDescent="0.2">
      <c r="A3515" t="e">
        <f t="shared" si="54"/>
        <v>#N/A</v>
      </c>
      <c r="Y3515" s="1"/>
    </row>
    <row r="3516" spans="1:25" x14ac:dyDescent="0.2">
      <c r="A3516" t="e">
        <f t="shared" si="54"/>
        <v>#N/A</v>
      </c>
      <c r="Y3516" s="1"/>
    </row>
    <row r="3517" spans="1:25" x14ac:dyDescent="0.2">
      <c r="A3517" t="e">
        <f t="shared" si="54"/>
        <v>#N/A</v>
      </c>
      <c r="Y3517" s="1"/>
    </row>
    <row r="3518" spans="1:25" x14ac:dyDescent="0.2">
      <c r="A3518" t="e">
        <f t="shared" si="54"/>
        <v>#N/A</v>
      </c>
      <c r="Y3518" s="1"/>
    </row>
    <row r="3519" spans="1:25" x14ac:dyDescent="0.2">
      <c r="A3519" t="e">
        <f t="shared" si="54"/>
        <v>#N/A</v>
      </c>
      <c r="Y3519" s="1"/>
    </row>
    <row r="3520" spans="1:25" x14ac:dyDescent="0.2">
      <c r="A3520" t="e">
        <f t="shared" si="54"/>
        <v>#N/A</v>
      </c>
      <c r="Y3520" s="1"/>
    </row>
    <row r="3521" spans="1:25" x14ac:dyDescent="0.2">
      <c r="A3521" t="e">
        <f t="shared" si="54"/>
        <v>#N/A</v>
      </c>
      <c r="Y3521" s="1"/>
    </row>
    <row r="3522" spans="1:25" x14ac:dyDescent="0.2">
      <c r="A3522" t="e">
        <f t="shared" si="54"/>
        <v>#N/A</v>
      </c>
      <c r="Y3522" s="1"/>
    </row>
    <row r="3523" spans="1:25" x14ac:dyDescent="0.2">
      <c r="A3523" t="e">
        <f t="shared" si="54"/>
        <v>#N/A</v>
      </c>
      <c r="Y3523" s="1"/>
    </row>
    <row r="3524" spans="1:25" x14ac:dyDescent="0.2">
      <c r="A3524" t="e">
        <f t="shared" si="54"/>
        <v>#N/A</v>
      </c>
      <c r="Y3524" s="1"/>
    </row>
    <row r="3525" spans="1:25" x14ac:dyDescent="0.2">
      <c r="A3525" t="e">
        <f t="shared" ref="A3525:A3588" si="55">INDEX(BucketTable,MATCH(B3525,SumMonths,0),1)</f>
        <v>#N/A</v>
      </c>
      <c r="Y3525" s="1"/>
    </row>
    <row r="3526" spans="1:25" x14ac:dyDescent="0.2">
      <c r="A3526" t="e">
        <f t="shared" si="55"/>
        <v>#N/A</v>
      </c>
      <c r="Y3526" s="1"/>
    </row>
    <row r="3527" spans="1:25" x14ac:dyDescent="0.2">
      <c r="A3527" t="e">
        <f t="shared" si="55"/>
        <v>#N/A</v>
      </c>
      <c r="Y3527" s="1"/>
    </row>
    <row r="3528" spans="1:25" x14ac:dyDescent="0.2">
      <c r="A3528" t="e">
        <f t="shared" si="55"/>
        <v>#N/A</v>
      </c>
      <c r="Y3528" s="1"/>
    </row>
    <row r="3529" spans="1:25" x14ac:dyDescent="0.2">
      <c r="A3529" t="e">
        <f t="shared" si="55"/>
        <v>#N/A</v>
      </c>
      <c r="Y3529" s="1"/>
    </row>
    <row r="3530" spans="1:25" x14ac:dyDescent="0.2">
      <c r="A3530" t="e">
        <f t="shared" si="55"/>
        <v>#N/A</v>
      </c>
      <c r="Y3530" s="1"/>
    </row>
    <row r="3531" spans="1:25" x14ac:dyDescent="0.2">
      <c r="A3531" t="e">
        <f t="shared" si="55"/>
        <v>#N/A</v>
      </c>
      <c r="Y3531" s="1"/>
    </row>
    <row r="3532" spans="1:25" x14ac:dyDescent="0.2">
      <c r="A3532" t="e">
        <f t="shared" si="55"/>
        <v>#N/A</v>
      </c>
      <c r="Y3532" s="1"/>
    </row>
    <row r="3533" spans="1:25" x14ac:dyDescent="0.2">
      <c r="A3533" t="e">
        <f t="shared" si="55"/>
        <v>#N/A</v>
      </c>
      <c r="Y3533" s="1"/>
    </row>
    <row r="3534" spans="1:25" x14ac:dyDescent="0.2">
      <c r="A3534" t="e">
        <f t="shared" si="55"/>
        <v>#N/A</v>
      </c>
      <c r="Y3534" s="1"/>
    </row>
    <row r="3535" spans="1:25" x14ac:dyDescent="0.2">
      <c r="A3535" t="e">
        <f t="shared" si="55"/>
        <v>#N/A</v>
      </c>
      <c r="Y3535" s="1"/>
    </row>
    <row r="3536" spans="1:25" x14ac:dyDescent="0.2">
      <c r="A3536" t="e">
        <f t="shared" si="55"/>
        <v>#N/A</v>
      </c>
      <c r="Y3536" s="1"/>
    </row>
    <row r="3537" spans="1:25" x14ac:dyDescent="0.2">
      <c r="A3537" t="e">
        <f t="shared" si="55"/>
        <v>#N/A</v>
      </c>
      <c r="Y3537" s="1"/>
    </row>
    <row r="3538" spans="1:25" x14ac:dyDescent="0.2">
      <c r="A3538" t="e">
        <f t="shared" si="55"/>
        <v>#N/A</v>
      </c>
      <c r="Y3538" s="1"/>
    </row>
    <row r="3539" spans="1:25" x14ac:dyDescent="0.2">
      <c r="A3539" t="e">
        <f t="shared" si="55"/>
        <v>#N/A</v>
      </c>
      <c r="Y3539" s="1"/>
    </row>
    <row r="3540" spans="1:25" x14ac:dyDescent="0.2">
      <c r="A3540" t="e">
        <f t="shared" si="55"/>
        <v>#N/A</v>
      </c>
      <c r="Y3540" s="1"/>
    </row>
    <row r="3541" spans="1:25" x14ac:dyDescent="0.2">
      <c r="A3541" t="e">
        <f t="shared" si="55"/>
        <v>#N/A</v>
      </c>
      <c r="Y3541" s="1"/>
    </row>
    <row r="3542" spans="1:25" x14ac:dyDescent="0.2">
      <c r="A3542" t="e">
        <f t="shared" si="55"/>
        <v>#N/A</v>
      </c>
      <c r="Y3542" s="1"/>
    </row>
    <row r="3543" spans="1:25" x14ac:dyDescent="0.2">
      <c r="A3543" t="e">
        <f t="shared" si="55"/>
        <v>#N/A</v>
      </c>
      <c r="Y3543" s="1"/>
    </row>
    <row r="3544" spans="1:25" x14ac:dyDescent="0.2">
      <c r="A3544" t="e">
        <f t="shared" si="55"/>
        <v>#N/A</v>
      </c>
      <c r="Y3544" s="1"/>
    </row>
    <row r="3545" spans="1:25" x14ac:dyDescent="0.2">
      <c r="A3545" t="e">
        <f t="shared" si="55"/>
        <v>#N/A</v>
      </c>
      <c r="Y3545" s="1"/>
    </row>
    <row r="3546" spans="1:25" x14ac:dyDescent="0.2">
      <c r="A3546" t="e">
        <f t="shared" si="55"/>
        <v>#N/A</v>
      </c>
      <c r="Y3546" s="1"/>
    </row>
    <row r="3547" spans="1:25" x14ac:dyDescent="0.2">
      <c r="A3547" t="e">
        <f t="shared" si="55"/>
        <v>#N/A</v>
      </c>
      <c r="Y3547" s="1"/>
    </row>
    <row r="3548" spans="1:25" x14ac:dyDescent="0.2">
      <c r="A3548" t="e">
        <f t="shared" si="55"/>
        <v>#N/A</v>
      </c>
      <c r="Y3548" s="1"/>
    </row>
    <row r="3549" spans="1:25" x14ac:dyDescent="0.2">
      <c r="A3549" t="e">
        <f t="shared" si="55"/>
        <v>#N/A</v>
      </c>
      <c r="Y3549" s="1"/>
    </row>
    <row r="3550" spans="1:25" x14ac:dyDescent="0.2">
      <c r="A3550" t="e">
        <f t="shared" si="55"/>
        <v>#N/A</v>
      </c>
      <c r="Y3550" s="1"/>
    </row>
    <row r="3551" spans="1:25" x14ac:dyDescent="0.2">
      <c r="A3551" t="e">
        <f t="shared" si="55"/>
        <v>#N/A</v>
      </c>
      <c r="Y3551" s="1"/>
    </row>
    <row r="3552" spans="1:25" x14ac:dyDescent="0.2">
      <c r="A3552" t="e">
        <f t="shared" si="55"/>
        <v>#N/A</v>
      </c>
      <c r="Y3552" s="1"/>
    </row>
    <row r="3553" spans="1:25" x14ac:dyDescent="0.2">
      <c r="A3553" t="e">
        <f t="shared" si="55"/>
        <v>#N/A</v>
      </c>
      <c r="Y3553" s="1"/>
    </row>
    <row r="3554" spans="1:25" x14ac:dyDescent="0.2">
      <c r="A3554" t="e">
        <f t="shared" si="55"/>
        <v>#N/A</v>
      </c>
      <c r="Y3554" s="1"/>
    </row>
    <row r="3555" spans="1:25" x14ac:dyDescent="0.2">
      <c r="A3555" t="e">
        <f t="shared" si="55"/>
        <v>#N/A</v>
      </c>
      <c r="Y3555" s="1"/>
    </row>
    <row r="3556" spans="1:25" x14ac:dyDescent="0.2">
      <c r="A3556" t="e">
        <f t="shared" si="55"/>
        <v>#N/A</v>
      </c>
      <c r="Y3556" s="1"/>
    </row>
    <row r="3557" spans="1:25" x14ac:dyDescent="0.2">
      <c r="A3557" t="e">
        <f t="shared" si="55"/>
        <v>#N/A</v>
      </c>
      <c r="Y3557" s="1"/>
    </row>
    <row r="3558" spans="1:25" x14ac:dyDescent="0.2">
      <c r="A3558" t="e">
        <f t="shared" si="55"/>
        <v>#N/A</v>
      </c>
      <c r="Y3558" s="1"/>
    </row>
    <row r="3559" spans="1:25" x14ac:dyDescent="0.2">
      <c r="A3559" t="e">
        <f t="shared" si="55"/>
        <v>#N/A</v>
      </c>
      <c r="Y3559" s="1"/>
    </row>
    <row r="3560" spans="1:25" x14ac:dyDescent="0.2">
      <c r="A3560" t="e">
        <f t="shared" si="55"/>
        <v>#N/A</v>
      </c>
      <c r="Y3560" s="1"/>
    </row>
    <row r="3561" spans="1:25" x14ac:dyDescent="0.2">
      <c r="A3561" t="e">
        <f t="shared" si="55"/>
        <v>#N/A</v>
      </c>
      <c r="Y3561" s="1"/>
    </row>
    <row r="3562" spans="1:25" x14ac:dyDescent="0.2">
      <c r="A3562" t="e">
        <f t="shared" si="55"/>
        <v>#N/A</v>
      </c>
      <c r="Y3562" s="1"/>
    </row>
    <row r="3563" spans="1:25" x14ac:dyDescent="0.2">
      <c r="A3563" t="e">
        <f t="shared" si="55"/>
        <v>#N/A</v>
      </c>
      <c r="Y3563" s="1"/>
    </row>
    <row r="3564" spans="1:25" x14ac:dyDescent="0.2">
      <c r="A3564" t="e">
        <f t="shared" si="55"/>
        <v>#N/A</v>
      </c>
      <c r="Y3564" s="1"/>
    </row>
    <row r="3565" spans="1:25" x14ac:dyDescent="0.2">
      <c r="A3565" t="e">
        <f t="shared" si="55"/>
        <v>#N/A</v>
      </c>
      <c r="Y3565" s="1"/>
    </row>
    <row r="3566" spans="1:25" x14ac:dyDescent="0.2">
      <c r="A3566" t="e">
        <f t="shared" si="55"/>
        <v>#N/A</v>
      </c>
      <c r="Y3566" s="1"/>
    </row>
    <row r="3567" spans="1:25" x14ac:dyDescent="0.2">
      <c r="A3567" t="e">
        <f t="shared" si="55"/>
        <v>#N/A</v>
      </c>
      <c r="Y3567" s="1"/>
    </row>
    <row r="3568" spans="1:25" x14ac:dyDescent="0.2">
      <c r="A3568" t="e">
        <f t="shared" si="55"/>
        <v>#N/A</v>
      </c>
      <c r="Y3568" s="1"/>
    </row>
    <row r="3569" spans="1:25" x14ac:dyDescent="0.2">
      <c r="A3569" t="e">
        <f t="shared" si="55"/>
        <v>#N/A</v>
      </c>
      <c r="Y3569" s="1"/>
    </row>
    <row r="3570" spans="1:25" x14ac:dyDescent="0.2">
      <c r="A3570" t="e">
        <f t="shared" si="55"/>
        <v>#N/A</v>
      </c>
      <c r="Y3570" s="1"/>
    </row>
    <row r="3571" spans="1:25" x14ac:dyDescent="0.2">
      <c r="A3571" t="e">
        <f t="shared" si="55"/>
        <v>#N/A</v>
      </c>
      <c r="Y3571" s="1"/>
    </row>
    <row r="3572" spans="1:25" x14ac:dyDescent="0.2">
      <c r="A3572" t="e">
        <f t="shared" si="55"/>
        <v>#N/A</v>
      </c>
      <c r="Y3572" s="1"/>
    </row>
    <row r="3573" spans="1:25" x14ac:dyDescent="0.2">
      <c r="A3573" t="e">
        <f t="shared" si="55"/>
        <v>#N/A</v>
      </c>
      <c r="Y3573" s="1"/>
    </row>
    <row r="3574" spans="1:25" x14ac:dyDescent="0.2">
      <c r="A3574" t="e">
        <f t="shared" si="55"/>
        <v>#N/A</v>
      </c>
      <c r="Y3574" s="1"/>
    </row>
    <row r="3575" spans="1:25" x14ac:dyDescent="0.2">
      <c r="A3575" t="e">
        <f t="shared" si="55"/>
        <v>#N/A</v>
      </c>
      <c r="Y3575" s="1"/>
    </row>
    <row r="3576" spans="1:25" x14ac:dyDescent="0.2">
      <c r="A3576" t="e">
        <f t="shared" si="55"/>
        <v>#N/A</v>
      </c>
      <c r="Y3576" s="1"/>
    </row>
    <row r="3577" spans="1:25" x14ac:dyDescent="0.2">
      <c r="A3577" t="e">
        <f t="shared" si="55"/>
        <v>#N/A</v>
      </c>
      <c r="Y3577" s="1"/>
    </row>
    <row r="3578" spans="1:25" x14ac:dyDescent="0.2">
      <c r="A3578" t="e">
        <f t="shared" si="55"/>
        <v>#N/A</v>
      </c>
      <c r="Y3578" s="1"/>
    </row>
    <row r="3579" spans="1:25" x14ac:dyDescent="0.2">
      <c r="A3579" t="e">
        <f t="shared" si="55"/>
        <v>#N/A</v>
      </c>
      <c r="Y3579" s="1"/>
    </row>
    <row r="3580" spans="1:25" x14ac:dyDescent="0.2">
      <c r="A3580" t="e">
        <f t="shared" si="55"/>
        <v>#N/A</v>
      </c>
      <c r="Y3580" s="1"/>
    </row>
    <row r="3581" spans="1:25" x14ac:dyDescent="0.2">
      <c r="A3581" t="e">
        <f t="shared" si="55"/>
        <v>#N/A</v>
      </c>
      <c r="Y3581" s="1"/>
    </row>
    <row r="3582" spans="1:25" x14ac:dyDescent="0.2">
      <c r="A3582" t="e">
        <f t="shared" si="55"/>
        <v>#N/A</v>
      </c>
      <c r="Y3582" s="1"/>
    </row>
    <row r="3583" spans="1:25" x14ac:dyDescent="0.2">
      <c r="A3583" t="e">
        <f t="shared" si="55"/>
        <v>#N/A</v>
      </c>
      <c r="Y3583" s="1"/>
    </row>
    <row r="3584" spans="1:25" x14ac:dyDescent="0.2">
      <c r="A3584" t="e">
        <f t="shared" si="55"/>
        <v>#N/A</v>
      </c>
      <c r="Y3584" s="1"/>
    </row>
    <row r="3585" spans="1:25" x14ac:dyDescent="0.2">
      <c r="A3585" t="e">
        <f t="shared" si="55"/>
        <v>#N/A</v>
      </c>
      <c r="Y3585" s="1"/>
    </row>
    <row r="3586" spans="1:25" x14ac:dyDescent="0.2">
      <c r="A3586" t="e">
        <f t="shared" si="55"/>
        <v>#N/A</v>
      </c>
      <c r="Y3586" s="1"/>
    </row>
    <row r="3587" spans="1:25" x14ac:dyDescent="0.2">
      <c r="A3587" t="e">
        <f t="shared" si="55"/>
        <v>#N/A</v>
      </c>
      <c r="Y3587" s="1"/>
    </row>
    <row r="3588" spans="1:25" x14ac:dyDescent="0.2">
      <c r="A3588" t="e">
        <f t="shared" si="55"/>
        <v>#N/A</v>
      </c>
      <c r="Y3588" s="1"/>
    </row>
    <row r="3589" spans="1:25" x14ac:dyDescent="0.2">
      <c r="A3589" t="e">
        <f t="shared" ref="A3589:A3652" si="56">INDEX(BucketTable,MATCH(B3589,SumMonths,0),1)</f>
        <v>#N/A</v>
      </c>
      <c r="Y3589" s="1"/>
    </row>
    <row r="3590" spans="1:25" x14ac:dyDescent="0.2">
      <c r="A3590" t="e">
        <f t="shared" si="56"/>
        <v>#N/A</v>
      </c>
      <c r="Y3590" s="1"/>
    </row>
    <row r="3591" spans="1:25" x14ac:dyDescent="0.2">
      <c r="A3591" t="e">
        <f t="shared" si="56"/>
        <v>#N/A</v>
      </c>
      <c r="Y3591" s="1"/>
    </row>
    <row r="3592" spans="1:25" x14ac:dyDescent="0.2">
      <c r="A3592" t="e">
        <f t="shared" si="56"/>
        <v>#N/A</v>
      </c>
      <c r="Y3592" s="1"/>
    </row>
    <row r="3593" spans="1:25" x14ac:dyDescent="0.2">
      <c r="A3593" t="e">
        <f t="shared" si="56"/>
        <v>#N/A</v>
      </c>
      <c r="Y3593" s="1"/>
    </row>
    <row r="3594" spans="1:25" x14ac:dyDescent="0.2">
      <c r="A3594" t="e">
        <f t="shared" si="56"/>
        <v>#N/A</v>
      </c>
      <c r="Y3594" s="1"/>
    </row>
    <row r="3595" spans="1:25" x14ac:dyDescent="0.2">
      <c r="A3595" t="e">
        <f t="shared" si="56"/>
        <v>#N/A</v>
      </c>
      <c r="Y3595" s="1"/>
    </row>
    <row r="3596" spans="1:25" x14ac:dyDescent="0.2">
      <c r="A3596" t="e">
        <f t="shared" si="56"/>
        <v>#N/A</v>
      </c>
      <c r="Y3596" s="1"/>
    </row>
    <row r="3597" spans="1:25" x14ac:dyDescent="0.2">
      <c r="A3597" t="e">
        <f t="shared" si="56"/>
        <v>#N/A</v>
      </c>
      <c r="Y3597" s="1"/>
    </row>
    <row r="3598" spans="1:25" x14ac:dyDescent="0.2">
      <c r="A3598" t="e">
        <f t="shared" si="56"/>
        <v>#N/A</v>
      </c>
      <c r="Y3598" s="1"/>
    </row>
    <row r="3599" spans="1:25" x14ac:dyDescent="0.2">
      <c r="A3599" t="e">
        <f t="shared" si="56"/>
        <v>#N/A</v>
      </c>
      <c r="Y3599" s="1"/>
    </row>
    <row r="3600" spans="1:25" x14ac:dyDescent="0.2">
      <c r="A3600" t="e">
        <f t="shared" si="56"/>
        <v>#N/A</v>
      </c>
      <c r="Y3600" s="1"/>
    </row>
    <row r="3601" spans="1:25" x14ac:dyDescent="0.2">
      <c r="A3601" t="e">
        <f t="shared" si="56"/>
        <v>#N/A</v>
      </c>
      <c r="Y3601" s="1"/>
    </row>
    <row r="3602" spans="1:25" x14ac:dyDescent="0.2">
      <c r="A3602" t="e">
        <f t="shared" si="56"/>
        <v>#N/A</v>
      </c>
      <c r="Y3602" s="1"/>
    </row>
    <row r="3603" spans="1:25" x14ac:dyDescent="0.2">
      <c r="A3603" t="e">
        <f t="shared" si="56"/>
        <v>#N/A</v>
      </c>
      <c r="Y3603" s="1"/>
    </row>
    <row r="3604" spans="1:25" x14ac:dyDescent="0.2">
      <c r="A3604" t="e">
        <f t="shared" si="56"/>
        <v>#N/A</v>
      </c>
      <c r="Y3604" s="1"/>
    </row>
    <row r="3605" spans="1:25" x14ac:dyDescent="0.2">
      <c r="A3605" t="e">
        <f t="shared" si="56"/>
        <v>#N/A</v>
      </c>
      <c r="Y3605" s="1"/>
    </row>
    <row r="3606" spans="1:25" x14ac:dyDescent="0.2">
      <c r="A3606" t="e">
        <f t="shared" si="56"/>
        <v>#N/A</v>
      </c>
      <c r="Y3606" s="1"/>
    </row>
    <row r="3607" spans="1:25" x14ac:dyDescent="0.2">
      <c r="A3607" t="e">
        <f t="shared" si="56"/>
        <v>#N/A</v>
      </c>
      <c r="Y3607" s="1"/>
    </row>
    <row r="3608" spans="1:25" x14ac:dyDescent="0.2">
      <c r="A3608" t="e">
        <f t="shared" si="56"/>
        <v>#N/A</v>
      </c>
      <c r="Y3608" s="1"/>
    </row>
    <row r="3609" spans="1:25" x14ac:dyDescent="0.2">
      <c r="A3609" t="e">
        <f t="shared" si="56"/>
        <v>#N/A</v>
      </c>
      <c r="Y3609" s="1"/>
    </row>
    <row r="3610" spans="1:25" x14ac:dyDescent="0.2">
      <c r="A3610" t="e">
        <f t="shared" si="56"/>
        <v>#N/A</v>
      </c>
      <c r="Y3610" s="1"/>
    </row>
    <row r="3611" spans="1:25" x14ac:dyDescent="0.2">
      <c r="A3611" t="e">
        <f t="shared" si="56"/>
        <v>#N/A</v>
      </c>
      <c r="Y3611" s="1"/>
    </row>
    <row r="3612" spans="1:25" x14ac:dyDescent="0.2">
      <c r="A3612" t="e">
        <f t="shared" si="56"/>
        <v>#N/A</v>
      </c>
      <c r="Y3612" s="1"/>
    </row>
    <row r="3613" spans="1:25" x14ac:dyDescent="0.2">
      <c r="A3613" t="e">
        <f t="shared" si="56"/>
        <v>#N/A</v>
      </c>
      <c r="Y3613" s="1"/>
    </row>
    <row r="3614" spans="1:25" x14ac:dyDescent="0.2">
      <c r="A3614" t="e">
        <f t="shared" si="56"/>
        <v>#N/A</v>
      </c>
      <c r="Y3614" s="1"/>
    </row>
    <row r="3615" spans="1:25" x14ac:dyDescent="0.2">
      <c r="A3615" t="e">
        <f t="shared" si="56"/>
        <v>#N/A</v>
      </c>
      <c r="Y3615" s="1"/>
    </row>
    <row r="3616" spans="1:25" x14ac:dyDescent="0.2">
      <c r="A3616" t="e">
        <f t="shared" si="56"/>
        <v>#N/A</v>
      </c>
      <c r="Y3616" s="1"/>
    </row>
    <row r="3617" spans="1:25" x14ac:dyDescent="0.2">
      <c r="A3617" t="e">
        <f t="shared" si="56"/>
        <v>#N/A</v>
      </c>
      <c r="Y3617" s="1"/>
    </row>
    <row r="3618" spans="1:25" x14ac:dyDescent="0.2">
      <c r="A3618" t="e">
        <f t="shared" si="56"/>
        <v>#N/A</v>
      </c>
      <c r="Y3618" s="1"/>
    </row>
    <row r="3619" spans="1:25" x14ac:dyDescent="0.2">
      <c r="A3619" t="e">
        <f t="shared" si="56"/>
        <v>#N/A</v>
      </c>
      <c r="Y3619" s="1"/>
    </row>
    <row r="3620" spans="1:25" x14ac:dyDescent="0.2">
      <c r="A3620" t="e">
        <f t="shared" si="56"/>
        <v>#N/A</v>
      </c>
      <c r="Y3620" s="1"/>
    </row>
    <row r="3621" spans="1:25" x14ac:dyDescent="0.2">
      <c r="A3621" t="e">
        <f t="shared" si="56"/>
        <v>#N/A</v>
      </c>
      <c r="Y3621" s="1"/>
    </row>
    <row r="3622" spans="1:25" x14ac:dyDescent="0.2">
      <c r="A3622" t="e">
        <f t="shared" si="56"/>
        <v>#N/A</v>
      </c>
      <c r="Y3622" s="1"/>
    </row>
    <row r="3623" spans="1:25" x14ac:dyDescent="0.2">
      <c r="A3623" t="e">
        <f t="shared" si="56"/>
        <v>#N/A</v>
      </c>
      <c r="Y3623" s="1"/>
    </row>
    <row r="3624" spans="1:25" x14ac:dyDescent="0.2">
      <c r="A3624" t="e">
        <f t="shared" si="56"/>
        <v>#N/A</v>
      </c>
      <c r="Y3624" s="1"/>
    </row>
    <row r="3625" spans="1:25" x14ac:dyDescent="0.2">
      <c r="A3625" t="e">
        <f t="shared" si="56"/>
        <v>#N/A</v>
      </c>
      <c r="Y3625" s="1"/>
    </row>
    <row r="3626" spans="1:25" x14ac:dyDescent="0.2">
      <c r="A3626" t="e">
        <f t="shared" si="56"/>
        <v>#N/A</v>
      </c>
      <c r="Y3626" s="1"/>
    </row>
    <row r="3627" spans="1:25" x14ac:dyDescent="0.2">
      <c r="A3627" t="e">
        <f t="shared" si="56"/>
        <v>#N/A</v>
      </c>
      <c r="Y3627" s="1"/>
    </row>
    <row r="3628" spans="1:25" x14ac:dyDescent="0.2">
      <c r="A3628" t="e">
        <f t="shared" si="56"/>
        <v>#N/A</v>
      </c>
      <c r="Y3628" s="1"/>
    </row>
    <row r="3629" spans="1:25" x14ac:dyDescent="0.2">
      <c r="A3629" t="e">
        <f t="shared" si="56"/>
        <v>#N/A</v>
      </c>
      <c r="Y3629" s="1"/>
    </row>
    <row r="3630" spans="1:25" x14ac:dyDescent="0.2">
      <c r="A3630" t="e">
        <f t="shared" si="56"/>
        <v>#N/A</v>
      </c>
      <c r="Y3630" s="1"/>
    </row>
    <row r="3631" spans="1:25" x14ac:dyDescent="0.2">
      <c r="A3631" t="e">
        <f t="shared" si="56"/>
        <v>#N/A</v>
      </c>
      <c r="Y3631" s="1"/>
    </row>
    <row r="3632" spans="1:25" x14ac:dyDescent="0.2">
      <c r="A3632" t="e">
        <f t="shared" si="56"/>
        <v>#N/A</v>
      </c>
      <c r="Y3632" s="1"/>
    </row>
    <row r="3633" spans="1:25" x14ac:dyDescent="0.2">
      <c r="A3633" t="e">
        <f t="shared" si="56"/>
        <v>#N/A</v>
      </c>
      <c r="Y3633" s="1"/>
    </row>
    <row r="3634" spans="1:25" x14ac:dyDescent="0.2">
      <c r="A3634" t="e">
        <f t="shared" si="56"/>
        <v>#N/A</v>
      </c>
      <c r="Y3634" s="1"/>
    </row>
    <row r="3635" spans="1:25" x14ac:dyDescent="0.2">
      <c r="A3635" t="e">
        <f t="shared" si="56"/>
        <v>#N/A</v>
      </c>
      <c r="Y3635" s="1"/>
    </row>
    <row r="3636" spans="1:25" x14ac:dyDescent="0.2">
      <c r="A3636" t="e">
        <f t="shared" si="56"/>
        <v>#N/A</v>
      </c>
      <c r="Y3636" s="1"/>
    </row>
    <row r="3637" spans="1:25" x14ac:dyDescent="0.2">
      <c r="A3637" t="e">
        <f t="shared" si="56"/>
        <v>#N/A</v>
      </c>
      <c r="Y3637" s="1"/>
    </row>
    <row r="3638" spans="1:25" x14ac:dyDescent="0.2">
      <c r="A3638" t="e">
        <f t="shared" si="56"/>
        <v>#N/A</v>
      </c>
      <c r="Y3638" s="1"/>
    </row>
    <row r="3639" spans="1:25" x14ac:dyDescent="0.2">
      <c r="A3639" t="e">
        <f t="shared" si="56"/>
        <v>#N/A</v>
      </c>
      <c r="Y3639" s="1"/>
    </row>
    <row r="3640" spans="1:25" x14ac:dyDescent="0.2">
      <c r="A3640" t="e">
        <f t="shared" si="56"/>
        <v>#N/A</v>
      </c>
      <c r="Y3640" s="1"/>
    </row>
    <row r="3641" spans="1:25" x14ac:dyDescent="0.2">
      <c r="A3641" t="e">
        <f t="shared" si="56"/>
        <v>#N/A</v>
      </c>
      <c r="Y3641" s="1"/>
    </row>
    <row r="3642" spans="1:25" x14ac:dyDescent="0.2">
      <c r="A3642" t="e">
        <f t="shared" si="56"/>
        <v>#N/A</v>
      </c>
      <c r="Y3642" s="1"/>
    </row>
    <row r="3643" spans="1:25" x14ac:dyDescent="0.2">
      <c r="A3643" t="e">
        <f t="shared" si="56"/>
        <v>#N/A</v>
      </c>
      <c r="Y3643" s="1"/>
    </row>
    <row r="3644" spans="1:25" x14ac:dyDescent="0.2">
      <c r="A3644" t="e">
        <f t="shared" si="56"/>
        <v>#N/A</v>
      </c>
      <c r="Y3644" s="1"/>
    </row>
    <row r="3645" spans="1:25" x14ac:dyDescent="0.2">
      <c r="A3645" t="e">
        <f t="shared" si="56"/>
        <v>#N/A</v>
      </c>
      <c r="Y3645" s="1"/>
    </row>
    <row r="3646" spans="1:25" x14ac:dyDescent="0.2">
      <c r="A3646" t="e">
        <f t="shared" si="56"/>
        <v>#N/A</v>
      </c>
      <c r="Y3646" s="1"/>
    </row>
    <row r="3647" spans="1:25" x14ac:dyDescent="0.2">
      <c r="A3647" t="e">
        <f t="shared" si="56"/>
        <v>#N/A</v>
      </c>
      <c r="Y3647" s="1"/>
    </row>
    <row r="3648" spans="1:25" x14ac:dyDescent="0.2">
      <c r="A3648" t="e">
        <f t="shared" si="56"/>
        <v>#N/A</v>
      </c>
      <c r="Y3648" s="1"/>
    </row>
    <row r="3649" spans="1:25" x14ac:dyDescent="0.2">
      <c r="A3649" t="e">
        <f t="shared" si="56"/>
        <v>#N/A</v>
      </c>
      <c r="Y3649" s="1"/>
    </row>
    <row r="3650" spans="1:25" x14ac:dyDescent="0.2">
      <c r="A3650" t="e">
        <f t="shared" si="56"/>
        <v>#N/A</v>
      </c>
      <c r="Y3650" s="1"/>
    </row>
    <row r="3651" spans="1:25" x14ac:dyDescent="0.2">
      <c r="A3651" t="e">
        <f t="shared" si="56"/>
        <v>#N/A</v>
      </c>
      <c r="Y3651" s="1"/>
    </row>
    <row r="3652" spans="1:25" x14ac:dyDescent="0.2">
      <c r="A3652" t="e">
        <f t="shared" si="56"/>
        <v>#N/A</v>
      </c>
      <c r="Y3652" s="1"/>
    </row>
    <row r="3653" spans="1:25" x14ac:dyDescent="0.2">
      <c r="A3653" t="e">
        <f t="shared" ref="A3653:A3716" si="57">INDEX(BucketTable,MATCH(B3653,SumMonths,0),1)</f>
        <v>#N/A</v>
      </c>
      <c r="Y3653" s="1"/>
    </row>
    <row r="3654" spans="1:25" x14ac:dyDescent="0.2">
      <c r="A3654" t="e">
        <f t="shared" si="57"/>
        <v>#N/A</v>
      </c>
      <c r="Y3654" s="1"/>
    </row>
    <row r="3655" spans="1:25" x14ac:dyDescent="0.2">
      <c r="A3655" t="e">
        <f t="shared" si="57"/>
        <v>#N/A</v>
      </c>
      <c r="Y3655" s="1"/>
    </row>
    <row r="3656" spans="1:25" x14ac:dyDescent="0.2">
      <c r="A3656" t="e">
        <f t="shared" si="57"/>
        <v>#N/A</v>
      </c>
      <c r="Y3656" s="1"/>
    </row>
    <row r="3657" spans="1:25" x14ac:dyDescent="0.2">
      <c r="A3657" t="e">
        <f t="shared" si="57"/>
        <v>#N/A</v>
      </c>
      <c r="Y3657" s="1"/>
    </row>
    <row r="3658" spans="1:25" x14ac:dyDescent="0.2">
      <c r="A3658" t="e">
        <f t="shared" si="57"/>
        <v>#N/A</v>
      </c>
      <c r="Y3658" s="1"/>
    </row>
    <row r="3659" spans="1:25" x14ac:dyDescent="0.2">
      <c r="A3659" t="e">
        <f t="shared" si="57"/>
        <v>#N/A</v>
      </c>
      <c r="Y3659" s="1"/>
    </row>
    <row r="3660" spans="1:25" x14ac:dyDescent="0.2">
      <c r="A3660" t="e">
        <f t="shared" si="57"/>
        <v>#N/A</v>
      </c>
      <c r="Y3660" s="1"/>
    </row>
    <row r="3661" spans="1:25" x14ac:dyDescent="0.2">
      <c r="A3661" t="e">
        <f t="shared" si="57"/>
        <v>#N/A</v>
      </c>
      <c r="Y3661" s="1"/>
    </row>
    <row r="3662" spans="1:25" x14ac:dyDescent="0.2">
      <c r="A3662" t="e">
        <f t="shared" si="57"/>
        <v>#N/A</v>
      </c>
      <c r="Y3662" s="1"/>
    </row>
    <row r="3663" spans="1:25" x14ac:dyDescent="0.2">
      <c r="A3663" t="e">
        <f t="shared" si="57"/>
        <v>#N/A</v>
      </c>
      <c r="Y3663" s="1"/>
    </row>
    <row r="3664" spans="1:25" x14ac:dyDescent="0.2">
      <c r="A3664" t="e">
        <f t="shared" si="57"/>
        <v>#N/A</v>
      </c>
      <c r="Y3664" s="1"/>
    </row>
    <row r="3665" spans="1:25" x14ac:dyDescent="0.2">
      <c r="A3665" t="e">
        <f t="shared" si="57"/>
        <v>#N/A</v>
      </c>
      <c r="Y3665" s="1"/>
    </row>
    <row r="3666" spans="1:25" x14ac:dyDescent="0.2">
      <c r="A3666" t="e">
        <f t="shared" si="57"/>
        <v>#N/A</v>
      </c>
      <c r="Y3666" s="1"/>
    </row>
    <row r="3667" spans="1:25" x14ac:dyDescent="0.2">
      <c r="A3667" t="e">
        <f t="shared" si="57"/>
        <v>#N/A</v>
      </c>
      <c r="Y3667" s="1"/>
    </row>
    <row r="3668" spans="1:25" x14ac:dyDescent="0.2">
      <c r="A3668" t="e">
        <f t="shared" si="57"/>
        <v>#N/A</v>
      </c>
      <c r="Y3668" s="1"/>
    </row>
    <row r="3669" spans="1:25" x14ac:dyDescent="0.2">
      <c r="A3669" t="e">
        <f t="shared" si="57"/>
        <v>#N/A</v>
      </c>
      <c r="Y3669" s="1"/>
    </row>
    <row r="3670" spans="1:25" x14ac:dyDescent="0.2">
      <c r="A3670" t="e">
        <f t="shared" si="57"/>
        <v>#N/A</v>
      </c>
      <c r="Y3670" s="1"/>
    </row>
    <row r="3671" spans="1:25" x14ac:dyDescent="0.2">
      <c r="A3671" t="e">
        <f t="shared" si="57"/>
        <v>#N/A</v>
      </c>
      <c r="Y3671" s="1"/>
    </row>
    <row r="3672" spans="1:25" x14ac:dyDescent="0.2">
      <c r="A3672" t="e">
        <f t="shared" si="57"/>
        <v>#N/A</v>
      </c>
      <c r="Y3672" s="1"/>
    </row>
    <row r="3673" spans="1:25" x14ac:dyDescent="0.2">
      <c r="A3673" t="e">
        <f t="shared" si="57"/>
        <v>#N/A</v>
      </c>
      <c r="Y3673" s="1"/>
    </row>
    <row r="3674" spans="1:25" x14ac:dyDescent="0.2">
      <c r="A3674" t="e">
        <f t="shared" si="57"/>
        <v>#N/A</v>
      </c>
      <c r="Y3674" s="1"/>
    </row>
    <row r="3675" spans="1:25" x14ac:dyDescent="0.2">
      <c r="A3675" t="e">
        <f t="shared" si="57"/>
        <v>#N/A</v>
      </c>
      <c r="Y3675" s="1"/>
    </row>
    <row r="3676" spans="1:25" x14ac:dyDescent="0.2">
      <c r="A3676" t="e">
        <f t="shared" si="57"/>
        <v>#N/A</v>
      </c>
      <c r="Y3676" s="1"/>
    </row>
    <row r="3677" spans="1:25" x14ac:dyDescent="0.2">
      <c r="A3677" t="e">
        <f t="shared" si="57"/>
        <v>#N/A</v>
      </c>
      <c r="Y3677" s="1"/>
    </row>
    <row r="3678" spans="1:25" x14ac:dyDescent="0.2">
      <c r="A3678" t="e">
        <f t="shared" si="57"/>
        <v>#N/A</v>
      </c>
      <c r="Y3678" s="1"/>
    </row>
    <row r="3679" spans="1:25" x14ac:dyDescent="0.2">
      <c r="A3679" t="e">
        <f t="shared" si="57"/>
        <v>#N/A</v>
      </c>
      <c r="Y3679" s="1"/>
    </row>
    <row r="3680" spans="1:25" x14ac:dyDescent="0.2">
      <c r="A3680" t="e">
        <f t="shared" si="57"/>
        <v>#N/A</v>
      </c>
      <c r="Y3680" s="1"/>
    </row>
    <row r="3681" spans="1:25" x14ac:dyDescent="0.2">
      <c r="A3681" t="e">
        <f t="shared" si="57"/>
        <v>#N/A</v>
      </c>
      <c r="Y3681" s="1"/>
    </row>
    <row r="3682" spans="1:25" x14ac:dyDescent="0.2">
      <c r="A3682" t="e">
        <f t="shared" si="57"/>
        <v>#N/A</v>
      </c>
      <c r="Y3682" s="1"/>
    </row>
    <row r="3683" spans="1:25" x14ac:dyDescent="0.2">
      <c r="A3683" t="e">
        <f t="shared" si="57"/>
        <v>#N/A</v>
      </c>
      <c r="Y3683" s="1"/>
    </row>
    <row r="3684" spans="1:25" x14ac:dyDescent="0.2">
      <c r="A3684" t="e">
        <f t="shared" si="57"/>
        <v>#N/A</v>
      </c>
      <c r="Y3684" s="1"/>
    </row>
    <row r="3685" spans="1:25" x14ac:dyDescent="0.2">
      <c r="A3685" t="e">
        <f t="shared" si="57"/>
        <v>#N/A</v>
      </c>
      <c r="Y3685" s="1"/>
    </row>
    <row r="3686" spans="1:25" x14ac:dyDescent="0.2">
      <c r="A3686" t="e">
        <f t="shared" si="57"/>
        <v>#N/A</v>
      </c>
      <c r="Y3686" s="1"/>
    </row>
    <row r="3687" spans="1:25" x14ac:dyDescent="0.2">
      <c r="A3687" t="e">
        <f t="shared" si="57"/>
        <v>#N/A</v>
      </c>
      <c r="Y3687" s="1"/>
    </row>
    <row r="3688" spans="1:25" x14ac:dyDescent="0.2">
      <c r="A3688" t="e">
        <f t="shared" si="57"/>
        <v>#N/A</v>
      </c>
      <c r="Y3688" s="1"/>
    </row>
    <row r="3689" spans="1:25" x14ac:dyDescent="0.2">
      <c r="A3689" t="e">
        <f t="shared" si="57"/>
        <v>#N/A</v>
      </c>
      <c r="Y3689" s="1"/>
    </row>
    <row r="3690" spans="1:25" x14ac:dyDescent="0.2">
      <c r="A3690" t="e">
        <f t="shared" si="57"/>
        <v>#N/A</v>
      </c>
      <c r="Y3690" s="1"/>
    </row>
    <row r="3691" spans="1:25" x14ac:dyDescent="0.2">
      <c r="A3691" t="e">
        <f t="shared" si="57"/>
        <v>#N/A</v>
      </c>
      <c r="Y3691" s="1"/>
    </row>
    <row r="3692" spans="1:25" x14ac:dyDescent="0.2">
      <c r="A3692" t="e">
        <f t="shared" si="57"/>
        <v>#N/A</v>
      </c>
      <c r="Y3692" s="1"/>
    </row>
    <row r="3693" spans="1:25" x14ac:dyDescent="0.2">
      <c r="A3693" t="e">
        <f t="shared" si="57"/>
        <v>#N/A</v>
      </c>
      <c r="Y3693" s="1"/>
    </row>
    <row r="3694" spans="1:25" x14ac:dyDescent="0.2">
      <c r="A3694" t="e">
        <f t="shared" si="57"/>
        <v>#N/A</v>
      </c>
      <c r="Y3694" s="1"/>
    </row>
    <row r="3695" spans="1:25" x14ac:dyDescent="0.2">
      <c r="A3695" t="e">
        <f t="shared" si="57"/>
        <v>#N/A</v>
      </c>
      <c r="Y3695" s="1"/>
    </row>
    <row r="3696" spans="1:25" x14ac:dyDescent="0.2">
      <c r="A3696" t="e">
        <f t="shared" si="57"/>
        <v>#N/A</v>
      </c>
      <c r="Y3696" s="1"/>
    </row>
    <row r="3697" spans="1:25" x14ac:dyDescent="0.2">
      <c r="A3697" t="e">
        <f t="shared" si="57"/>
        <v>#N/A</v>
      </c>
      <c r="Y3697" s="1"/>
    </row>
    <row r="3698" spans="1:25" x14ac:dyDescent="0.2">
      <c r="A3698" t="e">
        <f t="shared" si="57"/>
        <v>#N/A</v>
      </c>
      <c r="Y3698" s="1"/>
    </row>
    <row r="3699" spans="1:25" x14ac:dyDescent="0.2">
      <c r="A3699" t="e">
        <f t="shared" si="57"/>
        <v>#N/A</v>
      </c>
      <c r="Y3699" s="1"/>
    </row>
    <row r="3700" spans="1:25" x14ac:dyDescent="0.2">
      <c r="A3700" t="e">
        <f t="shared" si="57"/>
        <v>#N/A</v>
      </c>
      <c r="Y3700" s="1"/>
    </row>
    <row r="3701" spans="1:25" x14ac:dyDescent="0.2">
      <c r="A3701" t="e">
        <f t="shared" si="57"/>
        <v>#N/A</v>
      </c>
      <c r="Y3701" s="1"/>
    </row>
    <row r="3702" spans="1:25" x14ac:dyDescent="0.2">
      <c r="A3702" t="e">
        <f t="shared" si="57"/>
        <v>#N/A</v>
      </c>
      <c r="Y3702" s="1"/>
    </row>
    <row r="3703" spans="1:25" x14ac:dyDescent="0.2">
      <c r="A3703" t="e">
        <f t="shared" si="57"/>
        <v>#N/A</v>
      </c>
      <c r="Y3703" s="1"/>
    </row>
    <row r="3704" spans="1:25" x14ac:dyDescent="0.2">
      <c r="A3704" t="e">
        <f t="shared" si="57"/>
        <v>#N/A</v>
      </c>
      <c r="Y3704" s="1"/>
    </row>
    <row r="3705" spans="1:25" x14ac:dyDescent="0.2">
      <c r="A3705" t="e">
        <f t="shared" si="57"/>
        <v>#N/A</v>
      </c>
      <c r="Y3705" s="1"/>
    </row>
    <row r="3706" spans="1:25" x14ac:dyDescent="0.2">
      <c r="A3706" t="e">
        <f t="shared" si="57"/>
        <v>#N/A</v>
      </c>
      <c r="Y3706" s="1"/>
    </row>
    <row r="3707" spans="1:25" x14ac:dyDescent="0.2">
      <c r="A3707" t="e">
        <f t="shared" si="57"/>
        <v>#N/A</v>
      </c>
      <c r="Y3707" s="1"/>
    </row>
    <row r="3708" spans="1:25" x14ac:dyDescent="0.2">
      <c r="A3708" t="e">
        <f t="shared" si="57"/>
        <v>#N/A</v>
      </c>
      <c r="Y3708" s="1"/>
    </row>
    <row r="3709" spans="1:25" x14ac:dyDescent="0.2">
      <c r="A3709" t="e">
        <f t="shared" si="57"/>
        <v>#N/A</v>
      </c>
      <c r="Y3709" s="1"/>
    </row>
    <row r="3710" spans="1:25" x14ac:dyDescent="0.2">
      <c r="A3710" t="e">
        <f t="shared" si="57"/>
        <v>#N/A</v>
      </c>
      <c r="Y3710" s="1"/>
    </row>
    <row r="3711" spans="1:25" x14ac:dyDescent="0.2">
      <c r="A3711" t="e">
        <f t="shared" si="57"/>
        <v>#N/A</v>
      </c>
      <c r="Y3711" s="1"/>
    </row>
    <row r="3712" spans="1:25" x14ac:dyDescent="0.2">
      <c r="A3712" t="e">
        <f t="shared" si="57"/>
        <v>#N/A</v>
      </c>
      <c r="Y3712" s="1"/>
    </row>
    <row r="3713" spans="1:25" x14ac:dyDescent="0.2">
      <c r="A3713" t="e">
        <f t="shared" si="57"/>
        <v>#N/A</v>
      </c>
      <c r="Y3713" s="1"/>
    </row>
    <row r="3714" spans="1:25" x14ac:dyDescent="0.2">
      <c r="A3714" t="e">
        <f t="shared" si="57"/>
        <v>#N/A</v>
      </c>
      <c r="Y3714" s="1"/>
    </row>
    <row r="3715" spans="1:25" x14ac:dyDescent="0.2">
      <c r="A3715" t="e">
        <f t="shared" si="57"/>
        <v>#N/A</v>
      </c>
      <c r="Y3715" s="1"/>
    </row>
    <row r="3716" spans="1:25" x14ac:dyDescent="0.2">
      <c r="A3716" t="e">
        <f t="shared" si="57"/>
        <v>#N/A</v>
      </c>
      <c r="Y3716" s="1"/>
    </row>
    <row r="3717" spans="1:25" x14ac:dyDescent="0.2">
      <c r="A3717" t="e">
        <f t="shared" ref="A3717:A3780" si="58">INDEX(BucketTable,MATCH(B3717,SumMonths,0),1)</f>
        <v>#N/A</v>
      </c>
      <c r="Y3717" s="1"/>
    </row>
    <row r="3718" spans="1:25" x14ac:dyDescent="0.2">
      <c r="A3718" t="e">
        <f t="shared" si="58"/>
        <v>#N/A</v>
      </c>
      <c r="Y3718" s="1"/>
    </row>
    <row r="3719" spans="1:25" x14ac:dyDescent="0.2">
      <c r="A3719" t="e">
        <f t="shared" si="58"/>
        <v>#N/A</v>
      </c>
      <c r="Y3719" s="1"/>
    </row>
    <row r="3720" spans="1:25" x14ac:dyDescent="0.2">
      <c r="A3720" t="e">
        <f t="shared" si="58"/>
        <v>#N/A</v>
      </c>
      <c r="Y3720" s="1"/>
    </row>
    <row r="3721" spans="1:25" x14ac:dyDescent="0.2">
      <c r="A3721" t="e">
        <f t="shared" si="58"/>
        <v>#N/A</v>
      </c>
      <c r="Y3721" s="1"/>
    </row>
    <row r="3722" spans="1:25" x14ac:dyDescent="0.2">
      <c r="A3722" t="e">
        <f t="shared" si="58"/>
        <v>#N/A</v>
      </c>
      <c r="Y3722" s="1"/>
    </row>
    <row r="3723" spans="1:25" x14ac:dyDescent="0.2">
      <c r="A3723" t="e">
        <f t="shared" si="58"/>
        <v>#N/A</v>
      </c>
      <c r="Y3723" s="1"/>
    </row>
    <row r="3724" spans="1:25" x14ac:dyDescent="0.2">
      <c r="A3724" t="e">
        <f t="shared" si="58"/>
        <v>#N/A</v>
      </c>
      <c r="Y3724" s="1"/>
    </row>
    <row r="3725" spans="1:25" x14ac:dyDescent="0.2">
      <c r="A3725" t="e">
        <f t="shared" si="58"/>
        <v>#N/A</v>
      </c>
      <c r="Y3725" s="1"/>
    </row>
    <row r="3726" spans="1:25" x14ac:dyDescent="0.2">
      <c r="A3726" t="e">
        <f t="shared" si="58"/>
        <v>#N/A</v>
      </c>
      <c r="Y3726" s="1"/>
    </row>
    <row r="3727" spans="1:25" x14ac:dyDescent="0.2">
      <c r="A3727" t="e">
        <f t="shared" si="58"/>
        <v>#N/A</v>
      </c>
      <c r="Y3727" s="1"/>
    </row>
    <row r="3728" spans="1:25" x14ac:dyDescent="0.2">
      <c r="A3728" t="e">
        <f t="shared" si="58"/>
        <v>#N/A</v>
      </c>
      <c r="Y3728" s="1"/>
    </row>
    <row r="3729" spans="1:25" x14ac:dyDescent="0.2">
      <c r="A3729" t="e">
        <f t="shared" si="58"/>
        <v>#N/A</v>
      </c>
      <c r="Y3729" s="1"/>
    </row>
    <row r="3730" spans="1:25" x14ac:dyDescent="0.2">
      <c r="A3730" t="e">
        <f t="shared" si="58"/>
        <v>#N/A</v>
      </c>
      <c r="Y3730" s="1"/>
    </row>
    <row r="3731" spans="1:25" x14ac:dyDescent="0.2">
      <c r="A3731" t="e">
        <f t="shared" si="58"/>
        <v>#N/A</v>
      </c>
      <c r="Y3731" s="1"/>
    </row>
    <row r="3732" spans="1:25" x14ac:dyDescent="0.2">
      <c r="A3732" t="e">
        <f t="shared" si="58"/>
        <v>#N/A</v>
      </c>
      <c r="Y3732" s="1"/>
    </row>
    <row r="3733" spans="1:25" x14ac:dyDescent="0.2">
      <c r="A3733" t="e">
        <f t="shared" si="58"/>
        <v>#N/A</v>
      </c>
      <c r="Y3733" s="1"/>
    </row>
    <row r="3734" spans="1:25" x14ac:dyDescent="0.2">
      <c r="A3734" t="e">
        <f t="shared" si="58"/>
        <v>#N/A</v>
      </c>
      <c r="Y3734" s="1"/>
    </row>
    <row r="3735" spans="1:25" x14ac:dyDescent="0.2">
      <c r="A3735" t="e">
        <f t="shared" si="58"/>
        <v>#N/A</v>
      </c>
      <c r="Y3735" s="1"/>
    </row>
    <row r="3736" spans="1:25" x14ac:dyDescent="0.2">
      <c r="A3736" t="e">
        <f t="shared" si="58"/>
        <v>#N/A</v>
      </c>
      <c r="Y3736" s="1"/>
    </row>
    <row r="3737" spans="1:25" x14ac:dyDescent="0.2">
      <c r="A3737" t="e">
        <f t="shared" si="58"/>
        <v>#N/A</v>
      </c>
      <c r="Y3737" s="1"/>
    </row>
    <row r="3738" spans="1:25" x14ac:dyDescent="0.2">
      <c r="A3738" t="e">
        <f t="shared" si="58"/>
        <v>#N/A</v>
      </c>
      <c r="Y3738" s="1"/>
    </row>
    <row r="3739" spans="1:25" x14ac:dyDescent="0.2">
      <c r="A3739" t="e">
        <f t="shared" si="58"/>
        <v>#N/A</v>
      </c>
      <c r="Y3739" s="1"/>
    </row>
    <row r="3740" spans="1:25" x14ac:dyDescent="0.2">
      <c r="A3740" t="e">
        <f t="shared" si="58"/>
        <v>#N/A</v>
      </c>
      <c r="Y3740" s="1"/>
    </row>
    <row r="3741" spans="1:25" x14ac:dyDescent="0.2">
      <c r="A3741" t="e">
        <f t="shared" si="58"/>
        <v>#N/A</v>
      </c>
      <c r="Y3741" s="1"/>
    </row>
    <row r="3742" spans="1:25" x14ac:dyDescent="0.2">
      <c r="A3742" t="e">
        <f t="shared" si="58"/>
        <v>#N/A</v>
      </c>
      <c r="Y3742" s="1"/>
    </row>
    <row r="3743" spans="1:25" x14ac:dyDescent="0.2">
      <c r="A3743" t="e">
        <f t="shared" si="58"/>
        <v>#N/A</v>
      </c>
      <c r="Y3743" s="1"/>
    </row>
    <row r="3744" spans="1:25" x14ac:dyDescent="0.2">
      <c r="A3744" t="e">
        <f t="shared" si="58"/>
        <v>#N/A</v>
      </c>
      <c r="Y3744" s="1"/>
    </row>
    <row r="3745" spans="1:25" x14ac:dyDescent="0.2">
      <c r="A3745" t="e">
        <f t="shared" si="58"/>
        <v>#N/A</v>
      </c>
      <c r="Y3745" s="1"/>
    </row>
    <row r="3746" spans="1:25" x14ac:dyDescent="0.2">
      <c r="A3746" t="e">
        <f t="shared" si="58"/>
        <v>#N/A</v>
      </c>
      <c r="Y3746" s="1"/>
    </row>
    <row r="3747" spans="1:25" x14ac:dyDescent="0.2">
      <c r="A3747" t="e">
        <f t="shared" si="58"/>
        <v>#N/A</v>
      </c>
      <c r="Y3747" s="1"/>
    </row>
    <row r="3748" spans="1:25" x14ac:dyDescent="0.2">
      <c r="A3748" t="e">
        <f t="shared" si="58"/>
        <v>#N/A</v>
      </c>
      <c r="Y3748" s="1"/>
    </row>
    <row r="3749" spans="1:25" x14ac:dyDescent="0.2">
      <c r="A3749" t="e">
        <f t="shared" si="58"/>
        <v>#N/A</v>
      </c>
      <c r="Y3749" s="1"/>
    </row>
    <row r="3750" spans="1:25" x14ac:dyDescent="0.2">
      <c r="A3750" t="e">
        <f t="shared" si="58"/>
        <v>#N/A</v>
      </c>
      <c r="Y3750" s="1"/>
    </row>
    <row r="3751" spans="1:25" x14ac:dyDescent="0.2">
      <c r="A3751" t="e">
        <f t="shared" si="58"/>
        <v>#N/A</v>
      </c>
      <c r="Y3751" s="1"/>
    </row>
    <row r="3752" spans="1:25" x14ac:dyDescent="0.2">
      <c r="A3752" t="e">
        <f t="shared" si="58"/>
        <v>#N/A</v>
      </c>
      <c r="Y3752" s="1"/>
    </row>
    <row r="3753" spans="1:25" x14ac:dyDescent="0.2">
      <c r="A3753" t="e">
        <f t="shared" si="58"/>
        <v>#N/A</v>
      </c>
      <c r="Y3753" s="1"/>
    </row>
    <row r="3754" spans="1:25" x14ac:dyDescent="0.2">
      <c r="A3754" t="e">
        <f t="shared" si="58"/>
        <v>#N/A</v>
      </c>
      <c r="Y3754" s="1"/>
    </row>
    <row r="3755" spans="1:25" x14ac:dyDescent="0.2">
      <c r="A3755" t="e">
        <f t="shared" si="58"/>
        <v>#N/A</v>
      </c>
      <c r="Y3755" s="1"/>
    </row>
    <row r="3756" spans="1:25" x14ac:dyDescent="0.2">
      <c r="A3756" t="e">
        <f t="shared" si="58"/>
        <v>#N/A</v>
      </c>
      <c r="Y3756" s="1"/>
    </row>
    <row r="3757" spans="1:25" x14ac:dyDescent="0.2">
      <c r="A3757" t="e">
        <f t="shared" si="58"/>
        <v>#N/A</v>
      </c>
      <c r="Y3757" s="1"/>
    </row>
    <row r="3758" spans="1:25" x14ac:dyDescent="0.2">
      <c r="A3758" t="e">
        <f t="shared" si="58"/>
        <v>#N/A</v>
      </c>
      <c r="Y3758" s="1"/>
    </row>
    <row r="3759" spans="1:25" x14ac:dyDescent="0.2">
      <c r="A3759" t="e">
        <f t="shared" si="58"/>
        <v>#N/A</v>
      </c>
      <c r="Y3759" s="1"/>
    </row>
    <row r="3760" spans="1:25" x14ac:dyDescent="0.2">
      <c r="A3760" t="e">
        <f t="shared" si="58"/>
        <v>#N/A</v>
      </c>
      <c r="Y3760" s="1"/>
    </row>
    <row r="3761" spans="1:25" x14ac:dyDescent="0.2">
      <c r="A3761" t="e">
        <f t="shared" si="58"/>
        <v>#N/A</v>
      </c>
      <c r="Y3761" s="1"/>
    </row>
    <row r="3762" spans="1:25" x14ac:dyDescent="0.2">
      <c r="A3762" t="e">
        <f t="shared" si="58"/>
        <v>#N/A</v>
      </c>
      <c r="Y3762" s="1"/>
    </row>
    <row r="3763" spans="1:25" x14ac:dyDescent="0.2">
      <c r="A3763" t="e">
        <f t="shared" si="58"/>
        <v>#N/A</v>
      </c>
      <c r="Y3763" s="1"/>
    </row>
    <row r="3764" spans="1:25" x14ac:dyDescent="0.2">
      <c r="A3764" t="e">
        <f t="shared" si="58"/>
        <v>#N/A</v>
      </c>
      <c r="Y3764" s="1"/>
    </row>
    <row r="3765" spans="1:25" x14ac:dyDescent="0.2">
      <c r="A3765" t="e">
        <f t="shared" si="58"/>
        <v>#N/A</v>
      </c>
      <c r="Y3765" s="1"/>
    </row>
    <row r="3766" spans="1:25" x14ac:dyDescent="0.2">
      <c r="A3766" t="e">
        <f t="shared" si="58"/>
        <v>#N/A</v>
      </c>
      <c r="Y3766" s="1"/>
    </row>
    <row r="3767" spans="1:25" x14ac:dyDescent="0.2">
      <c r="A3767" t="e">
        <f t="shared" si="58"/>
        <v>#N/A</v>
      </c>
      <c r="Y3767" s="1"/>
    </row>
    <row r="3768" spans="1:25" x14ac:dyDescent="0.2">
      <c r="A3768" t="e">
        <f t="shared" si="58"/>
        <v>#N/A</v>
      </c>
      <c r="Y3768" s="1"/>
    </row>
    <row r="3769" spans="1:25" x14ac:dyDescent="0.2">
      <c r="A3769" t="e">
        <f t="shared" si="58"/>
        <v>#N/A</v>
      </c>
      <c r="Y3769" s="1"/>
    </row>
    <row r="3770" spans="1:25" x14ac:dyDescent="0.2">
      <c r="A3770" t="e">
        <f t="shared" si="58"/>
        <v>#N/A</v>
      </c>
      <c r="Y3770" s="1"/>
    </row>
    <row r="3771" spans="1:25" x14ac:dyDescent="0.2">
      <c r="A3771" t="e">
        <f t="shared" si="58"/>
        <v>#N/A</v>
      </c>
      <c r="Y3771" s="1"/>
    </row>
    <row r="3772" spans="1:25" x14ac:dyDescent="0.2">
      <c r="A3772" t="e">
        <f t="shared" si="58"/>
        <v>#N/A</v>
      </c>
      <c r="Y3772" s="1"/>
    </row>
    <row r="3773" spans="1:25" x14ac:dyDescent="0.2">
      <c r="A3773" t="e">
        <f t="shared" si="58"/>
        <v>#N/A</v>
      </c>
      <c r="Y3773" s="1"/>
    </row>
    <row r="3774" spans="1:25" x14ac:dyDescent="0.2">
      <c r="A3774" t="e">
        <f t="shared" si="58"/>
        <v>#N/A</v>
      </c>
      <c r="Y3774" s="1"/>
    </row>
    <row r="3775" spans="1:25" x14ac:dyDescent="0.2">
      <c r="A3775" t="e">
        <f t="shared" si="58"/>
        <v>#N/A</v>
      </c>
      <c r="Y3775" s="1"/>
    </row>
    <row r="3776" spans="1:25" x14ac:dyDescent="0.2">
      <c r="A3776" t="e">
        <f t="shared" si="58"/>
        <v>#N/A</v>
      </c>
      <c r="Y3776" s="1"/>
    </row>
    <row r="3777" spans="1:25" x14ac:dyDescent="0.2">
      <c r="A3777" t="e">
        <f t="shared" si="58"/>
        <v>#N/A</v>
      </c>
      <c r="Y3777" s="1"/>
    </row>
    <row r="3778" spans="1:25" x14ac:dyDescent="0.2">
      <c r="A3778" t="e">
        <f t="shared" si="58"/>
        <v>#N/A</v>
      </c>
      <c r="Y3778" s="1"/>
    </row>
    <row r="3779" spans="1:25" x14ac:dyDescent="0.2">
      <c r="A3779" t="e">
        <f t="shared" si="58"/>
        <v>#N/A</v>
      </c>
      <c r="Y3779" s="1"/>
    </row>
    <row r="3780" spans="1:25" x14ac:dyDescent="0.2">
      <c r="A3780" t="e">
        <f t="shared" si="58"/>
        <v>#N/A</v>
      </c>
      <c r="Y3780" s="1"/>
    </row>
    <row r="3781" spans="1:25" x14ac:dyDescent="0.2">
      <c r="A3781" t="e">
        <f t="shared" ref="A3781:A3844" si="59">INDEX(BucketTable,MATCH(B3781,SumMonths,0),1)</f>
        <v>#N/A</v>
      </c>
      <c r="Y3781" s="1"/>
    </row>
    <row r="3782" spans="1:25" x14ac:dyDescent="0.2">
      <c r="A3782" t="e">
        <f t="shared" si="59"/>
        <v>#N/A</v>
      </c>
      <c r="Y3782" s="1"/>
    </row>
    <row r="3783" spans="1:25" x14ac:dyDescent="0.2">
      <c r="A3783" t="e">
        <f t="shared" si="59"/>
        <v>#N/A</v>
      </c>
      <c r="Y3783" s="1"/>
    </row>
    <row r="3784" spans="1:25" x14ac:dyDescent="0.2">
      <c r="A3784" t="e">
        <f t="shared" si="59"/>
        <v>#N/A</v>
      </c>
      <c r="Y3784" s="1"/>
    </row>
    <row r="3785" spans="1:25" x14ac:dyDescent="0.2">
      <c r="A3785" t="e">
        <f t="shared" si="59"/>
        <v>#N/A</v>
      </c>
      <c r="Y3785" s="1"/>
    </row>
    <row r="3786" spans="1:25" x14ac:dyDescent="0.2">
      <c r="A3786" t="e">
        <f t="shared" si="59"/>
        <v>#N/A</v>
      </c>
      <c r="Y3786" s="1"/>
    </row>
    <row r="3787" spans="1:25" x14ac:dyDescent="0.2">
      <c r="A3787" t="e">
        <f t="shared" si="59"/>
        <v>#N/A</v>
      </c>
      <c r="Y3787" s="1"/>
    </row>
    <row r="3788" spans="1:25" x14ac:dyDescent="0.2">
      <c r="A3788" t="e">
        <f t="shared" si="59"/>
        <v>#N/A</v>
      </c>
      <c r="Y3788" s="1"/>
    </row>
    <row r="3789" spans="1:25" x14ac:dyDescent="0.2">
      <c r="A3789" t="e">
        <f t="shared" si="59"/>
        <v>#N/A</v>
      </c>
      <c r="Y3789" s="1"/>
    </row>
    <row r="3790" spans="1:25" x14ac:dyDescent="0.2">
      <c r="A3790" t="e">
        <f t="shared" si="59"/>
        <v>#N/A</v>
      </c>
      <c r="Y3790" s="1"/>
    </row>
    <row r="3791" spans="1:25" x14ac:dyDescent="0.2">
      <c r="A3791" t="e">
        <f t="shared" si="59"/>
        <v>#N/A</v>
      </c>
      <c r="Y3791" s="1"/>
    </row>
    <row r="3792" spans="1:25" x14ac:dyDescent="0.2">
      <c r="A3792" t="e">
        <f t="shared" si="59"/>
        <v>#N/A</v>
      </c>
      <c r="Y3792" s="1"/>
    </row>
    <row r="3793" spans="1:25" x14ac:dyDescent="0.2">
      <c r="A3793" t="e">
        <f t="shared" si="59"/>
        <v>#N/A</v>
      </c>
      <c r="Y3793" s="1"/>
    </row>
    <row r="3794" spans="1:25" x14ac:dyDescent="0.2">
      <c r="A3794" t="e">
        <f t="shared" si="59"/>
        <v>#N/A</v>
      </c>
      <c r="Y3794" s="1"/>
    </row>
    <row r="3795" spans="1:25" x14ac:dyDescent="0.2">
      <c r="A3795" t="e">
        <f t="shared" si="59"/>
        <v>#N/A</v>
      </c>
      <c r="Y3795" s="1"/>
    </row>
    <row r="3796" spans="1:25" x14ac:dyDescent="0.2">
      <c r="A3796" t="e">
        <f t="shared" si="59"/>
        <v>#N/A</v>
      </c>
      <c r="Y3796" s="1"/>
    </row>
    <row r="3797" spans="1:25" x14ac:dyDescent="0.2">
      <c r="A3797" t="e">
        <f t="shared" si="59"/>
        <v>#N/A</v>
      </c>
      <c r="Y3797" s="1"/>
    </row>
    <row r="3798" spans="1:25" x14ac:dyDescent="0.2">
      <c r="A3798" t="e">
        <f t="shared" si="59"/>
        <v>#N/A</v>
      </c>
      <c r="Y3798" s="1"/>
    </row>
    <row r="3799" spans="1:25" x14ac:dyDescent="0.2">
      <c r="A3799" t="e">
        <f t="shared" si="59"/>
        <v>#N/A</v>
      </c>
      <c r="Y3799" s="1"/>
    </row>
    <row r="3800" spans="1:25" x14ac:dyDescent="0.2">
      <c r="A3800" t="e">
        <f t="shared" si="59"/>
        <v>#N/A</v>
      </c>
      <c r="Y3800" s="1"/>
    </row>
    <row r="3801" spans="1:25" x14ac:dyDescent="0.2">
      <c r="A3801" t="e">
        <f t="shared" si="59"/>
        <v>#N/A</v>
      </c>
      <c r="Y3801" s="1"/>
    </row>
    <row r="3802" spans="1:25" x14ac:dyDescent="0.2">
      <c r="A3802" t="e">
        <f t="shared" si="59"/>
        <v>#N/A</v>
      </c>
      <c r="Y3802" s="1"/>
    </row>
    <row r="3803" spans="1:25" x14ac:dyDescent="0.2">
      <c r="A3803" t="e">
        <f t="shared" si="59"/>
        <v>#N/A</v>
      </c>
      <c r="Y3803" s="1"/>
    </row>
    <row r="3804" spans="1:25" x14ac:dyDescent="0.2">
      <c r="A3804" t="e">
        <f t="shared" si="59"/>
        <v>#N/A</v>
      </c>
      <c r="Y3804" s="1"/>
    </row>
    <row r="3805" spans="1:25" x14ac:dyDescent="0.2">
      <c r="A3805" t="e">
        <f t="shared" si="59"/>
        <v>#N/A</v>
      </c>
      <c r="Y3805" s="1"/>
    </row>
    <row r="3806" spans="1:25" x14ac:dyDescent="0.2">
      <c r="A3806" t="e">
        <f t="shared" si="59"/>
        <v>#N/A</v>
      </c>
      <c r="Y3806" s="1"/>
    </row>
    <row r="3807" spans="1:25" x14ac:dyDescent="0.2">
      <c r="A3807" t="e">
        <f t="shared" si="59"/>
        <v>#N/A</v>
      </c>
      <c r="Y3807" s="1"/>
    </row>
    <row r="3808" spans="1:25" x14ac:dyDescent="0.2">
      <c r="A3808" t="e">
        <f t="shared" si="59"/>
        <v>#N/A</v>
      </c>
      <c r="Y3808" s="1"/>
    </row>
    <row r="3809" spans="1:25" x14ac:dyDescent="0.2">
      <c r="A3809" t="e">
        <f t="shared" si="59"/>
        <v>#N/A</v>
      </c>
      <c r="Y3809" s="1"/>
    </row>
    <row r="3810" spans="1:25" x14ac:dyDescent="0.2">
      <c r="A3810" t="e">
        <f t="shared" si="59"/>
        <v>#N/A</v>
      </c>
      <c r="Y3810" s="1"/>
    </row>
    <row r="3811" spans="1:25" x14ac:dyDescent="0.2">
      <c r="A3811" t="e">
        <f t="shared" si="59"/>
        <v>#N/A</v>
      </c>
      <c r="Y3811" s="1"/>
    </row>
    <row r="3812" spans="1:25" x14ac:dyDescent="0.2">
      <c r="A3812" t="e">
        <f t="shared" si="59"/>
        <v>#N/A</v>
      </c>
      <c r="Y3812" s="1"/>
    </row>
    <row r="3813" spans="1:25" x14ac:dyDescent="0.2">
      <c r="A3813" t="e">
        <f t="shared" si="59"/>
        <v>#N/A</v>
      </c>
      <c r="Y3813" s="1"/>
    </row>
    <row r="3814" spans="1:25" x14ac:dyDescent="0.2">
      <c r="A3814" t="e">
        <f t="shared" si="59"/>
        <v>#N/A</v>
      </c>
      <c r="Y3814" s="1"/>
    </row>
    <row r="3815" spans="1:25" x14ac:dyDescent="0.2">
      <c r="A3815" t="e">
        <f t="shared" si="59"/>
        <v>#N/A</v>
      </c>
      <c r="Y3815" s="1"/>
    </row>
    <row r="3816" spans="1:25" x14ac:dyDescent="0.2">
      <c r="A3816" t="e">
        <f t="shared" si="59"/>
        <v>#N/A</v>
      </c>
      <c r="Y3816" s="1"/>
    </row>
    <row r="3817" spans="1:25" x14ac:dyDescent="0.2">
      <c r="A3817" t="e">
        <f t="shared" si="59"/>
        <v>#N/A</v>
      </c>
      <c r="Y3817" s="1"/>
    </row>
    <row r="3818" spans="1:25" x14ac:dyDescent="0.2">
      <c r="A3818" t="e">
        <f t="shared" si="59"/>
        <v>#N/A</v>
      </c>
      <c r="Y3818" s="1"/>
    </row>
    <row r="3819" spans="1:25" x14ac:dyDescent="0.2">
      <c r="A3819" t="e">
        <f t="shared" si="59"/>
        <v>#N/A</v>
      </c>
      <c r="Y3819" s="1"/>
    </row>
    <row r="3820" spans="1:25" x14ac:dyDescent="0.2">
      <c r="A3820" t="e">
        <f t="shared" si="59"/>
        <v>#N/A</v>
      </c>
      <c r="Y3820" s="1"/>
    </row>
    <row r="3821" spans="1:25" x14ac:dyDescent="0.2">
      <c r="A3821" t="e">
        <f t="shared" si="59"/>
        <v>#N/A</v>
      </c>
      <c r="Y3821" s="1"/>
    </row>
    <row r="3822" spans="1:25" x14ac:dyDescent="0.2">
      <c r="A3822" t="e">
        <f t="shared" si="59"/>
        <v>#N/A</v>
      </c>
      <c r="Y3822" s="1"/>
    </row>
    <row r="3823" spans="1:25" x14ac:dyDescent="0.2">
      <c r="A3823" t="e">
        <f t="shared" si="59"/>
        <v>#N/A</v>
      </c>
      <c r="Y3823" s="1"/>
    </row>
    <row r="3824" spans="1:25" x14ac:dyDescent="0.2">
      <c r="A3824" t="e">
        <f t="shared" si="59"/>
        <v>#N/A</v>
      </c>
      <c r="Y3824" s="1"/>
    </row>
    <row r="3825" spans="1:25" x14ac:dyDescent="0.2">
      <c r="A3825" t="e">
        <f t="shared" si="59"/>
        <v>#N/A</v>
      </c>
      <c r="Y3825" s="1"/>
    </row>
    <row r="3826" spans="1:25" x14ac:dyDescent="0.2">
      <c r="A3826" t="e">
        <f t="shared" si="59"/>
        <v>#N/A</v>
      </c>
      <c r="Y3826" s="1"/>
    </row>
    <row r="3827" spans="1:25" x14ac:dyDescent="0.2">
      <c r="A3827" t="e">
        <f t="shared" si="59"/>
        <v>#N/A</v>
      </c>
      <c r="Y3827" s="1"/>
    </row>
    <row r="3828" spans="1:25" x14ac:dyDescent="0.2">
      <c r="A3828" t="e">
        <f t="shared" si="59"/>
        <v>#N/A</v>
      </c>
      <c r="Y3828" s="1"/>
    </row>
    <row r="3829" spans="1:25" x14ac:dyDescent="0.2">
      <c r="A3829" t="e">
        <f t="shared" si="59"/>
        <v>#N/A</v>
      </c>
      <c r="Y3829" s="1"/>
    </row>
    <row r="3830" spans="1:25" x14ac:dyDescent="0.2">
      <c r="A3830" t="e">
        <f t="shared" si="59"/>
        <v>#N/A</v>
      </c>
      <c r="Y3830" s="1"/>
    </row>
    <row r="3831" spans="1:25" x14ac:dyDescent="0.2">
      <c r="A3831" t="e">
        <f t="shared" si="59"/>
        <v>#N/A</v>
      </c>
      <c r="Y3831" s="1"/>
    </row>
    <row r="3832" spans="1:25" x14ac:dyDescent="0.2">
      <c r="A3832" t="e">
        <f t="shared" si="59"/>
        <v>#N/A</v>
      </c>
      <c r="Y3832" s="1"/>
    </row>
    <row r="3833" spans="1:25" x14ac:dyDescent="0.2">
      <c r="A3833" t="e">
        <f t="shared" si="59"/>
        <v>#N/A</v>
      </c>
      <c r="Y3833" s="1"/>
    </row>
    <row r="3834" spans="1:25" x14ac:dyDescent="0.2">
      <c r="A3834" t="e">
        <f t="shared" si="59"/>
        <v>#N/A</v>
      </c>
      <c r="Y3834" s="1"/>
    </row>
    <row r="3835" spans="1:25" x14ac:dyDescent="0.2">
      <c r="A3835" t="e">
        <f t="shared" si="59"/>
        <v>#N/A</v>
      </c>
      <c r="Y3835" s="1"/>
    </row>
    <row r="3836" spans="1:25" x14ac:dyDescent="0.2">
      <c r="A3836" t="e">
        <f t="shared" si="59"/>
        <v>#N/A</v>
      </c>
      <c r="Y3836" s="1"/>
    </row>
    <row r="3837" spans="1:25" x14ac:dyDescent="0.2">
      <c r="A3837" t="e">
        <f t="shared" si="59"/>
        <v>#N/A</v>
      </c>
      <c r="Y3837" s="1"/>
    </row>
    <row r="3838" spans="1:25" x14ac:dyDescent="0.2">
      <c r="A3838" t="e">
        <f t="shared" si="59"/>
        <v>#N/A</v>
      </c>
      <c r="Y3838" s="1"/>
    </row>
    <row r="3839" spans="1:25" x14ac:dyDescent="0.2">
      <c r="A3839" t="e">
        <f t="shared" si="59"/>
        <v>#N/A</v>
      </c>
      <c r="Y3839" s="1"/>
    </row>
    <row r="3840" spans="1:25" x14ac:dyDescent="0.2">
      <c r="A3840" t="e">
        <f t="shared" si="59"/>
        <v>#N/A</v>
      </c>
      <c r="Y3840" s="1"/>
    </row>
    <row r="3841" spans="1:25" x14ac:dyDescent="0.2">
      <c r="A3841" t="e">
        <f t="shared" si="59"/>
        <v>#N/A</v>
      </c>
      <c r="Y3841" s="1"/>
    </row>
    <row r="3842" spans="1:25" x14ac:dyDescent="0.2">
      <c r="A3842" t="e">
        <f t="shared" si="59"/>
        <v>#N/A</v>
      </c>
      <c r="Y3842" s="1"/>
    </row>
    <row r="3843" spans="1:25" x14ac:dyDescent="0.2">
      <c r="A3843" t="e">
        <f t="shared" si="59"/>
        <v>#N/A</v>
      </c>
      <c r="Y3843" s="1"/>
    </row>
    <row r="3844" spans="1:25" x14ac:dyDescent="0.2">
      <c r="A3844" t="e">
        <f t="shared" si="59"/>
        <v>#N/A</v>
      </c>
      <c r="Y3844" s="1"/>
    </row>
    <row r="3845" spans="1:25" x14ac:dyDescent="0.2">
      <c r="A3845" t="e">
        <f t="shared" ref="A3845:A3908" si="60">INDEX(BucketTable,MATCH(B3845,SumMonths,0),1)</f>
        <v>#N/A</v>
      </c>
      <c r="Y3845" s="1"/>
    </row>
    <row r="3846" spans="1:25" x14ac:dyDescent="0.2">
      <c r="A3846" t="e">
        <f t="shared" si="60"/>
        <v>#N/A</v>
      </c>
      <c r="Y3846" s="1"/>
    </row>
    <row r="3847" spans="1:25" x14ac:dyDescent="0.2">
      <c r="A3847" t="e">
        <f t="shared" si="60"/>
        <v>#N/A</v>
      </c>
      <c r="Y3847" s="1"/>
    </row>
    <row r="3848" spans="1:25" x14ac:dyDescent="0.2">
      <c r="A3848" t="e">
        <f t="shared" si="60"/>
        <v>#N/A</v>
      </c>
      <c r="Y3848" s="1"/>
    </row>
    <row r="3849" spans="1:25" x14ac:dyDescent="0.2">
      <c r="A3849" t="e">
        <f t="shared" si="60"/>
        <v>#N/A</v>
      </c>
      <c r="Y3849" s="1"/>
    </row>
    <row r="3850" spans="1:25" x14ac:dyDescent="0.2">
      <c r="A3850" t="e">
        <f t="shared" si="60"/>
        <v>#N/A</v>
      </c>
      <c r="Y3850" s="1"/>
    </row>
    <row r="3851" spans="1:25" x14ac:dyDescent="0.2">
      <c r="A3851" t="e">
        <f t="shared" si="60"/>
        <v>#N/A</v>
      </c>
      <c r="Y3851" s="1"/>
    </row>
    <row r="3852" spans="1:25" x14ac:dyDescent="0.2">
      <c r="A3852" t="e">
        <f t="shared" si="60"/>
        <v>#N/A</v>
      </c>
      <c r="Y3852" s="1"/>
    </row>
    <row r="3853" spans="1:25" x14ac:dyDescent="0.2">
      <c r="A3853" t="e">
        <f t="shared" si="60"/>
        <v>#N/A</v>
      </c>
      <c r="Y3853" s="1"/>
    </row>
    <row r="3854" spans="1:25" x14ac:dyDescent="0.2">
      <c r="A3854" t="e">
        <f t="shared" si="60"/>
        <v>#N/A</v>
      </c>
      <c r="Y3854" s="1"/>
    </row>
    <row r="3855" spans="1:25" x14ac:dyDescent="0.2">
      <c r="A3855" t="e">
        <f t="shared" si="60"/>
        <v>#N/A</v>
      </c>
      <c r="Y3855" s="1"/>
    </row>
    <row r="3856" spans="1:25" x14ac:dyDescent="0.2">
      <c r="A3856" t="e">
        <f t="shared" si="60"/>
        <v>#N/A</v>
      </c>
      <c r="Y3856" s="1"/>
    </row>
    <row r="3857" spans="1:25" x14ac:dyDescent="0.2">
      <c r="A3857" t="e">
        <f t="shared" si="60"/>
        <v>#N/A</v>
      </c>
      <c r="Y3857" s="1"/>
    </row>
    <row r="3858" spans="1:25" x14ac:dyDescent="0.2">
      <c r="A3858" t="e">
        <f t="shared" si="60"/>
        <v>#N/A</v>
      </c>
      <c r="Y3858" s="1"/>
    </row>
    <row r="3859" spans="1:25" x14ac:dyDescent="0.2">
      <c r="A3859" t="e">
        <f t="shared" si="60"/>
        <v>#N/A</v>
      </c>
      <c r="Y3859" s="1"/>
    </row>
    <row r="3860" spans="1:25" x14ac:dyDescent="0.2">
      <c r="A3860" t="e">
        <f t="shared" si="60"/>
        <v>#N/A</v>
      </c>
      <c r="Y3860" s="1"/>
    </row>
    <row r="3861" spans="1:25" x14ac:dyDescent="0.2">
      <c r="A3861" t="e">
        <f t="shared" si="60"/>
        <v>#N/A</v>
      </c>
      <c r="Y3861" s="1"/>
    </row>
    <row r="3862" spans="1:25" x14ac:dyDescent="0.2">
      <c r="A3862" t="e">
        <f t="shared" si="60"/>
        <v>#N/A</v>
      </c>
      <c r="Y3862" s="1"/>
    </row>
    <row r="3863" spans="1:25" x14ac:dyDescent="0.2">
      <c r="A3863" t="e">
        <f t="shared" si="60"/>
        <v>#N/A</v>
      </c>
      <c r="Y3863" s="1"/>
    </row>
    <row r="3864" spans="1:25" x14ac:dyDescent="0.2">
      <c r="A3864" t="e">
        <f t="shared" si="60"/>
        <v>#N/A</v>
      </c>
      <c r="Y3864" s="1"/>
    </row>
    <row r="3865" spans="1:25" x14ac:dyDescent="0.2">
      <c r="A3865" t="e">
        <f t="shared" si="60"/>
        <v>#N/A</v>
      </c>
      <c r="Y3865" s="1"/>
    </row>
    <row r="3866" spans="1:25" x14ac:dyDescent="0.2">
      <c r="A3866" t="e">
        <f t="shared" si="60"/>
        <v>#N/A</v>
      </c>
      <c r="Y3866" s="1"/>
    </row>
    <row r="3867" spans="1:25" x14ac:dyDescent="0.2">
      <c r="A3867" t="e">
        <f t="shared" si="60"/>
        <v>#N/A</v>
      </c>
      <c r="Y3867" s="1"/>
    </row>
    <row r="3868" spans="1:25" x14ac:dyDescent="0.2">
      <c r="A3868" t="e">
        <f t="shared" si="60"/>
        <v>#N/A</v>
      </c>
      <c r="Y3868" s="1"/>
    </row>
    <row r="3869" spans="1:25" x14ac:dyDescent="0.2">
      <c r="A3869" t="e">
        <f t="shared" si="60"/>
        <v>#N/A</v>
      </c>
      <c r="Y3869" s="1"/>
    </row>
    <row r="3870" spans="1:25" x14ac:dyDescent="0.2">
      <c r="A3870" t="e">
        <f t="shared" si="60"/>
        <v>#N/A</v>
      </c>
      <c r="Y3870" s="1"/>
    </row>
    <row r="3871" spans="1:25" x14ac:dyDescent="0.2">
      <c r="A3871" t="e">
        <f t="shared" si="60"/>
        <v>#N/A</v>
      </c>
      <c r="Y3871" s="1"/>
    </row>
    <row r="3872" spans="1:25" x14ac:dyDescent="0.2">
      <c r="A3872" t="e">
        <f t="shared" si="60"/>
        <v>#N/A</v>
      </c>
      <c r="Y3872" s="1"/>
    </row>
    <row r="3873" spans="1:25" x14ac:dyDescent="0.2">
      <c r="A3873" t="e">
        <f t="shared" si="60"/>
        <v>#N/A</v>
      </c>
      <c r="Y3873" s="1"/>
    </row>
    <row r="3874" spans="1:25" x14ac:dyDescent="0.2">
      <c r="A3874" t="e">
        <f t="shared" si="60"/>
        <v>#N/A</v>
      </c>
      <c r="Y3874" s="1"/>
    </row>
    <row r="3875" spans="1:25" x14ac:dyDescent="0.2">
      <c r="A3875" t="e">
        <f t="shared" si="60"/>
        <v>#N/A</v>
      </c>
      <c r="Y3875" s="1"/>
    </row>
    <row r="3876" spans="1:25" x14ac:dyDescent="0.2">
      <c r="A3876" t="e">
        <f t="shared" si="60"/>
        <v>#N/A</v>
      </c>
      <c r="Y3876" s="1"/>
    </row>
    <row r="3877" spans="1:25" x14ac:dyDescent="0.2">
      <c r="A3877" t="e">
        <f t="shared" si="60"/>
        <v>#N/A</v>
      </c>
      <c r="Y3877" s="1"/>
    </row>
    <row r="3878" spans="1:25" x14ac:dyDescent="0.2">
      <c r="A3878" t="e">
        <f t="shared" si="60"/>
        <v>#N/A</v>
      </c>
      <c r="Y3878" s="1"/>
    </row>
    <row r="3879" spans="1:25" x14ac:dyDescent="0.2">
      <c r="A3879" t="e">
        <f t="shared" si="60"/>
        <v>#N/A</v>
      </c>
      <c r="Y3879" s="1"/>
    </row>
    <row r="3880" spans="1:25" x14ac:dyDescent="0.2">
      <c r="A3880" t="e">
        <f t="shared" si="60"/>
        <v>#N/A</v>
      </c>
      <c r="Y3880" s="1"/>
    </row>
    <row r="3881" spans="1:25" x14ac:dyDescent="0.2">
      <c r="A3881" t="e">
        <f t="shared" si="60"/>
        <v>#N/A</v>
      </c>
      <c r="Y3881" s="1"/>
    </row>
    <row r="3882" spans="1:25" x14ac:dyDescent="0.2">
      <c r="A3882" t="e">
        <f t="shared" si="60"/>
        <v>#N/A</v>
      </c>
      <c r="Y3882" s="1"/>
    </row>
    <row r="3883" spans="1:25" x14ac:dyDescent="0.2">
      <c r="A3883" t="e">
        <f t="shared" si="60"/>
        <v>#N/A</v>
      </c>
      <c r="Y3883" s="1"/>
    </row>
    <row r="3884" spans="1:25" x14ac:dyDescent="0.2">
      <c r="A3884" t="e">
        <f t="shared" si="60"/>
        <v>#N/A</v>
      </c>
      <c r="Y3884" s="1"/>
    </row>
    <row r="3885" spans="1:25" x14ac:dyDescent="0.2">
      <c r="A3885" t="e">
        <f t="shared" si="60"/>
        <v>#N/A</v>
      </c>
      <c r="Y3885" s="1"/>
    </row>
    <row r="3886" spans="1:25" x14ac:dyDescent="0.2">
      <c r="A3886" t="e">
        <f t="shared" si="60"/>
        <v>#N/A</v>
      </c>
      <c r="Y3886" s="1"/>
    </row>
    <row r="3887" spans="1:25" x14ac:dyDescent="0.2">
      <c r="A3887" t="e">
        <f t="shared" si="60"/>
        <v>#N/A</v>
      </c>
      <c r="Y3887" s="1"/>
    </row>
    <row r="3888" spans="1:25" x14ac:dyDescent="0.2">
      <c r="A3888" t="e">
        <f t="shared" si="60"/>
        <v>#N/A</v>
      </c>
      <c r="Y3888" s="1"/>
    </row>
    <row r="3889" spans="1:25" x14ac:dyDescent="0.2">
      <c r="A3889" t="e">
        <f t="shared" si="60"/>
        <v>#N/A</v>
      </c>
      <c r="Y3889" s="1"/>
    </row>
    <row r="3890" spans="1:25" x14ac:dyDescent="0.2">
      <c r="A3890" t="e">
        <f t="shared" si="60"/>
        <v>#N/A</v>
      </c>
      <c r="Y3890" s="1"/>
    </row>
    <row r="3891" spans="1:25" x14ac:dyDescent="0.2">
      <c r="A3891" t="e">
        <f t="shared" si="60"/>
        <v>#N/A</v>
      </c>
      <c r="Y3891" s="1"/>
    </row>
    <row r="3892" spans="1:25" x14ac:dyDescent="0.2">
      <c r="A3892" t="e">
        <f t="shared" si="60"/>
        <v>#N/A</v>
      </c>
      <c r="Y3892" s="1"/>
    </row>
    <row r="3893" spans="1:25" x14ac:dyDescent="0.2">
      <c r="A3893" t="e">
        <f t="shared" si="60"/>
        <v>#N/A</v>
      </c>
      <c r="Y3893" s="1"/>
    </row>
    <row r="3894" spans="1:25" x14ac:dyDescent="0.2">
      <c r="A3894" t="e">
        <f t="shared" si="60"/>
        <v>#N/A</v>
      </c>
      <c r="Y3894" s="1"/>
    </row>
    <row r="3895" spans="1:25" x14ac:dyDescent="0.2">
      <c r="A3895" t="e">
        <f t="shared" si="60"/>
        <v>#N/A</v>
      </c>
      <c r="Y3895" s="1"/>
    </row>
    <row r="3896" spans="1:25" x14ac:dyDescent="0.2">
      <c r="A3896" t="e">
        <f t="shared" si="60"/>
        <v>#N/A</v>
      </c>
      <c r="Y3896" s="1"/>
    </row>
    <row r="3897" spans="1:25" x14ac:dyDescent="0.2">
      <c r="A3897" t="e">
        <f t="shared" si="60"/>
        <v>#N/A</v>
      </c>
      <c r="Y3897" s="1"/>
    </row>
    <row r="3898" spans="1:25" x14ac:dyDescent="0.2">
      <c r="A3898" t="e">
        <f t="shared" si="60"/>
        <v>#N/A</v>
      </c>
      <c r="Y3898" s="1"/>
    </row>
    <row r="3899" spans="1:25" x14ac:dyDescent="0.2">
      <c r="A3899" t="e">
        <f t="shared" si="60"/>
        <v>#N/A</v>
      </c>
      <c r="Y3899" s="1"/>
    </row>
    <row r="3900" spans="1:25" x14ac:dyDescent="0.2">
      <c r="A3900" t="e">
        <f t="shared" si="60"/>
        <v>#N/A</v>
      </c>
      <c r="Y3900" s="1"/>
    </row>
    <row r="3901" spans="1:25" x14ac:dyDescent="0.2">
      <c r="A3901" t="e">
        <f t="shared" si="60"/>
        <v>#N/A</v>
      </c>
      <c r="Y3901" s="1"/>
    </row>
    <row r="3902" spans="1:25" x14ac:dyDescent="0.2">
      <c r="A3902" t="e">
        <f t="shared" si="60"/>
        <v>#N/A</v>
      </c>
      <c r="Y3902" s="1"/>
    </row>
    <row r="3903" spans="1:25" x14ac:dyDescent="0.2">
      <c r="A3903" t="e">
        <f t="shared" si="60"/>
        <v>#N/A</v>
      </c>
      <c r="Y3903" s="1"/>
    </row>
    <row r="3904" spans="1:25" x14ac:dyDescent="0.2">
      <c r="A3904" t="e">
        <f t="shared" si="60"/>
        <v>#N/A</v>
      </c>
      <c r="Y3904" s="1"/>
    </row>
    <row r="3905" spans="1:25" x14ac:dyDescent="0.2">
      <c r="A3905" t="e">
        <f t="shared" si="60"/>
        <v>#N/A</v>
      </c>
      <c r="Y3905" s="1"/>
    </row>
    <row r="3906" spans="1:25" x14ac:dyDescent="0.2">
      <c r="A3906" t="e">
        <f t="shared" si="60"/>
        <v>#N/A</v>
      </c>
      <c r="Y3906" s="1"/>
    </row>
    <row r="3907" spans="1:25" x14ac:dyDescent="0.2">
      <c r="A3907" t="e">
        <f t="shared" si="60"/>
        <v>#N/A</v>
      </c>
      <c r="Y3907" s="1"/>
    </row>
    <row r="3908" spans="1:25" x14ac:dyDescent="0.2">
      <c r="A3908" t="e">
        <f t="shared" si="60"/>
        <v>#N/A</v>
      </c>
      <c r="Y3908" s="1"/>
    </row>
    <row r="3909" spans="1:25" x14ac:dyDescent="0.2">
      <c r="A3909" t="e">
        <f t="shared" ref="A3909:A3972" si="61">INDEX(BucketTable,MATCH(B3909,SumMonths,0),1)</f>
        <v>#N/A</v>
      </c>
      <c r="Y3909" s="1"/>
    </row>
    <row r="3910" spans="1:25" x14ac:dyDescent="0.2">
      <c r="A3910" t="e">
        <f t="shared" si="61"/>
        <v>#N/A</v>
      </c>
      <c r="Y3910" s="1"/>
    </row>
    <row r="3911" spans="1:25" x14ac:dyDescent="0.2">
      <c r="A3911" t="e">
        <f t="shared" si="61"/>
        <v>#N/A</v>
      </c>
      <c r="Y3911" s="1"/>
    </row>
    <row r="3912" spans="1:25" x14ac:dyDescent="0.2">
      <c r="A3912" t="e">
        <f t="shared" si="61"/>
        <v>#N/A</v>
      </c>
      <c r="Y3912" s="1"/>
    </row>
    <row r="3913" spans="1:25" x14ac:dyDescent="0.2">
      <c r="A3913" t="e">
        <f t="shared" si="61"/>
        <v>#N/A</v>
      </c>
      <c r="Y3913" s="1"/>
    </row>
    <row r="3914" spans="1:25" x14ac:dyDescent="0.2">
      <c r="A3914" t="e">
        <f t="shared" si="61"/>
        <v>#N/A</v>
      </c>
      <c r="Y3914" s="1"/>
    </row>
    <row r="3915" spans="1:25" x14ac:dyDescent="0.2">
      <c r="A3915" t="e">
        <f t="shared" si="61"/>
        <v>#N/A</v>
      </c>
      <c r="Y3915" s="1"/>
    </row>
    <row r="3916" spans="1:25" x14ac:dyDescent="0.2">
      <c r="A3916" t="e">
        <f t="shared" si="61"/>
        <v>#N/A</v>
      </c>
      <c r="Y3916" s="1"/>
    </row>
    <row r="3917" spans="1:25" x14ac:dyDescent="0.2">
      <c r="A3917" t="e">
        <f t="shared" si="61"/>
        <v>#N/A</v>
      </c>
      <c r="Y3917" s="1"/>
    </row>
    <row r="3918" spans="1:25" x14ac:dyDescent="0.2">
      <c r="A3918" t="e">
        <f t="shared" si="61"/>
        <v>#N/A</v>
      </c>
      <c r="Y3918" s="1"/>
    </row>
    <row r="3919" spans="1:25" x14ac:dyDescent="0.2">
      <c r="A3919" t="e">
        <f t="shared" si="61"/>
        <v>#N/A</v>
      </c>
      <c r="Y3919" s="1"/>
    </row>
    <row r="3920" spans="1:25" x14ac:dyDescent="0.2">
      <c r="A3920" t="e">
        <f t="shared" si="61"/>
        <v>#N/A</v>
      </c>
      <c r="Y3920" s="1"/>
    </row>
    <row r="3921" spans="1:25" x14ac:dyDescent="0.2">
      <c r="A3921" t="e">
        <f t="shared" si="61"/>
        <v>#N/A</v>
      </c>
      <c r="Y3921" s="1"/>
    </row>
    <row r="3922" spans="1:25" x14ac:dyDescent="0.2">
      <c r="A3922" t="e">
        <f t="shared" si="61"/>
        <v>#N/A</v>
      </c>
      <c r="Y3922" s="1"/>
    </row>
    <row r="3923" spans="1:25" x14ac:dyDescent="0.2">
      <c r="A3923" t="e">
        <f t="shared" si="61"/>
        <v>#N/A</v>
      </c>
      <c r="Y3923" s="1"/>
    </row>
    <row r="3924" spans="1:25" x14ac:dyDescent="0.2">
      <c r="A3924" t="e">
        <f t="shared" si="61"/>
        <v>#N/A</v>
      </c>
      <c r="Y3924" s="1"/>
    </row>
    <row r="3925" spans="1:25" x14ac:dyDescent="0.2">
      <c r="A3925" t="e">
        <f t="shared" si="61"/>
        <v>#N/A</v>
      </c>
      <c r="Y3925" s="1"/>
    </row>
    <row r="3926" spans="1:25" x14ac:dyDescent="0.2">
      <c r="A3926" t="e">
        <f t="shared" si="61"/>
        <v>#N/A</v>
      </c>
      <c r="Y3926" s="1"/>
    </row>
    <row r="3927" spans="1:25" x14ac:dyDescent="0.2">
      <c r="A3927" t="e">
        <f t="shared" si="61"/>
        <v>#N/A</v>
      </c>
      <c r="Y3927" s="1"/>
    </row>
    <row r="3928" spans="1:25" x14ac:dyDescent="0.2">
      <c r="A3928" t="e">
        <f t="shared" si="61"/>
        <v>#N/A</v>
      </c>
      <c r="Y3928" s="1"/>
    </row>
    <row r="3929" spans="1:25" x14ac:dyDescent="0.2">
      <c r="A3929" t="e">
        <f t="shared" si="61"/>
        <v>#N/A</v>
      </c>
      <c r="Y3929" s="1"/>
    </row>
    <row r="3930" spans="1:25" x14ac:dyDescent="0.2">
      <c r="A3930" t="e">
        <f t="shared" si="61"/>
        <v>#N/A</v>
      </c>
      <c r="Y3930" s="1"/>
    </row>
    <row r="3931" spans="1:25" x14ac:dyDescent="0.2">
      <c r="A3931" t="e">
        <f t="shared" si="61"/>
        <v>#N/A</v>
      </c>
      <c r="Y3931" s="1"/>
    </row>
    <row r="3932" spans="1:25" x14ac:dyDescent="0.2">
      <c r="A3932" t="e">
        <f t="shared" si="61"/>
        <v>#N/A</v>
      </c>
      <c r="Y3932" s="1"/>
    </row>
    <row r="3933" spans="1:25" x14ac:dyDescent="0.2">
      <c r="A3933" t="e">
        <f t="shared" si="61"/>
        <v>#N/A</v>
      </c>
      <c r="Y3933" s="1"/>
    </row>
    <row r="3934" spans="1:25" x14ac:dyDescent="0.2">
      <c r="A3934" t="e">
        <f t="shared" si="61"/>
        <v>#N/A</v>
      </c>
      <c r="Y3934" s="1"/>
    </row>
    <row r="3935" spans="1:25" x14ac:dyDescent="0.2">
      <c r="A3935" t="e">
        <f t="shared" si="61"/>
        <v>#N/A</v>
      </c>
      <c r="Y3935" s="1"/>
    </row>
    <row r="3936" spans="1:25" x14ac:dyDescent="0.2">
      <c r="A3936" t="e">
        <f t="shared" si="61"/>
        <v>#N/A</v>
      </c>
      <c r="Y3936" s="1"/>
    </row>
    <row r="3937" spans="1:25" x14ac:dyDescent="0.2">
      <c r="A3937" t="e">
        <f t="shared" si="61"/>
        <v>#N/A</v>
      </c>
      <c r="Y3937" s="1"/>
    </row>
    <row r="3938" spans="1:25" x14ac:dyDescent="0.2">
      <c r="A3938" t="e">
        <f t="shared" si="61"/>
        <v>#N/A</v>
      </c>
      <c r="Y3938" s="1"/>
    </row>
    <row r="3939" spans="1:25" x14ac:dyDescent="0.2">
      <c r="A3939" t="e">
        <f t="shared" si="61"/>
        <v>#N/A</v>
      </c>
      <c r="Y3939" s="1"/>
    </row>
    <row r="3940" spans="1:25" x14ac:dyDescent="0.2">
      <c r="A3940" t="e">
        <f t="shared" si="61"/>
        <v>#N/A</v>
      </c>
      <c r="Y3940" s="1"/>
    </row>
    <row r="3941" spans="1:25" x14ac:dyDescent="0.2">
      <c r="A3941" t="e">
        <f t="shared" si="61"/>
        <v>#N/A</v>
      </c>
      <c r="Y3941" s="1"/>
    </row>
    <row r="3942" spans="1:25" x14ac:dyDescent="0.2">
      <c r="A3942" t="e">
        <f t="shared" si="61"/>
        <v>#N/A</v>
      </c>
      <c r="Y3942" s="1"/>
    </row>
    <row r="3943" spans="1:25" x14ac:dyDescent="0.2">
      <c r="A3943" t="e">
        <f t="shared" si="61"/>
        <v>#N/A</v>
      </c>
      <c r="Y3943" s="1"/>
    </row>
    <row r="3944" spans="1:25" x14ac:dyDescent="0.2">
      <c r="A3944" t="e">
        <f t="shared" si="61"/>
        <v>#N/A</v>
      </c>
      <c r="Y3944" s="1"/>
    </row>
    <row r="3945" spans="1:25" x14ac:dyDescent="0.2">
      <c r="A3945" t="e">
        <f t="shared" si="61"/>
        <v>#N/A</v>
      </c>
      <c r="Y3945" s="1"/>
    </row>
    <row r="3946" spans="1:25" x14ac:dyDescent="0.2">
      <c r="A3946" t="e">
        <f t="shared" si="61"/>
        <v>#N/A</v>
      </c>
      <c r="Y3946" s="1"/>
    </row>
    <row r="3947" spans="1:25" x14ac:dyDescent="0.2">
      <c r="A3947" t="e">
        <f t="shared" si="61"/>
        <v>#N/A</v>
      </c>
      <c r="Y3947" s="1"/>
    </row>
    <row r="3948" spans="1:25" x14ac:dyDescent="0.2">
      <c r="A3948" t="e">
        <f t="shared" si="61"/>
        <v>#N/A</v>
      </c>
      <c r="Y3948" s="1"/>
    </row>
    <row r="3949" spans="1:25" x14ac:dyDescent="0.2">
      <c r="A3949" t="e">
        <f t="shared" si="61"/>
        <v>#N/A</v>
      </c>
      <c r="Y3949" s="1"/>
    </row>
    <row r="3950" spans="1:25" x14ac:dyDescent="0.2">
      <c r="A3950" t="e">
        <f t="shared" si="61"/>
        <v>#N/A</v>
      </c>
      <c r="Y3950" s="1"/>
    </row>
    <row r="3951" spans="1:25" x14ac:dyDescent="0.2">
      <c r="A3951" t="e">
        <f t="shared" si="61"/>
        <v>#N/A</v>
      </c>
      <c r="Y3951" s="1"/>
    </row>
    <row r="3952" spans="1:25" x14ac:dyDescent="0.2">
      <c r="A3952" t="e">
        <f t="shared" si="61"/>
        <v>#N/A</v>
      </c>
      <c r="Y3952" s="1"/>
    </row>
    <row r="3953" spans="1:25" x14ac:dyDescent="0.2">
      <c r="A3953" t="e">
        <f t="shared" si="61"/>
        <v>#N/A</v>
      </c>
      <c r="Y3953" s="1"/>
    </row>
    <row r="3954" spans="1:25" x14ac:dyDescent="0.2">
      <c r="A3954" t="e">
        <f t="shared" si="61"/>
        <v>#N/A</v>
      </c>
      <c r="Y3954" s="1"/>
    </row>
    <row r="3955" spans="1:25" x14ac:dyDescent="0.2">
      <c r="A3955" t="e">
        <f t="shared" si="61"/>
        <v>#N/A</v>
      </c>
      <c r="Y3955" s="1"/>
    </row>
    <row r="3956" spans="1:25" x14ac:dyDescent="0.2">
      <c r="A3956" t="e">
        <f t="shared" si="61"/>
        <v>#N/A</v>
      </c>
      <c r="Y3956" s="1"/>
    </row>
    <row r="3957" spans="1:25" x14ac:dyDescent="0.2">
      <c r="A3957" t="e">
        <f t="shared" si="61"/>
        <v>#N/A</v>
      </c>
      <c r="Y3957" s="1"/>
    </row>
    <row r="3958" spans="1:25" x14ac:dyDescent="0.2">
      <c r="A3958" t="e">
        <f t="shared" si="61"/>
        <v>#N/A</v>
      </c>
      <c r="Y3958" s="1"/>
    </row>
    <row r="3959" spans="1:25" x14ac:dyDescent="0.2">
      <c r="A3959" t="e">
        <f t="shared" si="61"/>
        <v>#N/A</v>
      </c>
      <c r="Y3959" s="1"/>
    </row>
    <row r="3960" spans="1:25" x14ac:dyDescent="0.2">
      <c r="A3960" t="e">
        <f t="shared" si="61"/>
        <v>#N/A</v>
      </c>
      <c r="Y3960" s="1"/>
    </row>
    <row r="3961" spans="1:25" x14ac:dyDescent="0.2">
      <c r="A3961" t="e">
        <f t="shared" si="61"/>
        <v>#N/A</v>
      </c>
      <c r="Y3961" s="1"/>
    </row>
    <row r="3962" spans="1:25" x14ac:dyDescent="0.2">
      <c r="A3962" t="e">
        <f t="shared" si="61"/>
        <v>#N/A</v>
      </c>
      <c r="Y3962" s="1"/>
    </row>
    <row r="3963" spans="1:25" x14ac:dyDescent="0.2">
      <c r="A3963" t="e">
        <f t="shared" si="61"/>
        <v>#N/A</v>
      </c>
      <c r="Y3963" s="1"/>
    </row>
    <row r="3964" spans="1:25" x14ac:dyDescent="0.2">
      <c r="A3964" t="e">
        <f t="shared" si="61"/>
        <v>#N/A</v>
      </c>
      <c r="Y3964" s="1"/>
    </row>
    <row r="3965" spans="1:25" x14ac:dyDescent="0.2">
      <c r="A3965" t="e">
        <f t="shared" si="61"/>
        <v>#N/A</v>
      </c>
      <c r="Y3965" s="1"/>
    </row>
    <row r="3966" spans="1:25" x14ac:dyDescent="0.2">
      <c r="A3966" t="e">
        <f t="shared" si="61"/>
        <v>#N/A</v>
      </c>
      <c r="Y3966" s="1"/>
    </row>
    <row r="3967" spans="1:25" x14ac:dyDescent="0.2">
      <c r="A3967" t="e">
        <f t="shared" si="61"/>
        <v>#N/A</v>
      </c>
      <c r="Y3967" s="1"/>
    </row>
    <row r="3968" spans="1:25" x14ac:dyDescent="0.2">
      <c r="A3968" t="e">
        <f t="shared" si="61"/>
        <v>#N/A</v>
      </c>
      <c r="Y3968" s="1"/>
    </row>
    <row r="3969" spans="1:25" x14ac:dyDescent="0.2">
      <c r="A3969" t="e">
        <f t="shared" si="61"/>
        <v>#N/A</v>
      </c>
      <c r="Y3969" s="1"/>
    </row>
    <row r="3970" spans="1:25" x14ac:dyDescent="0.2">
      <c r="A3970" t="e">
        <f t="shared" si="61"/>
        <v>#N/A</v>
      </c>
      <c r="Y3970" s="1"/>
    </row>
    <row r="3971" spans="1:25" x14ac:dyDescent="0.2">
      <c r="A3971" t="e">
        <f t="shared" si="61"/>
        <v>#N/A</v>
      </c>
      <c r="Y3971" s="1"/>
    </row>
    <row r="3972" spans="1:25" x14ac:dyDescent="0.2">
      <c r="A3972" t="e">
        <f t="shared" si="61"/>
        <v>#N/A</v>
      </c>
      <c r="Y3972" s="1"/>
    </row>
    <row r="3973" spans="1:25" x14ac:dyDescent="0.2">
      <c r="A3973" t="e">
        <f t="shared" ref="A3973:A4036" si="62">INDEX(BucketTable,MATCH(B3973,SumMonths,0),1)</f>
        <v>#N/A</v>
      </c>
      <c r="Y3973" s="1"/>
    </row>
    <row r="3974" spans="1:25" x14ac:dyDescent="0.2">
      <c r="A3974" t="e">
        <f t="shared" si="62"/>
        <v>#N/A</v>
      </c>
      <c r="Y3974" s="1"/>
    </row>
    <row r="3975" spans="1:25" x14ac:dyDescent="0.2">
      <c r="A3975" t="e">
        <f t="shared" si="62"/>
        <v>#N/A</v>
      </c>
      <c r="Y3975" s="1"/>
    </row>
    <row r="3976" spans="1:25" x14ac:dyDescent="0.2">
      <c r="A3976" t="e">
        <f t="shared" si="62"/>
        <v>#N/A</v>
      </c>
      <c r="Y3976" s="1"/>
    </row>
    <row r="3977" spans="1:25" x14ac:dyDescent="0.2">
      <c r="A3977" t="e">
        <f t="shared" si="62"/>
        <v>#N/A</v>
      </c>
      <c r="Y3977" s="1"/>
    </row>
    <row r="3978" spans="1:25" x14ac:dyDescent="0.2">
      <c r="A3978" t="e">
        <f t="shared" si="62"/>
        <v>#N/A</v>
      </c>
      <c r="Y3978" s="1"/>
    </row>
    <row r="3979" spans="1:25" x14ac:dyDescent="0.2">
      <c r="A3979" t="e">
        <f t="shared" si="62"/>
        <v>#N/A</v>
      </c>
      <c r="Y3979" s="1"/>
    </row>
    <row r="3980" spans="1:25" x14ac:dyDescent="0.2">
      <c r="A3980" t="e">
        <f t="shared" si="62"/>
        <v>#N/A</v>
      </c>
      <c r="Y3980" s="1"/>
    </row>
    <row r="3981" spans="1:25" x14ac:dyDescent="0.2">
      <c r="A3981" t="e">
        <f t="shared" si="62"/>
        <v>#N/A</v>
      </c>
      <c r="Y3981" s="1"/>
    </row>
    <row r="3982" spans="1:25" x14ac:dyDescent="0.2">
      <c r="A3982" t="e">
        <f t="shared" si="62"/>
        <v>#N/A</v>
      </c>
      <c r="Y3982" s="1"/>
    </row>
    <row r="3983" spans="1:25" x14ac:dyDescent="0.2">
      <c r="A3983" t="e">
        <f t="shared" si="62"/>
        <v>#N/A</v>
      </c>
      <c r="Y3983" s="1"/>
    </row>
    <row r="3984" spans="1:25" x14ac:dyDescent="0.2">
      <c r="A3984" t="e">
        <f t="shared" si="62"/>
        <v>#N/A</v>
      </c>
      <c r="Y3984" s="1"/>
    </row>
    <row r="3985" spans="1:25" x14ac:dyDescent="0.2">
      <c r="A3985" t="e">
        <f t="shared" si="62"/>
        <v>#N/A</v>
      </c>
      <c r="Y3985" s="1"/>
    </row>
    <row r="3986" spans="1:25" x14ac:dyDescent="0.2">
      <c r="A3986" t="e">
        <f t="shared" si="62"/>
        <v>#N/A</v>
      </c>
      <c r="Y3986" s="1"/>
    </row>
    <row r="3987" spans="1:25" x14ac:dyDescent="0.2">
      <c r="A3987" t="e">
        <f t="shared" si="62"/>
        <v>#N/A</v>
      </c>
      <c r="Y3987" s="1"/>
    </row>
    <row r="3988" spans="1:25" x14ac:dyDescent="0.2">
      <c r="A3988" t="e">
        <f t="shared" si="62"/>
        <v>#N/A</v>
      </c>
      <c r="Y3988" s="1"/>
    </row>
    <row r="3989" spans="1:25" x14ac:dyDescent="0.2">
      <c r="A3989" t="e">
        <f t="shared" si="62"/>
        <v>#N/A</v>
      </c>
      <c r="Y3989" s="1"/>
    </row>
    <row r="3990" spans="1:25" x14ac:dyDescent="0.2">
      <c r="A3990" t="e">
        <f t="shared" si="62"/>
        <v>#N/A</v>
      </c>
      <c r="Y3990" s="1"/>
    </row>
    <row r="3991" spans="1:25" x14ac:dyDescent="0.2">
      <c r="A3991" t="e">
        <f t="shared" si="62"/>
        <v>#N/A</v>
      </c>
      <c r="Y3991" s="1"/>
    </row>
    <row r="3992" spans="1:25" x14ac:dyDescent="0.2">
      <c r="A3992" t="e">
        <f t="shared" si="62"/>
        <v>#N/A</v>
      </c>
      <c r="Y3992" s="1"/>
    </row>
    <row r="3993" spans="1:25" x14ac:dyDescent="0.2">
      <c r="A3993" t="e">
        <f t="shared" si="62"/>
        <v>#N/A</v>
      </c>
      <c r="Y3993" s="1"/>
    </row>
    <row r="3994" spans="1:25" x14ac:dyDescent="0.2">
      <c r="A3994" t="e">
        <f t="shared" si="62"/>
        <v>#N/A</v>
      </c>
      <c r="Y3994" s="1"/>
    </row>
    <row r="3995" spans="1:25" x14ac:dyDescent="0.2">
      <c r="A3995" t="e">
        <f t="shared" si="62"/>
        <v>#N/A</v>
      </c>
      <c r="Y3995" s="1"/>
    </row>
    <row r="3996" spans="1:25" x14ac:dyDescent="0.2">
      <c r="A3996" t="e">
        <f t="shared" si="62"/>
        <v>#N/A</v>
      </c>
      <c r="Y3996" s="1"/>
    </row>
    <row r="3997" spans="1:25" x14ac:dyDescent="0.2">
      <c r="A3997" t="e">
        <f t="shared" si="62"/>
        <v>#N/A</v>
      </c>
      <c r="Y3997" s="1"/>
    </row>
    <row r="3998" spans="1:25" x14ac:dyDescent="0.2">
      <c r="A3998" t="e">
        <f t="shared" si="62"/>
        <v>#N/A</v>
      </c>
      <c r="Y3998" s="1"/>
    </row>
    <row r="3999" spans="1:25" x14ac:dyDescent="0.2">
      <c r="A3999" t="e">
        <f t="shared" si="62"/>
        <v>#N/A</v>
      </c>
      <c r="Y3999" s="1"/>
    </row>
    <row r="4000" spans="1:25" x14ac:dyDescent="0.2">
      <c r="A4000" t="e">
        <f t="shared" si="62"/>
        <v>#N/A</v>
      </c>
      <c r="Y4000" s="1"/>
    </row>
    <row r="4001" spans="1:25" x14ac:dyDescent="0.2">
      <c r="A4001" t="e">
        <f t="shared" si="62"/>
        <v>#N/A</v>
      </c>
      <c r="Y4001" s="1"/>
    </row>
    <row r="4002" spans="1:25" x14ac:dyDescent="0.2">
      <c r="A4002" t="e">
        <f t="shared" si="62"/>
        <v>#N/A</v>
      </c>
      <c r="Y4002" s="1"/>
    </row>
    <row r="4003" spans="1:25" x14ac:dyDescent="0.2">
      <c r="A4003" t="e">
        <f t="shared" si="62"/>
        <v>#N/A</v>
      </c>
      <c r="Y4003" s="1"/>
    </row>
    <row r="4004" spans="1:25" x14ac:dyDescent="0.2">
      <c r="A4004" t="e">
        <f t="shared" si="62"/>
        <v>#N/A</v>
      </c>
      <c r="Y4004" s="1"/>
    </row>
    <row r="4005" spans="1:25" x14ac:dyDescent="0.2">
      <c r="A4005" t="e">
        <f t="shared" si="62"/>
        <v>#N/A</v>
      </c>
      <c r="Y4005" s="1"/>
    </row>
    <row r="4006" spans="1:25" x14ac:dyDescent="0.2">
      <c r="A4006" t="e">
        <f t="shared" si="62"/>
        <v>#N/A</v>
      </c>
      <c r="Y4006" s="1"/>
    </row>
    <row r="4007" spans="1:25" x14ac:dyDescent="0.2">
      <c r="A4007" t="e">
        <f t="shared" si="62"/>
        <v>#N/A</v>
      </c>
      <c r="Y4007" s="1"/>
    </row>
    <row r="4008" spans="1:25" x14ac:dyDescent="0.2">
      <c r="A4008" t="e">
        <f t="shared" si="62"/>
        <v>#N/A</v>
      </c>
      <c r="Y4008" s="1"/>
    </row>
    <row r="4009" spans="1:25" x14ac:dyDescent="0.2">
      <c r="A4009" t="e">
        <f t="shared" si="62"/>
        <v>#N/A</v>
      </c>
      <c r="Y4009" s="1"/>
    </row>
    <row r="4010" spans="1:25" x14ac:dyDescent="0.2">
      <c r="A4010" t="e">
        <f t="shared" si="62"/>
        <v>#N/A</v>
      </c>
      <c r="Y4010" s="1"/>
    </row>
    <row r="4011" spans="1:25" x14ac:dyDescent="0.2">
      <c r="A4011" t="e">
        <f t="shared" si="62"/>
        <v>#N/A</v>
      </c>
      <c r="Y4011" s="1"/>
    </row>
    <row r="4012" spans="1:25" x14ac:dyDescent="0.2">
      <c r="A4012" t="e">
        <f t="shared" si="62"/>
        <v>#N/A</v>
      </c>
      <c r="Y4012" s="1"/>
    </row>
    <row r="4013" spans="1:25" x14ac:dyDescent="0.2">
      <c r="A4013" t="e">
        <f t="shared" si="62"/>
        <v>#N/A</v>
      </c>
      <c r="Y4013" s="1"/>
    </row>
    <row r="4014" spans="1:25" x14ac:dyDescent="0.2">
      <c r="A4014" t="e">
        <f t="shared" si="62"/>
        <v>#N/A</v>
      </c>
      <c r="Y4014" s="1"/>
    </row>
    <row r="4015" spans="1:25" x14ac:dyDescent="0.2">
      <c r="A4015" t="e">
        <f t="shared" si="62"/>
        <v>#N/A</v>
      </c>
      <c r="Y4015" s="1"/>
    </row>
    <row r="4016" spans="1:25" x14ac:dyDescent="0.2">
      <c r="A4016" t="e">
        <f t="shared" si="62"/>
        <v>#N/A</v>
      </c>
      <c r="Y4016" s="1"/>
    </row>
    <row r="4017" spans="1:25" x14ac:dyDescent="0.2">
      <c r="A4017" t="e">
        <f t="shared" si="62"/>
        <v>#N/A</v>
      </c>
      <c r="Y4017" s="1"/>
    </row>
    <row r="4018" spans="1:25" x14ac:dyDescent="0.2">
      <c r="A4018" t="e">
        <f t="shared" si="62"/>
        <v>#N/A</v>
      </c>
      <c r="Y4018" s="1"/>
    </row>
    <row r="4019" spans="1:25" x14ac:dyDescent="0.2">
      <c r="A4019" t="e">
        <f t="shared" si="62"/>
        <v>#N/A</v>
      </c>
      <c r="Y4019" s="1"/>
    </row>
    <row r="4020" spans="1:25" x14ac:dyDescent="0.2">
      <c r="A4020" t="e">
        <f t="shared" si="62"/>
        <v>#N/A</v>
      </c>
      <c r="Y4020" s="1"/>
    </row>
    <row r="4021" spans="1:25" x14ac:dyDescent="0.2">
      <c r="A4021" t="e">
        <f t="shared" si="62"/>
        <v>#N/A</v>
      </c>
      <c r="Y4021" s="1"/>
    </row>
    <row r="4022" spans="1:25" x14ac:dyDescent="0.2">
      <c r="A4022" t="e">
        <f t="shared" si="62"/>
        <v>#N/A</v>
      </c>
      <c r="Y4022" s="1"/>
    </row>
    <row r="4023" spans="1:25" x14ac:dyDescent="0.2">
      <c r="A4023" t="e">
        <f t="shared" si="62"/>
        <v>#N/A</v>
      </c>
      <c r="Y4023" s="1"/>
    </row>
    <row r="4024" spans="1:25" x14ac:dyDescent="0.2">
      <c r="A4024" t="e">
        <f t="shared" si="62"/>
        <v>#N/A</v>
      </c>
      <c r="Y4024" s="1"/>
    </row>
    <row r="4025" spans="1:25" x14ac:dyDescent="0.2">
      <c r="A4025" t="e">
        <f t="shared" si="62"/>
        <v>#N/A</v>
      </c>
      <c r="Y4025" s="1"/>
    </row>
    <row r="4026" spans="1:25" x14ac:dyDescent="0.2">
      <c r="A4026" t="e">
        <f t="shared" si="62"/>
        <v>#N/A</v>
      </c>
      <c r="Y4026" s="1"/>
    </row>
    <row r="4027" spans="1:25" x14ac:dyDescent="0.2">
      <c r="A4027" t="e">
        <f t="shared" si="62"/>
        <v>#N/A</v>
      </c>
      <c r="Y4027" s="1"/>
    </row>
    <row r="4028" spans="1:25" x14ac:dyDescent="0.2">
      <c r="A4028" t="e">
        <f t="shared" si="62"/>
        <v>#N/A</v>
      </c>
      <c r="Y4028" s="1"/>
    </row>
    <row r="4029" spans="1:25" x14ac:dyDescent="0.2">
      <c r="A4029" t="e">
        <f t="shared" si="62"/>
        <v>#N/A</v>
      </c>
      <c r="Y4029" s="1"/>
    </row>
    <row r="4030" spans="1:25" x14ac:dyDescent="0.2">
      <c r="A4030" t="e">
        <f t="shared" si="62"/>
        <v>#N/A</v>
      </c>
      <c r="Y4030" s="1"/>
    </row>
    <row r="4031" spans="1:25" x14ac:dyDescent="0.2">
      <c r="A4031" t="e">
        <f t="shared" si="62"/>
        <v>#N/A</v>
      </c>
      <c r="Y4031" s="1"/>
    </row>
    <row r="4032" spans="1:25" x14ac:dyDescent="0.2">
      <c r="A4032" t="e">
        <f t="shared" si="62"/>
        <v>#N/A</v>
      </c>
      <c r="Y4032" s="1"/>
    </row>
    <row r="4033" spans="1:25" x14ac:dyDescent="0.2">
      <c r="A4033" t="e">
        <f t="shared" si="62"/>
        <v>#N/A</v>
      </c>
      <c r="Y4033" s="1"/>
    </row>
    <row r="4034" spans="1:25" x14ac:dyDescent="0.2">
      <c r="A4034" t="e">
        <f t="shared" si="62"/>
        <v>#N/A</v>
      </c>
      <c r="Y4034" s="1"/>
    </row>
    <row r="4035" spans="1:25" x14ac:dyDescent="0.2">
      <c r="A4035" t="e">
        <f t="shared" si="62"/>
        <v>#N/A</v>
      </c>
      <c r="Y4035" s="1"/>
    </row>
    <row r="4036" spans="1:25" x14ac:dyDescent="0.2">
      <c r="A4036" t="e">
        <f t="shared" si="62"/>
        <v>#N/A</v>
      </c>
      <c r="Y4036" s="1"/>
    </row>
    <row r="4037" spans="1:25" x14ac:dyDescent="0.2">
      <c r="A4037" t="e">
        <f t="shared" ref="A4037:A4100" si="63">INDEX(BucketTable,MATCH(B4037,SumMonths,0),1)</f>
        <v>#N/A</v>
      </c>
      <c r="Y4037" s="1"/>
    </row>
    <row r="4038" spans="1:25" x14ac:dyDescent="0.2">
      <c r="A4038" t="e">
        <f t="shared" si="63"/>
        <v>#N/A</v>
      </c>
      <c r="Y4038" s="1"/>
    </row>
    <row r="4039" spans="1:25" x14ac:dyDescent="0.2">
      <c r="A4039" t="e">
        <f t="shared" si="63"/>
        <v>#N/A</v>
      </c>
      <c r="Y4039" s="1"/>
    </row>
    <row r="4040" spans="1:25" x14ac:dyDescent="0.2">
      <c r="A4040" t="e">
        <f t="shared" si="63"/>
        <v>#N/A</v>
      </c>
      <c r="Y4040" s="1"/>
    </row>
    <row r="4041" spans="1:25" x14ac:dyDescent="0.2">
      <c r="A4041" t="e">
        <f t="shared" si="63"/>
        <v>#N/A</v>
      </c>
      <c r="Y4041" s="1"/>
    </row>
    <row r="4042" spans="1:25" x14ac:dyDescent="0.2">
      <c r="A4042" t="e">
        <f t="shared" si="63"/>
        <v>#N/A</v>
      </c>
      <c r="Y4042" s="1"/>
    </row>
    <row r="4043" spans="1:25" x14ac:dyDescent="0.2">
      <c r="A4043" t="e">
        <f t="shared" si="63"/>
        <v>#N/A</v>
      </c>
      <c r="Y4043" s="1"/>
    </row>
    <row r="4044" spans="1:25" x14ac:dyDescent="0.2">
      <c r="A4044" t="e">
        <f t="shared" si="63"/>
        <v>#N/A</v>
      </c>
      <c r="Y4044" s="1"/>
    </row>
    <row r="4045" spans="1:25" x14ac:dyDescent="0.2">
      <c r="A4045" t="e">
        <f t="shared" si="63"/>
        <v>#N/A</v>
      </c>
      <c r="Y4045" s="1"/>
    </row>
    <row r="4046" spans="1:25" x14ac:dyDescent="0.2">
      <c r="A4046" t="e">
        <f t="shared" si="63"/>
        <v>#N/A</v>
      </c>
      <c r="Y4046" s="1"/>
    </row>
    <row r="4047" spans="1:25" x14ac:dyDescent="0.2">
      <c r="A4047" t="e">
        <f t="shared" si="63"/>
        <v>#N/A</v>
      </c>
      <c r="Y4047" s="1"/>
    </row>
    <row r="4048" spans="1:25" x14ac:dyDescent="0.2">
      <c r="A4048" t="e">
        <f t="shared" si="63"/>
        <v>#N/A</v>
      </c>
      <c r="Y4048" s="1"/>
    </row>
    <row r="4049" spans="1:25" x14ac:dyDescent="0.2">
      <c r="A4049" t="e">
        <f t="shared" si="63"/>
        <v>#N/A</v>
      </c>
      <c r="Y4049" s="1"/>
    </row>
    <row r="4050" spans="1:25" x14ac:dyDescent="0.2">
      <c r="A4050" t="e">
        <f t="shared" si="63"/>
        <v>#N/A</v>
      </c>
      <c r="Y4050" s="1"/>
    </row>
    <row r="4051" spans="1:25" x14ac:dyDescent="0.2">
      <c r="A4051" t="e">
        <f t="shared" si="63"/>
        <v>#N/A</v>
      </c>
      <c r="Y4051" s="1"/>
    </row>
    <row r="4052" spans="1:25" x14ac:dyDescent="0.2">
      <c r="A4052" t="e">
        <f t="shared" si="63"/>
        <v>#N/A</v>
      </c>
      <c r="Y4052" s="1"/>
    </row>
    <row r="4053" spans="1:25" x14ac:dyDescent="0.2">
      <c r="A4053" t="e">
        <f t="shared" si="63"/>
        <v>#N/A</v>
      </c>
      <c r="Y4053" s="1"/>
    </row>
    <row r="4054" spans="1:25" x14ac:dyDescent="0.2">
      <c r="A4054" t="e">
        <f t="shared" si="63"/>
        <v>#N/A</v>
      </c>
      <c r="Y4054" s="1"/>
    </row>
    <row r="4055" spans="1:25" x14ac:dyDescent="0.2">
      <c r="A4055" t="e">
        <f t="shared" si="63"/>
        <v>#N/A</v>
      </c>
      <c r="Y4055" s="1"/>
    </row>
    <row r="4056" spans="1:25" x14ac:dyDescent="0.2">
      <c r="A4056" t="e">
        <f t="shared" si="63"/>
        <v>#N/A</v>
      </c>
      <c r="Y4056" s="1"/>
    </row>
    <row r="4057" spans="1:25" x14ac:dyDescent="0.2">
      <c r="A4057" t="e">
        <f t="shared" si="63"/>
        <v>#N/A</v>
      </c>
      <c r="Y4057" s="1"/>
    </row>
    <row r="4058" spans="1:25" x14ac:dyDescent="0.2">
      <c r="A4058" t="e">
        <f t="shared" si="63"/>
        <v>#N/A</v>
      </c>
      <c r="Y4058" s="1"/>
    </row>
    <row r="4059" spans="1:25" x14ac:dyDescent="0.2">
      <c r="A4059" t="e">
        <f t="shared" si="63"/>
        <v>#N/A</v>
      </c>
      <c r="Y4059" s="1"/>
    </row>
    <row r="4060" spans="1:25" x14ac:dyDescent="0.2">
      <c r="A4060" t="e">
        <f t="shared" si="63"/>
        <v>#N/A</v>
      </c>
      <c r="Y4060" s="1"/>
    </row>
    <row r="4061" spans="1:25" x14ac:dyDescent="0.2">
      <c r="A4061" t="e">
        <f t="shared" si="63"/>
        <v>#N/A</v>
      </c>
      <c r="Y4061" s="1"/>
    </row>
    <row r="4062" spans="1:25" x14ac:dyDescent="0.2">
      <c r="A4062" t="e">
        <f t="shared" si="63"/>
        <v>#N/A</v>
      </c>
      <c r="Y4062" s="1"/>
    </row>
    <row r="4063" spans="1:25" x14ac:dyDescent="0.2">
      <c r="A4063" t="e">
        <f t="shared" si="63"/>
        <v>#N/A</v>
      </c>
      <c r="Y4063" s="1"/>
    </row>
    <row r="4064" spans="1:25" x14ac:dyDescent="0.2">
      <c r="A4064" t="e">
        <f t="shared" si="63"/>
        <v>#N/A</v>
      </c>
      <c r="Y4064" s="1"/>
    </row>
    <row r="4065" spans="1:25" x14ac:dyDescent="0.2">
      <c r="A4065" t="e">
        <f t="shared" si="63"/>
        <v>#N/A</v>
      </c>
      <c r="Y4065" s="1"/>
    </row>
    <row r="4066" spans="1:25" x14ac:dyDescent="0.2">
      <c r="A4066" t="e">
        <f t="shared" si="63"/>
        <v>#N/A</v>
      </c>
      <c r="Y4066" s="1"/>
    </row>
    <row r="4067" spans="1:25" x14ac:dyDescent="0.2">
      <c r="A4067" t="e">
        <f t="shared" si="63"/>
        <v>#N/A</v>
      </c>
      <c r="Y4067" s="1"/>
    </row>
    <row r="4068" spans="1:25" x14ac:dyDescent="0.2">
      <c r="A4068" t="e">
        <f t="shared" si="63"/>
        <v>#N/A</v>
      </c>
      <c r="Y4068" s="1"/>
    </row>
    <row r="4069" spans="1:25" x14ac:dyDescent="0.2">
      <c r="A4069" t="e">
        <f t="shared" si="63"/>
        <v>#N/A</v>
      </c>
      <c r="Y4069" s="1"/>
    </row>
    <row r="4070" spans="1:25" x14ac:dyDescent="0.2">
      <c r="A4070" t="e">
        <f t="shared" si="63"/>
        <v>#N/A</v>
      </c>
      <c r="Y4070" s="1"/>
    </row>
    <row r="4071" spans="1:25" x14ac:dyDescent="0.2">
      <c r="A4071" t="e">
        <f t="shared" si="63"/>
        <v>#N/A</v>
      </c>
      <c r="Y4071" s="1"/>
    </row>
    <row r="4072" spans="1:25" x14ac:dyDescent="0.2">
      <c r="A4072" t="e">
        <f t="shared" si="63"/>
        <v>#N/A</v>
      </c>
      <c r="Y4072" s="1"/>
    </row>
    <row r="4073" spans="1:25" x14ac:dyDescent="0.2">
      <c r="A4073" t="e">
        <f t="shared" si="63"/>
        <v>#N/A</v>
      </c>
      <c r="Y4073" s="1"/>
    </row>
    <row r="4074" spans="1:25" x14ac:dyDescent="0.2">
      <c r="A4074" t="e">
        <f t="shared" si="63"/>
        <v>#N/A</v>
      </c>
      <c r="Y4074" s="1"/>
    </row>
    <row r="4075" spans="1:25" x14ac:dyDescent="0.2">
      <c r="A4075" t="e">
        <f t="shared" si="63"/>
        <v>#N/A</v>
      </c>
      <c r="Y4075" s="1"/>
    </row>
    <row r="4076" spans="1:25" x14ac:dyDescent="0.2">
      <c r="A4076" t="e">
        <f t="shared" si="63"/>
        <v>#N/A</v>
      </c>
      <c r="Y4076" s="1"/>
    </row>
    <row r="4077" spans="1:25" x14ac:dyDescent="0.2">
      <c r="A4077" t="e">
        <f t="shared" si="63"/>
        <v>#N/A</v>
      </c>
      <c r="Y4077" s="1"/>
    </row>
    <row r="4078" spans="1:25" x14ac:dyDescent="0.2">
      <c r="A4078" t="e">
        <f t="shared" si="63"/>
        <v>#N/A</v>
      </c>
      <c r="Y4078" s="1"/>
    </row>
    <row r="4079" spans="1:25" x14ac:dyDescent="0.2">
      <c r="A4079" t="e">
        <f t="shared" si="63"/>
        <v>#N/A</v>
      </c>
      <c r="Y4079" s="1"/>
    </row>
    <row r="4080" spans="1:25" x14ac:dyDescent="0.2">
      <c r="A4080" t="e">
        <f t="shared" si="63"/>
        <v>#N/A</v>
      </c>
      <c r="Y4080" s="1"/>
    </row>
    <row r="4081" spans="1:25" x14ac:dyDescent="0.2">
      <c r="A4081" t="e">
        <f t="shared" si="63"/>
        <v>#N/A</v>
      </c>
      <c r="Y4081" s="1"/>
    </row>
    <row r="4082" spans="1:25" x14ac:dyDescent="0.2">
      <c r="A4082" t="e">
        <f t="shared" si="63"/>
        <v>#N/A</v>
      </c>
      <c r="Y4082" s="1"/>
    </row>
    <row r="4083" spans="1:25" x14ac:dyDescent="0.2">
      <c r="A4083" t="e">
        <f t="shared" si="63"/>
        <v>#N/A</v>
      </c>
      <c r="Y4083" s="1"/>
    </row>
    <row r="4084" spans="1:25" x14ac:dyDescent="0.2">
      <c r="A4084" t="e">
        <f t="shared" si="63"/>
        <v>#N/A</v>
      </c>
      <c r="Y4084" s="1"/>
    </row>
    <row r="4085" spans="1:25" x14ac:dyDescent="0.2">
      <c r="A4085" t="e">
        <f t="shared" si="63"/>
        <v>#N/A</v>
      </c>
      <c r="Y4085" s="1"/>
    </row>
    <row r="4086" spans="1:25" x14ac:dyDescent="0.2">
      <c r="A4086" t="e">
        <f t="shared" si="63"/>
        <v>#N/A</v>
      </c>
      <c r="Y4086" s="1"/>
    </row>
    <row r="4087" spans="1:25" x14ac:dyDescent="0.2">
      <c r="A4087" t="e">
        <f t="shared" si="63"/>
        <v>#N/A</v>
      </c>
      <c r="Y4087" s="1"/>
    </row>
    <row r="4088" spans="1:25" x14ac:dyDescent="0.2">
      <c r="A4088" t="e">
        <f t="shared" si="63"/>
        <v>#N/A</v>
      </c>
      <c r="Y4088" s="1"/>
    </row>
    <row r="4089" spans="1:25" x14ac:dyDescent="0.2">
      <c r="A4089" t="e">
        <f t="shared" si="63"/>
        <v>#N/A</v>
      </c>
      <c r="Y4089" s="1"/>
    </row>
    <row r="4090" spans="1:25" x14ac:dyDescent="0.2">
      <c r="A4090" t="e">
        <f t="shared" si="63"/>
        <v>#N/A</v>
      </c>
      <c r="Y4090" s="1"/>
    </row>
    <row r="4091" spans="1:25" x14ac:dyDescent="0.2">
      <c r="A4091" t="e">
        <f t="shared" si="63"/>
        <v>#N/A</v>
      </c>
      <c r="Y4091" s="1"/>
    </row>
    <row r="4092" spans="1:25" x14ac:dyDescent="0.2">
      <c r="A4092" t="e">
        <f t="shared" si="63"/>
        <v>#N/A</v>
      </c>
      <c r="Y4092" s="1"/>
    </row>
    <row r="4093" spans="1:25" x14ac:dyDescent="0.2">
      <c r="A4093" t="e">
        <f t="shared" si="63"/>
        <v>#N/A</v>
      </c>
      <c r="Y4093" s="1"/>
    </row>
    <row r="4094" spans="1:25" x14ac:dyDescent="0.2">
      <c r="A4094" t="e">
        <f t="shared" si="63"/>
        <v>#N/A</v>
      </c>
      <c r="Y4094" s="1"/>
    </row>
    <row r="4095" spans="1:25" x14ac:dyDescent="0.2">
      <c r="A4095" t="e">
        <f t="shared" si="63"/>
        <v>#N/A</v>
      </c>
      <c r="Y4095" s="1"/>
    </row>
    <row r="4096" spans="1:25" x14ac:dyDescent="0.2">
      <c r="A4096" t="e">
        <f t="shared" si="63"/>
        <v>#N/A</v>
      </c>
      <c r="Y4096" s="1"/>
    </row>
    <row r="4097" spans="1:25" x14ac:dyDescent="0.2">
      <c r="A4097" t="e">
        <f t="shared" si="63"/>
        <v>#N/A</v>
      </c>
      <c r="Y4097" s="1"/>
    </row>
    <row r="4098" spans="1:25" x14ac:dyDescent="0.2">
      <c r="A4098" t="e">
        <f t="shared" si="63"/>
        <v>#N/A</v>
      </c>
      <c r="Y4098" s="1"/>
    </row>
    <row r="4099" spans="1:25" x14ac:dyDescent="0.2">
      <c r="A4099" t="e">
        <f t="shared" si="63"/>
        <v>#N/A</v>
      </c>
      <c r="Y4099" s="1"/>
    </row>
    <row r="4100" spans="1:25" x14ac:dyDescent="0.2">
      <c r="A4100" t="e">
        <f t="shared" si="63"/>
        <v>#N/A</v>
      </c>
      <c r="Y4100" s="1"/>
    </row>
    <row r="4101" spans="1:25" x14ac:dyDescent="0.2">
      <c r="A4101" t="e">
        <f t="shared" ref="A4101:A4164" si="64">INDEX(BucketTable,MATCH(B4101,SumMonths,0),1)</f>
        <v>#N/A</v>
      </c>
      <c r="Y4101" s="1"/>
    </row>
    <row r="4102" spans="1:25" x14ac:dyDescent="0.2">
      <c r="A4102" t="e">
        <f t="shared" si="64"/>
        <v>#N/A</v>
      </c>
      <c r="Y4102" s="1"/>
    </row>
    <row r="4103" spans="1:25" x14ac:dyDescent="0.2">
      <c r="A4103" t="e">
        <f t="shared" si="64"/>
        <v>#N/A</v>
      </c>
      <c r="Y4103" s="1"/>
    </row>
    <row r="4104" spans="1:25" x14ac:dyDescent="0.2">
      <c r="A4104" t="e">
        <f t="shared" si="64"/>
        <v>#N/A</v>
      </c>
      <c r="Y4104" s="1"/>
    </row>
    <row r="4105" spans="1:25" x14ac:dyDescent="0.2">
      <c r="A4105" t="e">
        <f t="shared" si="64"/>
        <v>#N/A</v>
      </c>
      <c r="Y4105" s="1"/>
    </row>
    <row r="4106" spans="1:25" x14ac:dyDescent="0.2">
      <c r="A4106" t="e">
        <f t="shared" si="64"/>
        <v>#N/A</v>
      </c>
      <c r="Y4106" s="1"/>
    </row>
    <row r="4107" spans="1:25" x14ac:dyDescent="0.2">
      <c r="A4107" t="e">
        <f t="shared" si="64"/>
        <v>#N/A</v>
      </c>
      <c r="Y4107" s="1"/>
    </row>
    <row r="4108" spans="1:25" x14ac:dyDescent="0.2">
      <c r="A4108" t="e">
        <f t="shared" si="64"/>
        <v>#N/A</v>
      </c>
      <c r="Y4108" s="1"/>
    </row>
    <row r="4109" spans="1:25" x14ac:dyDescent="0.2">
      <c r="A4109" t="e">
        <f t="shared" si="64"/>
        <v>#N/A</v>
      </c>
      <c r="Y4109" s="1"/>
    </row>
    <row r="4110" spans="1:25" x14ac:dyDescent="0.2">
      <c r="A4110" t="e">
        <f t="shared" si="64"/>
        <v>#N/A</v>
      </c>
      <c r="Y4110" s="1"/>
    </row>
    <row r="4111" spans="1:25" x14ac:dyDescent="0.2">
      <c r="A4111" t="e">
        <f t="shared" si="64"/>
        <v>#N/A</v>
      </c>
      <c r="Y4111" s="1"/>
    </row>
    <row r="4112" spans="1:25" x14ac:dyDescent="0.2">
      <c r="A4112" t="e">
        <f t="shared" si="64"/>
        <v>#N/A</v>
      </c>
      <c r="Y4112" s="1"/>
    </row>
    <row r="4113" spans="1:25" x14ac:dyDescent="0.2">
      <c r="A4113" t="e">
        <f t="shared" si="64"/>
        <v>#N/A</v>
      </c>
      <c r="Y4113" s="1"/>
    </row>
    <row r="4114" spans="1:25" x14ac:dyDescent="0.2">
      <c r="A4114" t="e">
        <f t="shared" si="64"/>
        <v>#N/A</v>
      </c>
      <c r="Y4114" s="1"/>
    </row>
    <row r="4115" spans="1:25" x14ac:dyDescent="0.2">
      <c r="A4115" t="e">
        <f t="shared" si="64"/>
        <v>#N/A</v>
      </c>
      <c r="Y4115" s="1"/>
    </row>
    <row r="4116" spans="1:25" x14ac:dyDescent="0.2">
      <c r="A4116" t="e">
        <f t="shared" si="64"/>
        <v>#N/A</v>
      </c>
      <c r="Y4116" s="1"/>
    </row>
    <row r="4117" spans="1:25" x14ac:dyDescent="0.2">
      <c r="A4117" t="e">
        <f t="shared" si="64"/>
        <v>#N/A</v>
      </c>
      <c r="Y4117" s="1"/>
    </row>
    <row r="4118" spans="1:25" x14ac:dyDescent="0.2">
      <c r="A4118" t="e">
        <f t="shared" si="64"/>
        <v>#N/A</v>
      </c>
      <c r="Y4118" s="1"/>
    </row>
    <row r="4119" spans="1:25" x14ac:dyDescent="0.2">
      <c r="A4119" t="e">
        <f t="shared" si="64"/>
        <v>#N/A</v>
      </c>
      <c r="Y4119" s="1"/>
    </row>
    <row r="4120" spans="1:25" x14ac:dyDescent="0.2">
      <c r="A4120" t="e">
        <f t="shared" si="64"/>
        <v>#N/A</v>
      </c>
      <c r="Y4120" s="1"/>
    </row>
    <row r="4121" spans="1:25" x14ac:dyDescent="0.2">
      <c r="A4121" t="e">
        <f t="shared" si="64"/>
        <v>#N/A</v>
      </c>
      <c r="Y4121" s="1"/>
    </row>
    <row r="4122" spans="1:25" x14ac:dyDescent="0.2">
      <c r="A4122" t="e">
        <f t="shared" si="64"/>
        <v>#N/A</v>
      </c>
      <c r="Y4122" s="1"/>
    </row>
    <row r="4123" spans="1:25" x14ac:dyDescent="0.2">
      <c r="A4123" t="e">
        <f t="shared" si="64"/>
        <v>#N/A</v>
      </c>
      <c r="Y4123" s="1"/>
    </row>
    <row r="4124" spans="1:25" x14ac:dyDescent="0.2">
      <c r="A4124" t="e">
        <f t="shared" si="64"/>
        <v>#N/A</v>
      </c>
      <c r="Y4124" s="1"/>
    </row>
    <row r="4125" spans="1:25" x14ac:dyDescent="0.2">
      <c r="A4125" t="e">
        <f t="shared" si="64"/>
        <v>#N/A</v>
      </c>
      <c r="Y4125" s="1"/>
    </row>
    <row r="4126" spans="1:25" x14ac:dyDescent="0.2">
      <c r="A4126" t="e">
        <f t="shared" si="64"/>
        <v>#N/A</v>
      </c>
      <c r="Y4126" s="1"/>
    </row>
    <row r="4127" spans="1:25" x14ac:dyDescent="0.2">
      <c r="A4127" t="e">
        <f t="shared" si="64"/>
        <v>#N/A</v>
      </c>
      <c r="Y4127" s="1"/>
    </row>
    <row r="4128" spans="1:25" x14ac:dyDescent="0.2">
      <c r="A4128" t="e">
        <f t="shared" si="64"/>
        <v>#N/A</v>
      </c>
      <c r="Y4128" s="1"/>
    </row>
    <row r="4129" spans="1:25" x14ac:dyDescent="0.2">
      <c r="A4129" t="e">
        <f t="shared" si="64"/>
        <v>#N/A</v>
      </c>
      <c r="Y4129" s="1"/>
    </row>
    <row r="4130" spans="1:25" x14ac:dyDescent="0.2">
      <c r="A4130" t="e">
        <f t="shared" si="64"/>
        <v>#N/A</v>
      </c>
      <c r="Y4130" s="1"/>
    </row>
    <row r="4131" spans="1:25" x14ac:dyDescent="0.2">
      <c r="A4131" t="e">
        <f t="shared" si="64"/>
        <v>#N/A</v>
      </c>
      <c r="Y4131" s="1"/>
    </row>
    <row r="4132" spans="1:25" x14ac:dyDescent="0.2">
      <c r="A4132" t="e">
        <f t="shared" si="64"/>
        <v>#N/A</v>
      </c>
      <c r="Y4132" s="1"/>
    </row>
    <row r="4133" spans="1:25" x14ac:dyDescent="0.2">
      <c r="A4133" t="e">
        <f t="shared" si="64"/>
        <v>#N/A</v>
      </c>
      <c r="Y4133" s="1"/>
    </row>
    <row r="4134" spans="1:25" x14ac:dyDescent="0.2">
      <c r="A4134" t="e">
        <f t="shared" si="64"/>
        <v>#N/A</v>
      </c>
      <c r="Y4134" s="1"/>
    </row>
    <row r="4135" spans="1:25" x14ac:dyDescent="0.2">
      <c r="A4135" t="e">
        <f t="shared" si="64"/>
        <v>#N/A</v>
      </c>
      <c r="Y4135" s="1"/>
    </row>
    <row r="4136" spans="1:25" x14ac:dyDescent="0.2">
      <c r="A4136" t="e">
        <f t="shared" si="64"/>
        <v>#N/A</v>
      </c>
      <c r="Y4136" s="1"/>
    </row>
    <row r="4137" spans="1:25" x14ac:dyDescent="0.2">
      <c r="A4137" t="e">
        <f t="shared" si="64"/>
        <v>#N/A</v>
      </c>
      <c r="Y4137" s="1"/>
    </row>
    <row r="4138" spans="1:25" x14ac:dyDescent="0.2">
      <c r="A4138" t="e">
        <f t="shared" si="64"/>
        <v>#N/A</v>
      </c>
      <c r="Y4138" s="1"/>
    </row>
    <row r="4139" spans="1:25" x14ac:dyDescent="0.2">
      <c r="A4139" t="e">
        <f t="shared" si="64"/>
        <v>#N/A</v>
      </c>
      <c r="Y4139" s="1"/>
    </row>
    <row r="4140" spans="1:25" x14ac:dyDescent="0.2">
      <c r="A4140" t="e">
        <f t="shared" si="64"/>
        <v>#N/A</v>
      </c>
      <c r="Y4140" s="1"/>
    </row>
    <row r="4141" spans="1:25" x14ac:dyDescent="0.2">
      <c r="A4141" t="e">
        <f t="shared" si="64"/>
        <v>#N/A</v>
      </c>
      <c r="Y4141" s="1"/>
    </row>
    <row r="4142" spans="1:25" x14ac:dyDescent="0.2">
      <c r="A4142" t="e">
        <f t="shared" si="64"/>
        <v>#N/A</v>
      </c>
      <c r="Y4142" s="1"/>
    </row>
    <row r="4143" spans="1:25" x14ac:dyDescent="0.2">
      <c r="A4143" t="e">
        <f t="shared" si="64"/>
        <v>#N/A</v>
      </c>
      <c r="Y4143" s="1"/>
    </row>
    <row r="4144" spans="1:25" x14ac:dyDescent="0.2">
      <c r="A4144" t="e">
        <f t="shared" si="64"/>
        <v>#N/A</v>
      </c>
      <c r="Y4144" s="1"/>
    </row>
    <row r="4145" spans="1:25" x14ac:dyDescent="0.2">
      <c r="A4145" t="e">
        <f t="shared" si="64"/>
        <v>#N/A</v>
      </c>
      <c r="Y4145" s="1"/>
    </row>
    <row r="4146" spans="1:25" x14ac:dyDescent="0.2">
      <c r="A4146" t="e">
        <f t="shared" si="64"/>
        <v>#N/A</v>
      </c>
      <c r="Y4146" s="1"/>
    </row>
    <row r="4147" spans="1:25" x14ac:dyDescent="0.2">
      <c r="A4147" t="e">
        <f t="shared" si="64"/>
        <v>#N/A</v>
      </c>
      <c r="Y4147" s="1"/>
    </row>
    <row r="4148" spans="1:25" x14ac:dyDescent="0.2">
      <c r="A4148" t="e">
        <f t="shared" si="64"/>
        <v>#N/A</v>
      </c>
      <c r="Y4148" s="1"/>
    </row>
    <row r="4149" spans="1:25" x14ac:dyDescent="0.2">
      <c r="A4149" t="e">
        <f t="shared" si="64"/>
        <v>#N/A</v>
      </c>
      <c r="Y4149" s="1"/>
    </row>
    <row r="4150" spans="1:25" x14ac:dyDescent="0.2">
      <c r="A4150" t="e">
        <f t="shared" si="64"/>
        <v>#N/A</v>
      </c>
      <c r="Y4150" s="1"/>
    </row>
    <row r="4151" spans="1:25" x14ac:dyDescent="0.2">
      <c r="A4151" t="e">
        <f t="shared" si="64"/>
        <v>#N/A</v>
      </c>
      <c r="Y4151" s="1"/>
    </row>
    <row r="4152" spans="1:25" x14ac:dyDescent="0.2">
      <c r="A4152" t="e">
        <f t="shared" si="64"/>
        <v>#N/A</v>
      </c>
      <c r="Y4152" s="1"/>
    </row>
    <row r="4153" spans="1:25" x14ac:dyDescent="0.2">
      <c r="A4153" t="e">
        <f t="shared" si="64"/>
        <v>#N/A</v>
      </c>
      <c r="Y4153" s="1"/>
    </row>
    <row r="4154" spans="1:25" x14ac:dyDescent="0.2">
      <c r="A4154" t="e">
        <f t="shared" si="64"/>
        <v>#N/A</v>
      </c>
      <c r="Y4154" s="1"/>
    </row>
    <row r="4155" spans="1:25" x14ac:dyDescent="0.2">
      <c r="A4155" t="e">
        <f t="shared" si="64"/>
        <v>#N/A</v>
      </c>
      <c r="Y4155" s="1"/>
    </row>
    <row r="4156" spans="1:25" x14ac:dyDescent="0.2">
      <c r="A4156" t="e">
        <f t="shared" si="64"/>
        <v>#N/A</v>
      </c>
      <c r="Y4156" s="1"/>
    </row>
    <row r="4157" spans="1:25" x14ac:dyDescent="0.2">
      <c r="A4157" t="e">
        <f t="shared" si="64"/>
        <v>#N/A</v>
      </c>
      <c r="Y4157" s="1"/>
    </row>
    <row r="4158" spans="1:25" x14ac:dyDescent="0.2">
      <c r="A4158" t="e">
        <f t="shared" si="64"/>
        <v>#N/A</v>
      </c>
      <c r="Y4158" s="1"/>
    </row>
    <row r="4159" spans="1:25" x14ac:dyDescent="0.2">
      <c r="A4159" t="e">
        <f t="shared" si="64"/>
        <v>#N/A</v>
      </c>
      <c r="Y4159" s="1"/>
    </row>
    <row r="4160" spans="1:25" x14ac:dyDescent="0.2">
      <c r="A4160" t="e">
        <f t="shared" si="64"/>
        <v>#N/A</v>
      </c>
      <c r="Y4160" s="1"/>
    </row>
    <row r="4161" spans="1:25" x14ac:dyDescent="0.2">
      <c r="A4161" t="e">
        <f t="shared" si="64"/>
        <v>#N/A</v>
      </c>
      <c r="Y4161" s="1"/>
    </row>
    <row r="4162" spans="1:25" x14ac:dyDescent="0.2">
      <c r="A4162" t="e">
        <f t="shared" si="64"/>
        <v>#N/A</v>
      </c>
      <c r="Y4162" s="1"/>
    </row>
    <row r="4163" spans="1:25" x14ac:dyDescent="0.2">
      <c r="A4163" t="e">
        <f t="shared" si="64"/>
        <v>#N/A</v>
      </c>
      <c r="Y4163" s="1"/>
    </row>
    <row r="4164" spans="1:25" x14ac:dyDescent="0.2">
      <c r="A4164" t="e">
        <f t="shared" si="64"/>
        <v>#N/A</v>
      </c>
      <c r="Y4164" s="1"/>
    </row>
    <row r="4165" spans="1:25" x14ac:dyDescent="0.2">
      <c r="A4165" t="e">
        <f t="shared" ref="A4165:A4228" si="65">INDEX(BucketTable,MATCH(B4165,SumMonths,0),1)</f>
        <v>#N/A</v>
      </c>
      <c r="Y4165" s="1"/>
    </row>
    <row r="4166" spans="1:25" x14ac:dyDescent="0.2">
      <c r="A4166" t="e">
        <f t="shared" si="65"/>
        <v>#N/A</v>
      </c>
      <c r="Y4166" s="1"/>
    </row>
    <row r="4167" spans="1:25" x14ac:dyDescent="0.2">
      <c r="A4167" t="e">
        <f t="shared" si="65"/>
        <v>#N/A</v>
      </c>
      <c r="Y4167" s="1"/>
    </row>
    <row r="4168" spans="1:25" x14ac:dyDescent="0.2">
      <c r="A4168" t="e">
        <f t="shared" si="65"/>
        <v>#N/A</v>
      </c>
      <c r="Y4168" s="1"/>
    </row>
    <row r="4169" spans="1:25" x14ac:dyDescent="0.2">
      <c r="A4169" t="e">
        <f t="shared" si="65"/>
        <v>#N/A</v>
      </c>
      <c r="Y4169" s="1"/>
    </row>
    <row r="4170" spans="1:25" x14ac:dyDescent="0.2">
      <c r="A4170" t="e">
        <f t="shared" si="65"/>
        <v>#N/A</v>
      </c>
      <c r="Y4170" s="1"/>
    </row>
    <row r="4171" spans="1:25" x14ac:dyDescent="0.2">
      <c r="A4171" t="e">
        <f t="shared" si="65"/>
        <v>#N/A</v>
      </c>
      <c r="Y4171" s="1"/>
    </row>
    <row r="4172" spans="1:25" x14ac:dyDescent="0.2">
      <c r="A4172" t="e">
        <f t="shared" si="65"/>
        <v>#N/A</v>
      </c>
      <c r="Y4172" s="1"/>
    </row>
    <row r="4173" spans="1:25" x14ac:dyDescent="0.2">
      <c r="A4173" t="e">
        <f t="shared" si="65"/>
        <v>#N/A</v>
      </c>
      <c r="Y4173" s="1"/>
    </row>
    <row r="4174" spans="1:25" x14ac:dyDescent="0.2">
      <c r="A4174" t="e">
        <f t="shared" si="65"/>
        <v>#N/A</v>
      </c>
      <c r="Y4174" s="1"/>
    </row>
    <row r="4175" spans="1:25" x14ac:dyDescent="0.2">
      <c r="A4175" t="e">
        <f t="shared" si="65"/>
        <v>#N/A</v>
      </c>
      <c r="Y4175" s="1"/>
    </row>
    <row r="4176" spans="1:25" x14ac:dyDescent="0.2">
      <c r="A4176" t="e">
        <f t="shared" si="65"/>
        <v>#N/A</v>
      </c>
      <c r="Y4176" s="1"/>
    </row>
    <row r="4177" spans="1:25" x14ac:dyDescent="0.2">
      <c r="A4177" t="e">
        <f t="shared" si="65"/>
        <v>#N/A</v>
      </c>
      <c r="Y4177" s="1"/>
    </row>
    <row r="4178" spans="1:25" x14ac:dyDescent="0.2">
      <c r="A4178" t="e">
        <f t="shared" si="65"/>
        <v>#N/A</v>
      </c>
      <c r="Y4178" s="1"/>
    </row>
    <row r="4179" spans="1:25" x14ac:dyDescent="0.2">
      <c r="A4179" t="e">
        <f t="shared" si="65"/>
        <v>#N/A</v>
      </c>
      <c r="Y4179" s="1"/>
    </row>
    <row r="4180" spans="1:25" x14ac:dyDescent="0.2">
      <c r="A4180" t="e">
        <f t="shared" si="65"/>
        <v>#N/A</v>
      </c>
      <c r="Y4180" s="1"/>
    </row>
    <row r="4181" spans="1:25" x14ac:dyDescent="0.2">
      <c r="A4181" t="e">
        <f t="shared" si="65"/>
        <v>#N/A</v>
      </c>
      <c r="Y4181" s="1"/>
    </row>
    <row r="4182" spans="1:25" x14ac:dyDescent="0.2">
      <c r="A4182" t="e">
        <f t="shared" si="65"/>
        <v>#N/A</v>
      </c>
      <c r="Y4182" s="1"/>
    </row>
    <row r="4183" spans="1:25" x14ac:dyDescent="0.2">
      <c r="A4183" t="e">
        <f t="shared" si="65"/>
        <v>#N/A</v>
      </c>
      <c r="Y4183" s="1"/>
    </row>
    <row r="4184" spans="1:25" x14ac:dyDescent="0.2">
      <c r="A4184" t="e">
        <f t="shared" si="65"/>
        <v>#N/A</v>
      </c>
      <c r="Y4184" s="1"/>
    </row>
    <row r="4185" spans="1:25" x14ac:dyDescent="0.2">
      <c r="A4185" t="e">
        <f t="shared" si="65"/>
        <v>#N/A</v>
      </c>
      <c r="Y4185" s="1"/>
    </row>
    <row r="4186" spans="1:25" x14ac:dyDescent="0.2">
      <c r="A4186" t="e">
        <f t="shared" si="65"/>
        <v>#N/A</v>
      </c>
      <c r="Y4186" s="1"/>
    </row>
    <row r="4187" spans="1:25" x14ac:dyDescent="0.2">
      <c r="A4187" t="e">
        <f t="shared" si="65"/>
        <v>#N/A</v>
      </c>
      <c r="Y4187" s="1"/>
    </row>
    <row r="4188" spans="1:25" x14ac:dyDescent="0.2">
      <c r="A4188" t="e">
        <f t="shared" si="65"/>
        <v>#N/A</v>
      </c>
      <c r="Y4188" s="1"/>
    </row>
    <row r="4189" spans="1:25" x14ac:dyDescent="0.2">
      <c r="A4189" t="e">
        <f t="shared" si="65"/>
        <v>#N/A</v>
      </c>
      <c r="Y4189" s="1"/>
    </row>
    <row r="4190" spans="1:25" x14ac:dyDescent="0.2">
      <c r="A4190" t="e">
        <f t="shared" si="65"/>
        <v>#N/A</v>
      </c>
      <c r="Y4190" s="1"/>
    </row>
    <row r="4191" spans="1:25" x14ac:dyDescent="0.2">
      <c r="A4191" t="e">
        <f t="shared" si="65"/>
        <v>#N/A</v>
      </c>
      <c r="Y4191" s="1"/>
    </row>
    <row r="4192" spans="1:25" x14ac:dyDescent="0.2">
      <c r="A4192" t="e">
        <f t="shared" si="65"/>
        <v>#N/A</v>
      </c>
      <c r="Y4192" s="1"/>
    </row>
    <row r="4193" spans="1:25" x14ac:dyDescent="0.2">
      <c r="A4193" t="e">
        <f t="shared" si="65"/>
        <v>#N/A</v>
      </c>
      <c r="Y4193" s="1"/>
    </row>
    <row r="4194" spans="1:25" x14ac:dyDescent="0.2">
      <c r="A4194" t="e">
        <f t="shared" si="65"/>
        <v>#N/A</v>
      </c>
      <c r="Y4194" s="1"/>
    </row>
    <row r="4195" spans="1:25" x14ac:dyDescent="0.2">
      <c r="A4195" t="e">
        <f t="shared" si="65"/>
        <v>#N/A</v>
      </c>
      <c r="Y4195" s="1"/>
    </row>
    <row r="4196" spans="1:25" x14ac:dyDescent="0.2">
      <c r="A4196" t="e">
        <f t="shared" si="65"/>
        <v>#N/A</v>
      </c>
      <c r="Y4196" s="1"/>
    </row>
    <row r="4197" spans="1:25" x14ac:dyDescent="0.2">
      <c r="A4197" t="e">
        <f t="shared" si="65"/>
        <v>#N/A</v>
      </c>
      <c r="Y4197" s="1"/>
    </row>
    <row r="4198" spans="1:25" x14ac:dyDescent="0.2">
      <c r="A4198" t="e">
        <f t="shared" si="65"/>
        <v>#N/A</v>
      </c>
      <c r="Y4198" s="1"/>
    </row>
    <row r="4199" spans="1:25" x14ac:dyDescent="0.2">
      <c r="A4199" t="e">
        <f t="shared" si="65"/>
        <v>#N/A</v>
      </c>
      <c r="Y4199" s="1"/>
    </row>
    <row r="4200" spans="1:25" x14ac:dyDescent="0.2">
      <c r="A4200" t="e">
        <f t="shared" si="65"/>
        <v>#N/A</v>
      </c>
      <c r="Y4200" s="1"/>
    </row>
    <row r="4201" spans="1:25" x14ac:dyDescent="0.2">
      <c r="A4201" t="e">
        <f t="shared" si="65"/>
        <v>#N/A</v>
      </c>
      <c r="Y4201" s="1"/>
    </row>
    <row r="4202" spans="1:25" x14ac:dyDescent="0.2">
      <c r="A4202" t="e">
        <f t="shared" si="65"/>
        <v>#N/A</v>
      </c>
      <c r="Y4202" s="1"/>
    </row>
    <row r="4203" spans="1:25" x14ac:dyDescent="0.2">
      <c r="A4203" t="e">
        <f t="shared" si="65"/>
        <v>#N/A</v>
      </c>
      <c r="Y4203" s="1"/>
    </row>
    <row r="4204" spans="1:25" x14ac:dyDescent="0.2">
      <c r="A4204" t="e">
        <f t="shared" si="65"/>
        <v>#N/A</v>
      </c>
      <c r="Y4204" s="1"/>
    </row>
    <row r="4205" spans="1:25" x14ac:dyDescent="0.2">
      <c r="A4205" t="e">
        <f t="shared" si="65"/>
        <v>#N/A</v>
      </c>
      <c r="Y4205" s="1"/>
    </row>
    <row r="4206" spans="1:25" x14ac:dyDescent="0.2">
      <c r="A4206" t="e">
        <f t="shared" si="65"/>
        <v>#N/A</v>
      </c>
      <c r="Y4206" s="1"/>
    </row>
    <row r="4207" spans="1:25" x14ac:dyDescent="0.2">
      <c r="A4207" t="e">
        <f t="shared" si="65"/>
        <v>#N/A</v>
      </c>
      <c r="Y4207" s="1"/>
    </row>
    <row r="4208" spans="1:25" x14ac:dyDescent="0.2">
      <c r="A4208" t="e">
        <f t="shared" si="65"/>
        <v>#N/A</v>
      </c>
      <c r="Y4208" s="1"/>
    </row>
    <row r="4209" spans="1:25" x14ac:dyDescent="0.2">
      <c r="A4209" t="e">
        <f t="shared" si="65"/>
        <v>#N/A</v>
      </c>
      <c r="Y4209" s="1"/>
    </row>
    <row r="4210" spans="1:25" x14ac:dyDescent="0.2">
      <c r="A4210" t="e">
        <f t="shared" si="65"/>
        <v>#N/A</v>
      </c>
      <c r="Y4210" s="1"/>
    </row>
    <row r="4211" spans="1:25" x14ac:dyDescent="0.2">
      <c r="A4211" t="e">
        <f t="shared" si="65"/>
        <v>#N/A</v>
      </c>
      <c r="Y4211" s="1"/>
    </row>
    <row r="4212" spans="1:25" x14ac:dyDescent="0.2">
      <c r="A4212" t="e">
        <f t="shared" si="65"/>
        <v>#N/A</v>
      </c>
      <c r="Y4212" s="1"/>
    </row>
    <row r="4213" spans="1:25" x14ac:dyDescent="0.2">
      <c r="A4213" t="e">
        <f t="shared" si="65"/>
        <v>#N/A</v>
      </c>
      <c r="Y4213" s="1"/>
    </row>
    <row r="4214" spans="1:25" x14ac:dyDescent="0.2">
      <c r="A4214" t="e">
        <f t="shared" si="65"/>
        <v>#N/A</v>
      </c>
      <c r="Y4214" s="1"/>
    </row>
    <row r="4215" spans="1:25" x14ac:dyDescent="0.2">
      <c r="A4215" t="e">
        <f t="shared" si="65"/>
        <v>#N/A</v>
      </c>
      <c r="Y4215" s="1"/>
    </row>
    <row r="4216" spans="1:25" x14ac:dyDescent="0.2">
      <c r="A4216" t="e">
        <f t="shared" si="65"/>
        <v>#N/A</v>
      </c>
      <c r="Y4216" s="1"/>
    </row>
    <row r="4217" spans="1:25" x14ac:dyDescent="0.2">
      <c r="A4217" t="e">
        <f t="shared" si="65"/>
        <v>#N/A</v>
      </c>
      <c r="Y4217" s="1"/>
    </row>
    <row r="4218" spans="1:25" x14ac:dyDescent="0.2">
      <c r="A4218" t="e">
        <f t="shared" si="65"/>
        <v>#N/A</v>
      </c>
      <c r="Y4218" s="1"/>
    </row>
    <row r="4219" spans="1:25" x14ac:dyDescent="0.2">
      <c r="A4219" t="e">
        <f t="shared" si="65"/>
        <v>#N/A</v>
      </c>
      <c r="Y4219" s="1"/>
    </row>
    <row r="4220" spans="1:25" x14ac:dyDescent="0.2">
      <c r="A4220" t="e">
        <f t="shared" si="65"/>
        <v>#N/A</v>
      </c>
      <c r="Y4220" s="1"/>
    </row>
    <row r="4221" spans="1:25" x14ac:dyDescent="0.2">
      <c r="A4221" t="e">
        <f t="shared" si="65"/>
        <v>#N/A</v>
      </c>
      <c r="Y4221" s="1"/>
    </row>
    <row r="4222" spans="1:25" x14ac:dyDescent="0.2">
      <c r="A4222" t="e">
        <f t="shared" si="65"/>
        <v>#N/A</v>
      </c>
      <c r="Y4222" s="1"/>
    </row>
    <row r="4223" spans="1:25" x14ac:dyDescent="0.2">
      <c r="A4223" t="e">
        <f t="shared" si="65"/>
        <v>#N/A</v>
      </c>
      <c r="Y4223" s="1"/>
    </row>
    <row r="4224" spans="1:25" x14ac:dyDescent="0.2">
      <c r="A4224" t="e">
        <f t="shared" si="65"/>
        <v>#N/A</v>
      </c>
      <c r="Y4224" s="1"/>
    </row>
    <row r="4225" spans="1:25" x14ac:dyDescent="0.2">
      <c r="A4225" t="e">
        <f t="shared" si="65"/>
        <v>#N/A</v>
      </c>
      <c r="Y4225" s="1"/>
    </row>
    <row r="4226" spans="1:25" x14ac:dyDescent="0.2">
      <c r="A4226" t="e">
        <f t="shared" si="65"/>
        <v>#N/A</v>
      </c>
      <c r="Y4226" s="1"/>
    </row>
    <row r="4227" spans="1:25" x14ac:dyDescent="0.2">
      <c r="A4227" t="e">
        <f t="shared" si="65"/>
        <v>#N/A</v>
      </c>
      <c r="Y4227" s="1"/>
    </row>
    <row r="4228" spans="1:25" x14ac:dyDescent="0.2">
      <c r="A4228" t="e">
        <f t="shared" si="65"/>
        <v>#N/A</v>
      </c>
      <c r="Y4228" s="1"/>
    </row>
    <row r="4229" spans="1:25" x14ac:dyDescent="0.2">
      <c r="A4229" t="e">
        <f t="shared" ref="A4229:A4292" si="66">INDEX(BucketTable,MATCH(B4229,SumMonths,0),1)</f>
        <v>#N/A</v>
      </c>
      <c r="Y4229" s="1"/>
    </row>
    <row r="4230" spans="1:25" x14ac:dyDescent="0.2">
      <c r="A4230" t="e">
        <f t="shared" si="66"/>
        <v>#N/A</v>
      </c>
      <c r="Y4230" s="1"/>
    </row>
    <row r="4231" spans="1:25" x14ac:dyDescent="0.2">
      <c r="A4231" t="e">
        <f t="shared" si="66"/>
        <v>#N/A</v>
      </c>
      <c r="Y4231" s="1"/>
    </row>
    <row r="4232" spans="1:25" x14ac:dyDescent="0.2">
      <c r="A4232" t="e">
        <f t="shared" si="66"/>
        <v>#N/A</v>
      </c>
      <c r="Y4232" s="1"/>
    </row>
    <row r="4233" spans="1:25" x14ac:dyDescent="0.2">
      <c r="A4233" t="e">
        <f t="shared" si="66"/>
        <v>#N/A</v>
      </c>
      <c r="Y4233" s="1"/>
    </row>
    <row r="4234" spans="1:25" x14ac:dyDescent="0.2">
      <c r="A4234" t="e">
        <f t="shared" si="66"/>
        <v>#N/A</v>
      </c>
      <c r="Y4234" s="1"/>
    </row>
    <row r="4235" spans="1:25" x14ac:dyDescent="0.2">
      <c r="A4235" t="e">
        <f t="shared" si="66"/>
        <v>#N/A</v>
      </c>
      <c r="Y4235" s="1"/>
    </row>
    <row r="4236" spans="1:25" x14ac:dyDescent="0.2">
      <c r="A4236" t="e">
        <f t="shared" si="66"/>
        <v>#N/A</v>
      </c>
      <c r="Y4236" s="1"/>
    </row>
    <row r="4237" spans="1:25" x14ac:dyDescent="0.2">
      <c r="A4237" t="e">
        <f t="shared" si="66"/>
        <v>#N/A</v>
      </c>
      <c r="Y4237" s="1"/>
    </row>
    <row r="4238" spans="1:25" x14ac:dyDescent="0.2">
      <c r="A4238" t="e">
        <f t="shared" si="66"/>
        <v>#N/A</v>
      </c>
      <c r="Y4238" s="1"/>
    </row>
    <row r="4239" spans="1:25" x14ac:dyDescent="0.2">
      <c r="A4239" t="e">
        <f t="shared" si="66"/>
        <v>#N/A</v>
      </c>
      <c r="Y4239" s="1"/>
    </row>
    <row r="4240" spans="1:25" x14ac:dyDescent="0.2">
      <c r="A4240" t="e">
        <f t="shared" si="66"/>
        <v>#N/A</v>
      </c>
      <c r="Y4240" s="1"/>
    </row>
    <row r="4241" spans="1:25" x14ac:dyDescent="0.2">
      <c r="A4241" t="e">
        <f t="shared" si="66"/>
        <v>#N/A</v>
      </c>
      <c r="Y4241" s="1"/>
    </row>
    <row r="4242" spans="1:25" x14ac:dyDescent="0.2">
      <c r="A4242" t="e">
        <f t="shared" si="66"/>
        <v>#N/A</v>
      </c>
      <c r="Y4242" s="1"/>
    </row>
    <row r="4243" spans="1:25" x14ac:dyDescent="0.2">
      <c r="A4243" t="e">
        <f t="shared" si="66"/>
        <v>#N/A</v>
      </c>
      <c r="Y4243" s="1"/>
    </row>
    <row r="4244" spans="1:25" x14ac:dyDescent="0.2">
      <c r="A4244" t="e">
        <f t="shared" si="66"/>
        <v>#N/A</v>
      </c>
      <c r="Y4244" s="1"/>
    </row>
    <row r="4245" spans="1:25" x14ac:dyDescent="0.2">
      <c r="A4245" t="e">
        <f t="shared" si="66"/>
        <v>#N/A</v>
      </c>
      <c r="Y4245" s="1"/>
    </row>
    <row r="4246" spans="1:25" x14ac:dyDescent="0.2">
      <c r="A4246" t="e">
        <f t="shared" si="66"/>
        <v>#N/A</v>
      </c>
      <c r="Y4246" s="1"/>
    </row>
    <row r="4247" spans="1:25" x14ac:dyDescent="0.2">
      <c r="A4247" t="e">
        <f t="shared" si="66"/>
        <v>#N/A</v>
      </c>
      <c r="Y4247" s="1"/>
    </row>
    <row r="4248" spans="1:25" x14ac:dyDescent="0.2">
      <c r="A4248" t="e">
        <f t="shared" si="66"/>
        <v>#N/A</v>
      </c>
      <c r="Y4248" s="1"/>
    </row>
    <row r="4249" spans="1:25" x14ac:dyDescent="0.2">
      <c r="A4249" t="e">
        <f t="shared" si="66"/>
        <v>#N/A</v>
      </c>
      <c r="Y4249" s="1"/>
    </row>
    <row r="4250" spans="1:25" x14ac:dyDescent="0.2">
      <c r="A4250" t="e">
        <f t="shared" si="66"/>
        <v>#N/A</v>
      </c>
      <c r="Y4250" s="1"/>
    </row>
    <row r="4251" spans="1:25" x14ac:dyDescent="0.2">
      <c r="A4251" t="e">
        <f t="shared" si="66"/>
        <v>#N/A</v>
      </c>
      <c r="Y4251" s="1"/>
    </row>
    <row r="4252" spans="1:25" x14ac:dyDescent="0.2">
      <c r="A4252" t="e">
        <f t="shared" si="66"/>
        <v>#N/A</v>
      </c>
      <c r="Y4252" s="1"/>
    </row>
    <row r="4253" spans="1:25" x14ac:dyDescent="0.2">
      <c r="A4253" t="e">
        <f t="shared" si="66"/>
        <v>#N/A</v>
      </c>
      <c r="Y4253" s="1"/>
    </row>
    <row r="4254" spans="1:25" x14ac:dyDescent="0.2">
      <c r="A4254" t="e">
        <f t="shared" si="66"/>
        <v>#N/A</v>
      </c>
      <c r="Y4254" s="1"/>
    </row>
    <row r="4255" spans="1:25" x14ac:dyDescent="0.2">
      <c r="A4255" t="e">
        <f t="shared" si="66"/>
        <v>#N/A</v>
      </c>
      <c r="Y4255" s="1"/>
    </row>
    <row r="4256" spans="1:25" x14ac:dyDescent="0.2">
      <c r="A4256" t="e">
        <f t="shared" si="66"/>
        <v>#N/A</v>
      </c>
      <c r="Y4256" s="1"/>
    </row>
    <row r="4257" spans="1:25" x14ac:dyDescent="0.2">
      <c r="A4257" t="e">
        <f t="shared" si="66"/>
        <v>#N/A</v>
      </c>
      <c r="Y4257" s="1"/>
    </row>
    <row r="4258" spans="1:25" x14ac:dyDescent="0.2">
      <c r="A4258" t="e">
        <f t="shared" si="66"/>
        <v>#N/A</v>
      </c>
      <c r="Y4258" s="1"/>
    </row>
    <row r="4259" spans="1:25" x14ac:dyDescent="0.2">
      <c r="A4259" t="e">
        <f t="shared" si="66"/>
        <v>#N/A</v>
      </c>
      <c r="Y4259" s="1"/>
    </row>
    <row r="4260" spans="1:25" x14ac:dyDescent="0.2">
      <c r="A4260" t="e">
        <f t="shared" si="66"/>
        <v>#N/A</v>
      </c>
      <c r="Y4260" s="1"/>
    </row>
    <row r="4261" spans="1:25" x14ac:dyDescent="0.2">
      <c r="A4261" t="e">
        <f t="shared" si="66"/>
        <v>#N/A</v>
      </c>
      <c r="Y4261" s="1"/>
    </row>
    <row r="4262" spans="1:25" x14ac:dyDescent="0.2">
      <c r="A4262" t="e">
        <f t="shared" si="66"/>
        <v>#N/A</v>
      </c>
      <c r="Y4262" s="1"/>
    </row>
    <row r="4263" spans="1:25" x14ac:dyDescent="0.2">
      <c r="A4263" t="e">
        <f t="shared" si="66"/>
        <v>#N/A</v>
      </c>
      <c r="Y4263" s="1"/>
    </row>
    <row r="4264" spans="1:25" x14ac:dyDescent="0.2">
      <c r="A4264" t="e">
        <f t="shared" si="66"/>
        <v>#N/A</v>
      </c>
      <c r="Y4264" s="1"/>
    </row>
    <row r="4265" spans="1:25" x14ac:dyDescent="0.2">
      <c r="A4265" t="e">
        <f t="shared" si="66"/>
        <v>#N/A</v>
      </c>
      <c r="Y4265" s="1"/>
    </row>
    <row r="4266" spans="1:25" x14ac:dyDescent="0.2">
      <c r="A4266" t="e">
        <f t="shared" si="66"/>
        <v>#N/A</v>
      </c>
      <c r="Y4266" s="1"/>
    </row>
    <row r="4267" spans="1:25" x14ac:dyDescent="0.2">
      <c r="A4267" t="e">
        <f t="shared" si="66"/>
        <v>#N/A</v>
      </c>
      <c r="Y4267" s="1"/>
    </row>
    <row r="4268" spans="1:25" x14ac:dyDescent="0.2">
      <c r="A4268" t="e">
        <f t="shared" si="66"/>
        <v>#N/A</v>
      </c>
      <c r="Y4268" s="1"/>
    </row>
    <row r="4269" spans="1:25" x14ac:dyDescent="0.2">
      <c r="A4269" t="e">
        <f t="shared" si="66"/>
        <v>#N/A</v>
      </c>
      <c r="Y4269" s="1"/>
    </row>
    <row r="4270" spans="1:25" x14ac:dyDescent="0.2">
      <c r="A4270" t="e">
        <f t="shared" si="66"/>
        <v>#N/A</v>
      </c>
      <c r="Y4270" s="1"/>
    </row>
    <row r="4271" spans="1:25" x14ac:dyDescent="0.2">
      <c r="A4271" t="e">
        <f t="shared" si="66"/>
        <v>#N/A</v>
      </c>
      <c r="Y4271" s="1"/>
    </row>
    <row r="4272" spans="1:25" x14ac:dyDescent="0.2">
      <c r="A4272" t="e">
        <f t="shared" si="66"/>
        <v>#N/A</v>
      </c>
      <c r="Y4272" s="1"/>
    </row>
    <row r="4273" spans="1:25" x14ac:dyDescent="0.2">
      <c r="A4273" t="e">
        <f t="shared" si="66"/>
        <v>#N/A</v>
      </c>
      <c r="Y4273" s="1"/>
    </row>
    <row r="4274" spans="1:25" x14ac:dyDescent="0.2">
      <c r="A4274" t="e">
        <f t="shared" si="66"/>
        <v>#N/A</v>
      </c>
      <c r="Y4274" s="1"/>
    </row>
    <row r="4275" spans="1:25" x14ac:dyDescent="0.2">
      <c r="A4275" t="e">
        <f t="shared" si="66"/>
        <v>#N/A</v>
      </c>
      <c r="Y4275" s="1"/>
    </row>
    <row r="4276" spans="1:25" x14ac:dyDescent="0.2">
      <c r="A4276" t="e">
        <f t="shared" si="66"/>
        <v>#N/A</v>
      </c>
      <c r="Y4276" s="1"/>
    </row>
    <row r="4277" spans="1:25" x14ac:dyDescent="0.2">
      <c r="A4277" t="e">
        <f t="shared" si="66"/>
        <v>#N/A</v>
      </c>
      <c r="Y4277" s="1"/>
    </row>
    <row r="4278" spans="1:25" x14ac:dyDescent="0.2">
      <c r="A4278" t="e">
        <f t="shared" si="66"/>
        <v>#N/A</v>
      </c>
      <c r="Y4278" s="1"/>
    </row>
    <row r="4279" spans="1:25" x14ac:dyDescent="0.2">
      <c r="A4279" t="e">
        <f t="shared" si="66"/>
        <v>#N/A</v>
      </c>
      <c r="Y4279" s="1"/>
    </row>
    <row r="4280" spans="1:25" x14ac:dyDescent="0.2">
      <c r="A4280" t="e">
        <f t="shared" si="66"/>
        <v>#N/A</v>
      </c>
      <c r="Y4280" s="1"/>
    </row>
    <row r="4281" spans="1:25" x14ac:dyDescent="0.2">
      <c r="A4281" t="e">
        <f t="shared" si="66"/>
        <v>#N/A</v>
      </c>
      <c r="Y4281" s="1"/>
    </row>
    <row r="4282" spans="1:25" x14ac:dyDescent="0.2">
      <c r="A4282" t="e">
        <f t="shared" si="66"/>
        <v>#N/A</v>
      </c>
      <c r="Y4282" s="1"/>
    </row>
    <row r="4283" spans="1:25" x14ac:dyDescent="0.2">
      <c r="A4283" t="e">
        <f t="shared" si="66"/>
        <v>#N/A</v>
      </c>
      <c r="Y4283" s="1"/>
    </row>
    <row r="4284" spans="1:25" x14ac:dyDescent="0.2">
      <c r="A4284" t="e">
        <f t="shared" si="66"/>
        <v>#N/A</v>
      </c>
      <c r="Y4284" s="1"/>
    </row>
    <row r="4285" spans="1:25" x14ac:dyDescent="0.2">
      <c r="A4285" t="e">
        <f t="shared" si="66"/>
        <v>#N/A</v>
      </c>
      <c r="Y4285" s="1"/>
    </row>
    <row r="4286" spans="1:25" x14ac:dyDescent="0.2">
      <c r="A4286" t="e">
        <f t="shared" si="66"/>
        <v>#N/A</v>
      </c>
      <c r="Y4286" s="1"/>
    </row>
    <row r="4287" spans="1:25" x14ac:dyDescent="0.2">
      <c r="A4287" t="e">
        <f t="shared" si="66"/>
        <v>#N/A</v>
      </c>
      <c r="Y4287" s="1"/>
    </row>
    <row r="4288" spans="1:25" x14ac:dyDescent="0.2">
      <c r="A4288" t="e">
        <f t="shared" si="66"/>
        <v>#N/A</v>
      </c>
      <c r="Y4288" s="1"/>
    </row>
    <row r="4289" spans="1:25" x14ac:dyDescent="0.2">
      <c r="A4289" t="e">
        <f t="shared" si="66"/>
        <v>#N/A</v>
      </c>
      <c r="Y4289" s="1"/>
    </row>
    <row r="4290" spans="1:25" x14ac:dyDescent="0.2">
      <c r="A4290" t="e">
        <f t="shared" si="66"/>
        <v>#N/A</v>
      </c>
      <c r="Y4290" s="1"/>
    </row>
    <row r="4291" spans="1:25" x14ac:dyDescent="0.2">
      <c r="A4291" t="e">
        <f t="shared" si="66"/>
        <v>#N/A</v>
      </c>
      <c r="Y4291" s="1"/>
    </row>
    <row r="4292" spans="1:25" x14ac:dyDescent="0.2">
      <c r="A4292" t="e">
        <f t="shared" si="66"/>
        <v>#N/A</v>
      </c>
      <c r="Y4292" s="1"/>
    </row>
    <row r="4293" spans="1:25" x14ac:dyDescent="0.2">
      <c r="A4293" t="e">
        <f t="shared" ref="A4293:A4356" si="67">INDEX(BucketTable,MATCH(B4293,SumMonths,0),1)</f>
        <v>#N/A</v>
      </c>
      <c r="Y4293" s="1"/>
    </row>
    <row r="4294" spans="1:25" x14ac:dyDescent="0.2">
      <c r="A4294" t="e">
        <f t="shared" si="67"/>
        <v>#N/A</v>
      </c>
      <c r="Y4294" s="1"/>
    </row>
    <row r="4295" spans="1:25" x14ac:dyDescent="0.2">
      <c r="A4295" t="e">
        <f t="shared" si="67"/>
        <v>#N/A</v>
      </c>
      <c r="Y4295" s="1"/>
    </row>
    <row r="4296" spans="1:25" x14ac:dyDescent="0.2">
      <c r="A4296" t="e">
        <f t="shared" si="67"/>
        <v>#N/A</v>
      </c>
      <c r="Y4296" s="1"/>
    </row>
    <row r="4297" spans="1:25" x14ac:dyDescent="0.2">
      <c r="A4297" t="e">
        <f t="shared" si="67"/>
        <v>#N/A</v>
      </c>
      <c r="Y4297" s="1"/>
    </row>
    <row r="4298" spans="1:25" x14ac:dyDescent="0.2">
      <c r="A4298" t="e">
        <f t="shared" si="67"/>
        <v>#N/A</v>
      </c>
      <c r="Y4298" s="1"/>
    </row>
    <row r="4299" spans="1:25" x14ac:dyDescent="0.2">
      <c r="A4299" t="e">
        <f t="shared" si="67"/>
        <v>#N/A</v>
      </c>
      <c r="Y4299" s="1"/>
    </row>
    <row r="4300" spans="1:25" x14ac:dyDescent="0.2">
      <c r="A4300" t="e">
        <f t="shared" si="67"/>
        <v>#N/A</v>
      </c>
      <c r="Y4300" s="1"/>
    </row>
    <row r="4301" spans="1:25" x14ac:dyDescent="0.2">
      <c r="A4301" t="e">
        <f t="shared" si="67"/>
        <v>#N/A</v>
      </c>
      <c r="Y4301" s="1"/>
    </row>
    <row r="4302" spans="1:25" x14ac:dyDescent="0.2">
      <c r="A4302" t="e">
        <f t="shared" si="67"/>
        <v>#N/A</v>
      </c>
      <c r="Y4302" s="1"/>
    </row>
    <row r="4303" spans="1:25" x14ac:dyDescent="0.2">
      <c r="A4303" t="e">
        <f t="shared" si="67"/>
        <v>#N/A</v>
      </c>
      <c r="Y4303" s="1"/>
    </row>
    <row r="4304" spans="1:25" x14ac:dyDescent="0.2">
      <c r="A4304" t="e">
        <f t="shared" si="67"/>
        <v>#N/A</v>
      </c>
      <c r="Y4304" s="1"/>
    </row>
    <row r="4305" spans="1:25" x14ac:dyDescent="0.2">
      <c r="A4305" t="e">
        <f t="shared" si="67"/>
        <v>#N/A</v>
      </c>
      <c r="Y4305" s="1"/>
    </row>
    <row r="4306" spans="1:25" x14ac:dyDescent="0.2">
      <c r="A4306" t="e">
        <f t="shared" si="67"/>
        <v>#N/A</v>
      </c>
      <c r="Y4306" s="1"/>
    </row>
    <row r="4307" spans="1:25" x14ac:dyDescent="0.2">
      <c r="A4307" t="e">
        <f t="shared" si="67"/>
        <v>#N/A</v>
      </c>
      <c r="Y4307" s="1"/>
    </row>
    <row r="4308" spans="1:25" x14ac:dyDescent="0.2">
      <c r="A4308" t="e">
        <f t="shared" si="67"/>
        <v>#N/A</v>
      </c>
      <c r="Y4308" s="1"/>
    </row>
    <row r="4309" spans="1:25" x14ac:dyDescent="0.2">
      <c r="A4309" t="e">
        <f t="shared" si="67"/>
        <v>#N/A</v>
      </c>
      <c r="Y4309" s="1"/>
    </row>
    <row r="4310" spans="1:25" x14ac:dyDescent="0.2">
      <c r="A4310" t="e">
        <f t="shared" si="67"/>
        <v>#N/A</v>
      </c>
      <c r="Y4310" s="1"/>
    </row>
    <row r="4311" spans="1:25" x14ac:dyDescent="0.2">
      <c r="A4311" t="e">
        <f t="shared" si="67"/>
        <v>#N/A</v>
      </c>
      <c r="Y4311" s="1"/>
    </row>
    <row r="4312" spans="1:25" x14ac:dyDescent="0.2">
      <c r="A4312" t="e">
        <f t="shared" si="67"/>
        <v>#N/A</v>
      </c>
      <c r="Y4312" s="1"/>
    </row>
    <row r="4313" spans="1:25" x14ac:dyDescent="0.2">
      <c r="A4313" t="e">
        <f t="shared" si="67"/>
        <v>#N/A</v>
      </c>
      <c r="Y4313" s="1"/>
    </row>
    <row r="4314" spans="1:25" x14ac:dyDescent="0.2">
      <c r="A4314" t="e">
        <f t="shared" si="67"/>
        <v>#N/A</v>
      </c>
      <c r="Y4314" s="1"/>
    </row>
    <row r="4315" spans="1:25" x14ac:dyDescent="0.2">
      <c r="A4315" t="e">
        <f t="shared" si="67"/>
        <v>#N/A</v>
      </c>
      <c r="Y4315" s="1"/>
    </row>
    <row r="4316" spans="1:25" x14ac:dyDescent="0.2">
      <c r="A4316" t="e">
        <f t="shared" si="67"/>
        <v>#N/A</v>
      </c>
      <c r="Y4316" s="1"/>
    </row>
    <row r="4317" spans="1:25" x14ac:dyDescent="0.2">
      <c r="A4317" t="e">
        <f t="shared" si="67"/>
        <v>#N/A</v>
      </c>
      <c r="Y4317" s="1"/>
    </row>
    <row r="4318" spans="1:25" x14ac:dyDescent="0.2">
      <c r="A4318" t="e">
        <f t="shared" si="67"/>
        <v>#N/A</v>
      </c>
      <c r="Y4318" s="1"/>
    </row>
    <row r="4319" spans="1:25" x14ac:dyDescent="0.2">
      <c r="A4319" t="e">
        <f t="shared" si="67"/>
        <v>#N/A</v>
      </c>
      <c r="Y4319" s="1"/>
    </row>
    <row r="4320" spans="1:25" x14ac:dyDescent="0.2">
      <c r="A4320" t="e">
        <f t="shared" si="67"/>
        <v>#N/A</v>
      </c>
      <c r="Y4320" s="1"/>
    </row>
    <row r="4321" spans="1:25" x14ac:dyDescent="0.2">
      <c r="A4321" t="e">
        <f t="shared" si="67"/>
        <v>#N/A</v>
      </c>
      <c r="Y4321" s="1"/>
    </row>
    <row r="4322" spans="1:25" x14ac:dyDescent="0.2">
      <c r="A4322" t="e">
        <f t="shared" si="67"/>
        <v>#N/A</v>
      </c>
      <c r="Y4322" s="1"/>
    </row>
    <row r="4323" spans="1:25" x14ac:dyDescent="0.2">
      <c r="A4323" t="e">
        <f t="shared" si="67"/>
        <v>#N/A</v>
      </c>
      <c r="Y4323" s="1"/>
    </row>
    <row r="4324" spans="1:25" x14ac:dyDescent="0.2">
      <c r="A4324" t="e">
        <f t="shared" si="67"/>
        <v>#N/A</v>
      </c>
      <c r="Y4324" s="1"/>
    </row>
    <row r="4325" spans="1:25" x14ac:dyDescent="0.2">
      <c r="A4325" t="e">
        <f t="shared" si="67"/>
        <v>#N/A</v>
      </c>
      <c r="Y4325" s="1"/>
    </row>
    <row r="4326" spans="1:25" x14ac:dyDescent="0.2">
      <c r="A4326" t="e">
        <f t="shared" si="67"/>
        <v>#N/A</v>
      </c>
      <c r="Y4326" s="1"/>
    </row>
    <row r="4327" spans="1:25" x14ac:dyDescent="0.2">
      <c r="A4327" t="e">
        <f t="shared" si="67"/>
        <v>#N/A</v>
      </c>
      <c r="Y4327" s="1"/>
    </row>
    <row r="4328" spans="1:25" x14ac:dyDescent="0.2">
      <c r="A4328" t="e">
        <f t="shared" si="67"/>
        <v>#N/A</v>
      </c>
      <c r="Y4328" s="1"/>
    </row>
    <row r="4329" spans="1:25" x14ac:dyDescent="0.2">
      <c r="A4329" t="e">
        <f t="shared" si="67"/>
        <v>#N/A</v>
      </c>
      <c r="Y4329" s="1"/>
    </row>
    <row r="4330" spans="1:25" x14ac:dyDescent="0.2">
      <c r="A4330" t="e">
        <f t="shared" si="67"/>
        <v>#N/A</v>
      </c>
      <c r="Y4330" s="1"/>
    </row>
    <row r="4331" spans="1:25" x14ac:dyDescent="0.2">
      <c r="A4331" t="e">
        <f t="shared" si="67"/>
        <v>#N/A</v>
      </c>
      <c r="Y4331" s="1"/>
    </row>
    <row r="4332" spans="1:25" x14ac:dyDescent="0.2">
      <c r="A4332" t="e">
        <f t="shared" si="67"/>
        <v>#N/A</v>
      </c>
      <c r="Y4332" s="1"/>
    </row>
    <row r="4333" spans="1:25" x14ac:dyDescent="0.2">
      <c r="A4333" t="e">
        <f t="shared" si="67"/>
        <v>#N/A</v>
      </c>
      <c r="Y4333" s="1"/>
    </row>
    <row r="4334" spans="1:25" x14ac:dyDescent="0.2">
      <c r="A4334" t="e">
        <f t="shared" si="67"/>
        <v>#N/A</v>
      </c>
      <c r="Y4334" s="1"/>
    </row>
    <row r="4335" spans="1:25" x14ac:dyDescent="0.2">
      <c r="A4335" t="e">
        <f t="shared" si="67"/>
        <v>#N/A</v>
      </c>
      <c r="Y4335" s="1"/>
    </row>
    <row r="4336" spans="1:25" x14ac:dyDescent="0.2">
      <c r="A4336" t="e">
        <f t="shared" si="67"/>
        <v>#N/A</v>
      </c>
      <c r="Y4336" s="1"/>
    </row>
    <row r="4337" spans="1:25" x14ac:dyDescent="0.2">
      <c r="A4337" t="e">
        <f t="shared" si="67"/>
        <v>#N/A</v>
      </c>
      <c r="Y4337" s="1"/>
    </row>
    <row r="4338" spans="1:25" x14ac:dyDescent="0.2">
      <c r="A4338" t="e">
        <f t="shared" si="67"/>
        <v>#N/A</v>
      </c>
      <c r="Y4338" s="1"/>
    </row>
    <row r="4339" spans="1:25" x14ac:dyDescent="0.2">
      <c r="A4339" t="e">
        <f t="shared" si="67"/>
        <v>#N/A</v>
      </c>
      <c r="Y4339" s="1"/>
    </row>
    <row r="4340" spans="1:25" x14ac:dyDescent="0.2">
      <c r="A4340" t="e">
        <f t="shared" si="67"/>
        <v>#N/A</v>
      </c>
      <c r="Y4340" s="1"/>
    </row>
    <row r="4341" spans="1:25" x14ac:dyDescent="0.2">
      <c r="A4341" t="e">
        <f t="shared" si="67"/>
        <v>#N/A</v>
      </c>
      <c r="Y4341" s="1"/>
    </row>
    <row r="4342" spans="1:25" x14ac:dyDescent="0.2">
      <c r="A4342" t="e">
        <f t="shared" si="67"/>
        <v>#N/A</v>
      </c>
      <c r="Y4342" s="1"/>
    </row>
    <row r="4343" spans="1:25" x14ac:dyDescent="0.2">
      <c r="A4343" t="e">
        <f t="shared" si="67"/>
        <v>#N/A</v>
      </c>
      <c r="Y4343" s="1"/>
    </row>
    <row r="4344" spans="1:25" x14ac:dyDescent="0.2">
      <c r="A4344" t="e">
        <f t="shared" si="67"/>
        <v>#N/A</v>
      </c>
      <c r="Y4344" s="1"/>
    </row>
    <row r="4345" spans="1:25" x14ac:dyDescent="0.2">
      <c r="A4345" t="e">
        <f t="shared" si="67"/>
        <v>#N/A</v>
      </c>
      <c r="Y4345" s="1"/>
    </row>
    <row r="4346" spans="1:25" x14ac:dyDescent="0.2">
      <c r="A4346" t="e">
        <f t="shared" si="67"/>
        <v>#N/A</v>
      </c>
      <c r="Y4346" s="1"/>
    </row>
    <row r="4347" spans="1:25" x14ac:dyDescent="0.2">
      <c r="A4347" t="e">
        <f t="shared" si="67"/>
        <v>#N/A</v>
      </c>
      <c r="Y4347" s="1"/>
    </row>
    <row r="4348" spans="1:25" x14ac:dyDescent="0.2">
      <c r="A4348" t="e">
        <f t="shared" si="67"/>
        <v>#N/A</v>
      </c>
      <c r="Y4348" s="1"/>
    </row>
    <row r="4349" spans="1:25" x14ac:dyDescent="0.2">
      <c r="A4349" t="e">
        <f t="shared" si="67"/>
        <v>#N/A</v>
      </c>
      <c r="Y4349" s="1"/>
    </row>
    <row r="4350" spans="1:25" x14ac:dyDescent="0.2">
      <c r="A4350" t="e">
        <f t="shared" si="67"/>
        <v>#N/A</v>
      </c>
      <c r="Y4350" s="1"/>
    </row>
    <row r="4351" spans="1:25" x14ac:dyDescent="0.2">
      <c r="A4351" t="e">
        <f t="shared" si="67"/>
        <v>#N/A</v>
      </c>
      <c r="Y4351" s="1"/>
    </row>
    <row r="4352" spans="1:25" x14ac:dyDescent="0.2">
      <c r="A4352" t="e">
        <f t="shared" si="67"/>
        <v>#N/A</v>
      </c>
      <c r="Y4352" s="1"/>
    </row>
    <row r="4353" spans="1:25" x14ac:dyDescent="0.2">
      <c r="A4353" t="e">
        <f t="shared" si="67"/>
        <v>#N/A</v>
      </c>
      <c r="Y4353" s="1"/>
    </row>
    <row r="4354" spans="1:25" x14ac:dyDescent="0.2">
      <c r="A4354" t="e">
        <f t="shared" si="67"/>
        <v>#N/A</v>
      </c>
      <c r="Y4354" s="1"/>
    </row>
    <row r="4355" spans="1:25" x14ac:dyDescent="0.2">
      <c r="A4355" t="e">
        <f t="shared" si="67"/>
        <v>#N/A</v>
      </c>
      <c r="Y4355" s="1"/>
    </row>
    <row r="4356" spans="1:25" x14ac:dyDescent="0.2">
      <c r="A4356" t="e">
        <f t="shared" si="67"/>
        <v>#N/A</v>
      </c>
      <c r="Y4356" s="1"/>
    </row>
    <row r="4357" spans="1:25" x14ac:dyDescent="0.2">
      <c r="A4357" t="e">
        <f t="shared" ref="A4357:A4420" si="68">INDEX(BucketTable,MATCH(B4357,SumMonths,0),1)</f>
        <v>#N/A</v>
      </c>
      <c r="Y4357" s="1"/>
    </row>
    <row r="4358" spans="1:25" x14ac:dyDescent="0.2">
      <c r="A4358" t="e">
        <f t="shared" si="68"/>
        <v>#N/A</v>
      </c>
      <c r="Y4358" s="1"/>
    </row>
    <row r="4359" spans="1:25" x14ac:dyDescent="0.2">
      <c r="A4359" t="e">
        <f t="shared" si="68"/>
        <v>#N/A</v>
      </c>
      <c r="Y4359" s="1"/>
    </row>
    <row r="4360" spans="1:25" x14ac:dyDescent="0.2">
      <c r="A4360" t="e">
        <f t="shared" si="68"/>
        <v>#N/A</v>
      </c>
      <c r="Y4360" s="1"/>
    </row>
    <row r="4361" spans="1:25" x14ac:dyDescent="0.2">
      <c r="A4361" t="e">
        <f t="shared" si="68"/>
        <v>#N/A</v>
      </c>
      <c r="Y4361" s="1"/>
    </row>
    <row r="4362" spans="1:25" x14ac:dyDescent="0.2">
      <c r="A4362" t="e">
        <f t="shared" si="68"/>
        <v>#N/A</v>
      </c>
      <c r="Y4362" s="1"/>
    </row>
    <row r="4363" spans="1:25" x14ac:dyDescent="0.2">
      <c r="A4363" t="e">
        <f t="shared" si="68"/>
        <v>#N/A</v>
      </c>
      <c r="Y4363" s="1"/>
    </row>
    <row r="4364" spans="1:25" x14ac:dyDescent="0.2">
      <c r="A4364" t="e">
        <f t="shared" si="68"/>
        <v>#N/A</v>
      </c>
      <c r="Y4364" s="1"/>
    </row>
    <row r="4365" spans="1:25" x14ac:dyDescent="0.2">
      <c r="A4365" t="e">
        <f t="shared" si="68"/>
        <v>#N/A</v>
      </c>
      <c r="Y4365" s="1"/>
    </row>
    <row r="4366" spans="1:25" x14ac:dyDescent="0.2">
      <c r="A4366" t="e">
        <f t="shared" si="68"/>
        <v>#N/A</v>
      </c>
      <c r="Y4366" s="1"/>
    </row>
    <row r="4367" spans="1:25" x14ac:dyDescent="0.2">
      <c r="A4367" t="e">
        <f t="shared" si="68"/>
        <v>#N/A</v>
      </c>
      <c r="Y4367" s="1"/>
    </row>
    <row r="4368" spans="1:25" x14ac:dyDescent="0.2">
      <c r="A4368" t="e">
        <f t="shared" si="68"/>
        <v>#N/A</v>
      </c>
      <c r="Y4368" s="1"/>
    </row>
    <row r="4369" spans="1:25" x14ac:dyDescent="0.2">
      <c r="A4369" t="e">
        <f t="shared" si="68"/>
        <v>#N/A</v>
      </c>
      <c r="Y4369" s="1"/>
    </row>
    <row r="4370" spans="1:25" x14ac:dyDescent="0.2">
      <c r="A4370" t="e">
        <f t="shared" si="68"/>
        <v>#N/A</v>
      </c>
      <c r="Y4370" s="1"/>
    </row>
    <row r="4371" spans="1:25" x14ac:dyDescent="0.2">
      <c r="A4371" t="e">
        <f t="shared" si="68"/>
        <v>#N/A</v>
      </c>
      <c r="Y4371" s="1"/>
    </row>
    <row r="4372" spans="1:25" x14ac:dyDescent="0.2">
      <c r="A4372" t="e">
        <f t="shared" si="68"/>
        <v>#N/A</v>
      </c>
      <c r="Y4372" s="1"/>
    </row>
    <row r="4373" spans="1:25" x14ac:dyDescent="0.2">
      <c r="A4373" t="e">
        <f t="shared" si="68"/>
        <v>#N/A</v>
      </c>
      <c r="Y4373" s="1"/>
    </row>
    <row r="4374" spans="1:25" x14ac:dyDescent="0.2">
      <c r="A4374" t="e">
        <f t="shared" si="68"/>
        <v>#N/A</v>
      </c>
      <c r="Y4374" s="1"/>
    </row>
    <row r="4375" spans="1:25" x14ac:dyDescent="0.2">
      <c r="A4375" t="e">
        <f t="shared" si="68"/>
        <v>#N/A</v>
      </c>
      <c r="Y4375" s="1"/>
    </row>
    <row r="4376" spans="1:25" x14ac:dyDescent="0.2">
      <c r="A4376" t="e">
        <f t="shared" si="68"/>
        <v>#N/A</v>
      </c>
      <c r="Y4376" s="1"/>
    </row>
    <row r="4377" spans="1:25" x14ac:dyDescent="0.2">
      <c r="A4377" t="e">
        <f t="shared" si="68"/>
        <v>#N/A</v>
      </c>
      <c r="Y4377" s="1"/>
    </row>
    <row r="4378" spans="1:25" x14ac:dyDescent="0.2">
      <c r="A4378" t="e">
        <f t="shared" si="68"/>
        <v>#N/A</v>
      </c>
      <c r="Y4378" s="1"/>
    </row>
    <row r="4379" spans="1:25" x14ac:dyDescent="0.2">
      <c r="A4379" t="e">
        <f t="shared" si="68"/>
        <v>#N/A</v>
      </c>
      <c r="Y4379" s="1"/>
    </row>
    <row r="4380" spans="1:25" x14ac:dyDescent="0.2">
      <c r="A4380" t="e">
        <f t="shared" si="68"/>
        <v>#N/A</v>
      </c>
      <c r="Y4380" s="1"/>
    </row>
    <row r="4381" spans="1:25" x14ac:dyDescent="0.2">
      <c r="A4381" t="e">
        <f t="shared" si="68"/>
        <v>#N/A</v>
      </c>
      <c r="Y4381" s="1"/>
    </row>
    <row r="4382" spans="1:25" x14ac:dyDescent="0.2">
      <c r="A4382" t="e">
        <f t="shared" si="68"/>
        <v>#N/A</v>
      </c>
      <c r="Y4382" s="1"/>
    </row>
    <row r="4383" spans="1:25" x14ac:dyDescent="0.2">
      <c r="A4383" t="e">
        <f t="shared" si="68"/>
        <v>#N/A</v>
      </c>
      <c r="Y4383" s="1"/>
    </row>
    <row r="4384" spans="1:25" x14ac:dyDescent="0.2">
      <c r="A4384" t="e">
        <f t="shared" si="68"/>
        <v>#N/A</v>
      </c>
      <c r="Y4384" s="1"/>
    </row>
    <row r="4385" spans="1:25" x14ac:dyDescent="0.2">
      <c r="A4385" t="e">
        <f t="shared" si="68"/>
        <v>#N/A</v>
      </c>
      <c r="Y4385" s="1"/>
    </row>
    <row r="4386" spans="1:25" x14ac:dyDescent="0.2">
      <c r="A4386" t="e">
        <f t="shared" si="68"/>
        <v>#N/A</v>
      </c>
      <c r="Y4386" s="1"/>
    </row>
    <row r="4387" spans="1:25" x14ac:dyDescent="0.2">
      <c r="A4387" t="e">
        <f t="shared" si="68"/>
        <v>#N/A</v>
      </c>
      <c r="Y4387" s="1"/>
    </row>
    <row r="4388" spans="1:25" x14ac:dyDescent="0.2">
      <c r="A4388" t="e">
        <f t="shared" si="68"/>
        <v>#N/A</v>
      </c>
      <c r="Y4388" s="1"/>
    </row>
    <row r="4389" spans="1:25" x14ac:dyDescent="0.2">
      <c r="A4389" t="e">
        <f t="shared" si="68"/>
        <v>#N/A</v>
      </c>
      <c r="Y4389" s="1"/>
    </row>
    <row r="4390" spans="1:25" x14ac:dyDescent="0.2">
      <c r="A4390" t="e">
        <f t="shared" si="68"/>
        <v>#N/A</v>
      </c>
      <c r="Y4390" s="1"/>
    </row>
    <row r="4391" spans="1:25" x14ac:dyDescent="0.2">
      <c r="A4391" t="e">
        <f t="shared" si="68"/>
        <v>#N/A</v>
      </c>
      <c r="Y4391" s="1"/>
    </row>
    <row r="4392" spans="1:25" x14ac:dyDescent="0.2">
      <c r="A4392" t="e">
        <f t="shared" si="68"/>
        <v>#N/A</v>
      </c>
      <c r="Y4392" s="1"/>
    </row>
    <row r="4393" spans="1:25" x14ac:dyDescent="0.2">
      <c r="A4393" t="e">
        <f t="shared" si="68"/>
        <v>#N/A</v>
      </c>
      <c r="Y4393" s="1"/>
    </row>
    <row r="4394" spans="1:25" x14ac:dyDescent="0.2">
      <c r="A4394" t="e">
        <f t="shared" si="68"/>
        <v>#N/A</v>
      </c>
      <c r="Y4394" s="1"/>
    </row>
    <row r="4395" spans="1:25" x14ac:dyDescent="0.2">
      <c r="A4395" t="e">
        <f t="shared" si="68"/>
        <v>#N/A</v>
      </c>
      <c r="Y4395" s="1"/>
    </row>
    <row r="4396" spans="1:25" x14ac:dyDescent="0.2">
      <c r="A4396" t="e">
        <f t="shared" si="68"/>
        <v>#N/A</v>
      </c>
      <c r="Y4396" s="1"/>
    </row>
    <row r="4397" spans="1:25" x14ac:dyDescent="0.2">
      <c r="A4397" t="e">
        <f t="shared" si="68"/>
        <v>#N/A</v>
      </c>
      <c r="Y4397" s="1"/>
    </row>
    <row r="4398" spans="1:25" x14ac:dyDescent="0.2">
      <c r="A4398" t="e">
        <f t="shared" si="68"/>
        <v>#N/A</v>
      </c>
      <c r="Y4398" s="1"/>
    </row>
    <row r="4399" spans="1:25" x14ac:dyDescent="0.2">
      <c r="A4399" t="e">
        <f t="shared" si="68"/>
        <v>#N/A</v>
      </c>
      <c r="Y4399" s="1"/>
    </row>
    <row r="4400" spans="1:25" x14ac:dyDescent="0.2">
      <c r="A4400" t="e">
        <f t="shared" si="68"/>
        <v>#N/A</v>
      </c>
      <c r="Y4400" s="1"/>
    </row>
    <row r="4401" spans="1:25" x14ac:dyDescent="0.2">
      <c r="A4401" t="e">
        <f t="shared" si="68"/>
        <v>#N/A</v>
      </c>
      <c r="Y4401" s="1"/>
    </row>
    <row r="4402" spans="1:25" x14ac:dyDescent="0.2">
      <c r="A4402" t="e">
        <f t="shared" si="68"/>
        <v>#N/A</v>
      </c>
      <c r="Y4402" s="1"/>
    </row>
    <row r="4403" spans="1:25" x14ac:dyDescent="0.2">
      <c r="A4403" t="e">
        <f t="shared" si="68"/>
        <v>#N/A</v>
      </c>
      <c r="Y4403" s="1"/>
    </row>
    <row r="4404" spans="1:25" x14ac:dyDescent="0.2">
      <c r="A4404" t="e">
        <f t="shared" si="68"/>
        <v>#N/A</v>
      </c>
      <c r="Y4404" s="1"/>
    </row>
    <row r="4405" spans="1:25" x14ac:dyDescent="0.2">
      <c r="A4405" t="e">
        <f t="shared" si="68"/>
        <v>#N/A</v>
      </c>
      <c r="Y4405" s="1"/>
    </row>
    <row r="4406" spans="1:25" x14ac:dyDescent="0.2">
      <c r="A4406" t="e">
        <f t="shared" si="68"/>
        <v>#N/A</v>
      </c>
      <c r="Y4406" s="1"/>
    </row>
    <row r="4407" spans="1:25" x14ac:dyDescent="0.2">
      <c r="A4407" t="e">
        <f t="shared" si="68"/>
        <v>#N/A</v>
      </c>
      <c r="Y4407" s="1"/>
    </row>
    <row r="4408" spans="1:25" x14ac:dyDescent="0.2">
      <c r="A4408" t="e">
        <f t="shared" si="68"/>
        <v>#N/A</v>
      </c>
      <c r="Y4408" s="1"/>
    </row>
    <row r="4409" spans="1:25" x14ac:dyDescent="0.2">
      <c r="A4409" t="e">
        <f t="shared" si="68"/>
        <v>#N/A</v>
      </c>
      <c r="Y4409" s="1"/>
    </row>
    <row r="4410" spans="1:25" x14ac:dyDescent="0.2">
      <c r="A4410" t="e">
        <f t="shared" si="68"/>
        <v>#N/A</v>
      </c>
      <c r="Y4410" s="1"/>
    </row>
    <row r="4411" spans="1:25" x14ac:dyDescent="0.2">
      <c r="A4411" t="e">
        <f t="shared" si="68"/>
        <v>#N/A</v>
      </c>
      <c r="Y4411" s="1"/>
    </row>
    <row r="4412" spans="1:25" x14ac:dyDescent="0.2">
      <c r="A4412" t="e">
        <f t="shared" si="68"/>
        <v>#N/A</v>
      </c>
      <c r="Y4412" s="1"/>
    </row>
    <row r="4413" spans="1:25" x14ac:dyDescent="0.2">
      <c r="A4413" t="e">
        <f t="shared" si="68"/>
        <v>#N/A</v>
      </c>
      <c r="Y4413" s="1"/>
    </row>
    <row r="4414" spans="1:25" x14ac:dyDescent="0.2">
      <c r="A4414" t="e">
        <f t="shared" si="68"/>
        <v>#N/A</v>
      </c>
      <c r="Y4414" s="1"/>
    </row>
    <row r="4415" spans="1:25" x14ac:dyDescent="0.2">
      <c r="A4415" t="e">
        <f t="shared" si="68"/>
        <v>#N/A</v>
      </c>
      <c r="Y4415" s="1"/>
    </row>
    <row r="4416" spans="1:25" x14ac:dyDescent="0.2">
      <c r="A4416" t="e">
        <f t="shared" si="68"/>
        <v>#N/A</v>
      </c>
      <c r="Y4416" s="1"/>
    </row>
    <row r="4417" spans="1:25" x14ac:dyDescent="0.2">
      <c r="A4417" t="e">
        <f t="shared" si="68"/>
        <v>#N/A</v>
      </c>
      <c r="Y4417" s="1"/>
    </row>
    <row r="4418" spans="1:25" x14ac:dyDescent="0.2">
      <c r="A4418" t="e">
        <f t="shared" si="68"/>
        <v>#N/A</v>
      </c>
      <c r="Y4418" s="1"/>
    </row>
    <row r="4419" spans="1:25" x14ac:dyDescent="0.2">
      <c r="A4419" t="e">
        <f t="shared" si="68"/>
        <v>#N/A</v>
      </c>
      <c r="Y4419" s="1"/>
    </row>
    <row r="4420" spans="1:25" x14ac:dyDescent="0.2">
      <c r="A4420" t="e">
        <f t="shared" si="68"/>
        <v>#N/A</v>
      </c>
      <c r="Y4420" s="1"/>
    </row>
    <row r="4421" spans="1:25" x14ac:dyDescent="0.2">
      <c r="A4421" t="e">
        <f t="shared" ref="A4421:A4484" si="69">INDEX(BucketTable,MATCH(B4421,SumMonths,0),1)</f>
        <v>#N/A</v>
      </c>
      <c r="Y4421" s="1"/>
    </row>
    <row r="4422" spans="1:25" x14ac:dyDescent="0.2">
      <c r="A4422" t="e">
        <f t="shared" si="69"/>
        <v>#N/A</v>
      </c>
      <c r="Y4422" s="1"/>
    </row>
    <row r="4423" spans="1:25" x14ac:dyDescent="0.2">
      <c r="A4423" t="e">
        <f t="shared" si="69"/>
        <v>#N/A</v>
      </c>
      <c r="Y4423" s="1"/>
    </row>
    <row r="4424" spans="1:25" x14ac:dyDescent="0.2">
      <c r="A4424" t="e">
        <f t="shared" si="69"/>
        <v>#N/A</v>
      </c>
      <c r="Y4424" s="1"/>
    </row>
    <row r="4425" spans="1:25" x14ac:dyDescent="0.2">
      <c r="A4425" t="e">
        <f t="shared" si="69"/>
        <v>#N/A</v>
      </c>
      <c r="Y4425" s="1"/>
    </row>
    <row r="4426" spans="1:25" x14ac:dyDescent="0.2">
      <c r="A4426" t="e">
        <f t="shared" si="69"/>
        <v>#N/A</v>
      </c>
      <c r="Y4426" s="1"/>
    </row>
    <row r="4427" spans="1:25" x14ac:dyDescent="0.2">
      <c r="A4427" t="e">
        <f t="shared" si="69"/>
        <v>#N/A</v>
      </c>
      <c r="Y4427" s="1"/>
    </row>
    <row r="4428" spans="1:25" x14ac:dyDescent="0.2">
      <c r="A4428" t="e">
        <f t="shared" si="69"/>
        <v>#N/A</v>
      </c>
      <c r="Y4428" s="1"/>
    </row>
    <row r="4429" spans="1:25" x14ac:dyDescent="0.2">
      <c r="A4429" t="e">
        <f t="shared" si="69"/>
        <v>#N/A</v>
      </c>
      <c r="Y4429" s="1"/>
    </row>
    <row r="4430" spans="1:25" x14ac:dyDescent="0.2">
      <c r="A4430" t="e">
        <f t="shared" si="69"/>
        <v>#N/A</v>
      </c>
      <c r="Y4430" s="1"/>
    </row>
    <row r="4431" spans="1:25" x14ac:dyDescent="0.2">
      <c r="A4431" t="e">
        <f t="shared" si="69"/>
        <v>#N/A</v>
      </c>
      <c r="Y4431" s="1"/>
    </row>
    <row r="4432" spans="1:25" x14ac:dyDescent="0.2">
      <c r="A4432" t="e">
        <f t="shared" si="69"/>
        <v>#N/A</v>
      </c>
      <c r="Y4432" s="1"/>
    </row>
    <row r="4433" spans="1:25" x14ac:dyDescent="0.2">
      <c r="A4433" t="e">
        <f t="shared" si="69"/>
        <v>#N/A</v>
      </c>
      <c r="Y4433" s="1"/>
    </row>
    <row r="4434" spans="1:25" x14ac:dyDescent="0.2">
      <c r="A4434" t="e">
        <f t="shared" si="69"/>
        <v>#N/A</v>
      </c>
      <c r="Y4434" s="1"/>
    </row>
    <row r="4435" spans="1:25" x14ac:dyDescent="0.2">
      <c r="A4435" t="e">
        <f t="shared" si="69"/>
        <v>#N/A</v>
      </c>
      <c r="Y4435" s="1"/>
    </row>
    <row r="4436" spans="1:25" x14ac:dyDescent="0.2">
      <c r="A4436" t="e">
        <f t="shared" si="69"/>
        <v>#N/A</v>
      </c>
      <c r="Y4436" s="1"/>
    </row>
    <row r="4437" spans="1:25" x14ac:dyDescent="0.2">
      <c r="A4437" t="e">
        <f t="shared" si="69"/>
        <v>#N/A</v>
      </c>
      <c r="Y4437" s="1"/>
    </row>
    <row r="4438" spans="1:25" x14ac:dyDescent="0.2">
      <c r="A4438" t="e">
        <f t="shared" si="69"/>
        <v>#N/A</v>
      </c>
      <c r="Y4438" s="1"/>
    </row>
    <row r="4439" spans="1:25" x14ac:dyDescent="0.2">
      <c r="A4439" t="e">
        <f t="shared" si="69"/>
        <v>#N/A</v>
      </c>
      <c r="Y4439" s="1"/>
    </row>
    <row r="4440" spans="1:25" x14ac:dyDescent="0.2">
      <c r="A4440" t="e">
        <f t="shared" si="69"/>
        <v>#N/A</v>
      </c>
      <c r="Y4440" s="1"/>
    </row>
    <row r="4441" spans="1:25" x14ac:dyDescent="0.2">
      <c r="A4441" t="e">
        <f t="shared" si="69"/>
        <v>#N/A</v>
      </c>
      <c r="Y4441" s="1"/>
    </row>
    <row r="4442" spans="1:25" x14ac:dyDescent="0.2">
      <c r="A4442" t="e">
        <f t="shared" si="69"/>
        <v>#N/A</v>
      </c>
      <c r="Y4442" s="1"/>
    </row>
    <row r="4443" spans="1:25" x14ac:dyDescent="0.2">
      <c r="A4443" t="e">
        <f t="shared" si="69"/>
        <v>#N/A</v>
      </c>
      <c r="Y4443" s="1"/>
    </row>
    <row r="4444" spans="1:25" x14ac:dyDescent="0.2">
      <c r="A4444" t="e">
        <f t="shared" si="69"/>
        <v>#N/A</v>
      </c>
      <c r="Y4444" s="1"/>
    </row>
    <row r="4445" spans="1:25" x14ac:dyDescent="0.2">
      <c r="A4445" t="e">
        <f t="shared" si="69"/>
        <v>#N/A</v>
      </c>
      <c r="Y4445" s="1"/>
    </row>
    <row r="4446" spans="1:25" x14ac:dyDescent="0.2">
      <c r="A4446" t="e">
        <f t="shared" si="69"/>
        <v>#N/A</v>
      </c>
      <c r="Y4446" s="1"/>
    </row>
    <row r="4447" spans="1:25" x14ac:dyDescent="0.2">
      <c r="A4447" t="e">
        <f t="shared" si="69"/>
        <v>#N/A</v>
      </c>
      <c r="Y4447" s="1"/>
    </row>
    <row r="4448" spans="1:25" x14ac:dyDescent="0.2">
      <c r="A4448" t="e">
        <f t="shared" si="69"/>
        <v>#N/A</v>
      </c>
      <c r="Y4448" s="1"/>
    </row>
    <row r="4449" spans="1:25" x14ac:dyDescent="0.2">
      <c r="A4449" t="e">
        <f t="shared" si="69"/>
        <v>#N/A</v>
      </c>
      <c r="Y4449" s="1"/>
    </row>
    <row r="4450" spans="1:25" x14ac:dyDescent="0.2">
      <c r="A4450" t="e">
        <f t="shared" si="69"/>
        <v>#N/A</v>
      </c>
      <c r="Y4450" s="1"/>
    </row>
    <row r="4451" spans="1:25" x14ac:dyDescent="0.2">
      <c r="A4451" t="e">
        <f t="shared" si="69"/>
        <v>#N/A</v>
      </c>
      <c r="Y4451" s="1"/>
    </row>
    <row r="4452" spans="1:25" x14ac:dyDescent="0.2">
      <c r="A4452" t="e">
        <f t="shared" si="69"/>
        <v>#N/A</v>
      </c>
      <c r="Y4452" s="1"/>
    </row>
    <row r="4453" spans="1:25" x14ac:dyDescent="0.2">
      <c r="A4453" t="e">
        <f t="shared" si="69"/>
        <v>#N/A</v>
      </c>
      <c r="Y4453" s="1"/>
    </row>
    <row r="4454" spans="1:25" x14ac:dyDescent="0.2">
      <c r="A4454" t="e">
        <f t="shared" si="69"/>
        <v>#N/A</v>
      </c>
      <c r="Y4454" s="1"/>
    </row>
    <row r="4455" spans="1:25" x14ac:dyDescent="0.2">
      <c r="A4455" t="e">
        <f t="shared" si="69"/>
        <v>#N/A</v>
      </c>
      <c r="Y4455" s="1"/>
    </row>
    <row r="4456" spans="1:25" x14ac:dyDescent="0.2">
      <c r="A4456" t="e">
        <f t="shared" si="69"/>
        <v>#N/A</v>
      </c>
      <c r="Y4456" s="1"/>
    </row>
    <row r="4457" spans="1:25" x14ac:dyDescent="0.2">
      <c r="A4457" t="e">
        <f t="shared" si="69"/>
        <v>#N/A</v>
      </c>
      <c r="Y4457" s="1"/>
    </row>
    <row r="4458" spans="1:25" x14ac:dyDescent="0.2">
      <c r="A4458" t="e">
        <f t="shared" si="69"/>
        <v>#N/A</v>
      </c>
      <c r="Y4458" s="1"/>
    </row>
    <row r="4459" spans="1:25" x14ac:dyDescent="0.2">
      <c r="A4459" t="e">
        <f t="shared" si="69"/>
        <v>#N/A</v>
      </c>
      <c r="Y4459" s="1"/>
    </row>
    <row r="4460" spans="1:25" x14ac:dyDescent="0.2">
      <c r="A4460" t="e">
        <f t="shared" si="69"/>
        <v>#N/A</v>
      </c>
      <c r="Y4460" s="1"/>
    </row>
    <row r="4461" spans="1:25" x14ac:dyDescent="0.2">
      <c r="A4461" t="e">
        <f t="shared" si="69"/>
        <v>#N/A</v>
      </c>
      <c r="Y4461" s="1"/>
    </row>
    <row r="4462" spans="1:25" x14ac:dyDescent="0.2">
      <c r="A4462" t="e">
        <f t="shared" si="69"/>
        <v>#N/A</v>
      </c>
      <c r="Y4462" s="1"/>
    </row>
    <row r="4463" spans="1:25" x14ac:dyDescent="0.2">
      <c r="A4463" t="e">
        <f t="shared" si="69"/>
        <v>#N/A</v>
      </c>
      <c r="Y4463" s="1"/>
    </row>
    <row r="4464" spans="1:25" x14ac:dyDescent="0.2">
      <c r="A4464" t="e">
        <f t="shared" si="69"/>
        <v>#N/A</v>
      </c>
      <c r="Y4464" s="1"/>
    </row>
    <row r="4465" spans="1:25" x14ac:dyDescent="0.2">
      <c r="A4465" t="e">
        <f t="shared" si="69"/>
        <v>#N/A</v>
      </c>
      <c r="Y4465" s="1"/>
    </row>
    <row r="4466" spans="1:25" x14ac:dyDescent="0.2">
      <c r="A4466" t="e">
        <f t="shared" si="69"/>
        <v>#N/A</v>
      </c>
      <c r="Y4466" s="1"/>
    </row>
    <row r="4467" spans="1:25" x14ac:dyDescent="0.2">
      <c r="A4467" t="e">
        <f t="shared" si="69"/>
        <v>#N/A</v>
      </c>
      <c r="Y4467" s="1"/>
    </row>
    <row r="4468" spans="1:25" x14ac:dyDescent="0.2">
      <c r="A4468" t="e">
        <f t="shared" si="69"/>
        <v>#N/A</v>
      </c>
      <c r="Y4468" s="1"/>
    </row>
    <row r="4469" spans="1:25" x14ac:dyDescent="0.2">
      <c r="A4469" t="e">
        <f t="shared" si="69"/>
        <v>#N/A</v>
      </c>
      <c r="Y4469" s="1"/>
    </row>
    <row r="4470" spans="1:25" x14ac:dyDescent="0.2">
      <c r="A4470" t="e">
        <f t="shared" si="69"/>
        <v>#N/A</v>
      </c>
      <c r="Y4470" s="1"/>
    </row>
    <row r="4471" spans="1:25" x14ac:dyDescent="0.2">
      <c r="A4471" t="e">
        <f t="shared" si="69"/>
        <v>#N/A</v>
      </c>
      <c r="Y4471" s="1"/>
    </row>
    <row r="4472" spans="1:25" x14ac:dyDescent="0.2">
      <c r="A4472" t="e">
        <f t="shared" si="69"/>
        <v>#N/A</v>
      </c>
      <c r="Y4472" s="1"/>
    </row>
    <row r="4473" spans="1:25" x14ac:dyDescent="0.2">
      <c r="A4473" t="e">
        <f t="shared" si="69"/>
        <v>#N/A</v>
      </c>
      <c r="Y4473" s="1"/>
    </row>
    <row r="4474" spans="1:25" x14ac:dyDescent="0.2">
      <c r="A4474" t="e">
        <f t="shared" si="69"/>
        <v>#N/A</v>
      </c>
      <c r="Y4474" s="1"/>
    </row>
    <row r="4475" spans="1:25" x14ac:dyDescent="0.2">
      <c r="A4475" t="e">
        <f t="shared" si="69"/>
        <v>#N/A</v>
      </c>
      <c r="Y4475" s="1"/>
    </row>
    <row r="4476" spans="1:25" x14ac:dyDescent="0.2">
      <c r="A4476" t="e">
        <f t="shared" si="69"/>
        <v>#N/A</v>
      </c>
      <c r="Y4476" s="1"/>
    </row>
    <row r="4477" spans="1:25" x14ac:dyDescent="0.2">
      <c r="A4477" t="e">
        <f t="shared" si="69"/>
        <v>#N/A</v>
      </c>
      <c r="Y4477" s="1"/>
    </row>
    <row r="4478" spans="1:25" x14ac:dyDescent="0.2">
      <c r="A4478" t="e">
        <f t="shared" si="69"/>
        <v>#N/A</v>
      </c>
      <c r="Y4478" s="1"/>
    </row>
    <row r="4479" spans="1:25" x14ac:dyDescent="0.2">
      <c r="A4479" t="e">
        <f t="shared" si="69"/>
        <v>#N/A</v>
      </c>
      <c r="Y4479" s="1"/>
    </row>
    <row r="4480" spans="1:25" x14ac:dyDescent="0.2">
      <c r="A4480" t="e">
        <f t="shared" si="69"/>
        <v>#N/A</v>
      </c>
      <c r="Y4480" s="1"/>
    </row>
    <row r="4481" spans="1:25" x14ac:dyDescent="0.2">
      <c r="A4481" t="e">
        <f t="shared" si="69"/>
        <v>#N/A</v>
      </c>
      <c r="Y4481" s="1"/>
    </row>
    <row r="4482" spans="1:25" x14ac:dyDescent="0.2">
      <c r="A4482" t="e">
        <f t="shared" si="69"/>
        <v>#N/A</v>
      </c>
      <c r="Y4482" s="1"/>
    </row>
    <row r="4483" spans="1:25" x14ac:dyDescent="0.2">
      <c r="A4483" t="e">
        <f t="shared" si="69"/>
        <v>#N/A</v>
      </c>
      <c r="Y4483" s="1"/>
    </row>
    <row r="4484" spans="1:25" x14ac:dyDescent="0.2">
      <c r="A4484" t="e">
        <f t="shared" si="69"/>
        <v>#N/A</v>
      </c>
      <c r="Y4484" s="1"/>
    </row>
    <row r="4485" spans="1:25" x14ac:dyDescent="0.2">
      <c r="A4485" t="e">
        <f t="shared" ref="A4485:A4548" si="70">INDEX(BucketTable,MATCH(B4485,SumMonths,0),1)</f>
        <v>#N/A</v>
      </c>
      <c r="Y4485" s="1"/>
    </row>
    <row r="4486" spans="1:25" x14ac:dyDescent="0.2">
      <c r="A4486" t="e">
        <f t="shared" si="70"/>
        <v>#N/A</v>
      </c>
      <c r="Y4486" s="1"/>
    </row>
    <row r="4487" spans="1:25" x14ac:dyDescent="0.2">
      <c r="A4487" t="e">
        <f t="shared" si="70"/>
        <v>#N/A</v>
      </c>
      <c r="Y4487" s="1"/>
    </row>
    <row r="4488" spans="1:25" x14ac:dyDescent="0.2">
      <c r="A4488" t="e">
        <f t="shared" si="70"/>
        <v>#N/A</v>
      </c>
      <c r="Y4488" s="1"/>
    </row>
    <row r="4489" spans="1:25" x14ac:dyDescent="0.2">
      <c r="A4489" t="e">
        <f t="shared" si="70"/>
        <v>#N/A</v>
      </c>
      <c r="Y4489" s="1"/>
    </row>
    <row r="4490" spans="1:25" x14ac:dyDescent="0.2">
      <c r="A4490" t="e">
        <f t="shared" si="70"/>
        <v>#N/A</v>
      </c>
      <c r="Y4490" s="1"/>
    </row>
    <row r="4491" spans="1:25" x14ac:dyDescent="0.2">
      <c r="A4491" t="e">
        <f t="shared" si="70"/>
        <v>#N/A</v>
      </c>
      <c r="Y4491" s="1"/>
    </row>
    <row r="4492" spans="1:25" x14ac:dyDescent="0.2">
      <c r="A4492" t="e">
        <f t="shared" si="70"/>
        <v>#N/A</v>
      </c>
      <c r="Y4492" s="1"/>
    </row>
    <row r="4493" spans="1:25" x14ac:dyDescent="0.2">
      <c r="A4493" t="e">
        <f t="shared" si="70"/>
        <v>#N/A</v>
      </c>
      <c r="Y4493" s="1"/>
    </row>
    <row r="4494" spans="1:25" x14ac:dyDescent="0.2">
      <c r="A4494" t="e">
        <f t="shared" si="70"/>
        <v>#N/A</v>
      </c>
      <c r="Y4494" s="1"/>
    </row>
    <row r="4495" spans="1:25" x14ac:dyDescent="0.2">
      <c r="A4495" t="e">
        <f t="shared" si="70"/>
        <v>#N/A</v>
      </c>
      <c r="Y4495" s="1"/>
    </row>
    <row r="4496" spans="1:25" x14ac:dyDescent="0.2">
      <c r="A4496" t="e">
        <f t="shared" si="70"/>
        <v>#N/A</v>
      </c>
      <c r="Y4496" s="1"/>
    </row>
    <row r="4497" spans="1:25" x14ac:dyDescent="0.2">
      <c r="A4497" t="e">
        <f t="shared" si="70"/>
        <v>#N/A</v>
      </c>
      <c r="Y4497" s="1"/>
    </row>
    <row r="4498" spans="1:25" x14ac:dyDescent="0.2">
      <c r="A4498" t="e">
        <f t="shared" si="70"/>
        <v>#N/A</v>
      </c>
      <c r="Y4498" s="1"/>
    </row>
    <row r="4499" spans="1:25" x14ac:dyDescent="0.2">
      <c r="A4499" t="e">
        <f t="shared" si="70"/>
        <v>#N/A</v>
      </c>
      <c r="Y4499" s="1"/>
    </row>
    <row r="4500" spans="1:25" x14ac:dyDescent="0.2">
      <c r="A4500" t="e">
        <f t="shared" si="70"/>
        <v>#N/A</v>
      </c>
      <c r="Y4500" s="1"/>
    </row>
    <row r="4501" spans="1:25" x14ac:dyDescent="0.2">
      <c r="A4501" t="e">
        <f t="shared" si="70"/>
        <v>#N/A</v>
      </c>
      <c r="Y4501" s="1"/>
    </row>
    <row r="4502" spans="1:25" x14ac:dyDescent="0.2">
      <c r="A4502" t="e">
        <f t="shared" si="70"/>
        <v>#N/A</v>
      </c>
      <c r="Y4502" s="1"/>
    </row>
    <row r="4503" spans="1:25" x14ac:dyDescent="0.2">
      <c r="A4503" t="e">
        <f t="shared" si="70"/>
        <v>#N/A</v>
      </c>
      <c r="Y4503" s="1"/>
    </row>
    <row r="4504" spans="1:25" x14ac:dyDescent="0.2">
      <c r="A4504" t="e">
        <f t="shared" si="70"/>
        <v>#N/A</v>
      </c>
      <c r="Y4504" s="1"/>
    </row>
    <row r="4505" spans="1:25" x14ac:dyDescent="0.2">
      <c r="A4505" t="e">
        <f t="shared" si="70"/>
        <v>#N/A</v>
      </c>
      <c r="Y4505" s="1"/>
    </row>
    <row r="4506" spans="1:25" x14ac:dyDescent="0.2">
      <c r="A4506" t="e">
        <f t="shared" si="70"/>
        <v>#N/A</v>
      </c>
      <c r="Y4506" s="1"/>
    </row>
    <row r="4507" spans="1:25" x14ac:dyDescent="0.2">
      <c r="A4507" t="e">
        <f t="shared" si="70"/>
        <v>#N/A</v>
      </c>
      <c r="Y4507" s="1"/>
    </row>
    <row r="4508" spans="1:25" x14ac:dyDescent="0.2">
      <c r="A4508" t="e">
        <f t="shared" si="70"/>
        <v>#N/A</v>
      </c>
      <c r="Y4508" s="1"/>
    </row>
    <row r="4509" spans="1:25" x14ac:dyDescent="0.2">
      <c r="A4509" t="e">
        <f t="shared" si="70"/>
        <v>#N/A</v>
      </c>
      <c r="Y4509" s="1"/>
    </row>
    <row r="4510" spans="1:25" x14ac:dyDescent="0.2">
      <c r="A4510" t="e">
        <f t="shared" si="70"/>
        <v>#N/A</v>
      </c>
      <c r="Y4510" s="1"/>
    </row>
    <row r="4511" spans="1:25" x14ac:dyDescent="0.2">
      <c r="A4511" t="e">
        <f t="shared" si="70"/>
        <v>#N/A</v>
      </c>
      <c r="Y4511" s="1"/>
    </row>
    <row r="4512" spans="1:25" x14ac:dyDescent="0.2">
      <c r="A4512" t="e">
        <f t="shared" si="70"/>
        <v>#N/A</v>
      </c>
      <c r="Y4512" s="1"/>
    </row>
    <row r="4513" spans="1:25" x14ac:dyDescent="0.2">
      <c r="A4513" t="e">
        <f t="shared" si="70"/>
        <v>#N/A</v>
      </c>
      <c r="Y4513" s="1"/>
    </row>
    <row r="4514" spans="1:25" x14ac:dyDescent="0.2">
      <c r="A4514" t="e">
        <f t="shared" si="70"/>
        <v>#N/A</v>
      </c>
      <c r="Y4514" s="1"/>
    </row>
    <row r="4515" spans="1:25" x14ac:dyDescent="0.2">
      <c r="A4515" t="e">
        <f t="shared" si="70"/>
        <v>#N/A</v>
      </c>
      <c r="Y4515" s="1"/>
    </row>
    <row r="4516" spans="1:25" x14ac:dyDescent="0.2">
      <c r="A4516" t="e">
        <f t="shared" si="70"/>
        <v>#N/A</v>
      </c>
      <c r="Y4516" s="1"/>
    </row>
    <row r="4517" spans="1:25" x14ac:dyDescent="0.2">
      <c r="A4517" t="e">
        <f t="shared" si="70"/>
        <v>#N/A</v>
      </c>
      <c r="Y4517" s="1"/>
    </row>
    <row r="4518" spans="1:25" x14ac:dyDescent="0.2">
      <c r="A4518" t="e">
        <f t="shared" si="70"/>
        <v>#N/A</v>
      </c>
      <c r="Y4518" s="1"/>
    </row>
    <row r="4519" spans="1:25" x14ac:dyDescent="0.2">
      <c r="A4519" t="e">
        <f t="shared" si="70"/>
        <v>#N/A</v>
      </c>
      <c r="Y4519" s="1"/>
    </row>
    <row r="4520" spans="1:25" x14ac:dyDescent="0.2">
      <c r="A4520" t="e">
        <f t="shared" si="70"/>
        <v>#N/A</v>
      </c>
      <c r="Y4520" s="1"/>
    </row>
    <row r="4521" spans="1:25" x14ac:dyDescent="0.2">
      <c r="A4521" t="e">
        <f t="shared" si="70"/>
        <v>#N/A</v>
      </c>
      <c r="Y4521" s="1"/>
    </row>
    <row r="4522" spans="1:25" x14ac:dyDescent="0.2">
      <c r="A4522" t="e">
        <f t="shared" si="70"/>
        <v>#N/A</v>
      </c>
      <c r="Y4522" s="1"/>
    </row>
    <row r="4523" spans="1:25" x14ac:dyDescent="0.2">
      <c r="A4523" t="e">
        <f t="shared" si="70"/>
        <v>#N/A</v>
      </c>
      <c r="Y4523" s="1"/>
    </row>
    <row r="4524" spans="1:25" x14ac:dyDescent="0.2">
      <c r="A4524" t="e">
        <f t="shared" si="70"/>
        <v>#N/A</v>
      </c>
      <c r="Y4524" s="1"/>
    </row>
    <row r="4525" spans="1:25" x14ac:dyDescent="0.2">
      <c r="A4525" t="e">
        <f t="shared" si="70"/>
        <v>#N/A</v>
      </c>
      <c r="Y4525" s="1"/>
    </row>
    <row r="4526" spans="1:25" x14ac:dyDescent="0.2">
      <c r="A4526" t="e">
        <f t="shared" si="70"/>
        <v>#N/A</v>
      </c>
      <c r="Y4526" s="1"/>
    </row>
    <row r="4527" spans="1:25" x14ac:dyDescent="0.2">
      <c r="A4527" t="e">
        <f t="shared" si="70"/>
        <v>#N/A</v>
      </c>
      <c r="Y4527" s="1"/>
    </row>
    <row r="4528" spans="1:25" x14ac:dyDescent="0.2">
      <c r="A4528" t="e">
        <f t="shared" si="70"/>
        <v>#N/A</v>
      </c>
      <c r="Y4528" s="1"/>
    </row>
    <row r="4529" spans="1:25" x14ac:dyDescent="0.2">
      <c r="A4529" t="e">
        <f t="shared" si="70"/>
        <v>#N/A</v>
      </c>
      <c r="Y4529" s="1"/>
    </row>
    <row r="4530" spans="1:25" x14ac:dyDescent="0.2">
      <c r="A4530" t="e">
        <f t="shared" si="70"/>
        <v>#N/A</v>
      </c>
      <c r="Y4530" s="1"/>
    </row>
    <row r="4531" spans="1:25" x14ac:dyDescent="0.2">
      <c r="A4531" t="e">
        <f t="shared" si="70"/>
        <v>#N/A</v>
      </c>
      <c r="Y4531" s="1"/>
    </row>
    <row r="4532" spans="1:25" x14ac:dyDescent="0.2">
      <c r="A4532" t="e">
        <f t="shared" si="70"/>
        <v>#N/A</v>
      </c>
      <c r="Y4532" s="1"/>
    </row>
    <row r="4533" spans="1:25" x14ac:dyDescent="0.2">
      <c r="A4533" t="e">
        <f t="shared" si="70"/>
        <v>#N/A</v>
      </c>
      <c r="Y4533" s="1"/>
    </row>
    <row r="4534" spans="1:25" x14ac:dyDescent="0.2">
      <c r="A4534" t="e">
        <f t="shared" si="70"/>
        <v>#N/A</v>
      </c>
      <c r="Y4534" s="1"/>
    </row>
    <row r="4535" spans="1:25" x14ac:dyDescent="0.2">
      <c r="A4535" t="e">
        <f t="shared" si="70"/>
        <v>#N/A</v>
      </c>
      <c r="Y4535" s="1"/>
    </row>
    <row r="4536" spans="1:25" x14ac:dyDescent="0.2">
      <c r="A4536" t="e">
        <f t="shared" si="70"/>
        <v>#N/A</v>
      </c>
      <c r="Y4536" s="1"/>
    </row>
    <row r="4537" spans="1:25" x14ac:dyDescent="0.2">
      <c r="A4537" t="e">
        <f t="shared" si="70"/>
        <v>#N/A</v>
      </c>
      <c r="Y4537" s="1"/>
    </row>
    <row r="4538" spans="1:25" x14ac:dyDescent="0.2">
      <c r="A4538" t="e">
        <f t="shared" si="70"/>
        <v>#N/A</v>
      </c>
      <c r="Y4538" s="1"/>
    </row>
    <row r="4539" spans="1:25" x14ac:dyDescent="0.2">
      <c r="A4539" t="e">
        <f t="shared" si="70"/>
        <v>#N/A</v>
      </c>
      <c r="Y4539" s="1"/>
    </row>
    <row r="4540" spans="1:25" x14ac:dyDescent="0.2">
      <c r="A4540" t="e">
        <f t="shared" si="70"/>
        <v>#N/A</v>
      </c>
      <c r="Y4540" s="1"/>
    </row>
    <row r="4541" spans="1:25" x14ac:dyDescent="0.2">
      <c r="A4541" t="e">
        <f t="shared" si="70"/>
        <v>#N/A</v>
      </c>
      <c r="Y4541" s="1"/>
    </row>
    <row r="4542" spans="1:25" x14ac:dyDescent="0.2">
      <c r="A4542" t="e">
        <f t="shared" si="70"/>
        <v>#N/A</v>
      </c>
      <c r="Y4542" s="1"/>
    </row>
    <row r="4543" spans="1:25" x14ac:dyDescent="0.2">
      <c r="A4543" t="e">
        <f t="shared" si="70"/>
        <v>#N/A</v>
      </c>
      <c r="Y4543" s="1"/>
    </row>
    <row r="4544" spans="1:25" x14ac:dyDescent="0.2">
      <c r="A4544" t="e">
        <f t="shared" si="70"/>
        <v>#N/A</v>
      </c>
      <c r="Y4544" s="1"/>
    </row>
    <row r="4545" spans="1:25" x14ac:dyDescent="0.2">
      <c r="A4545" t="e">
        <f t="shared" si="70"/>
        <v>#N/A</v>
      </c>
      <c r="Y4545" s="1"/>
    </row>
    <row r="4546" spans="1:25" x14ac:dyDescent="0.2">
      <c r="A4546" t="e">
        <f t="shared" si="70"/>
        <v>#N/A</v>
      </c>
      <c r="Y4546" s="1"/>
    </row>
    <row r="4547" spans="1:25" x14ac:dyDescent="0.2">
      <c r="A4547" t="e">
        <f t="shared" si="70"/>
        <v>#N/A</v>
      </c>
      <c r="Y4547" s="1"/>
    </row>
    <row r="4548" spans="1:25" x14ac:dyDescent="0.2">
      <c r="A4548" t="e">
        <f t="shared" si="70"/>
        <v>#N/A</v>
      </c>
      <c r="Y4548" s="1"/>
    </row>
    <row r="4549" spans="1:25" x14ac:dyDescent="0.2">
      <c r="A4549" t="e">
        <f t="shared" ref="A4549:A4612" si="71">INDEX(BucketTable,MATCH(B4549,SumMonths,0),1)</f>
        <v>#N/A</v>
      </c>
      <c r="Y4549" s="1"/>
    </row>
    <row r="4550" spans="1:25" x14ac:dyDescent="0.2">
      <c r="A4550" t="e">
        <f t="shared" si="71"/>
        <v>#N/A</v>
      </c>
      <c r="Y4550" s="1"/>
    </row>
    <row r="4551" spans="1:25" x14ac:dyDescent="0.2">
      <c r="A4551" t="e">
        <f t="shared" si="71"/>
        <v>#N/A</v>
      </c>
      <c r="Y4551" s="1"/>
    </row>
    <row r="4552" spans="1:25" x14ac:dyDescent="0.2">
      <c r="A4552" t="e">
        <f t="shared" si="71"/>
        <v>#N/A</v>
      </c>
      <c r="Y4552" s="1"/>
    </row>
    <row r="4553" spans="1:25" x14ac:dyDescent="0.2">
      <c r="A4553" t="e">
        <f t="shared" si="71"/>
        <v>#N/A</v>
      </c>
      <c r="Y4553" s="1"/>
    </row>
    <row r="4554" spans="1:25" x14ac:dyDescent="0.2">
      <c r="A4554" t="e">
        <f t="shared" si="71"/>
        <v>#N/A</v>
      </c>
      <c r="Y4554" s="1"/>
    </row>
    <row r="4555" spans="1:25" x14ac:dyDescent="0.2">
      <c r="A4555" t="e">
        <f t="shared" si="71"/>
        <v>#N/A</v>
      </c>
      <c r="Y4555" s="1"/>
    </row>
    <row r="4556" spans="1:25" x14ac:dyDescent="0.2">
      <c r="A4556" t="e">
        <f t="shared" si="71"/>
        <v>#N/A</v>
      </c>
      <c r="Y4556" s="1"/>
    </row>
    <row r="4557" spans="1:25" x14ac:dyDescent="0.2">
      <c r="A4557" t="e">
        <f t="shared" si="71"/>
        <v>#N/A</v>
      </c>
      <c r="Y4557" s="1"/>
    </row>
    <row r="4558" spans="1:25" x14ac:dyDescent="0.2">
      <c r="A4558" t="e">
        <f t="shared" si="71"/>
        <v>#N/A</v>
      </c>
      <c r="Y4558" s="1"/>
    </row>
    <row r="4559" spans="1:25" x14ac:dyDescent="0.2">
      <c r="A4559" t="e">
        <f t="shared" si="71"/>
        <v>#N/A</v>
      </c>
      <c r="Y4559" s="1"/>
    </row>
    <row r="4560" spans="1:25" x14ac:dyDescent="0.2">
      <c r="A4560" t="e">
        <f t="shared" si="71"/>
        <v>#N/A</v>
      </c>
      <c r="Y4560" s="1"/>
    </row>
    <row r="4561" spans="1:25" x14ac:dyDescent="0.2">
      <c r="A4561" t="e">
        <f t="shared" si="71"/>
        <v>#N/A</v>
      </c>
      <c r="Y4561" s="1"/>
    </row>
    <row r="4562" spans="1:25" x14ac:dyDescent="0.2">
      <c r="A4562" t="e">
        <f t="shared" si="71"/>
        <v>#N/A</v>
      </c>
      <c r="Y4562" s="1"/>
    </row>
    <row r="4563" spans="1:25" x14ac:dyDescent="0.2">
      <c r="A4563" t="e">
        <f t="shared" si="71"/>
        <v>#N/A</v>
      </c>
      <c r="Y4563" s="1"/>
    </row>
    <row r="4564" spans="1:25" x14ac:dyDescent="0.2">
      <c r="A4564" t="e">
        <f t="shared" si="71"/>
        <v>#N/A</v>
      </c>
      <c r="Y4564" s="1"/>
    </row>
    <row r="4565" spans="1:25" x14ac:dyDescent="0.2">
      <c r="A4565" t="e">
        <f t="shared" si="71"/>
        <v>#N/A</v>
      </c>
      <c r="Y4565" s="1"/>
    </row>
    <row r="4566" spans="1:25" x14ac:dyDescent="0.2">
      <c r="A4566" t="e">
        <f t="shared" si="71"/>
        <v>#N/A</v>
      </c>
      <c r="Y4566" s="1"/>
    </row>
    <row r="4567" spans="1:25" x14ac:dyDescent="0.2">
      <c r="A4567" t="e">
        <f t="shared" si="71"/>
        <v>#N/A</v>
      </c>
      <c r="Y4567" s="1"/>
    </row>
    <row r="4568" spans="1:25" x14ac:dyDescent="0.2">
      <c r="A4568" t="e">
        <f t="shared" si="71"/>
        <v>#N/A</v>
      </c>
      <c r="Y4568" s="1"/>
    </row>
    <row r="4569" spans="1:25" x14ac:dyDescent="0.2">
      <c r="A4569" t="e">
        <f t="shared" si="71"/>
        <v>#N/A</v>
      </c>
      <c r="Y4569" s="1"/>
    </row>
    <row r="4570" spans="1:25" x14ac:dyDescent="0.2">
      <c r="A4570" t="e">
        <f t="shared" si="71"/>
        <v>#N/A</v>
      </c>
      <c r="Y4570" s="1"/>
    </row>
    <row r="4571" spans="1:25" x14ac:dyDescent="0.2">
      <c r="A4571" t="e">
        <f t="shared" si="71"/>
        <v>#N/A</v>
      </c>
      <c r="Y4571" s="1"/>
    </row>
    <row r="4572" spans="1:25" x14ac:dyDescent="0.2">
      <c r="A4572" t="e">
        <f t="shared" si="71"/>
        <v>#N/A</v>
      </c>
      <c r="Y4572" s="1"/>
    </row>
    <row r="4573" spans="1:25" x14ac:dyDescent="0.2">
      <c r="A4573" t="e">
        <f t="shared" si="71"/>
        <v>#N/A</v>
      </c>
      <c r="Y4573" s="1"/>
    </row>
    <row r="4574" spans="1:25" x14ac:dyDescent="0.2">
      <c r="A4574" t="e">
        <f t="shared" si="71"/>
        <v>#N/A</v>
      </c>
      <c r="Y4574" s="1"/>
    </row>
    <row r="4575" spans="1:25" x14ac:dyDescent="0.2">
      <c r="A4575" t="e">
        <f t="shared" si="71"/>
        <v>#N/A</v>
      </c>
      <c r="Y4575" s="1"/>
    </row>
    <row r="4576" spans="1:25" x14ac:dyDescent="0.2">
      <c r="A4576" t="e">
        <f t="shared" si="71"/>
        <v>#N/A</v>
      </c>
      <c r="Y4576" s="1"/>
    </row>
    <row r="4577" spans="1:25" x14ac:dyDescent="0.2">
      <c r="A4577" t="e">
        <f t="shared" si="71"/>
        <v>#N/A</v>
      </c>
      <c r="Y4577" s="1"/>
    </row>
    <row r="4578" spans="1:25" x14ac:dyDescent="0.2">
      <c r="A4578" t="e">
        <f t="shared" si="71"/>
        <v>#N/A</v>
      </c>
      <c r="Y4578" s="1"/>
    </row>
    <row r="4579" spans="1:25" x14ac:dyDescent="0.2">
      <c r="A4579" t="e">
        <f t="shared" si="71"/>
        <v>#N/A</v>
      </c>
      <c r="Y4579" s="1"/>
    </row>
    <row r="4580" spans="1:25" x14ac:dyDescent="0.2">
      <c r="A4580" t="e">
        <f t="shared" si="71"/>
        <v>#N/A</v>
      </c>
      <c r="Y4580" s="1"/>
    </row>
    <row r="4581" spans="1:25" x14ac:dyDescent="0.2">
      <c r="A4581" t="e">
        <f t="shared" si="71"/>
        <v>#N/A</v>
      </c>
      <c r="Y4581" s="1"/>
    </row>
    <row r="4582" spans="1:25" x14ac:dyDescent="0.2">
      <c r="A4582" t="e">
        <f t="shared" si="71"/>
        <v>#N/A</v>
      </c>
      <c r="Y4582" s="1"/>
    </row>
    <row r="4583" spans="1:25" x14ac:dyDescent="0.2">
      <c r="A4583" t="e">
        <f t="shared" si="71"/>
        <v>#N/A</v>
      </c>
      <c r="Y4583" s="1"/>
    </row>
    <row r="4584" spans="1:25" x14ac:dyDescent="0.2">
      <c r="A4584" t="e">
        <f t="shared" si="71"/>
        <v>#N/A</v>
      </c>
      <c r="Y4584" s="1"/>
    </row>
    <row r="4585" spans="1:25" x14ac:dyDescent="0.2">
      <c r="A4585" t="e">
        <f t="shared" si="71"/>
        <v>#N/A</v>
      </c>
      <c r="Y4585" s="1"/>
    </row>
    <row r="4586" spans="1:25" x14ac:dyDescent="0.2">
      <c r="A4586" t="e">
        <f t="shared" si="71"/>
        <v>#N/A</v>
      </c>
      <c r="Y4586" s="1"/>
    </row>
    <row r="4587" spans="1:25" x14ac:dyDescent="0.2">
      <c r="A4587" t="e">
        <f t="shared" si="71"/>
        <v>#N/A</v>
      </c>
      <c r="Y4587" s="1"/>
    </row>
    <row r="4588" spans="1:25" x14ac:dyDescent="0.2">
      <c r="A4588" t="e">
        <f t="shared" si="71"/>
        <v>#N/A</v>
      </c>
      <c r="Y4588" s="1"/>
    </row>
    <row r="4589" spans="1:25" x14ac:dyDescent="0.2">
      <c r="A4589" t="e">
        <f t="shared" si="71"/>
        <v>#N/A</v>
      </c>
      <c r="Y4589" s="1"/>
    </row>
    <row r="4590" spans="1:25" x14ac:dyDescent="0.2">
      <c r="A4590" t="e">
        <f t="shared" si="71"/>
        <v>#N/A</v>
      </c>
      <c r="Y4590" s="1"/>
    </row>
    <row r="4591" spans="1:25" x14ac:dyDescent="0.2">
      <c r="A4591" t="e">
        <f t="shared" si="71"/>
        <v>#N/A</v>
      </c>
      <c r="Y4591" s="1"/>
    </row>
    <row r="4592" spans="1:25" x14ac:dyDescent="0.2">
      <c r="A4592" t="e">
        <f t="shared" si="71"/>
        <v>#N/A</v>
      </c>
      <c r="Y4592" s="1"/>
    </row>
    <row r="4593" spans="1:25" x14ac:dyDescent="0.2">
      <c r="A4593" t="e">
        <f t="shared" si="71"/>
        <v>#N/A</v>
      </c>
      <c r="Y4593" s="1"/>
    </row>
    <row r="4594" spans="1:25" x14ac:dyDescent="0.2">
      <c r="A4594" t="e">
        <f t="shared" si="71"/>
        <v>#N/A</v>
      </c>
      <c r="Y4594" s="1"/>
    </row>
    <row r="4595" spans="1:25" x14ac:dyDescent="0.2">
      <c r="A4595" t="e">
        <f t="shared" si="71"/>
        <v>#N/A</v>
      </c>
      <c r="Y4595" s="1"/>
    </row>
    <row r="4596" spans="1:25" x14ac:dyDescent="0.2">
      <c r="A4596" t="e">
        <f t="shared" si="71"/>
        <v>#N/A</v>
      </c>
      <c r="Y4596" s="1"/>
    </row>
    <row r="4597" spans="1:25" x14ac:dyDescent="0.2">
      <c r="A4597" t="e">
        <f t="shared" si="71"/>
        <v>#N/A</v>
      </c>
      <c r="Y4597" s="1"/>
    </row>
    <row r="4598" spans="1:25" x14ac:dyDescent="0.2">
      <c r="A4598" t="e">
        <f t="shared" si="71"/>
        <v>#N/A</v>
      </c>
      <c r="Y4598" s="1"/>
    </row>
    <row r="4599" spans="1:25" x14ac:dyDescent="0.2">
      <c r="A4599" t="e">
        <f t="shared" si="71"/>
        <v>#N/A</v>
      </c>
      <c r="Y4599" s="1"/>
    </row>
    <row r="4600" spans="1:25" x14ac:dyDescent="0.2">
      <c r="A4600" t="e">
        <f t="shared" si="71"/>
        <v>#N/A</v>
      </c>
      <c r="Y4600" s="1"/>
    </row>
    <row r="4601" spans="1:25" x14ac:dyDescent="0.2">
      <c r="A4601" t="e">
        <f t="shared" si="71"/>
        <v>#N/A</v>
      </c>
      <c r="Y4601" s="1"/>
    </row>
    <row r="4602" spans="1:25" x14ac:dyDescent="0.2">
      <c r="A4602" t="e">
        <f t="shared" si="71"/>
        <v>#N/A</v>
      </c>
      <c r="Y4602" s="1"/>
    </row>
    <row r="4603" spans="1:25" x14ac:dyDescent="0.2">
      <c r="A4603" t="e">
        <f t="shared" si="71"/>
        <v>#N/A</v>
      </c>
      <c r="Y4603" s="1"/>
    </row>
    <row r="4604" spans="1:25" x14ac:dyDescent="0.2">
      <c r="A4604" t="e">
        <f t="shared" si="71"/>
        <v>#N/A</v>
      </c>
      <c r="Y4604" s="1"/>
    </row>
    <row r="4605" spans="1:25" x14ac:dyDescent="0.2">
      <c r="A4605" t="e">
        <f t="shared" si="71"/>
        <v>#N/A</v>
      </c>
      <c r="Y4605" s="1"/>
    </row>
    <row r="4606" spans="1:25" x14ac:dyDescent="0.2">
      <c r="A4606" t="e">
        <f t="shared" si="71"/>
        <v>#N/A</v>
      </c>
      <c r="Y4606" s="1"/>
    </row>
    <row r="4607" spans="1:25" x14ac:dyDescent="0.2">
      <c r="A4607" t="e">
        <f t="shared" si="71"/>
        <v>#N/A</v>
      </c>
      <c r="Y4607" s="1"/>
    </row>
    <row r="4608" spans="1:25" x14ac:dyDescent="0.2">
      <c r="A4608" t="e">
        <f t="shared" si="71"/>
        <v>#N/A</v>
      </c>
      <c r="Y4608" s="1"/>
    </row>
    <row r="4609" spans="1:25" x14ac:dyDescent="0.2">
      <c r="A4609" t="e">
        <f t="shared" si="71"/>
        <v>#N/A</v>
      </c>
      <c r="Y4609" s="1"/>
    </row>
    <row r="4610" spans="1:25" x14ac:dyDescent="0.2">
      <c r="A4610" t="e">
        <f t="shared" si="71"/>
        <v>#N/A</v>
      </c>
      <c r="Y4610" s="1"/>
    </row>
    <row r="4611" spans="1:25" x14ac:dyDescent="0.2">
      <c r="A4611" t="e">
        <f t="shared" si="71"/>
        <v>#N/A</v>
      </c>
      <c r="Y4611" s="1"/>
    </row>
    <row r="4612" spans="1:25" x14ac:dyDescent="0.2">
      <c r="A4612" t="e">
        <f t="shared" si="71"/>
        <v>#N/A</v>
      </c>
      <c r="Y4612" s="1"/>
    </row>
    <row r="4613" spans="1:25" x14ac:dyDescent="0.2">
      <c r="A4613" t="e">
        <f t="shared" ref="A4613:A4676" si="72">INDEX(BucketTable,MATCH(B4613,SumMonths,0),1)</f>
        <v>#N/A</v>
      </c>
      <c r="Y4613" s="1"/>
    </row>
    <row r="4614" spans="1:25" x14ac:dyDescent="0.2">
      <c r="A4614" t="e">
        <f t="shared" si="72"/>
        <v>#N/A</v>
      </c>
      <c r="Y4614" s="1"/>
    </row>
    <row r="4615" spans="1:25" x14ac:dyDescent="0.2">
      <c r="A4615" t="e">
        <f t="shared" si="72"/>
        <v>#N/A</v>
      </c>
      <c r="Y4615" s="1"/>
    </row>
    <row r="4616" spans="1:25" x14ac:dyDescent="0.2">
      <c r="A4616" t="e">
        <f t="shared" si="72"/>
        <v>#N/A</v>
      </c>
      <c r="Y4616" s="1"/>
    </row>
    <row r="4617" spans="1:25" x14ac:dyDescent="0.2">
      <c r="A4617" t="e">
        <f t="shared" si="72"/>
        <v>#N/A</v>
      </c>
      <c r="Y4617" s="1"/>
    </row>
    <row r="4618" spans="1:25" x14ac:dyDescent="0.2">
      <c r="A4618" t="e">
        <f t="shared" si="72"/>
        <v>#N/A</v>
      </c>
      <c r="Y4618" s="1"/>
    </row>
    <row r="4619" spans="1:25" x14ac:dyDescent="0.2">
      <c r="A4619" t="e">
        <f t="shared" si="72"/>
        <v>#N/A</v>
      </c>
      <c r="Y4619" s="1"/>
    </row>
    <row r="4620" spans="1:25" x14ac:dyDescent="0.2">
      <c r="A4620" t="e">
        <f t="shared" si="72"/>
        <v>#N/A</v>
      </c>
      <c r="Y4620" s="1"/>
    </row>
    <row r="4621" spans="1:25" x14ac:dyDescent="0.2">
      <c r="A4621" t="e">
        <f t="shared" si="72"/>
        <v>#N/A</v>
      </c>
      <c r="Y4621" s="1"/>
    </row>
    <row r="4622" spans="1:25" x14ac:dyDescent="0.2">
      <c r="A4622" t="e">
        <f t="shared" si="72"/>
        <v>#N/A</v>
      </c>
      <c r="Y4622" s="1"/>
    </row>
    <row r="4623" spans="1:25" x14ac:dyDescent="0.2">
      <c r="A4623" t="e">
        <f t="shared" si="72"/>
        <v>#N/A</v>
      </c>
      <c r="Y4623" s="1"/>
    </row>
    <row r="4624" spans="1:25" x14ac:dyDescent="0.2">
      <c r="A4624" t="e">
        <f t="shared" si="72"/>
        <v>#N/A</v>
      </c>
      <c r="Y4624" s="1"/>
    </row>
    <row r="4625" spans="1:25" x14ac:dyDescent="0.2">
      <c r="A4625" t="e">
        <f t="shared" si="72"/>
        <v>#N/A</v>
      </c>
      <c r="Y4625" s="1"/>
    </row>
    <row r="4626" spans="1:25" x14ac:dyDescent="0.2">
      <c r="A4626" t="e">
        <f t="shared" si="72"/>
        <v>#N/A</v>
      </c>
      <c r="Y4626" s="1"/>
    </row>
    <row r="4627" spans="1:25" x14ac:dyDescent="0.2">
      <c r="A4627" t="e">
        <f t="shared" si="72"/>
        <v>#N/A</v>
      </c>
      <c r="Y4627" s="1"/>
    </row>
    <row r="4628" spans="1:25" x14ac:dyDescent="0.2">
      <c r="A4628" t="e">
        <f t="shared" si="72"/>
        <v>#N/A</v>
      </c>
      <c r="Y4628" s="1"/>
    </row>
    <row r="4629" spans="1:25" x14ac:dyDescent="0.2">
      <c r="A4629" t="e">
        <f t="shared" si="72"/>
        <v>#N/A</v>
      </c>
      <c r="Y4629" s="1"/>
    </row>
    <row r="4630" spans="1:25" x14ac:dyDescent="0.2">
      <c r="A4630" t="e">
        <f t="shared" si="72"/>
        <v>#N/A</v>
      </c>
      <c r="Y4630" s="1"/>
    </row>
    <row r="4631" spans="1:25" x14ac:dyDescent="0.2">
      <c r="A4631" t="e">
        <f t="shared" si="72"/>
        <v>#N/A</v>
      </c>
      <c r="Y4631" s="1"/>
    </row>
    <row r="4632" spans="1:25" x14ac:dyDescent="0.2">
      <c r="A4632" t="e">
        <f t="shared" si="72"/>
        <v>#N/A</v>
      </c>
      <c r="Y4632" s="1"/>
    </row>
    <row r="4633" spans="1:25" x14ac:dyDescent="0.2">
      <c r="A4633" t="e">
        <f t="shared" si="72"/>
        <v>#N/A</v>
      </c>
      <c r="Y4633" s="1"/>
    </row>
    <row r="4634" spans="1:25" x14ac:dyDescent="0.2">
      <c r="A4634" t="e">
        <f t="shared" si="72"/>
        <v>#N/A</v>
      </c>
      <c r="Y4634" s="1"/>
    </row>
    <row r="4635" spans="1:25" x14ac:dyDescent="0.2">
      <c r="A4635" t="e">
        <f t="shared" si="72"/>
        <v>#N/A</v>
      </c>
      <c r="Y4635" s="1"/>
    </row>
    <row r="4636" spans="1:25" x14ac:dyDescent="0.2">
      <c r="A4636" t="e">
        <f t="shared" si="72"/>
        <v>#N/A</v>
      </c>
      <c r="Y4636" s="1"/>
    </row>
    <row r="4637" spans="1:25" x14ac:dyDescent="0.2">
      <c r="A4637" t="e">
        <f t="shared" si="72"/>
        <v>#N/A</v>
      </c>
      <c r="Y4637" s="1"/>
    </row>
    <row r="4638" spans="1:25" x14ac:dyDescent="0.2">
      <c r="A4638" t="e">
        <f t="shared" si="72"/>
        <v>#N/A</v>
      </c>
      <c r="Y4638" s="1"/>
    </row>
    <row r="4639" spans="1:25" x14ac:dyDescent="0.2">
      <c r="A4639" t="e">
        <f t="shared" si="72"/>
        <v>#N/A</v>
      </c>
      <c r="Y4639" s="1"/>
    </row>
    <row r="4640" spans="1:25" x14ac:dyDescent="0.2">
      <c r="A4640" t="e">
        <f t="shared" si="72"/>
        <v>#N/A</v>
      </c>
      <c r="Y4640" s="1"/>
    </row>
    <row r="4641" spans="1:25" x14ac:dyDescent="0.2">
      <c r="A4641" t="e">
        <f t="shared" si="72"/>
        <v>#N/A</v>
      </c>
      <c r="Y4641" s="1"/>
    </row>
    <row r="4642" spans="1:25" x14ac:dyDescent="0.2">
      <c r="A4642" t="e">
        <f t="shared" si="72"/>
        <v>#N/A</v>
      </c>
      <c r="Y4642" s="1"/>
    </row>
    <row r="4643" spans="1:25" x14ac:dyDescent="0.2">
      <c r="A4643" t="e">
        <f t="shared" si="72"/>
        <v>#N/A</v>
      </c>
      <c r="Y4643" s="1"/>
    </row>
    <row r="4644" spans="1:25" x14ac:dyDescent="0.2">
      <c r="A4644" t="e">
        <f t="shared" si="72"/>
        <v>#N/A</v>
      </c>
      <c r="Y4644" s="1"/>
    </row>
    <row r="4645" spans="1:25" x14ac:dyDescent="0.2">
      <c r="A4645" t="e">
        <f t="shared" si="72"/>
        <v>#N/A</v>
      </c>
      <c r="Y4645" s="1"/>
    </row>
    <row r="4646" spans="1:25" x14ac:dyDescent="0.2">
      <c r="A4646" t="e">
        <f t="shared" si="72"/>
        <v>#N/A</v>
      </c>
      <c r="Y4646" s="1"/>
    </row>
    <row r="4647" spans="1:25" x14ac:dyDescent="0.2">
      <c r="A4647" t="e">
        <f t="shared" si="72"/>
        <v>#N/A</v>
      </c>
      <c r="Y4647" s="1"/>
    </row>
    <row r="4648" spans="1:25" x14ac:dyDescent="0.2">
      <c r="A4648" t="e">
        <f t="shared" si="72"/>
        <v>#N/A</v>
      </c>
      <c r="Y4648" s="1"/>
    </row>
    <row r="4649" spans="1:25" x14ac:dyDescent="0.2">
      <c r="A4649" t="e">
        <f t="shared" si="72"/>
        <v>#N/A</v>
      </c>
      <c r="Y4649" s="1"/>
    </row>
    <row r="4650" spans="1:25" x14ac:dyDescent="0.2">
      <c r="A4650" t="e">
        <f t="shared" si="72"/>
        <v>#N/A</v>
      </c>
      <c r="Y4650" s="1"/>
    </row>
    <row r="4651" spans="1:25" x14ac:dyDescent="0.2">
      <c r="A4651" t="e">
        <f t="shared" si="72"/>
        <v>#N/A</v>
      </c>
      <c r="Y4651" s="1"/>
    </row>
    <row r="4652" spans="1:25" x14ac:dyDescent="0.2">
      <c r="A4652" t="e">
        <f t="shared" si="72"/>
        <v>#N/A</v>
      </c>
      <c r="Y4652" s="1"/>
    </row>
    <row r="4653" spans="1:25" x14ac:dyDescent="0.2">
      <c r="A4653" t="e">
        <f t="shared" si="72"/>
        <v>#N/A</v>
      </c>
      <c r="Y4653" s="1"/>
    </row>
    <row r="4654" spans="1:25" x14ac:dyDescent="0.2">
      <c r="A4654" t="e">
        <f t="shared" si="72"/>
        <v>#N/A</v>
      </c>
      <c r="Y4654" s="1"/>
    </row>
    <row r="4655" spans="1:25" x14ac:dyDescent="0.2">
      <c r="A4655" t="e">
        <f t="shared" si="72"/>
        <v>#N/A</v>
      </c>
      <c r="Y4655" s="1"/>
    </row>
    <row r="4656" spans="1:25" x14ac:dyDescent="0.2">
      <c r="A4656" t="e">
        <f t="shared" si="72"/>
        <v>#N/A</v>
      </c>
      <c r="Y4656" s="1"/>
    </row>
    <row r="4657" spans="1:25" x14ac:dyDescent="0.2">
      <c r="A4657" t="e">
        <f t="shared" si="72"/>
        <v>#N/A</v>
      </c>
      <c r="Y4657" s="1"/>
    </row>
    <row r="4658" spans="1:25" x14ac:dyDescent="0.2">
      <c r="A4658" t="e">
        <f t="shared" si="72"/>
        <v>#N/A</v>
      </c>
      <c r="Y4658" s="1"/>
    </row>
    <row r="4659" spans="1:25" x14ac:dyDescent="0.2">
      <c r="A4659" t="e">
        <f t="shared" si="72"/>
        <v>#N/A</v>
      </c>
      <c r="Y4659" s="1"/>
    </row>
    <row r="4660" spans="1:25" x14ac:dyDescent="0.2">
      <c r="A4660" t="e">
        <f t="shared" si="72"/>
        <v>#N/A</v>
      </c>
      <c r="Y4660" s="1"/>
    </row>
    <row r="4661" spans="1:25" x14ac:dyDescent="0.2">
      <c r="A4661" t="e">
        <f t="shared" si="72"/>
        <v>#N/A</v>
      </c>
      <c r="Y4661" s="1"/>
    </row>
    <row r="4662" spans="1:25" x14ac:dyDescent="0.2">
      <c r="A4662" t="e">
        <f t="shared" si="72"/>
        <v>#N/A</v>
      </c>
      <c r="Y4662" s="1"/>
    </row>
    <row r="4663" spans="1:25" x14ac:dyDescent="0.2">
      <c r="A4663" t="e">
        <f t="shared" si="72"/>
        <v>#N/A</v>
      </c>
      <c r="Y4663" s="1"/>
    </row>
    <row r="4664" spans="1:25" x14ac:dyDescent="0.2">
      <c r="A4664" t="e">
        <f t="shared" si="72"/>
        <v>#N/A</v>
      </c>
      <c r="Y4664" s="1"/>
    </row>
    <row r="4665" spans="1:25" x14ac:dyDescent="0.2">
      <c r="A4665" t="e">
        <f t="shared" si="72"/>
        <v>#N/A</v>
      </c>
      <c r="Y4665" s="1"/>
    </row>
    <row r="4666" spans="1:25" x14ac:dyDescent="0.2">
      <c r="A4666" t="e">
        <f t="shared" si="72"/>
        <v>#N/A</v>
      </c>
      <c r="Y4666" s="1"/>
    </row>
    <row r="4667" spans="1:25" x14ac:dyDescent="0.2">
      <c r="A4667" t="e">
        <f t="shared" si="72"/>
        <v>#N/A</v>
      </c>
      <c r="Y4667" s="1"/>
    </row>
    <row r="4668" spans="1:25" x14ac:dyDescent="0.2">
      <c r="A4668" t="e">
        <f t="shared" si="72"/>
        <v>#N/A</v>
      </c>
      <c r="Y4668" s="1"/>
    </row>
    <row r="4669" spans="1:25" x14ac:dyDescent="0.2">
      <c r="A4669" t="e">
        <f t="shared" si="72"/>
        <v>#N/A</v>
      </c>
      <c r="Y4669" s="1"/>
    </row>
    <row r="4670" spans="1:25" x14ac:dyDescent="0.2">
      <c r="A4670" t="e">
        <f t="shared" si="72"/>
        <v>#N/A</v>
      </c>
      <c r="Y4670" s="1"/>
    </row>
    <row r="4671" spans="1:25" x14ac:dyDescent="0.2">
      <c r="A4671" t="e">
        <f t="shared" si="72"/>
        <v>#N/A</v>
      </c>
      <c r="Y4671" s="1"/>
    </row>
    <row r="4672" spans="1:25" x14ac:dyDescent="0.2">
      <c r="A4672" t="e">
        <f t="shared" si="72"/>
        <v>#N/A</v>
      </c>
      <c r="Y4672" s="1"/>
    </row>
    <row r="4673" spans="1:25" x14ac:dyDescent="0.2">
      <c r="A4673" t="e">
        <f t="shared" si="72"/>
        <v>#N/A</v>
      </c>
      <c r="Y4673" s="1"/>
    </row>
    <row r="4674" spans="1:25" x14ac:dyDescent="0.2">
      <c r="A4674" t="e">
        <f t="shared" si="72"/>
        <v>#N/A</v>
      </c>
      <c r="Y4674" s="1"/>
    </row>
    <row r="4675" spans="1:25" x14ac:dyDescent="0.2">
      <c r="A4675" t="e">
        <f t="shared" si="72"/>
        <v>#N/A</v>
      </c>
      <c r="Y4675" s="1"/>
    </row>
    <row r="4676" spans="1:25" x14ac:dyDescent="0.2">
      <c r="A4676" t="e">
        <f t="shared" si="72"/>
        <v>#N/A</v>
      </c>
      <c r="Y4676" s="1"/>
    </row>
    <row r="4677" spans="1:25" x14ac:dyDescent="0.2">
      <c r="A4677" t="e">
        <f t="shared" ref="A4677:A4740" si="73">INDEX(BucketTable,MATCH(B4677,SumMonths,0),1)</f>
        <v>#N/A</v>
      </c>
      <c r="Y4677" s="1"/>
    </row>
    <row r="4678" spans="1:25" x14ac:dyDescent="0.2">
      <c r="A4678" t="e">
        <f t="shared" si="73"/>
        <v>#N/A</v>
      </c>
      <c r="Y4678" s="1"/>
    </row>
    <row r="4679" spans="1:25" x14ac:dyDescent="0.2">
      <c r="A4679" t="e">
        <f t="shared" si="73"/>
        <v>#N/A</v>
      </c>
      <c r="Y4679" s="1"/>
    </row>
    <row r="4680" spans="1:25" x14ac:dyDescent="0.2">
      <c r="A4680" t="e">
        <f t="shared" si="73"/>
        <v>#N/A</v>
      </c>
      <c r="Y4680" s="1"/>
    </row>
    <row r="4681" spans="1:25" x14ac:dyDescent="0.2">
      <c r="A4681" t="e">
        <f t="shared" si="73"/>
        <v>#N/A</v>
      </c>
      <c r="Y4681" s="1"/>
    </row>
    <row r="4682" spans="1:25" x14ac:dyDescent="0.2">
      <c r="A4682" t="e">
        <f t="shared" si="73"/>
        <v>#N/A</v>
      </c>
      <c r="Y4682" s="1"/>
    </row>
    <row r="4683" spans="1:25" x14ac:dyDescent="0.2">
      <c r="A4683" t="e">
        <f t="shared" si="73"/>
        <v>#N/A</v>
      </c>
      <c r="Y4683" s="1"/>
    </row>
    <row r="4684" spans="1:25" x14ac:dyDescent="0.2">
      <c r="A4684" t="e">
        <f t="shared" si="73"/>
        <v>#N/A</v>
      </c>
      <c r="Y4684" s="1"/>
    </row>
    <row r="4685" spans="1:25" x14ac:dyDescent="0.2">
      <c r="A4685" t="e">
        <f t="shared" si="73"/>
        <v>#N/A</v>
      </c>
      <c r="Y4685" s="1"/>
    </row>
    <row r="4686" spans="1:25" x14ac:dyDescent="0.2">
      <c r="A4686" t="e">
        <f t="shared" si="73"/>
        <v>#N/A</v>
      </c>
      <c r="Y4686" s="1"/>
    </row>
    <row r="4687" spans="1:25" x14ac:dyDescent="0.2">
      <c r="A4687" t="e">
        <f t="shared" si="73"/>
        <v>#N/A</v>
      </c>
      <c r="Y4687" s="1"/>
    </row>
    <row r="4688" spans="1:25" x14ac:dyDescent="0.2">
      <c r="A4688" t="e">
        <f t="shared" si="73"/>
        <v>#N/A</v>
      </c>
      <c r="Y4688" s="1"/>
    </row>
    <row r="4689" spans="1:25" x14ac:dyDescent="0.2">
      <c r="A4689" t="e">
        <f t="shared" si="73"/>
        <v>#N/A</v>
      </c>
      <c r="Y4689" s="1"/>
    </row>
    <row r="4690" spans="1:25" x14ac:dyDescent="0.2">
      <c r="A4690" t="e">
        <f t="shared" si="73"/>
        <v>#N/A</v>
      </c>
      <c r="Y4690" s="1"/>
    </row>
    <row r="4691" spans="1:25" x14ac:dyDescent="0.2">
      <c r="A4691" t="e">
        <f t="shared" si="73"/>
        <v>#N/A</v>
      </c>
      <c r="Y4691" s="1"/>
    </row>
    <row r="4692" spans="1:25" x14ac:dyDescent="0.2">
      <c r="A4692" t="e">
        <f t="shared" si="73"/>
        <v>#N/A</v>
      </c>
      <c r="Y4692" s="1"/>
    </row>
    <row r="4693" spans="1:25" x14ac:dyDescent="0.2">
      <c r="A4693" t="e">
        <f t="shared" si="73"/>
        <v>#N/A</v>
      </c>
      <c r="Y4693" s="1"/>
    </row>
    <row r="4694" spans="1:25" x14ac:dyDescent="0.2">
      <c r="A4694" t="e">
        <f t="shared" si="73"/>
        <v>#N/A</v>
      </c>
      <c r="Y4694" s="1"/>
    </row>
    <row r="4695" spans="1:25" x14ac:dyDescent="0.2">
      <c r="A4695" t="e">
        <f t="shared" si="73"/>
        <v>#N/A</v>
      </c>
      <c r="Y4695" s="1"/>
    </row>
    <row r="4696" spans="1:25" x14ac:dyDescent="0.2">
      <c r="A4696" t="e">
        <f t="shared" si="73"/>
        <v>#N/A</v>
      </c>
      <c r="Y4696" s="1"/>
    </row>
    <row r="4697" spans="1:25" x14ac:dyDescent="0.2">
      <c r="A4697" t="e">
        <f t="shared" si="73"/>
        <v>#N/A</v>
      </c>
      <c r="Y4697" s="1"/>
    </row>
    <row r="4698" spans="1:25" x14ac:dyDescent="0.2">
      <c r="A4698" t="e">
        <f t="shared" si="73"/>
        <v>#N/A</v>
      </c>
      <c r="Y4698" s="1"/>
    </row>
    <row r="4699" spans="1:25" x14ac:dyDescent="0.2">
      <c r="A4699" t="e">
        <f t="shared" si="73"/>
        <v>#N/A</v>
      </c>
      <c r="Y4699" s="1"/>
    </row>
    <row r="4700" spans="1:25" x14ac:dyDescent="0.2">
      <c r="A4700" t="e">
        <f t="shared" si="73"/>
        <v>#N/A</v>
      </c>
      <c r="Y4700" s="1"/>
    </row>
    <row r="4701" spans="1:25" x14ac:dyDescent="0.2">
      <c r="A4701" t="e">
        <f t="shared" si="73"/>
        <v>#N/A</v>
      </c>
      <c r="Y4701" s="1"/>
    </row>
    <row r="4702" spans="1:25" x14ac:dyDescent="0.2">
      <c r="A4702" t="e">
        <f t="shared" si="73"/>
        <v>#N/A</v>
      </c>
      <c r="Y4702" s="1"/>
    </row>
    <row r="4703" spans="1:25" x14ac:dyDescent="0.2">
      <c r="A4703" t="e">
        <f t="shared" si="73"/>
        <v>#N/A</v>
      </c>
      <c r="Y4703" s="1"/>
    </row>
    <row r="4704" spans="1:25" x14ac:dyDescent="0.2">
      <c r="A4704" t="e">
        <f t="shared" si="73"/>
        <v>#N/A</v>
      </c>
      <c r="Y4704" s="1"/>
    </row>
    <row r="4705" spans="1:25" x14ac:dyDescent="0.2">
      <c r="A4705" t="e">
        <f t="shared" si="73"/>
        <v>#N/A</v>
      </c>
      <c r="Y4705" s="1"/>
    </row>
    <row r="4706" spans="1:25" x14ac:dyDescent="0.2">
      <c r="A4706" t="e">
        <f t="shared" si="73"/>
        <v>#N/A</v>
      </c>
      <c r="Y4706" s="1"/>
    </row>
    <row r="4707" spans="1:25" x14ac:dyDescent="0.2">
      <c r="A4707" t="e">
        <f t="shared" si="73"/>
        <v>#N/A</v>
      </c>
      <c r="Y4707" s="1"/>
    </row>
    <row r="4708" spans="1:25" x14ac:dyDescent="0.2">
      <c r="A4708" t="e">
        <f t="shared" si="73"/>
        <v>#N/A</v>
      </c>
      <c r="Y4708" s="1"/>
    </row>
    <row r="4709" spans="1:25" x14ac:dyDescent="0.2">
      <c r="A4709" t="e">
        <f t="shared" si="73"/>
        <v>#N/A</v>
      </c>
      <c r="Y4709" s="1"/>
    </row>
    <row r="4710" spans="1:25" x14ac:dyDescent="0.2">
      <c r="A4710" t="e">
        <f t="shared" si="73"/>
        <v>#N/A</v>
      </c>
      <c r="Y4710" s="1"/>
    </row>
    <row r="4711" spans="1:25" x14ac:dyDescent="0.2">
      <c r="A4711" t="e">
        <f t="shared" si="73"/>
        <v>#N/A</v>
      </c>
      <c r="Y4711" s="1"/>
    </row>
    <row r="4712" spans="1:25" x14ac:dyDescent="0.2">
      <c r="A4712" t="e">
        <f t="shared" si="73"/>
        <v>#N/A</v>
      </c>
      <c r="Y4712" s="1"/>
    </row>
    <row r="4713" spans="1:25" x14ac:dyDescent="0.2">
      <c r="A4713" t="e">
        <f t="shared" si="73"/>
        <v>#N/A</v>
      </c>
      <c r="Y4713" s="1"/>
    </row>
    <row r="4714" spans="1:25" x14ac:dyDescent="0.2">
      <c r="A4714" t="e">
        <f t="shared" si="73"/>
        <v>#N/A</v>
      </c>
      <c r="Y4714" s="1"/>
    </row>
    <row r="4715" spans="1:25" x14ac:dyDescent="0.2">
      <c r="A4715" t="e">
        <f t="shared" si="73"/>
        <v>#N/A</v>
      </c>
      <c r="Y4715" s="1"/>
    </row>
    <row r="4716" spans="1:25" x14ac:dyDescent="0.2">
      <c r="A4716" t="e">
        <f t="shared" si="73"/>
        <v>#N/A</v>
      </c>
      <c r="Y4716" s="1"/>
    </row>
    <row r="4717" spans="1:25" x14ac:dyDescent="0.2">
      <c r="A4717" t="e">
        <f t="shared" si="73"/>
        <v>#N/A</v>
      </c>
      <c r="Y4717" s="1"/>
    </row>
    <row r="4718" spans="1:25" x14ac:dyDescent="0.2">
      <c r="A4718" t="e">
        <f t="shared" si="73"/>
        <v>#N/A</v>
      </c>
      <c r="Y4718" s="1"/>
    </row>
    <row r="4719" spans="1:25" x14ac:dyDescent="0.2">
      <c r="A4719" t="e">
        <f t="shared" si="73"/>
        <v>#N/A</v>
      </c>
      <c r="Y4719" s="1"/>
    </row>
    <row r="4720" spans="1:25" x14ac:dyDescent="0.2">
      <c r="A4720" t="e">
        <f t="shared" si="73"/>
        <v>#N/A</v>
      </c>
      <c r="Y4720" s="1"/>
    </row>
    <row r="4721" spans="1:25" x14ac:dyDescent="0.2">
      <c r="A4721" t="e">
        <f t="shared" si="73"/>
        <v>#N/A</v>
      </c>
      <c r="Y4721" s="1"/>
    </row>
    <row r="4722" spans="1:25" x14ac:dyDescent="0.2">
      <c r="A4722" t="e">
        <f t="shared" si="73"/>
        <v>#N/A</v>
      </c>
      <c r="Y4722" s="1"/>
    </row>
    <row r="4723" spans="1:25" x14ac:dyDescent="0.2">
      <c r="A4723" t="e">
        <f t="shared" si="73"/>
        <v>#N/A</v>
      </c>
      <c r="Y4723" s="1"/>
    </row>
    <row r="4724" spans="1:25" x14ac:dyDescent="0.2">
      <c r="A4724" t="e">
        <f t="shared" si="73"/>
        <v>#N/A</v>
      </c>
      <c r="Y4724" s="1"/>
    </row>
    <row r="4725" spans="1:25" x14ac:dyDescent="0.2">
      <c r="A4725" t="e">
        <f t="shared" si="73"/>
        <v>#N/A</v>
      </c>
      <c r="Y4725" s="1"/>
    </row>
    <row r="4726" spans="1:25" x14ac:dyDescent="0.2">
      <c r="A4726" t="e">
        <f t="shared" si="73"/>
        <v>#N/A</v>
      </c>
      <c r="Y4726" s="1"/>
    </row>
    <row r="4727" spans="1:25" x14ac:dyDescent="0.2">
      <c r="A4727" t="e">
        <f t="shared" si="73"/>
        <v>#N/A</v>
      </c>
      <c r="Y4727" s="1"/>
    </row>
    <row r="4728" spans="1:25" x14ac:dyDescent="0.2">
      <c r="A4728" t="e">
        <f t="shared" si="73"/>
        <v>#N/A</v>
      </c>
      <c r="Y4728" s="1"/>
    </row>
    <row r="4729" spans="1:25" x14ac:dyDescent="0.2">
      <c r="A4729" t="e">
        <f t="shared" si="73"/>
        <v>#N/A</v>
      </c>
      <c r="Y4729" s="1"/>
    </row>
    <row r="4730" spans="1:25" x14ac:dyDescent="0.2">
      <c r="A4730" t="e">
        <f t="shared" si="73"/>
        <v>#N/A</v>
      </c>
      <c r="Y4730" s="1"/>
    </row>
    <row r="4731" spans="1:25" x14ac:dyDescent="0.2">
      <c r="A4731" t="e">
        <f t="shared" si="73"/>
        <v>#N/A</v>
      </c>
      <c r="Y4731" s="1"/>
    </row>
    <row r="4732" spans="1:25" x14ac:dyDescent="0.2">
      <c r="A4732" t="e">
        <f t="shared" si="73"/>
        <v>#N/A</v>
      </c>
      <c r="Y4732" s="1"/>
    </row>
    <row r="4733" spans="1:25" x14ac:dyDescent="0.2">
      <c r="A4733" t="e">
        <f t="shared" si="73"/>
        <v>#N/A</v>
      </c>
      <c r="Y4733" s="1"/>
    </row>
    <row r="4734" spans="1:25" x14ac:dyDescent="0.2">
      <c r="A4734" t="e">
        <f t="shared" si="73"/>
        <v>#N/A</v>
      </c>
      <c r="Y4734" s="1"/>
    </row>
    <row r="4735" spans="1:25" x14ac:dyDescent="0.2">
      <c r="A4735" t="e">
        <f t="shared" si="73"/>
        <v>#N/A</v>
      </c>
      <c r="Y4735" s="1"/>
    </row>
    <row r="4736" spans="1:25" x14ac:dyDescent="0.2">
      <c r="A4736" t="e">
        <f t="shared" si="73"/>
        <v>#N/A</v>
      </c>
      <c r="Y4736" s="1"/>
    </row>
    <row r="4737" spans="1:25" x14ac:dyDescent="0.2">
      <c r="A4737" t="e">
        <f t="shared" si="73"/>
        <v>#N/A</v>
      </c>
      <c r="Y4737" s="1"/>
    </row>
    <row r="4738" spans="1:25" x14ac:dyDescent="0.2">
      <c r="A4738" t="e">
        <f t="shared" si="73"/>
        <v>#N/A</v>
      </c>
      <c r="Y4738" s="1"/>
    </row>
    <row r="4739" spans="1:25" x14ac:dyDescent="0.2">
      <c r="A4739" t="e">
        <f t="shared" si="73"/>
        <v>#N/A</v>
      </c>
      <c r="Y4739" s="1"/>
    </row>
    <row r="4740" spans="1:25" x14ac:dyDescent="0.2">
      <c r="A4740" t="e">
        <f t="shared" si="73"/>
        <v>#N/A</v>
      </c>
      <c r="Y4740" s="1"/>
    </row>
    <row r="4741" spans="1:25" x14ac:dyDescent="0.2">
      <c r="A4741" t="e">
        <f t="shared" ref="A4741:A4804" si="74">INDEX(BucketTable,MATCH(B4741,SumMonths,0),1)</f>
        <v>#N/A</v>
      </c>
      <c r="Y4741" s="1"/>
    </row>
    <row r="4742" spans="1:25" x14ac:dyDescent="0.2">
      <c r="A4742" t="e">
        <f t="shared" si="74"/>
        <v>#N/A</v>
      </c>
      <c r="Y4742" s="1"/>
    </row>
    <row r="4743" spans="1:25" x14ac:dyDescent="0.2">
      <c r="A4743" t="e">
        <f t="shared" si="74"/>
        <v>#N/A</v>
      </c>
      <c r="Y4743" s="1"/>
    </row>
    <row r="4744" spans="1:25" x14ac:dyDescent="0.2">
      <c r="A4744" t="e">
        <f t="shared" si="74"/>
        <v>#N/A</v>
      </c>
      <c r="Y4744" s="1"/>
    </row>
    <row r="4745" spans="1:25" x14ac:dyDescent="0.2">
      <c r="A4745" t="e">
        <f t="shared" si="74"/>
        <v>#N/A</v>
      </c>
      <c r="Y4745" s="1"/>
    </row>
    <row r="4746" spans="1:25" x14ac:dyDescent="0.2">
      <c r="A4746" t="e">
        <f t="shared" si="74"/>
        <v>#N/A</v>
      </c>
      <c r="Y4746" s="1"/>
    </row>
    <row r="4747" spans="1:25" x14ac:dyDescent="0.2">
      <c r="A4747" t="e">
        <f t="shared" si="74"/>
        <v>#N/A</v>
      </c>
      <c r="Y4747" s="1"/>
    </row>
    <row r="4748" spans="1:25" x14ac:dyDescent="0.2">
      <c r="A4748" t="e">
        <f t="shared" si="74"/>
        <v>#N/A</v>
      </c>
      <c r="Y4748" s="1"/>
    </row>
    <row r="4749" spans="1:25" x14ac:dyDescent="0.2">
      <c r="A4749" t="e">
        <f t="shared" si="74"/>
        <v>#N/A</v>
      </c>
      <c r="Y4749" s="1"/>
    </row>
    <row r="4750" spans="1:25" x14ac:dyDescent="0.2">
      <c r="A4750" t="e">
        <f t="shared" si="74"/>
        <v>#N/A</v>
      </c>
      <c r="Y4750" s="1"/>
    </row>
    <row r="4751" spans="1:25" x14ac:dyDescent="0.2">
      <c r="A4751" t="e">
        <f t="shared" si="74"/>
        <v>#N/A</v>
      </c>
      <c r="Y4751" s="1"/>
    </row>
    <row r="4752" spans="1:25" x14ac:dyDescent="0.2">
      <c r="A4752" t="e">
        <f t="shared" si="74"/>
        <v>#N/A</v>
      </c>
      <c r="Y4752" s="1"/>
    </row>
    <row r="4753" spans="1:25" x14ac:dyDescent="0.2">
      <c r="A4753" t="e">
        <f t="shared" si="74"/>
        <v>#N/A</v>
      </c>
      <c r="Y4753" s="1"/>
    </row>
    <row r="4754" spans="1:25" x14ac:dyDescent="0.2">
      <c r="A4754" t="e">
        <f t="shared" si="74"/>
        <v>#N/A</v>
      </c>
      <c r="Y4754" s="1"/>
    </row>
    <row r="4755" spans="1:25" x14ac:dyDescent="0.2">
      <c r="A4755" t="e">
        <f t="shared" si="74"/>
        <v>#N/A</v>
      </c>
      <c r="Y4755" s="1"/>
    </row>
    <row r="4756" spans="1:25" x14ac:dyDescent="0.2">
      <c r="A4756" t="e">
        <f t="shared" si="74"/>
        <v>#N/A</v>
      </c>
      <c r="Y4756" s="1"/>
    </row>
    <row r="4757" spans="1:25" x14ac:dyDescent="0.2">
      <c r="A4757" t="e">
        <f t="shared" si="74"/>
        <v>#N/A</v>
      </c>
      <c r="Y4757" s="1"/>
    </row>
    <row r="4758" spans="1:25" x14ac:dyDescent="0.2">
      <c r="A4758" t="e">
        <f t="shared" si="74"/>
        <v>#N/A</v>
      </c>
      <c r="Y4758" s="1"/>
    </row>
    <row r="4759" spans="1:25" x14ac:dyDescent="0.2">
      <c r="A4759" t="e">
        <f t="shared" si="74"/>
        <v>#N/A</v>
      </c>
      <c r="Y4759" s="1"/>
    </row>
    <row r="4760" spans="1:25" x14ac:dyDescent="0.2">
      <c r="A4760" t="e">
        <f t="shared" si="74"/>
        <v>#N/A</v>
      </c>
      <c r="Y4760" s="1"/>
    </row>
    <row r="4761" spans="1:25" x14ac:dyDescent="0.2">
      <c r="A4761" t="e">
        <f t="shared" si="74"/>
        <v>#N/A</v>
      </c>
      <c r="Y4761" s="1"/>
    </row>
    <row r="4762" spans="1:25" x14ac:dyDescent="0.2">
      <c r="A4762" t="e">
        <f t="shared" si="74"/>
        <v>#N/A</v>
      </c>
      <c r="Y4762" s="1"/>
    </row>
    <row r="4763" spans="1:25" x14ac:dyDescent="0.2">
      <c r="A4763" t="e">
        <f t="shared" si="74"/>
        <v>#N/A</v>
      </c>
      <c r="Y4763" s="1"/>
    </row>
    <row r="4764" spans="1:25" x14ac:dyDescent="0.2">
      <c r="A4764" t="e">
        <f t="shared" si="74"/>
        <v>#N/A</v>
      </c>
      <c r="Y4764" s="1"/>
    </row>
    <row r="4765" spans="1:25" x14ac:dyDescent="0.2">
      <c r="A4765" t="e">
        <f t="shared" si="74"/>
        <v>#N/A</v>
      </c>
      <c r="Y4765" s="1"/>
    </row>
    <row r="4766" spans="1:25" x14ac:dyDescent="0.2">
      <c r="A4766" t="e">
        <f t="shared" si="74"/>
        <v>#N/A</v>
      </c>
      <c r="Y4766" s="1"/>
    </row>
    <row r="4767" spans="1:25" x14ac:dyDescent="0.2">
      <c r="A4767" t="e">
        <f t="shared" si="74"/>
        <v>#N/A</v>
      </c>
      <c r="Y4767" s="1"/>
    </row>
    <row r="4768" spans="1:25" x14ac:dyDescent="0.2">
      <c r="A4768" t="e">
        <f t="shared" si="74"/>
        <v>#N/A</v>
      </c>
      <c r="Y4768" s="1"/>
    </row>
    <row r="4769" spans="1:25" x14ac:dyDescent="0.2">
      <c r="A4769" t="e">
        <f t="shared" si="74"/>
        <v>#N/A</v>
      </c>
      <c r="Y4769" s="1"/>
    </row>
    <row r="4770" spans="1:25" x14ac:dyDescent="0.2">
      <c r="A4770" t="e">
        <f t="shared" si="74"/>
        <v>#N/A</v>
      </c>
      <c r="Y4770" s="1"/>
    </row>
    <row r="4771" spans="1:25" x14ac:dyDescent="0.2">
      <c r="A4771" t="e">
        <f t="shared" si="74"/>
        <v>#N/A</v>
      </c>
      <c r="Y4771" s="1"/>
    </row>
    <row r="4772" spans="1:25" x14ac:dyDescent="0.2">
      <c r="A4772" t="e">
        <f t="shared" si="74"/>
        <v>#N/A</v>
      </c>
      <c r="Y4772" s="1"/>
    </row>
    <row r="4773" spans="1:25" x14ac:dyDescent="0.2">
      <c r="A4773" t="e">
        <f t="shared" si="74"/>
        <v>#N/A</v>
      </c>
      <c r="Y4773" s="1"/>
    </row>
    <row r="4774" spans="1:25" x14ac:dyDescent="0.2">
      <c r="A4774" t="e">
        <f t="shared" si="74"/>
        <v>#N/A</v>
      </c>
      <c r="Y4774" s="1"/>
    </row>
    <row r="4775" spans="1:25" x14ac:dyDescent="0.2">
      <c r="A4775" t="e">
        <f t="shared" si="74"/>
        <v>#N/A</v>
      </c>
      <c r="Y4775" s="1"/>
    </row>
    <row r="4776" spans="1:25" x14ac:dyDescent="0.2">
      <c r="A4776" t="e">
        <f t="shared" si="74"/>
        <v>#N/A</v>
      </c>
      <c r="Y4776" s="1"/>
    </row>
    <row r="4777" spans="1:25" x14ac:dyDescent="0.2">
      <c r="A4777" t="e">
        <f t="shared" si="74"/>
        <v>#N/A</v>
      </c>
      <c r="Y4777" s="1"/>
    </row>
    <row r="4778" spans="1:25" x14ac:dyDescent="0.2">
      <c r="A4778" t="e">
        <f t="shared" si="74"/>
        <v>#N/A</v>
      </c>
      <c r="Y4778" s="1"/>
    </row>
    <row r="4779" spans="1:25" x14ac:dyDescent="0.2">
      <c r="A4779" t="e">
        <f t="shared" si="74"/>
        <v>#N/A</v>
      </c>
      <c r="Y4779" s="1"/>
    </row>
    <row r="4780" spans="1:25" x14ac:dyDescent="0.2">
      <c r="A4780" t="e">
        <f t="shared" si="74"/>
        <v>#N/A</v>
      </c>
      <c r="Y4780" s="1"/>
    </row>
    <row r="4781" spans="1:25" x14ac:dyDescent="0.2">
      <c r="A4781" t="e">
        <f t="shared" si="74"/>
        <v>#N/A</v>
      </c>
      <c r="Y4781" s="1"/>
    </row>
    <row r="4782" spans="1:25" x14ac:dyDescent="0.2">
      <c r="A4782" t="e">
        <f t="shared" si="74"/>
        <v>#N/A</v>
      </c>
      <c r="Y4782" s="1"/>
    </row>
    <row r="4783" spans="1:25" x14ac:dyDescent="0.2">
      <c r="A4783" t="e">
        <f t="shared" si="74"/>
        <v>#N/A</v>
      </c>
      <c r="Y4783" s="1"/>
    </row>
    <row r="4784" spans="1:25" x14ac:dyDescent="0.2">
      <c r="A4784" t="e">
        <f t="shared" si="74"/>
        <v>#N/A</v>
      </c>
      <c r="Y4784" s="1"/>
    </row>
    <row r="4785" spans="1:25" x14ac:dyDescent="0.2">
      <c r="A4785" t="e">
        <f t="shared" si="74"/>
        <v>#N/A</v>
      </c>
      <c r="Y4785" s="1"/>
    </row>
    <row r="4786" spans="1:25" x14ac:dyDescent="0.2">
      <c r="A4786" t="e">
        <f t="shared" si="74"/>
        <v>#N/A</v>
      </c>
      <c r="Y4786" s="1"/>
    </row>
    <row r="4787" spans="1:25" x14ac:dyDescent="0.2">
      <c r="A4787" t="e">
        <f t="shared" si="74"/>
        <v>#N/A</v>
      </c>
      <c r="Y4787" s="1"/>
    </row>
    <row r="4788" spans="1:25" x14ac:dyDescent="0.2">
      <c r="A4788" t="e">
        <f t="shared" si="74"/>
        <v>#N/A</v>
      </c>
      <c r="Y4788" s="1"/>
    </row>
    <row r="4789" spans="1:25" x14ac:dyDescent="0.2">
      <c r="A4789" t="e">
        <f t="shared" si="74"/>
        <v>#N/A</v>
      </c>
      <c r="Y4789" s="1"/>
    </row>
    <row r="4790" spans="1:25" x14ac:dyDescent="0.2">
      <c r="A4790" t="e">
        <f t="shared" si="74"/>
        <v>#N/A</v>
      </c>
      <c r="Y4790" s="1"/>
    </row>
    <row r="4791" spans="1:25" x14ac:dyDescent="0.2">
      <c r="A4791" t="e">
        <f t="shared" si="74"/>
        <v>#N/A</v>
      </c>
      <c r="Y4791" s="1"/>
    </row>
    <row r="4792" spans="1:25" x14ac:dyDescent="0.2">
      <c r="A4792" t="e">
        <f t="shared" si="74"/>
        <v>#N/A</v>
      </c>
      <c r="Y4792" s="1"/>
    </row>
    <row r="4793" spans="1:25" x14ac:dyDescent="0.2">
      <c r="A4793" t="e">
        <f t="shared" si="74"/>
        <v>#N/A</v>
      </c>
      <c r="Y4793" s="1"/>
    </row>
    <row r="4794" spans="1:25" x14ac:dyDescent="0.2">
      <c r="A4794" t="e">
        <f t="shared" si="74"/>
        <v>#N/A</v>
      </c>
      <c r="Y4794" s="1"/>
    </row>
    <row r="4795" spans="1:25" x14ac:dyDescent="0.2">
      <c r="A4795" t="e">
        <f t="shared" si="74"/>
        <v>#N/A</v>
      </c>
      <c r="Y4795" s="1"/>
    </row>
    <row r="4796" spans="1:25" x14ac:dyDescent="0.2">
      <c r="A4796" t="e">
        <f t="shared" si="74"/>
        <v>#N/A</v>
      </c>
      <c r="Y4796" s="1"/>
    </row>
    <row r="4797" spans="1:25" x14ac:dyDescent="0.2">
      <c r="A4797" t="e">
        <f t="shared" si="74"/>
        <v>#N/A</v>
      </c>
      <c r="Y4797" s="1"/>
    </row>
    <row r="4798" spans="1:25" x14ac:dyDescent="0.2">
      <c r="A4798" t="e">
        <f t="shared" si="74"/>
        <v>#N/A</v>
      </c>
      <c r="Y4798" s="1"/>
    </row>
    <row r="4799" spans="1:25" x14ac:dyDescent="0.2">
      <c r="A4799" t="e">
        <f t="shared" si="74"/>
        <v>#N/A</v>
      </c>
      <c r="Y4799" s="1"/>
    </row>
    <row r="4800" spans="1:25" x14ac:dyDescent="0.2">
      <c r="A4800" t="e">
        <f t="shared" si="74"/>
        <v>#N/A</v>
      </c>
      <c r="Y4800" s="1"/>
    </row>
    <row r="4801" spans="1:25" x14ac:dyDescent="0.2">
      <c r="A4801" t="e">
        <f t="shared" si="74"/>
        <v>#N/A</v>
      </c>
      <c r="Y4801" s="1"/>
    </row>
    <row r="4802" spans="1:25" x14ac:dyDescent="0.2">
      <c r="A4802" t="e">
        <f t="shared" si="74"/>
        <v>#N/A</v>
      </c>
      <c r="Y4802" s="1"/>
    </row>
    <row r="4803" spans="1:25" x14ac:dyDescent="0.2">
      <c r="A4803" t="e">
        <f t="shared" si="74"/>
        <v>#N/A</v>
      </c>
      <c r="Y4803" s="1"/>
    </row>
    <row r="4804" spans="1:25" x14ac:dyDescent="0.2">
      <c r="A4804" t="e">
        <f t="shared" si="74"/>
        <v>#N/A</v>
      </c>
      <c r="Y4804" s="1"/>
    </row>
    <row r="4805" spans="1:25" x14ac:dyDescent="0.2">
      <c r="A4805" t="e">
        <f t="shared" ref="A4805:A4868" si="75">INDEX(BucketTable,MATCH(B4805,SumMonths,0),1)</f>
        <v>#N/A</v>
      </c>
      <c r="Y4805" s="1"/>
    </row>
    <row r="4806" spans="1:25" x14ac:dyDescent="0.2">
      <c r="A4806" t="e">
        <f t="shared" si="75"/>
        <v>#N/A</v>
      </c>
      <c r="Y4806" s="1"/>
    </row>
    <row r="4807" spans="1:25" x14ac:dyDescent="0.2">
      <c r="A4807" t="e">
        <f t="shared" si="75"/>
        <v>#N/A</v>
      </c>
      <c r="Y4807" s="1"/>
    </row>
    <row r="4808" spans="1:25" x14ac:dyDescent="0.2">
      <c r="A4808" t="e">
        <f t="shared" si="75"/>
        <v>#N/A</v>
      </c>
      <c r="Y4808" s="1"/>
    </row>
    <row r="4809" spans="1:25" x14ac:dyDescent="0.2">
      <c r="A4809" t="e">
        <f t="shared" si="75"/>
        <v>#N/A</v>
      </c>
      <c r="Y4809" s="1"/>
    </row>
    <row r="4810" spans="1:25" x14ac:dyDescent="0.2">
      <c r="A4810" t="e">
        <f t="shared" si="75"/>
        <v>#N/A</v>
      </c>
      <c r="Y4810" s="1"/>
    </row>
    <row r="4811" spans="1:25" x14ac:dyDescent="0.2">
      <c r="A4811" t="e">
        <f t="shared" si="75"/>
        <v>#N/A</v>
      </c>
      <c r="Y4811" s="1"/>
    </row>
    <row r="4812" spans="1:25" x14ac:dyDescent="0.2">
      <c r="A4812" t="e">
        <f t="shared" si="75"/>
        <v>#N/A</v>
      </c>
      <c r="Y4812" s="1"/>
    </row>
    <row r="4813" spans="1:25" x14ac:dyDescent="0.2">
      <c r="A4813" t="e">
        <f t="shared" si="75"/>
        <v>#N/A</v>
      </c>
      <c r="Y4813" s="1"/>
    </row>
    <row r="4814" spans="1:25" x14ac:dyDescent="0.2">
      <c r="A4814" t="e">
        <f t="shared" si="75"/>
        <v>#N/A</v>
      </c>
      <c r="Y4814" s="1"/>
    </row>
    <row r="4815" spans="1:25" x14ac:dyDescent="0.2">
      <c r="A4815" t="e">
        <f t="shared" si="75"/>
        <v>#N/A</v>
      </c>
      <c r="Y4815" s="1"/>
    </row>
    <row r="4816" spans="1:25" x14ac:dyDescent="0.2">
      <c r="A4816" t="e">
        <f t="shared" si="75"/>
        <v>#N/A</v>
      </c>
      <c r="Y4816" s="1"/>
    </row>
    <row r="4817" spans="1:25" x14ac:dyDescent="0.2">
      <c r="A4817" t="e">
        <f t="shared" si="75"/>
        <v>#N/A</v>
      </c>
      <c r="Y4817" s="1"/>
    </row>
    <row r="4818" spans="1:25" x14ac:dyDescent="0.2">
      <c r="A4818" t="e">
        <f t="shared" si="75"/>
        <v>#N/A</v>
      </c>
      <c r="Y4818" s="1"/>
    </row>
    <row r="4819" spans="1:25" x14ac:dyDescent="0.2">
      <c r="A4819" t="e">
        <f t="shared" si="75"/>
        <v>#N/A</v>
      </c>
      <c r="Y4819" s="1"/>
    </row>
    <row r="4820" spans="1:25" x14ac:dyDescent="0.2">
      <c r="A4820" t="e">
        <f t="shared" si="75"/>
        <v>#N/A</v>
      </c>
      <c r="Y4820" s="1"/>
    </row>
    <row r="4821" spans="1:25" x14ac:dyDescent="0.2">
      <c r="A4821" t="e">
        <f t="shared" si="75"/>
        <v>#N/A</v>
      </c>
      <c r="Y4821" s="1"/>
    </row>
    <row r="4822" spans="1:25" x14ac:dyDescent="0.2">
      <c r="A4822" t="e">
        <f t="shared" si="75"/>
        <v>#N/A</v>
      </c>
      <c r="Y4822" s="1"/>
    </row>
    <row r="4823" spans="1:25" x14ac:dyDescent="0.2">
      <c r="A4823" t="e">
        <f t="shared" si="75"/>
        <v>#N/A</v>
      </c>
      <c r="Y4823" s="1"/>
    </row>
    <row r="4824" spans="1:25" x14ac:dyDescent="0.2">
      <c r="A4824" t="e">
        <f t="shared" si="75"/>
        <v>#N/A</v>
      </c>
      <c r="Y4824" s="1"/>
    </row>
    <row r="4825" spans="1:25" x14ac:dyDescent="0.2">
      <c r="A4825" t="e">
        <f t="shared" si="75"/>
        <v>#N/A</v>
      </c>
      <c r="Y4825" s="1"/>
    </row>
    <row r="4826" spans="1:25" x14ac:dyDescent="0.2">
      <c r="A4826" t="e">
        <f t="shared" si="75"/>
        <v>#N/A</v>
      </c>
      <c r="Y4826" s="1"/>
    </row>
    <row r="4827" spans="1:25" x14ac:dyDescent="0.2">
      <c r="A4827" t="e">
        <f t="shared" si="75"/>
        <v>#N/A</v>
      </c>
      <c r="Y4827" s="1"/>
    </row>
    <row r="4828" spans="1:25" x14ac:dyDescent="0.2">
      <c r="A4828" t="e">
        <f t="shared" si="75"/>
        <v>#N/A</v>
      </c>
      <c r="Y4828" s="1"/>
    </row>
    <row r="4829" spans="1:25" x14ac:dyDescent="0.2">
      <c r="A4829" t="e">
        <f t="shared" si="75"/>
        <v>#N/A</v>
      </c>
      <c r="Y4829" s="1"/>
    </row>
    <row r="4830" spans="1:25" x14ac:dyDescent="0.2">
      <c r="A4830" t="e">
        <f t="shared" si="75"/>
        <v>#N/A</v>
      </c>
      <c r="Y4830" s="1"/>
    </row>
    <row r="4831" spans="1:25" x14ac:dyDescent="0.2">
      <c r="A4831" t="e">
        <f t="shared" si="75"/>
        <v>#N/A</v>
      </c>
      <c r="Y4831" s="1"/>
    </row>
    <row r="4832" spans="1:25" x14ac:dyDescent="0.2">
      <c r="A4832" t="e">
        <f t="shared" si="75"/>
        <v>#N/A</v>
      </c>
      <c r="Y4832" s="1"/>
    </row>
    <row r="4833" spans="1:25" x14ac:dyDescent="0.2">
      <c r="A4833" t="e">
        <f t="shared" si="75"/>
        <v>#N/A</v>
      </c>
      <c r="Y4833" s="1"/>
    </row>
    <row r="4834" spans="1:25" x14ac:dyDescent="0.2">
      <c r="A4834" t="e">
        <f t="shared" si="75"/>
        <v>#N/A</v>
      </c>
      <c r="Y4834" s="1"/>
    </row>
    <row r="4835" spans="1:25" x14ac:dyDescent="0.2">
      <c r="A4835" t="e">
        <f t="shared" si="75"/>
        <v>#N/A</v>
      </c>
      <c r="Y4835" s="1"/>
    </row>
    <row r="4836" spans="1:25" x14ac:dyDescent="0.2">
      <c r="A4836" t="e">
        <f t="shared" si="75"/>
        <v>#N/A</v>
      </c>
      <c r="Y4836" s="1"/>
    </row>
    <row r="4837" spans="1:25" x14ac:dyDescent="0.2">
      <c r="A4837" t="e">
        <f t="shared" si="75"/>
        <v>#N/A</v>
      </c>
      <c r="Y4837" s="1"/>
    </row>
    <row r="4838" spans="1:25" x14ac:dyDescent="0.2">
      <c r="A4838" t="e">
        <f t="shared" si="75"/>
        <v>#N/A</v>
      </c>
      <c r="Y4838" s="1"/>
    </row>
    <row r="4839" spans="1:25" x14ac:dyDescent="0.2">
      <c r="A4839" t="e">
        <f t="shared" si="75"/>
        <v>#N/A</v>
      </c>
      <c r="Y4839" s="1"/>
    </row>
    <row r="4840" spans="1:25" x14ac:dyDescent="0.2">
      <c r="A4840" t="e">
        <f t="shared" si="75"/>
        <v>#N/A</v>
      </c>
      <c r="Y4840" s="1"/>
    </row>
    <row r="4841" spans="1:25" x14ac:dyDescent="0.2">
      <c r="A4841" t="e">
        <f t="shared" si="75"/>
        <v>#N/A</v>
      </c>
      <c r="Y4841" s="1"/>
    </row>
    <row r="4842" spans="1:25" x14ac:dyDescent="0.2">
      <c r="A4842" t="e">
        <f t="shared" si="75"/>
        <v>#N/A</v>
      </c>
      <c r="Y4842" s="1"/>
    </row>
    <row r="4843" spans="1:25" x14ac:dyDescent="0.2">
      <c r="A4843" t="e">
        <f t="shared" si="75"/>
        <v>#N/A</v>
      </c>
      <c r="Y4843" s="1"/>
    </row>
    <row r="4844" spans="1:25" x14ac:dyDescent="0.2">
      <c r="A4844" t="e">
        <f t="shared" si="75"/>
        <v>#N/A</v>
      </c>
      <c r="Y4844" s="1"/>
    </row>
    <row r="4845" spans="1:25" x14ac:dyDescent="0.2">
      <c r="A4845" t="e">
        <f t="shared" si="75"/>
        <v>#N/A</v>
      </c>
      <c r="Y4845" s="1"/>
    </row>
    <row r="4846" spans="1:25" x14ac:dyDescent="0.2">
      <c r="A4846" t="e">
        <f t="shared" si="75"/>
        <v>#N/A</v>
      </c>
      <c r="Y4846" s="1"/>
    </row>
    <row r="4847" spans="1:25" x14ac:dyDescent="0.2">
      <c r="A4847" t="e">
        <f t="shared" si="75"/>
        <v>#N/A</v>
      </c>
      <c r="Y4847" s="1"/>
    </row>
    <row r="4848" spans="1:25" x14ac:dyDescent="0.2">
      <c r="A4848" t="e">
        <f t="shared" si="75"/>
        <v>#N/A</v>
      </c>
      <c r="Y4848" s="1"/>
    </row>
    <row r="4849" spans="1:25" x14ac:dyDescent="0.2">
      <c r="A4849" t="e">
        <f t="shared" si="75"/>
        <v>#N/A</v>
      </c>
      <c r="Y4849" s="1"/>
    </row>
    <row r="4850" spans="1:25" x14ac:dyDescent="0.2">
      <c r="A4850" t="e">
        <f t="shared" si="75"/>
        <v>#N/A</v>
      </c>
      <c r="Y4850" s="1"/>
    </row>
    <row r="4851" spans="1:25" x14ac:dyDescent="0.2">
      <c r="A4851" t="e">
        <f t="shared" si="75"/>
        <v>#N/A</v>
      </c>
      <c r="Y4851" s="1"/>
    </row>
    <row r="4852" spans="1:25" x14ac:dyDescent="0.2">
      <c r="A4852" t="e">
        <f t="shared" si="75"/>
        <v>#N/A</v>
      </c>
      <c r="Y4852" s="1"/>
    </row>
    <row r="4853" spans="1:25" x14ac:dyDescent="0.2">
      <c r="A4853" t="e">
        <f t="shared" si="75"/>
        <v>#N/A</v>
      </c>
      <c r="Y4853" s="1"/>
    </row>
    <row r="4854" spans="1:25" x14ac:dyDescent="0.2">
      <c r="A4854" t="e">
        <f t="shared" si="75"/>
        <v>#N/A</v>
      </c>
      <c r="Y4854" s="1"/>
    </row>
    <row r="4855" spans="1:25" x14ac:dyDescent="0.2">
      <c r="A4855" t="e">
        <f t="shared" si="75"/>
        <v>#N/A</v>
      </c>
      <c r="Y4855" s="1"/>
    </row>
    <row r="4856" spans="1:25" x14ac:dyDescent="0.2">
      <c r="A4856" t="e">
        <f t="shared" si="75"/>
        <v>#N/A</v>
      </c>
      <c r="Y4856" s="1"/>
    </row>
    <row r="4857" spans="1:25" x14ac:dyDescent="0.2">
      <c r="A4857" t="e">
        <f t="shared" si="75"/>
        <v>#N/A</v>
      </c>
      <c r="Y4857" s="1"/>
    </row>
    <row r="4858" spans="1:25" x14ac:dyDescent="0.2">
      <c r="A4858" t="e">
        <f t="shared" si="75"/>
        <v>#N/A</v>
      </c>
      <c r="Y4858" s="1"/>
    </row>
    <row r="4859" spans="1:25" x14ac:dyDescent="0.2">
      <c r="A4859" t="e">
        <f t="shared" si="75"/>
        <v>#N/A</v>
      </c>
      <c r="Y4859" s="1"/>
    </row>
    <row r="4860" spans="1:25" x14ac:dyDescent="0.2">
      <c r="A4860" t="e">
        <f t="shared" si="75"/>
        <v>#N/A</v>
      </c>
      <c r="Y4860" s="1"/>
    </row>
    <row r="4861" spans="1:25" x14ac:dyDescent="0.2">
      <c r="A4861" t="e">
        <f t="shared" si="75"/>
        <v>#N/A</v>
      </c>
      <c r="Y4861" s="1"/>
    </row>
    <row r="4862" spans="1:25" x14ac:dyDescent="0.2">
      <c r="A4862" t="e">
        <f t="shared" si="75"/>
        <v>#N/A</v>
      </c>
      <c r="Y4862" s="1"/>
    </row>
    <row r="4863" spans="1:25" x14ac:dyDescent="0.2">
      <c r="A4863" t="e">
        <f t="shared" si="75"/>
        <v>#N/A</v>
      </c>
      <c r="Y4863" s="1"/>
    </row>
    <row r="4864" spans="1:25" x14ac:dyDescent="0.2">
      <c r="A4864" t="e">
        <f t="shared" si="75"/>
        <v>#N/A</v>
      </c>
      <c r="Y4864" s="1"/>
    </row>
    <row r="4865" spans="1:25" x14ac:dyDescent="0.2">
      <c r="A4865" t="e">
        <f t="shared" si="75"/>
        <v>#N/A</v>
      </c>
      <c r="Y4865" s="1"/>
    </row>
    <row r="4866" spans="1:25" x14ac:dyDescent="0.2">
      <c r="A4866" t="e">
        <f t="shared" si="75"/>
        <v>#N/A</v>
      </c>
      <c r="Y4866" s="1"/>
    </row>
    <row r="4867" spans="1:25" x14ac:dyDescent="0.2">
      <c r="A4867" t="e">
        <f t="shared" si="75"/>
        <v>#N/A</v>
      </c>
      <c r="Y4867" s="1"/>
    </row>
    <row r="4868" spans="1:25" x14ac:dyDescent="0.2">
      <c r="A4868" t="e">
        <f t="shared" si="75"/>
        <v>#N/A</v>
      </c>
      <c r="Y4868" s="1"/>
    </row>
    <row r="4869" spans="1:25" x14ac:dyDescent="0.2">
      <c r="A4869" t="e">
        <f t="shared" ref="A4869:A4932" si="76">INDEX(BucketTable,MATCH(B4869,SumMonths,0),1)</f>
        <v>#N/A</v>
      </c>
      <c r="Y4869" s="1"/>
    </row>
    <row r="4870" spans="1:25" x14ac:dyDescent="0.2">
      <c r="A4870" t="e">
        <f t="shared" si="76"/>
        <v>#N/A</v>
      </c>
      <c r="Y4870" s="1"/>
    </row>
    <row r="4871" spans="1:25" x14ac:dyDescent="0.2">
      <c r="A4871" t="e">
        <f t="shared" si="76"/>
        <v>#N/A</v>
      </c>
      <c r="Y4871" s="1"/>
    </row>
    <row r="4872" spans="1:25" x14ac:dyDescent="0.2">
      <c r="A4872" t="e">
        <f t="shared" si="76"/>
        <v>#N/A</v>
      </c>
      <c r="Y4872" s="1"/>
    </row>
    <row r="4873" spans="1:25" x14ac:dyDescent="0.2">
      <c r="A4873" t="e">
        <f t="shared" si="76"/>
        <v>#N/A</v>
      </c>
      <c r="Y4873" s="1"/>
    </row>
    <row r="4874" spans="1:25" x14ac:dyDescent="0.2">
      <c r="A4874" t="e">
        <f t="shared" si="76"/>
        <v>#N/A</v>
      </c>
      <c r="Y4874" s="1"/>
    </row>
    <row r="4875" spans="1:25" x14ac:dyDescent="0.2">
      <c r="A4875" t="e">
        <f t="shared" si="76"/>
        <v>#N/A</v>
      </c>
      <c r="Y4875" s="1"/>
    </row>
    <row r="4876" spans="1:25" x14ac:dyDescent="0.2">
      <c r="A4876" t="e">
        <f t="shared" si="76"/>
        <v>#N/A</v>
      </c>
      <c r="Y4876" s="1"/>
    </row>
    <row r="4877" spans="1:25" x14ac:dyDescent="0.2">
      <c r="A4877" t="e">
        <f t="shared" si="76"/>
        <v>#N/A</v>
      </c>
      <c r="Y4877" s="1"/>
    </row>
    <row r="4878" spans="1:25" x14ac:dyDescent="0.2">
      <c r="A4878" t="e">
        <f t="shared" si="76"/>
        <v>#N/A</v>
      </c>
      <c r="Y4878" s="1"/>
    </row>
    <row r="4879" spans="1:25" x14ac:dyDescent="0.2">
      <c r="A4879" t="e">
        <f t="shared" si="76"/>
        <v>#N/A</v>
      </c>
      <c r="Y4879" s="1"/>
    </row>
    <row r="4880" spans="1:25" x14ac:dyDescent="0.2">
      <c r="A4880" t="e">
        <f t="shared" si="76"/>
        <v>#N/A</v>
      </c>
      <c r="Y4880" s="1"/>
    </row>
    <row r="4881" spans="1:25" x14ac:dyDescent="0.2">
      <c r="A4881" t="e">
        <f t="shared" si="76"/>
        <v>#N/A</v>
      </c>
      <c r="Y4881" s="1"/>
    </row>
    <row r="4882" spans="1:25" x14ac:dyDescent="0.2">
      <c r="A4882" t="e">
        <f t="shared" si="76"/>
        <v>#N/A</v>
      </c>
      <c r="Y4882" s="1"/>
    </row>
    <row r="4883" spans="1:25" x14ac:dyDescent="0.2">
      <c r="A4883" t="e">
        <f t="shared" si="76"/>
        <v>#N/A</v>
      </c>
      <c r="Y4883" s="1"/>
    </row>
    <row r="4884" spans="1:25" x14ac:dyDescent="0.2">
      <c r="A4884" t="e">
        <f t="shared" si="76"/>
        <v>#N/A</v>
      </c>
      <c r="Y4884" s="1"/>
    </row>
    <row r="4885" spans="1:25" x14ac:dyDescent="0.2">
      <c r="A4885" t="e">
        <f t="shared" si="76"/>
        <v>#N/A</v>
      </c>
      <c r="Y4885" s="1"/>
    </row>
    <row r="4886" spans="1:25" x14ac:dyDescent="0.2">
      <c r="A4886" t="e">
        <f t="shared" si="76"/>
        <v>#N/A</v>
      </c>
      <c r="Y4886" s="1"/>
    </row>
    <row r="4887" spans="1:25" x14ac:dyDescent="0.2">
      <c r="A4887" t="e">
        <f t="shared" si="76"/>
        <v>#N/A</v>
      </c>
      <c r="Y4887" s="1"/>
    </row>
    <row r="4888" spans="1:25" x14ac:dyDescent="0.2">
      <c r="A4888" t="e">
        <f t="shared" si="76"/>
        <v>#N/A</v>
      </c>
      <c r="Y4888" s="1"/>
    </row>
    <row r="4889" spans="1:25" x14ac:dyDescent="0.2">
      <c r="A4889" t="e">
        <f t="shared" si="76"/>
        <v>#N/A</v>
      </c>
      <c r="Y4889" s="1"/>
    </row>
    <row r="4890" spans="1:25" x14ac:dyDescent="0.2">
      <c r="A4890" t="e">
        <f t="shared" si="76"/>
        <v>#N/A</v>
      </c>
      <c r="Y4890" s="1"/>
    </row>
    <row r="4891" spans="1:25" x14ac:dyDescent="0.2">
      <c r="A4891" t="e">
        <f t="shared" si="76"/>
        <v>#N/A</v>
      </c>
      <c r="Y4891" s="1"/>
    </row>
    <row r="4892" spans="1:25" x14ac:dyDescent="0.2">
      <c r="A4892" t="e">
        <f t="shared" si="76"/>
        <v>#N/A</v>
      </c>
      <c r="Y4892" s="1"/>
    </row>
    <row r="4893" spans="1:25" x14ac:dyDescent="0.2">
      <c r="A4893" t="e">
        <f t="shared" si="76"/>
        <v>#N/A</v>
      </c>
      <c r="Y4893" s="1"/>
    </row>
    <row r="4894" spans="1:25" x14ac:dyDescent="0.2">
      <c r="A4894" t="e">
        <f t="shared" si="76"/>
        <v>#N/A</v>
      </c>
      <c r="Y4894" s="1"/>
    </row>
    <row r="4895" spans="1:25" x14ac:dyDescent="0.2">
      <c r="A4895" t="e">
        <f t="shared" si="76"/>
        <v>#N/A</v>
      </c>
      <c r="Y4895" s="1"/>
    </row>
    <row r="4896" spans="1:25" x14ac:dyDescent="0.2">
      <c r="A4896" t="e">
        <f t="shared" si="76"/>
        <v>#N/A</v>
      </c>
      <c r="Y4896" s="1"/>
    </row>
    <row r="4897" spans="1:25" x14ac:dyDescent="0.2">
      <c r="A4897" t="e">
        <f t="shared" si="76"/>
        <v>#N/A</v>
      </c>
      <c r="Y4897" s="1"/>
    </row>
    <row r="4898" spans="1:25" x14ac:dyDescent="0.2">
      <c r="A4898" t="e">
        <f t="shared" si="76"/>
        <v>#N/A</v>
      </c>
      <c r="Y4898" s="1"/>
    </row>
    <row r="4899" spans="1:25" x14ac:dyDescent="0.2">
      <c r="A4899" t="e">
        <f t="shared" si="76"/>
        <v>#N/A</v>
      </c>
      <c r="Y4899" s="1"/>
    </row>
    <row r="4900" spans="1:25" x14ac:dyDescent="0.2">
      <c r="A4900" t="e">
        <f t="shared" si="76"/>
        <v>#N/A</v>
      </c>
      <c r="Y4900" s="1"/>
    </row>
    <row r="4901" spans="1:25" x14ac:dyDescent="0.2">
      <c r="A4901" t="e">
        <f t="shared" si="76"/>
        <v>#N/A</v>
      </c>
      <c r="Y4901" s="1"/>
    </row>
    <row r="4902" spans="1:25" x14ac:dyDescent="0.2">
      <c r="A4902" t="e">
        <f t="shared" si="76"/>
        <v>#N/A</v>
      </c>
      <c r="Y4902" s="1"/>
    </row>
    <row r="4903" spans="1:25" x14ac:dyDescent="0.2">
      <c r="A4903" t="e">
        <f t="shared" si="76"/>
        <v>#N/A</v>
      </c>
      <c r="Y4903" s="1"/>
    </row>
    <row r="4904" spans="1:25" x14ac:dyDescent="0.2">
      <c r="A4904" t="e">
        <f t="shared" si="76"/>
        <v>#N/A</v>
      </c>
      <c r="Y4904" s="1"/>
    </row>
    <row r="4905" spans="1:25" x14ac:dyDescent="0.2">
      <c r="A4905" t="e">
        <f t="shared" si="76"/>
        <v>#N/A</v>
      </c>
      <c r="Y4905" s="1"/>
    </row>
    <row r="4906" spans="1:25" x14ac:dyDescent="0.2">
      <c r="A4906" t="e">
        <f t="shared" si="76"/>
        <v>#N/A</v>
      </c>
      <c r="Y4906" s="1"/>
    </row>
    <row r="4907" spans="1:25" x14ac:dyDescent="0.2">
      <c r="A4907" t="e">
        <f t="shared" si="76"/>
        <v>#N/A</v>
      </c>
      <c r="Y4907" s="1"/>
    </row>
    <row r="4908" spans="1:25" x14ac:dyDescent="0.2">
      <c r="A4908" t="e">
        <f t="shared" si="76"/>
        <v>#N/A</v>
      </c>
      <c r="Y4908" s="1"/>
    </row>
    <row r="4909" spans="1:25" x14ac:dyDescent="0.2">
      <c r="A4909" t="e">
        <f t="shared" si="76"/>
        <v>#N/A</v>
      </c>
      <c r="Y4909" s="1"/>
    </row>
    <row r="4910" spans="1:25" x14ac:dyDescent="0.2">
      <c r="A4910" t="e">
        <f t="shared" si="76"/>
        <v>#N/A</v>
      </c>
      <c r="Y4910" s="1"/>
    </row>
    <row r="4911" spans="1:25" x14ac:dyDescent="0.2">
      <c r="A4911" t="e">
        <f t="shared" si="76"/>
        <v>#N/A</v>
      </c>
      <c r="Y4911" s="1"/>
    </row>
    <row r="4912" spans="1:25" x14ac:dyDescent="0.2">
      <c r="A4912" t="e">
        <f t="shared" si="76"/>
        <v>#N/A</v>
      </c>
      <c r="Y4912" s="1"/>
    </row>
    <row r="4913" spans="1:25" x14ac:dyDescent="0.2">
      <c r="A4913" t="e">
        <f t="shared" si="76"/>
        <v>#N/A</v>
      </c>
      <c r="Y4913" s="1"/>
    </row>
    <row r="4914" spans="1:25" x14ac:dyDescent="0.2">
      <c r="A4914" t="e">
        <f t="shared" si="76"/>
        <v>#N/A</v>
      </c>
      <c r="Y4914" s="1"/>
    </row>
    <row r="4915" spans="1:25" x14ac:dyDescent="0.2">
      <c r="A4915" t="e">
        <f t="shared" si="76"/>
        <v>#N/A</v>
      </c>
      <c r="Y4915" s="1"/>
    </row>
    <row r="4916" spans="1:25" x14ac:dyDescent="0.2">
      <c r="A4916" t="e">
        <f t="shared" si="76"/>
        <v>#N/A</v>
      </c>
      <c r="Y4916" s="1"/>
    </row>
    <row r="4917" spans="1:25" x14ac:dyDescent="0.2">
      <c r="A4917" t="e">
        <f t="shared" si="76"/>
        <v>#N/A</v>
      </c>
      <c r="Y4917" s="1"/>
    </row>
    <row r="4918" spans="1:25" x14ac:dyDescent="0.2">
      <c r="A4918" t="e">
        <f t="shared" si="76"/>
        <v>#N/A</v>
      </c>
      <c r="Y4918" s="1"/>
    </row>
    <row r="4919" spans="1:25" x14ac:dyDescent="0.2">
      <c r="A4919" t="e">
        <f t="shared" si="76"/>
        <v>#N/A</v>
      </c>
      <c r="Y4919" s="1"/>
    </row>
    <row r="4920" spans="1:25" x14ac:dyDescent="0.2">
      <c r="A4920" t="e">
        <f t="shared" si="76"/>
        <v>#N/A</v>
      </c>
      <c r="Y4920" s="1"/>
    </row>
    <row r="4921" spans="1:25" x14ac:dyDescent="0.2">
      <c r="A4921" t="e">
        <f t="shared" si="76"/>
        <v>#N/A</v>
      </c>
      <c r="Y4921" s="1"/>
    </row>
    <row r="4922" spans="1:25" x14ac:dyDescent="0.2">
      <c r="A4922" t="e">
        <f t="shared" si="76"/>
        <v>#N/A</v>
      </c>
      <c r="Y4922" s="1"/>
    </row>
    <row r="4923" spans="1:25" x14ac:dyDescent="0.2">
      <c r="A4923" t="e">
        <f t="shared" si="76"/>
        <v>#N/A</v>
      </c>
      <c r="Y4923" s="1"/>
    </row>
    <row r="4924" spans="1:25" x14ac:dyDescent="0.2">
      <c r="A4924" t="e">
        <f t="shared" si="76"/>
        <v>#N/A</v>
      </c>
      <c r="Y4924" s="1"/>
    </row>
    <row r="4925" spans="1:25" x14ac:dyDescent="0.2">
      <c r="A4925" t="e">
        <f t="shared" si="76"/>
        <v>#N/A</v>
      </c>
      <c r="Y4925" s="1"/>
    </row>
    <row r="4926" spans="1:25" x14ac:dyDescent="0.2">
      <c r="A4926" t="e">
        <f t="shared" si="76"/>
        <v>#N/A</v>
      </c>
      <c r="Y4926" s="1"/>
    </row>
    <row r="4927" spans="1:25" x14ac:dyDescent="0.2">
      <c r="A4927" t="e">
        <f t="shared" si="76"/>
        <v>#N/A</v>
      </c>
      <c r="Y4927" s="1"/>
    </row>
    <row r="4928" spans="1:25" x14ac:dyDescent="0.2">
      <c r="A4928" t="e">
        <f t="shared" si="76"/>
        <v>#N/A</v>
      </c>
      <c r="Y4928" s="1"/>
    </row>
    <row r="4929" spans="1:25" x14ac:dyDescent="0.2">
      <c r="A4929" t="e">
        <f t="shared" si="76"/>
        <v>#N/A</v>
      </c>
      <c r="Y4929" s="1"/>
    </row>
    <row r="4930" spans="1:25" x14ac:dyDescent="0.2">
      <c r="A4930" t="e">
        <f t="shared" si="76"/>
        <v>#N/A</v>
      </c>
      <c r="Y4930" s="1"/>
    </row>
    <row r="4931" spans="1:25" x14ac:dyDescent="0.2">
      <c r="A4931" t="e">
        <f t="shared" si="76"/>
        <v>#N/A</v>
      </c>
      <c r="Y4931" s="1"/>
    </row>
    <row r="4932" spans="1:25" x14ac:dyDescent="0.2">
      <c r="A4932" t="e">
        <f t="shared" si="76"/>
        <v>#N/A</v>
      </c>
      <c r="Y4932" s="1"/>
    </row>
    <row r="4933" spans="1:25" x14ac:dyDescent="0.2">
      <c r="A4933" t="e">
        <f t="shared" ref="A4933:A4996" si="77">INDEX(BucketTable,MATCH(B4933,SumMonths,0),1)</f>
        <v>#N/A</v>
      </c>
      <c r="Y4933" s="1"/>
    </row>
    <row r="4934" spans="1:25" x14ac:dyDescent="0.2">
      <c r="A4934" t="e">
        <f t="shared" si="77"/>
        <v>#N/A</v>
      </c>
      <c r="Y4934" s="1"/>
    </row>
    <row r="4935" spans="1:25" x14ac:dyDescent="0.2">
      <c r="A4935" t="e">
        <f t="shared" si="77"/>
        <v>#N/A</v>
      </c>
      <c r="Y4935" s="1"/>
    </row>
    <row r="4936" spans="1:25" x14ac:dyDescent="0.2">
      <c r="A4936" t="e">
        <f t="shared" si="77"/>
        <v>#N/A</v>
      </c>
      <c r="Y4936" s="1"/>
    </row>
    <row r="4937" spans="1:25" x14ac:dyDescent="0.2">
      <c r="A4937" t="e">
        <f t="shared" si="77"/>
        <v>#N/A</v>
      </c>
      <c r="Y4937" s="1"/>
    </row>
    <row r="4938" spans="1:25" x14ac:dyDescent="0.2">
      <c r="A4938" t="e">
        <f t="shared" si="77"/>
        <v>#N/A</v>
      </c>
      <c r="Y4938" s="1"/>
    </row>
    <row r="4939" spans="1:25" x14ac:dyDescent="0.2">
      <c r="A4939" t="e">
        <f t="shared" si="77"/>
        <v>#N/A</v>
      </c>
      <c r="Y4939" s="1"/>
    </row>
    <row r="4940" spans="1:25" x14ac:dyDescent="0.2">
      <c r="A4940" t="e">
        <f t="shared" si="77"/>
        <v>#N/A</v>
      </c>
      <c r="Y4940" s="1"/>
    </row>
    <row r="4941" spans="1:25" x14ac:dyDescent="0.2">
      <c r="A4941" t="e">
        <f t="shared" si="77"/>
        <v>#N/A</v>
      </c>
      <c r="Y4941" s="1"/>
    </row>
    <row r="4942" spans="1:25" x14ac:dyDescent="0.2">
      <c r="A4942" t="e">
        <f t="shared" si="77"/>
        <v>#N/A</v>
      </c>
      <c r="Y4942" s="1"/>
    </row>
    <row r="4943" spans="1:25" x14ac:dyDescent="0.2">
      <c r="A4943" t="e">
        <f t="shared" si="77"/>
        <v>#N/A</v>
      </c>
      <c r="Y4943" s="1"/>
    </row>
    <row r="4944" spans="1:25" x14ac:dyDescent="0.2">
      <c r="A4944" t="e">
        <f t="shared" si="77"/>
        <v>#N/A</v>
      </c>
      <c r="Y4944" s="1"/>
    </row>
    <row r="4945" spans="1:25" x14ac:dyDescent="0.2">
      <c r="A4945" t="e">
        <f t="shared" si="77"/>
        <v>#N/A</v>
      </c>
      <c r="Y4945" s="1"/>
    </row>
    <row r="4946" spans="1:25" x14ac:dyDescent="0.2">
      <c r="A4946" t="e">
        <f t="shared" si="77"/>
        <v>#N/A</v>
      </c>
      <c r="Y4946" s="1"/>
    </row>
    <row r="4947" spans="1:25" x14ac:dyDescent="0.2">
      <c r="A4947" t="e">
        <f t="shared" si="77"/>
        <v>#N/A</v>
      </c>
      <c r="Y4947" s="1"/>
    </row>
    <row r="4948" spans="1:25" x14ac:dyDescent="0.2">
      <c r="A4948" t="e">
        <f t="shared" si="77"/>
        <v>#N/A</v>
      </c>
      <c r="Y4948" s="1"/>
    </row>
    <row r="4949" spans="1:25" x14ac:dyDescent="0.2">
      <c r="A4949" t="e">
        <f t="shared" si="77"/>
        <v>#N/A</v>
      </c>
      <c r="Y4949" s="1"/>
    </row>
    <row r="4950" spans="1:25" x14ac:dyDescent="0.2">
      <c r="A4950" t="e">
        <f t="shared" si="77"/>
        <v>#N/A</v>
      </c>
      <c r="Y4950" s="1"/>
    </row>
    <row r="4951" spans="1:25" x14ac:dyDescent="0.2">
      <c r="A4951" t="e">
        <f t="shared" si="77"/>
        <v>#N/A</v>
      </c>
      <c r="Y4951" s="1"/>
    </row>
    <row r="4952" spans="1:25" x14ac:dyDescent="0.2">
      <c r="A4952" t="e">
        <f t="shared" si="77"/>
        <v>#N/A</v>
      </c>
      <c r="Y4952" s="1"/>
    </row>
    <row r="4953" spans="1:25" x14ac:dyDescent="0.2">
      <c r="A4953" t="e">
        <f t="shared" si="77"/>
        <v>#N/A</v>
      </c>
      <c r="Y4953" s="1"/>
    </row>
    <row r="4954" spans="1:25" x14ac:dyDescent="0.2">
      <c r="A4954" t="e">
        <f t="shared" si="77"/>
        <v>#N/A</v>
      </c>
      <c r="Y4954" s="1"/>
    </row>
    <row r="4955" spans="1:25" x14ac:dyDescent="0.2">
      <c r="A4955" t="e">
        <f t="shared" si="77"/>
        <v>#N/A</v>
      </c>
      <c r="Y4955" s="1"/>
    </row>
    <row r="4956" spans="1:25" x14ac:dyDescent="0.2">
      <c r="A4956" t="e">
        <f t="shared" si="77"/>
        <v>#N/A</v>
      </c>
      <c r="Y4956" s="1"/>
    </row>
    <row r="4957" spans="1:25" x14ac:dyDescent="0.2">
      <c r="A4957" t="e">
        <f t="shared" si="77"/>
        <v>#N/A</v>
      </c>
      <c r="Y4957" s="1"/>
    </row>
    <row r="4958" spans="1:25" x14ac:dyDescent="0.2">
      <c r="A4958" t="e">
        <f t="shared" si="77"/>
        <v>#N/A</v>
      </c>
      <c r="Y4958" s="1"/>
    </row>
    <row r="4959" spans="1:25" x14ac:dyDescent="0.2">
      <c r="A4959" t="e">
        <f t="shared" si="77"/>
        <v>#N/A</v>
      </c>
      <c r="Y4959" s="1"/>
    </row>
    <row r="4960" spans="1:25" x14ac:dyDescent="0.2">
      <c r="A4960" t="e">
        <f t="shared" si="77"/>
        <v>#N/A</v>
      </c>
      <c r="Y4960" s="1"/>
    </row>
    <row r="4961" spans="1:25" x14ac:dyDescent="0.2">
      <c r="A4961" t="e">
        <f t="shared" si="77"/>
        <v>#N/A</v>
      </c>
      <c r="Y4961" s="1"/>
    </row>
    <row r="4962" spans="1:25" x14ac:dyDescent="0.2">
      <c r="A4962" t="e">
        <f t="shared" si="77"/>
        <v>#N/A</v>
      </c>
      <c r="Y4962" s="1"/>
    </row>
    <row r="4963" spans="1:25" x14ac:dyDescent="0.2">
      <c r="A4963" t="e">
        <f t="shared" si="77"/>
        <v>#N/A</v>
      </c>
      <c r="Y4963" s="1"/>
    </row>
    <row r="4964" spans="1:25" x14ac:dyDescent="0.2">
      <c r="A4964" t="e">
        <f t="shared" si="77"/>
        <v>#N/A</v>
      </c>
      <c r="Y4964" s="1"/>
    </row>
    <row r="4965" spans="1:25" x14ac:dyDescent="0.2">
      <c r="A4965" t="e">
        <f t="shared" si="77"/>
        <v>#N/A</v>
      </c>
      <c r="Y4965" s="1"/>
    </row>
    <row r="4966" spans="1:25" x14ac:dyDescent="0.2">
      <c r="A4966" t="e">
        <f t="shared" si="77"/>
        <v>#N/A</v>
      </c>
      <c r="Y4966" s="1"/>
    </row>
    <row r="4967" spans="1:25" x14ac:dyDescent="0.2">
      <c r="A4967" t="e">
        <f t="shared" si="77"/>
        <v>#N/A</v>
      </c>
      <c r="Y4967" s="1"/>
    </row>
    <row r="4968" spans="1:25" x14ac:dyDescent="0.2">
      <c r="A4968" t="e">
        <f t="shared" si="77"/>
        <v>#N/A</v>
      </c>
      <c r="Y4968" s="1"/>
    </row>
    <row r="4969" spans="1:25" x14ac:dyDescent="0.2">
      <c r="A4969" t="e">
        <f t="shared" si="77"/>
        <v>#N/A</v>
      </c>
      <c r="Y4969" s="1"/>
    </row>
    <row r="4970" spans="1:25" x14ac:dyDescent="0.2">
      <c r="A4970" t="e">
        <f t="shared" si="77"/>
        <v>#N/A</v>
      </c>
      <c r="Y4970" s="1"/>
    </row>
    <row r="4971" spans="1:25" x14ac:dyDescent="0.2">
      <c r="A4971" t="e">
        <f t="shared" si="77"/>
        <v>#N/A</v>
      </c>
      <c r="Y4971" s="1"/>
    </row>
    <row r="4972" spans="1:25" x14ac:dyDescent="0.2">
      <c r="A4972" t="e">
        <f t="shared" si="77"/>
        <v>#N/A</v>
      </c>
      <c r="Y4972" s="1"/>
    </row>
    <row r="4973" spans="1:25" x14ac:dyDescent="0.2">
      <c r="A4973" t="e">
        <f t="shared" si="77"/>
        <v>#N/A</v>
      </c>
      <c r="Y4973" s="1"/>
    </row>
    <row r="4974" spans="1:25" x14ac:dyDescent="0.2">
      <c r="A4974" t="e">
        <f t="shared" si="77"/>
        <v>#N/A</v>
      </c>
      <c r="Y4974" s="1"/>
    </row>
    <row r="4975" spans="1:25" x14ac:dyDescent="0.2">
      <c r="A4975" t="e">
        <f t="shared" si="77"/>
        <v>#N/A</v>
      </c>
      <c r="Y4975" s="1"/>
    </row>
    <row r="4976" spans="1:25" x14ac:dyDescent="0.2">
      <c r="A4976" t="e">
        <f t="shared" si="77"/>
        <v>#N/A</v>
      </c>
      <c r="Y4976" s="1"/>
    </row>
    <row r="4977" spans="1:25" x14ac:dyDescent="0.2">
      <c r="A4977" t="e">
        <f t="shared" si="77"/>
        <v>#N/A</v>
      </c>
      <c r="Y4977" s="1"/>
    </row>
    <row r="4978" spans="1:25" x14ac:dyDescent="0.2">
      <c r="A4978" t="e">
        <f t="shared" si="77"/>
        <v>#N/A</v>
      </c>
      <c r="Y4978" s="1"/>
    </row>
    <row r="4979" spans="1:25" x14ac:dyDescent="0.2">
      <c r="A4979" t="e">
        <f t="shared" si="77"/>
        <v>#N/A</v>
      </c>
      <c r="Y4979" s="1"/>
    </row>
    <row r="4980" spans="1:25" x14ac:dyDescent="0.2">
      <c r="A4980" t="e">
        <f t="shared" si="77"/>
        <v>#N/A</v>
      </c>
      <c r="Y4980" s="1"/>
    </row>
    <row r="4981" spans="1:25" x14ac:dyDescent="0.2">
      <c r="A4981" t="e">
        <f t="shared" si="77"/>
        <v>#N/A</v>
      </c>
      <c r="Y4981" s="1"/>
    </row>
    <row r="4982" spans="1:25" x14ac:dyDescent="0.2">
      <c r="A4982" t="e">
        <f t="shared" si="77"/>
        <v>#N/A</v>
      </c>
      <c r="Y4982" s="1"/>
    </row>
    <row r="4983" spans="1:25" x14ac:dyDescent="0.2">
      <c r="A4983" t="e">
        <f t="shared" si="77"/>
        <v>#N/A</v>
      </c>
      <c r="Y4983" s="1"/>
    </row>
    <row r="4984" spans="1:25" x14ac:dyDescent="0.2">
      <c r="A4984" t="e">
        <f t="shared" si="77"/>
        <v>#N/A</v>
      </c>
      <c r="Y4984" s="1"/>
    </row>
    <row r="4985" spans="1:25" x14ac:dyDescent="0.2">
      <c r="A4985" t="e">
        <f t="shared" si="77"/>
        <v>#N/A</v>
      </c>
      <c r="Y4985" s="1"/>
    </row>
    <row r="4986" spans="1:25" x14ac:dyDescent="0.2">
      <c r="A4986" t="e">
        <f t="shared" si="77"/>
        <v>#N/A</v>
      </c>
      <c r="Y4986" s="1"/>
    </row>
    <row r="4987" spans="1:25" x14ac:dyDescent="0.2">
      <c r="A4987" t="e">
        <f t="shared" si="77"/>
        <v>#N/A</v>
      </c>
      <c r="Y4987" s="1"/>
    </row>
    <row r="4988" spans="1:25" x14ac:dyDescent="0.2">
      <c r="A4988" t="e">
        <f t="shared" si="77"/>
        <v>#N/A</v>
      </c>
      <c r="Y4988" s="1"/>
    </row>
    <row r="4989" spans="1:25" x14ac:dyDescent="0.2">
      <c r="A4989" t="e">
        <f t="shared" si="77"/>
        <v>#N/A</v>
      </c>
      <c r="Y4989" s="1"/>
    </row>
    <row r="4990" spans="1:25" x14ac:dyDescent="0.2">
      <c r="A4990" t="e">
        <f t="shared" si="77"/>
        <v>#N/A</v>
      </c>
      <c r="Y4990" s="1"/>
    </row>
    <row r="4991" spans="1:25" x14ac:dyDescent="0.2">
      <c r="A4991" t="e">
        <f t="shared" si="77"/>
        <v>#N/A</v>
      </c>
      <c r="Y4991" s="1"/>
    </row>
    <row r="4992" spans="1:25" x14ac:dyDescent="0.2">
      <c r="A4992" t="e">
        <f t="shared" si="77"/>
        <v>#N/A</v>
      </c>
      <c r="Y4992" s="1"/>
    </row>
    <row r="4993" spans="1:25" x14ac:dyDescent="0.2">
      <c r="A4993" t="e">
        <f t="shared" si="77"/>
        <v>#N/A</v>
      </c>
      <c r="Y4993" s="1"/>
    </row>
    <row r="4994" spans="1:25" x14ac:dyDescent="0.2">
      <c r="A4994" t="e">
        <f t="shared" si="77"/>
        <v>#N/A</v>
      </c>
      <c r="Y4994" s="1"/>
    </row>
    <row r="4995" spans="1:25" x14ac:dyDescent="0.2">
      <c r="A4995" t="e">
        <f t="shared" si="77"/>
        <v>#N/A</v>
      </c>
      <c r="Y4995" s="1"/>
    </row>
    <row r="4996" spans="1:25" x14ac:dyDescent="0.2">
      <c r="A4996" t="e">
        <f t="shared" si="77"/>
        <v>#N/A</v>
      </c>
      <c r="Y4996" s="1"/>
    </row>
    <row r="4997" spans="1:25" x14ac:dyDescent="0.2">
      <c r="A4997" t="e">
        <f t="shared" ref="A4997:A5060" si="78">INDEX(BucketTable,MATCH(B4997,SumMonths,0),1)</f>
        <v>#N/A</v>
      </c>
      <c r="Y4997" s="1"/>
    </row>
    <row r="4998" spans="1:25" x14ac:dyDescent="0.2">
      <c r="A4998" t="e">
        <f t="shared" si="78"/>
        <v>#N/A</v>
      </c>
      <c r="Y4998" s="1"/>
    </row>
    <row r="4999" spans="1:25" x14ac:dyDescent="0.2">
      <c r="A4999" t="e">
        <f t="shared" si="78"/>
        <v>#N/A</v>
      </c>
      <c r="Y4999" s="1"/>
    </row>
    <row r="5000" spans="1:25" x14ac:dyDescent="0.2">
      <c r="A5000" t="e">
        <f t="shared" si="78"/>
        <v>#N/A</v>
      </c>
      <c r="Y5000" s="1"/>
    </row>
    <row r="5001" spans="1:25" x14ac:dyDescent="0.2">
      <c r="A5001" t="e">
        <f t="shared" si="78"/>
        <v>#N/A</v>
      </c>
      <c r="Y5001" s="1"/>
    </row>
    <row r="5002" spans="1:25" x14ac:dyDescent="0.2">
      <c r="A5002" t="e">
        <f t="shared" si="78"/>
        <v>#N/A</v>
      </c>
      <c r="Y5002" s="1"/>
    </row>
    <row r="5003" spans="1:25" x14ac:dyDescent="0.2">
      <c r="A5003" t="e">
        <f t="shared" si="78"/>
        <v>#N/A</v>
      </c>
      <c r="Y5003" s="1"/>
    </row>
    <row r="5004" spans="1:25" x14ac:dyDescent="0.2">
      <c r="A5004" t="e">
        <f t="shared" si="78"/>
        <v>#N/A</v>
      </c>
      <c r="Y5004" s="1"/>
    </row>
    <row r="5005" spans="1:25" x14ac:dyDescent="0.2">
      <c r="A5005" t="e">
        <f t="shared" si="78"/>
        <v>#N/A</v>
      </c>
      <c r="Y5005" s="1"/>
    </row>
    <row r="5006" spans="1:25" x14ac:dyDescent="0.2">
      <c r="A5006" t="e">
        <f t="shared" si="78"/>
        <v>#N/A</v>
      </c>
      <c r="Y5006" s="1"/>
    </row>
    <row r="5007" spans="1:25" x14ac:dyDescent="0.2">
      <c r="A5007" t="e">
        <f t="shared" si="78"/>
        <v>#N/A</v>
      </c>
      <c r="Y5007" s="1"/>
    </row>
    <row r="5008" spans="1:25" x14ac:dyDescent="0.2">
      <c r="A5008" t="e">
        <f t="shared" si="78"/>
        <v>#N/A</v>
      </c>
      <c r="Y5008" s="1"/>
    </row>
    <row r="5009" spans="1:25" x14ac:dyDescent="0.2">
      <c r="A5009" t="e">
        <f t="shared" si="78"/>
        <v>#N/A</v>
      </c>
      <c r="Y5009" s="1"/>
    </row>
    <row r="5010" spans="1:25" x14ac:dyDescent="0.2">
      <c r="A5010" t="e">
        <f t="shared" si="78"/>
        <v>#N/A</v>
      </c>
      <c r="Y5010" s="1"/>
    </row>
    <row r="5011" spans="1:25" x14ac:dyDescent="0.2">
      <c r="A5011" t="e">
        <f t="shared" si="78"/>
        <v>#N/A</v>
      </c>
      <c r="Y5011" s="1"/>
    </row>
    <row r="5012" spans="1:25" x14ac:dyDescent="0.2">
      <c r="A5012" t="e">
        <f t="shared" si="78"/>
        <v>#N/A</v>
      </c>
      <c r="Y5012" s="1"/>
    </row>
    <row r="5013" spans="1:25" x14ac:dyDescent="0.2">
      <c r="A5013" t="e">
        <f t="shared" si="78"/>
        <v>#N/A</v>
      </c>
      <c r="Y5013" s="1"/>
    </row>
    <row r="5014" spans="1:25" x14ac:dyDescent="0.2">
      <c r="A5014" t="e">
        <f t="shared" si="78"/>
        <v>#N/A</v>
      </c>
      <c r="Y5014" s="1"/>
    </row>
    <row r="5015" spans="1:25" x14ac:dyDescent="0.2">
      <c r="A5015" t="e">
        <f t="shared" si="78"/>
        <v>#N/A</v>
      </c>
      <c r="Y5015" s="1"/>
    </row>
    <row r="5016" spans="1:25" x14ac:dyDescent="0.2">
      <c r="A5016" t="e">
        <f t="shared" si="78"/>
        <v>#N/A</v>
      </c>
      <c r="Y5016" s="1"/>
    </row>
    <row r="5017" spans="1:25" x14ac:dyDescent="0.2">
      <c r="A5017" t="e">
        <f t="shared" si="78"/>
        <v>#N/A</v>
      </c>
      <c r="Y5017" s="1"/>
    </row>
    <row r="5018" spans="1:25" x14ac:dyDescent="0.2">
      <c r="A5018" t="e">
        <f t="shared" si="78"/>
        <v>#N/A</v>
      </c>
      <c r="Y5018" s="1"/>
    </row>
    <row r="5019" spans="1:25" x14ac:dyDescent="0.2">
      <c r="A5019" t="e">
        <f t="shared" si="78"/>
        <v>#N/A</v>
      </c>
      <c r="Y5019" s="1"/>
    </row>
    <row r="5020" spans="1:25" x14ac:dyDescent="0.2">
      <c r="A5020" t="e">
        <f t="shared" si="78"/>
        <v>#N/A</v>
      </c>
      <c r="Y5020" s="1"/>
    </row>
    <row r="5021" spans="1:25" x14ac:dyDescent="0.2">
      <c r="A5021" t="e">
        <f t="shared" si="78"/>
        <v>#N/A</v>
      </c>
      <c r="Y5021" s="1"/>
    </row>
    <row r="5022" spans="1:25" x14ac:dyDescent="0.2">
      <c r="A5022" t="e">
        <f t="shared" si="78"/>
        <v>#N/A</v>
      </c>
      <c r="Y5022" s="1"/>
    </row>
    <row r="5023" spans="1:25" x14ac:dyDescent="0.2">
      <c r="A5023" t="e">
        <f t="shared" si="78"/>
        <v>#N/A</v>
      </c>
      <c r="Y5023" s="1"/>
    </row>
    <row r="5024" spans="1:25" x14ac:dyDescent="0.2">
      <c r="A5024" t="e">
        <f t="shared" si="78"/>
        <v>#N/A</v>
      </c>
      <c r="Y5024" s="1"/>
    </row>
    <row r="5025" spans="1:25" x14ac:dyDescent="0.2">
      <c r="A5025" t="e">
        <f t="shared" si="78"/>
        <v>#N/A</v>
      </c>
      <c r="Y5025" s="1"/>
    </row>
    <row r="5026" spans="1:25" x14ac:dyDescent="0.2">
      <c r="A5026" t="e">
        <f t="shared" si="78"/>
        <v>#N/A</v>
      </c>
      <c r="Y5026" s="1"/>
    </row>
    <row r="5027" spans="1:25" x14ac:dyDescent="0.2">
      <c r="A5027" t="e">
        <f t="shared" si="78"/>
        <v>#N/A</v>
      </c>
      <c r="Y5027" s="1"/>
    </row>
    <row r="5028" spans="1:25" x14ac:dyDescent="0.2">
      <c r="A5028" t="e">
        <f t="shared" si="78"/>
        <v>#N/A</v>
      </c>
      <c r="Y5028" s="1"/>
    </row>
    <row r="5029" spans="1:25" x14ac:dyDescent="0.2">
      <c r="A5029" t="e">
        <f t="shared" si="78"/>
        <v>#N/A</v>
      </c>
      <c r="Y5029" s="1"/>
    </row>
    <row r="5030" spans="1:25" x14ac:dyDescent="0.2">
      <c r="A5030" t="e">
        <f t="shared" si="78"/>
        <v>#N/A</v>
      </c>
      <c r="Y5030" s="1"/>
    </row>
    <row r="5031" spans="1:25" x14ac:dyDescent="0.2">
      <c r="A5031" t="e">
        <f t="shared" si="78"/>
        <v>#N/A</v>
      </c>
      <c r="Y5031" s="1"/>
    </row>
    <row r="5032" spans="1:25" x14ac:dyDescent="0.2">
      <c r="A5032" t="e">
        <f t="shared" si="78"/>
        <v>#N/A</v>
      </c>
      <c r="Y5032" s="1"/>
    </row>
    <row r="5033" spans="1:25" x14ac:dyDescent="0.2">
      <c r="A5033" t="e">
        <f t="shared" si="78"/>
        <v>#N/A</v>
      </c>
      <c r="Y5033" s="1"/>
    </row>
    <row r="5034" spans="1:25" x14ac:dyDescent="0.2">
      <c r="A5034" t="e">
        <f t="shared" si="78"/>
        <v>#N/A</v>
      </c>
      <c r="Y5034" s="1"/>
    </row>
    <row r="5035" spans="1:25" x14ac:dyDescent="0.2">
      <c r="A5035" t="e">
        <f t="shared" si="78"/>
        <v>#N/A</v>
      </c>
      <c r="Y5035" s="1"/>
    </row>
    <row r="5036" spans="1:25" x14ac:dyDescent="0.2">
      <c r="A5036" t="e">
        <f t="shared" si="78"/>
        <v>#N/A</v>
      </c>
      <c r="Y5036" s="1"/>
    </row>
    <row r="5037" spans="1:25" x14ac:dyDescent="0.2">
      <c r="A5037" t="e">
        <f t="shared" si="78"/>
        <v>#N/A</v>
      </c>
      <c r="Y5037" s="1"/>
    </row>
    <row r="5038" spans="1:25" x14ac:dyDescent="0.2">
      <c r="A5038" t="e">
        <f t="shared" si="78"/>
        <v>#N/A</v>
      </c>
      <c r="Y5038" s="1"/>
    </row>
    <row r="5039" spans="1:25" x14ac:dyDescent="0.2">
      <c r="A5039" t="e">
        <f t="shared" si="78"/>
        <v>#N/A</v>
      </c>
      <c r="Y5039" s="1"/>
    </row>
    <row r="5040" spans="1:25" x14ac:dyDescent="0.2">
      <c r="A5040" t="e">
        <f t="shared" si="78"/>
        <v>#N/A</v>
      </c>
      <c r="Y5040" s="1"/>
    </row>
    <row r="5041" spans="1:25" x14ac:dyDescent="0.2">
      <c r="A5041" t="e">
        <f t="shared" si="78"/>
        <v>#N/A</v>
      </c>
      <c r="Y5041" s="1"/>
    </row>
    <row r="5042" spans="1:25" x14ac:dyDescent="0.2">
      <c r="A5042" t="e">
        <f t="shared" si="78"/>
        <v>#N/A</v>
      </c>
      <c r="Y5042" s="1"/>
    </row>
    <row r="5043" spans="1:25" x14ac:dyDescent="0.2">
      <c r="A5043" t="e">
        <f t="shared" si="78"/>
        <v>#N/A</v>
      </c>
      <c r="Y5043" s="1"/>
    </row>
    <row r="5044" spans="1:25" x14ac:dyDescent="0.2">
      <c r="A5044" t="e">
        <f t="shared" si="78"/>
        <v>#N/A</v>
      </c>
      <c r="Y5044" s="1"/>
    </row>
    <row r="5045" spans="1:25" x14ac:dyDescent="0.2">
      <c r="A5045" t="e">
        <f t="shared" si="78"/>
        <v>#N/A</v>
      </c>
      <c r="Y5045" s="1"/>
    </row>
    <row r="5046" spans="1:25" x14ac:dyDescent="0.2">
      <c r="A5046" t="e">
        <f t="shared" si="78"/>
        <v>#N/A</v>
      </c>
      <c r="Y5046" s="1"/>
    </row>
    <row r="5047" spans="1:25" x14ac:dyDescent="0.2">
      <c r="A5047" t="e">
        <f t="shared" si="78"/>
        <v>#N/A</v>
      </c>
      <c r="Y5047" s="1"/>
    </row>
    <row r="5048" spans="1:25" x14ac:dyDescent="0.2">
      <c r="A5048" t="e">
        <f t="shared" si="78"/>
        <v>#N/A</v>
      </c>
      <c r="Y5048" s="1"/>
    </row>
    <row r="5049" spans="1:25" x14ac:dyDescent="0.2">
      <c r="A5049" t="e">
        <f t="shared" si="78"/>
        <v>#N/A</v>
      </c>
      <c r="Y5049" s="1"/>
    </row>
    <row r="5050" spans="1:25" x14ac:dyDescent="0.2">
      <c r="A5050" t="e">
        <f t="shared" si="78"/>
        <v>#N/A</v>
      </c>
      <c r="Y5050" s="1"/>
    </row>
    <row r="5051" spans="1:25" x14ac:dyDescent="0.2">
      <c r="A5051" t="e">
        <f t="shared" si="78"/>
        <v>#N/A</v>
      </c>
      <c r="Y5051" s="1"/>
    </row>
    <row r="5052" spans="1:25" x14ac:dyDescent="0.2">
      <c r="A5052" t="e">
        <f t="shared" si="78"/>
        <v>#N/A</v>
      </c>
      <c r="Y5052" s="1"/>
    </row>
    <row r="5053" spans="1:25" x14ac:dyDescent="0.2">
      <c r="A5053" t="e">
        <f t="shared" si="78"/>
        <v>#N/A</v>
      </c>
      <c r="Y5053" s="1"/>
    </row>
    <row r="5054" spans="1:25" x14ac:dyDescent="0.2">
      <c r="A5054" t="e">
        <f t="shared" si="78"/>
        <v>#N/A</v>
      </c>
      <c r="Y5054" s="1"/>
    </row>
    <row r="5055" spans="1:25" x14ac:dyDescent="0.2">
      <c r="A5055" t="e">
        <f t="shared" si="78"/>
        <v>#N/A</v>
      </c>
      <c r="Y5055" s="1"/>
    </row>
    <row r="5056" spans="1:25" x14ac:dyDescent="0.2">
      <c r="A5056" t="e">
        <f t="shared" si="78"/>
        <v>#N/A</v>
      </c>
      <c r="Y5056" s="1"/>
    </row>
    <row r="5057" spans="1:25" x14ac:dyDescent="0.2">
      <c r="A5057" t="e">
        <f t="shared" si="78"/>
        <v>#N/A</v>
      </c>
      <c r="Y5057" s="1"/>
    </row>
    <row r="5058" spans="1:25" x14ac:dyDescent="0.2">
      <c r="A5058" t="e">
        <f t="shared" si="78"/>
        <v>#N/A</v>
      </c>
      <c r="Y5058" s="1"/>
    </row>
    <row r="5059" spans="1:25" x14ac:dyDescent="0.2">
      <c r="A5059" t="e">
        <f t="shared" si="78"/>
        <v>#N/A</v>
      </c>
      <c r="Y5059" s="1"/>
    </row>
    <row r="5060" spans="1:25" x14ac:dyDescent="0.2">
      <c r="A5060" t="e">
        <f t="shared" si="78"/>
        <v>#N/A</v>
      </c>
      <c r="Y5060" s="1"/>
    </row>
    <row r="5061" spans="1:25" x14ac:dyDescent="0.2">
      <c r="A5061" t="e">
        <f t="shared" ref="A5061:A5124" si="79">INDEX(BucketTable,MATCH(B5061,SumMonths,0),1)</f>
        <v>#N/A</v>
      </c>
      <c r="Y5061" s="1"/>
    </row>
    <row r="5062" spans="1:25" x14ac:dyDescent="0.2">
      <c r="A5062" t="e">
        <f t="shared" si="79"/>
        <v>#N/A</v>
      </c>
      <c r="Y5062" s="1"/>
    </row>
    <row r="5063" spans="1:25" x14ac:dyDescent="0.2">
      <c r="A5063" t="e">
        <f t="shared" si="79"/>
        <v>#N/A</v>
      </c>
      <c r="Y5063" s="1"/>
    </row>
    <row r="5064" spans="1:25" x14ac:dyDescent="0.2">
      <c r="A5064" t="e">
        <f t="shared" si="79"/>
        <v>#N/A</v>
      </c>
      <c r="Y5064" s="1"/>
    </row>
    <row r="5065" spans="1:25" x14ac:dyDescent="0.2">
      <c r="A5065" t="e">
        <f t="shared" si="79"/>
        <v>#N/A</v>
      </c>
      <c r="Y5065" s="1"/>
    </row>
    <row r="5066" spans="1:25" x14ac:dyDescent="0.2">
      <c r="A5066" t="e">
        <f t="shared" si="79"/>
        <v>#N/A</v>
      </c>
      <c r="Y5066" s="1"/>
    </row>
    <row r="5067" spans="1:25" x14ac:dyDescent="0.2">
      <c r="A5067" t="e">
        <f t="shared" si="79"/>
        <v>#N/A</v>
      </c>
      <c r="Y5067" s="1"/>
    </row>
    <row r="5068" spans="1:25" x14ac:dyDescent="0.2">
      <c r="A5068" t="e">
        <f t="shared" si="79"/>
        <v>#N/A</v>
      </c>
      <c r="Y5068" s="1"/>
    </row>
    <row r="5069" spans="1:25" x14ac:dyDescent="0.2">
      <c r="A5069" t="e">
        <f t="shared" si="79"/>
        <v>#N/A</v>
      </c>
      <c r="Y5069" s="1"/>
    </row>
    <row r="5070" spans="1:25" x14ac:dyDescent="0.2">
      <c r="A5070" t="e">
        <f t="shared" si="79"/>
        <v>#N/A</v>
      </c>
      <c r="Y5070" s="1"/>
    </row>
    <row r="5071" spans="1:25" x14ac:dyDescent="0.2">
      <c r="A5071" t="e">
        <f t="shared" si="79"/>
        <v>#N/A</v>
      </c>
      <c r="Y5071" s="1"/>
    </row>
    <row r="5072" spans="1:25" x14ac:dyDescent="0.2">
      <c r="A5072" t="e">
        <f t="shared" si="79"/>
        <v>#N/A</v>
      </c>
      <c r="Y5072" s="1"/>
    </row>
    <row r="5073" spans="1:25" x14ac:dyDescent="0.2">
      <c r="A5073" t="e">
        <f t="shared" si="79"/>
        <v>#N/A</v>
      </c>
      <c r="Y5073" s="1"/>
    </row>
    <row r="5074" spans="1:25" x14ac:dyDescent="0.2">
      <c r="A5074" t="e">
        <f t="shared" si="79"/>
        <v>#N/A</v>
      </c>
      <c r="Y5074" s="1"/>
    </row>
    <row r="5075" spans="1:25" x14ac:dyDescent="0.2">
      <c r="A5075" t="e">
        <f t="shared" si="79"/>
        <v>#N/A</v>
      </c>
      <c r="Y5075" s="1"/>
    </row>
    <row r="5076" spans="1:25" x14ac:dyDescent="0.2">
      <c r="A5076" t="e">
        <f t="shared" si="79"/>
        <v>#N/A</v>
      </c>
      <c r="Y5076" s="1"/>
    </row>
    <row r="5077" spans="1:25" x14ac:dyDescent="0.2">
      <c r="A5077" t="e">
        <f t="shared" si="79"/>
        <v>#N/A</v>
      </c>
      <c r="Y5077" s="1"/>
    </row>
    <row r="5078" spans="1:25" x14ac:dyDescent="0.2">
      <c r="A5078" t="e">
        <f t="shared" si="79"/>
        <v>#N/A</v>
      </c>
      <c r="Y5078" s="1"/>
    </row>
    <row r="5079" spans="1:25" x14ac:dyDescent="0.2">
      <c r="A5079" t="e">
        <f t="shared" si="79"/>
        <v>#N/A</v>
      </c>
      <c r="Y5079" s="1"/>
    </row>
    <row r="5080" spans="1:25" x14ac:dyDescent="0.2">
      <c r="A5080" t="e">
        <f t="shared" si="79"/>
        <v>#N/A</v>
      </c>
      <c r="Y5080" s="1"/>
    </row>
    <row r="5081" spans="1:25" x14ac:dyDescent="0.2">
      <c r="A5081" t="e">
        <f t="shared" si="79"/>
        <v>#N/A</v>
      </c>
      <c r="Y5081" s="1"/>
    </row>
    <row r="5082" spans="1:25" x14ac:dyDescent="0.2">
      <c r="A5082" t="e">
        <f t="shared" si="79"/>
        <v>#N/A</v>
      </c>
      <c r="Y5082" s="1"/>
    </row>
    <row r="5083" spans="1:25" x14ac:dyDescent="0.2">
      <c r="A5083" t="e">
        <f t="shared" si="79"/>
        <v>#N/A</v>
      </c>
      <c r="Y5083" s="1"/>
    </row>
    <row r="5084" spans="1:25" x14ac:dyDescent="0.2">
      <c r="A5084" t="e">
        <f t="shared" si="79"/>
        <v>#N/A</v>
      </c>
      <c r="Y5084" s="1"/>
    </row>
    <row r="5085" spans="1:25" x14ac:dyDescent="0.2">
      <c r="A5085" t="e">
        <f t="shared" si="79"/>
        <v>#N/A</v>
      </c>
      <c r="Y5085" s="1"/>
    </row>
    <row r="5086" spans="1:25" x14ac:dyDescent="0.2">
      <c r="A5086" t="e">
        <f t="shared" si="79"/>
        <v>#N/A</v>
      </c>
      <c r="Y5086" s="1"/>
    </row>
    <row r="5087" spans="1:25" x14ac:dyDescent="0.2">
      <c r="A5087" t="e">
        <f t="shared" si="79"/>
        <v>#N/A</v>
      </c>
      <c r="Y5087" s="1"/>
    </row>
    <row r="5088" spans="1:25" x14ac:dyDescent="0.2">
      <c r="A5088" t="e">
        <f t="shared" si="79"/>
        <v>#N/A</v>
      </c>
      <c r="Y5088" s="1"/>
    </row>
    <row r="5089" spans="1:25" x14ac:dyDescent="0.2">
      <c r="A5089" t="e">
        <f t="shared" si="79"/>
        <v>#N/A</v>
      </c>
      <c r="Y5089" s="1"/>
    </row>
    <row r="5090" spans="1:25" x14ac:dyDescent="0.2">
      <c r="A5090" t="e">
        <f t="shared" si="79"/>
        <v>#N/A</v>
      </c>
      <c r="Y5090" s="1"/>
    </row>
    <row r="5091" spans="1:25" x14ac:dyDescent="0.2">
      <c r="A5091" t="e">
        <f t="shared" si="79"/>
        <v>#N/A</v>
      </c>
      <c r="Y5091" s="1"/>
    </row>
    <row r="5092" spans="1:25" x14ac:dyDescent="0.2">
      <c r="A5092" t="e">
        <f t="shared" si="79"/>
        <v>#N/A</v>
      </c>
      <c r="Y5092" s="1"/>
    </row>
    <row r="5093" spans="1:25" x14ac:dyDescent="0.2">
      <c r="A5093" t="e">
        <f t="shared" si="79"/>
        <v>#N/A</v>
      </c>
      <c r="Y5093" s="1"/>
    </row>
    <row r="5094" spans="1:25" x14ac:dyDescent="0.2">
      <c r="A5094" t="e">
        <f t="shared" si="79"/>
        <v>#N/A</v>
      </c>
      <c r="Y5094" s="1"/>
    </row>
    <row r="5095" spans="1:25" x14ac:dyDescent="0.2">
      <c r="A5095" t="e">
        <f t="shared" si="79"/>
        <v>#N/A</v>
      </c>
      <c r="Y5095" s="1"/>
    </row>
    <row r="5096" spans="1:25" x14ac:dyDescent="0.2">
      <c r="A5096" t="e">
        <f t="shared" si="79"/>
        <v>#N/A</v>
      </c>
      <c r="Y5096" s="1"/>
    </row>
    <row r="5097" spans="1:25" x14ac:dyDescent="0.2">
      <c r="A5097" t="e">
        <f t="shared" si="79"/>
        <v>#N/A</v>
      </c>
      <c r="Y5097" s="1"/>
    </row>
    <row r="5098" spans="1:25" x14ac:dyDescent="0.2">
      <c r="A5098" t="e">
        <f t="shared" si="79"/>
        <v>#N/A</v>
      </c>
      <c r="Y5098" s="1"/>
    </row>
    <row r="5099" spans="1:25" x14ac:dyDescent="0.2">
      <c r="A5099" t="e">
        <f t="shared" si="79"/>
        <v>#N/A</v>
      </c>
      <c r="Y5099" s="1"/>
    </row>
    <row r="5100" spans="1:25" x14ac:dyDescent="0.2">
      <c r="A5100" t="e">
        <f t="shared" si="79"/>
        <v>#N/A</v>
      </c>
      <c r="Y5100" s="1"/>
    </row>
    <row r="5101" spans="1:25" x14ac:dyDescent="0.2">
      <c r="A5101" t="e">
        <f t="shared" si="79"/>
        <v>#N/A</v>
      </c>
      <c r="Y5101" s="1"/>
    </row>
    <row r="5102" spans="1:25" x14ac:dyDescent="0.2">
      <c r="A5102" t="e">
        <f t="shared" si="79"/>
        <v>#N/A</v>
      </c>
      <c r="Y5102" s="1"/>
    </row>
    <row r="5103" spans="1:25" x14ac:dyDescent="0.2">
      <c r="A5103" t="e">
        <f t="shared" si="79"/>
        <v>#N/A</v>
      </c>
      <c r="Y5103" s="1"/>
    </row>
    <row r="5104" spans="1:25" x14ac:dyDescent="0.2">
      <c r="A5104" t="e">
        <f t="shared" si="79"/>
        <v>#N/A</v>
      </c>
      <c r="Y5104" s="1"/>
    </row>
    <row r="5105" spans="1:25" x14ac:dyDescent="0.2">
      <c r="A5105" t="e">
        <f t="shared" si="79"/>
        <v>#N/A</v>
      </c>
      <c r="Y5105" s="1"/>
    </row>
    <row r="5106" spans="1:25" x14ac:dyDescent="0.2">
      <c r="A5106" t="e">
        <f t="shared" si="79"/>
        <v>#N/A</v>
      </c>
      <c r="Y5106" s="1"/>
    </row>
    <row r="5107" spans="1:25" x14ac:dyDescent="0.2">
      <c r="A5107" t="e">
        <f t="shared" si="79"/>
        <v>#N/A</v>
      </c>
      <c r="Y5107" s="1"/>
    </row>
    <row r="5108" spans="1:25" x14ac:dyDescent="0.2">
      <c r="A5108" t="e">
        <f t="shared" si="79"/>
        <v>#N/A</v>
      </c>
      <c r="Y5108" s="1"/>
    </row>
    <row r="5109" spans="1:25" x14ac:dyDescent="0.2">
      <c r="A5109" t="e">
        <f t="shared" si="79"/>
        <v>#N/A</v>
      </c>
      <c r="Y5109" s="1"/>
    </row>
    <row r="5110" spans="1:25" x14ac:dyDescent="0.2">
      <c r="A5110" t="e">
        <f t="shared" si="79"/>
        <v>#N/A</v>
      </c>
      <c r="Y5110" s="1"/>
    </row>
    <row r="5111" spans="1:25" x14ac:dyDescent="0.2">
      <c r="A5111" t="e">
        <f t="shared" si="79"/>
        <v>#N/A</v>
      </c>
      <c r="Y5111" s="1"/>
    </row>
    <row r="5112" spans="1:25" x14ac:dyDescent="0.2">
      <c r="A5112" t="e">
        <f t="shared" si="79"/>
        <v>#N/A</v>
      </c>
      <c r="Y5112" s="1"/>
    </row>
    <row r="5113" spans="1:25" x14ac:dyDescent="0.2">
      <c r="A5113" t="e">
        <f t="shared" si="79"/>
        <v>#N/A</v>
      </c>
      <c r="Y5113" s="1"/>
    </row>
    <row r="5114" spans="1:25" x14ac:dyDescent="0.2">
      <c r="A5114" t="e">
        <f t="shared" si="79"/>
        <v>#N/A</v>
      </c>
      <c r="Y5114" s="1"/>
    </row>
    <row r="5115" spans="1:25" x14ac:dyDescent="0.2">
      <c r="A5115" t="e">
        <f t="shared" si="79"/>
        <v>#N/A</v>
      </c>
      <c r="Y5115" s="1"/>
    </row>
    <row r="5116" spans="1:25" x14ac:dyDescent="0.2">
      <c r="A5116" t="e">
        <f t="shared" si="79"/>
        <v>#N/A</v>
      </c>
      <c r="Y5116" s="1"/>
    </row>
    <row r="5117" spans="1:25" x14ac:dyDescent="0.2">
      <c r="A5117" t="e">
        <f t="shared" si="79"/>
        <v>#N/A</v>
      </c>
      <c r="Y5117" s="1"/>
    </row>
    <row r="5118" spans="1:25" x14ac:dyDescent="0.2">
      <c r="A5118" t="e">
        <f t="shared" si="79"/>
        <v>#N/A</v>
      </c>
      <c r="Y5118" s="1"/>
    </row>
    <row r="5119" spans="1:25" x14ac:dyDescent="0.2">
      <c r="A5119" t="e">
        <f t="shared" si="79"/>
        <v>#N/A</v>
      </c>
      <c r="Y5119" s="1"/>
    </row>
    <row r="5120" spans="1:25" x14ac:dyDescent="0.2">
      <c r="A5120" t="e">
        <f t="shared" si="79"/>
        <v>#N/A</v>
      </c>
      <c r="Y5120" s="1"/>
    </row>
    <row r="5121" spans="1:25" x14ac:dyDescent="0.2">
      <c r="A5121" t="e">
        <f t="shared" si="79"/>
        <v>#N/A</v>
      </c>
      <c r="Y5121" s="1"/>
    </row>
    <row r="5122" spans="1:25" x14ac:dyDescent="0.2">
      <c r="A5122" t="e">
        <f t="shared" si="79"/>
        <v>#N/A</v>
      </c>
      <c r="Y5122" s="1"/>
    </row>
    <row r="5123" spans="1:25" x14ac:dyDescent="0.2">
      <c r="A5123" t="e">
        <f t="shared" si="79"/>
        <v>#N/A</v>
      </c>
      <c r="Y5123" s="1"/>
    </row>
    <row r="5124" spans="1:25" x14ac:dyDescent="0.2">
      <c r="A5124" t="e">
        <f t="shared" si="79"/>
        <v>#N/A</v>
      </c>
      <c r="Y5124" s="1"/>
    </row>
    <row r="5125" spans="1:25" x14ac:dyDescent="0.2">
      <c r="A5125" t="e">
        <f t="shared" ref="A5125:A5188" si="80">INDEX(BucketTable,MATCH(B5125,SumMonths,0),1)</f>
        <v>#N/A</v>
      </c>
      <c r="Y5125" s="1"/>
    </row>
    <row r="5126" spans="1:25" x14ac:dyDescent="0.2">
      <c r="A5126" t="e">
        <f t="shared" si="80"/>
        <v>#N/A</v>
      </c>
      <c r="Y5126" s="1"/>
    </row>
    <row r="5127" spans="1:25" x14ac:dyDescent="0.2">
      <c r="A5127" t="e">
        <f t="shared" si="80"/>
        <v>#N/A</v>
      </c>
      <c r="Y5127" s="1"/>
    </row>
    <row r="5128" spans="1:25" x14ac:dyDescent="0.2">
      <c r="A5128" t="e">
        <f t="shared" si="80"/>
        <v>#N/A</v>
      </c>
      <c r="Y5128" s="1"/>
    </row>
    <row r="5129" spans="1:25" x14ac:dyDescent="0.2">
      <c r="A5129" t="e">
        <f t="shared" si="80"/>
        <v>#N/A</v>
      </c>
      <c r="Y5129" s="1"/>
    </row>
    <row r="5130" spans="1:25" x14ac:dyDescent="0.2">
      <c r="A5130" t="e">
        <f t="shared" si="80"/>
        <v>#N/A</v>
      </c>
      <c r="Y5130" s="1"/>
    </row>
    <row r="5131" spans="1:25" x14ac:dyDescent="0.2">
      <c r="A5131" t="e">
        <f t="shared" si="80"/>
        <v>#N/A</v>
      </c>
      <c r="Y5131" s="1"/>
    </row>
    <row r="5132" spans="1:25" x14ac:dyDescent="0.2">
      <c r="A5132" t="e">
        <f t="shared" si="80"/>
        <v>#N/A</v>
      </c>
      <c r="Y5132" s="1"/>
    </row>
    <row r="5133" spans="1:25" x14ac:dyDescent="0.2">
      <c r="A5133" t="e">
        <f t="shared" si="80"/>
        <v>#N/A</v>
      </c>
      <c r="Y5133" s="1"/>
    </row>
    <row r="5134" spans="1:25" x14ac:dyDescent="0.2">
      <c r="A5134" t="e">
        <f t="shared" si="80"/>
        <v>#N/A</v>
      </c>
      <c r="Y5134" s="1"/>
    </row>
    <row r="5135" spans="1:25" x14ac:dyDescent="0.2">
      <c r="A5135" t="e">
        <f t="shared" si="80"/>
        <v>#N/A</v>
      </c>
      <c r="Y5135" s="1"/>
    </row>
    <row r="5136" spans="1:25" x14ac:dyDescent="0.2">
      <c r="A5136" t="e">
        <f t="shared" si="80"/>
        <v>#N/A</v>
      </c>
      <c r="Y5136" s="1"/>
    </row>
    <row r="5137" spans="1:25" x14ac:dyDescent="0.2">
      <c r="A5137" t="e">
        <f t="shared" si="80"/>
        <v>#N/A</v>
      </c>
      <c r="Y5137" s="1"/>
    </row>
    <row r="5138" spans="1:25" x14ac:dyDescent="0.2">
      <c r="A5138" t="e">
        <f t="shared" si="80"/>
        <v>#N/A</v>
      </c>
      <c r="Y5138" s="1"/>
    </row>
    <row r="5139" spans="1:25" x14ac:dyDescent="0.2">
      <c r="A5139" t="e">
        <f t="shared" si="80"/>
        <v>#N/A</v>
      </c>
      <c r="Y5139" s="1"/>
    </row>
    <row r="5140" spans="1:25" x14ac:dyDescent="0.2">
      <c r="A5140" t="e">
        <f t="shared" si="80"/>
        <v>#N/A</v>
      </c>
      <c r="Y5140" s="1"/>
    </row>
    <row r="5141" spans="1:25" x14ac:dyDescent="0.2">
      <c r="A5141" t="e">
        <f t="shared" si="80"/>
        <v>#N/A</v>
      </c>
      <c r="Y5141" s="1"/>
    </row>
    <row r="5142" spans="1:25" x14ac:dyDescent="0.2">
      <c r="A5142" t="e">
        <f t="shared" si="80"/>
        <v>#N/A</v>
      </c>
      <c r="Y5142" s="1"/>
    </row>
    <row r="5143" spans="1:25" x14ac:dyDescent="0.2">
      <c r="A5143" t="e">
        <f t="shared" si="80"/>
        <v>#N/A</v>
      </c>
      <c r="Y5143" s="1"/>
    </row>
    <row r="5144" spans="1:25" x14ac:dyDescent="0.2">
      <c r="A5144" t="e">
        <f t="shared" si="80"/>
        <v>#N/A</v>
      </c>
      <c r="Y5144" s="1"/>
    </row>
    <row r="5145" spans="1:25" x14ac:dyDescent="0.2">
      <c r="A5145" t="e">
        <f t="shared" si="80"/>
        <v>#N/A</v>
      </c>
      <c r="Y5145" s="1"/>
    </row>
    <row r="5146" spans="1:25" x14ac:dyDescent="0.2">
      <c r="A5146" t="e">
        <f t="shared" si="80"/>
        <v>#N/A</v>
      </c>
      <c r="Y5146" s="1"/>
    </row>
    <row r="5147" spans="1:25" x14ac:dyDescent="0.2">
      <c r="A5147" t="e">
        <f t="shared" si="80"/>
        <v>#N/A</v>
      </c>
      <c r="Y5147" s="1"/>
    </row>
    <row r="5148" spans="1:25" x14ac:dyDescent="0.2">
      <c r="A5148" t="e">
        <f t="shared" si="80"/>
        <v>#N/A</v>
      </c>
      <c r="Y5148" s="1"/>
    </row>
    <row r="5149" spans="1:25" x14ac:dyDescent="0.2">
      <c r="A5149" t="e">
        <f t="shared" si="80"/>
        <v>#N/A</v>
      </c>
      <c r="Y5149" s="1"/>
    </row>
    <row r="5150" spans="1:25" x14ac:dyDescent="0.2">
      <c r="A5150" t="e">
        <f t="shared" si="80"/>
        <v>#N/A</v>
      </c>
      <c r="Y5150" s="1"/>
    </row>
    <row r="5151" spans="1:25" x14ac:dyDescent="0.2">
      <c r="A5151" t="e">
        <f t="shared" si="80"/>
        <v>#N/A</v>
      </c>
      <c r="Y5151" s="1"/>
    </row>
    <row r="5152" spans="1:25" x14ac:dyDescent="0.2">
      <c r="A5152" t="e">
        <f t="shared" si="80"/>
        <v>#N/A</v>
      </c>
      <c r="Y5152" s="1"/>
    </row>
    <row r="5153" spans="1:25" x14ac:dyDescent="0.2">
      <c r="A5153" t="e">
        <f t="shared" si="80"/>
        <v>#N/A</v>
      </c>
      <c r="Y5153" s="1"/>
    </row>
    <row r="5154" spans="1:25" x14ac:dyDescent="0.2">
      <c r="A5154" t="e">
        <f t="shared" si="80"/>
        <v>#N/A</v>
      </c>
      <c r="Y5154" s="1"/>
    </row>
    <row r="5155" spans="1:25" x14ac:dyDescent="0.2">
      <c r="A5155" t="e">
        <f t="shared" si="80"/>
        <v>#N/A</v>
      </c>
      <c r="Y5155" s="1"/>
    </row>
    <row r="5156" spans="1:25" x14ac:dyDescent="0.2">
      <c r="A5156" t="e">
        <f t="shared" si="80"/>
        <v>#N/A</v>
      </c>
      <c r="Y5156" s="1"/>
    </row>
    <row r="5157" spans="1:25" x14ac:dyDescent="0.2">
      <c r="A5157" t="e">
        <f t="shared" si="80"/>
        <v>#N/A</v>
      </c>
      <c r="Y5157" s="1"/>
    </row>
    <row r="5158" spans="1:25" x14ac:dyDescent="0.2">
      <c r="A5158" t="e">
        <f t="shared" si="80"/>
        <v>#N/A</v>
      </c>
      <c r="Y5158" s="1"/>
    </row>
    <row r="5159" spans="1:25" x14ac:dyDescent="0.2">
      <c r="A5159" t="e">
        <f t="shared" si="80"/>
        <v>#N/A</v>
      </c>
      <c r="Y5159" s="1"/>
    </row>
    <row r="5160" spans="1:25" x14ac:dyDescent="0.2">
      <c r="A5160" t="e">
        <f t="shared" si="80"/>
        <v>#N/A</v>
      </c>
      <c r="Y5160" s="1"/>
    </row>
    <row r="5161" spans="1:25" x14ac:dyDescent="0.2">
      <c r="A5161" t="e">
        <f t="shared" si="80"/>
        <v>#N/A</v>
      </c>
      <c r="Y5161" s="1"/>
    </row>
    <row r="5162" spans="1:25" x14ac:dyDescent="0.2">
      <c r="A5162" t="e">
        <f t="shared" si="80"/>
        <v>#N/A</v>
      </c>
      <c r="Y5162" s="1"/>
    </row>
    <row r="5163" spans="1:25" x14ac:dyDescent="0.2">
      <c r="A5163" t="e">
        <f t="shared" si="80"/>
        <v>#N/A</v>
      </c>
      <c r="Y5163" s="1"/>
    </row>
    <row r="5164" spans="1:25" x14ac:dyDescent="0.2">
      <c r="A5164" t="e">
        <f t="shared" si="80"/>
        <v>#N/A</v>
      </c>
      <c r="Y5164" s="1"/>
    </row>
    <row r="5165" spans="1:25" x14ac:dyDescent="0.2">
      <c r="A5165" t="e">
        <f t="shared" si="80"/>
        <v>#N/A</v>
      </c>
      <c r="Y5165" s="1"/>
    </row>
    <row r="5166" spans="1:25" x14ac:dyDescent="0.2">
      <c r="A5166" t="e">
        <f t="shared" si="80"/>
        <v>#N/A</v>
      </c>
      <c r="Y5166" s="1"/>
    </row>
    <row r="5167" spans="1:25" x14ac:dyDescent="0.2">
      <c r="A5167" t="e">
        <f t="shared" si="80"/>
        <v>#N/A</v>
      </c>
      <c r="Y5167" s="1"/>
    </row>
    <row r="5168" spans="1:25" x14ac:dyDescent="0.2">
      <c r="A5168" t="e">
        <f t="shared" si="80"/>
        <v>#N/A</v>
      </c>
      <c r="Y5168" s="1"/>
    </row>
    <row r="5169" spans="1:25" x14ac:dyDescent="0.2">
      <c r="A5169" t="e">
        <f t="shared" si="80"/>
        <v>#N/A</v>
      </c>
      <c r="Y5169" s="1"/>
    </row>
    <row r="5170" spans="1:25" x14ac:dyDescent="0.2">
      <c r="A5170" t="e">
        <f t="shared" si="80"/>
        <v>#N/A</v>
      </c>
      <c r="Y5170" s="1"/>
    </row>
    <row r="5171" spans="1:25" x14ac:dyDescent="0.2">
      <c r="A5171" t="e">
        <f t="shared" si="80"/>
        <v>#N/A</v>
      </c>
      <c r="Y5171" s="1"/>
    </row>
    <row r="5172" spans="1:25" x14ac:dyDescent="0.2">
      <c r="A5172" t="e">
        <f t="shared" si="80"/>
        <v>#N/A</v>
      </c>
      <c r="Y5172" s="1"/>
    </row>
    <row r="5173" spans="1:25" x14ac:dyDescent="0.2">
      <c r="A5173" t="e">
        <f t="shared" si="80"/>
        <v>#N/A</v>
      </c>
      <c r="Y5173" s="1"/>
    </row>
    <row r="5174" spans="1:25" x14ac:dyDescent="0.2">
      <c r="A5174" t="e">
        <f t="shared" si="80"/>
        <v>#N/A</v>
      </c>
      <c r="Y5174" s="1"/>
    </row>
    <row r="5175" spans="1:25" x14ac:dyDescent="0.2">
      <c r="A5175" t="e">
        <f t="shared" si="80"/>
        <v>#N/A</v>
      </c>
      <c r="Y5175" s="1"/>
    </row>
    <row r="5176" spans="1:25" x14ac:dyDescent="0.2">
      <c r="A5176" t="e">
        <f t="shared" si="80"/>
        <v>#N/A</v>
      </c>
      <c r="Y5176" s="1"/>
    </row>
    <row r="5177" spans="1:25" x14ac:dyDescent="0.2">
      <c r="A5177" t="e">
        <f t="shared" si="80"/>
        <v>#N/A</v>
      </c>
      <c r="Y5177" s="1"/>
    </row>
    <row r="5178" spans="1:25" x14ac:dyDescent="0.2">
      <c r="A5178" t="e">
        <f t="shared" si="80"/>
        <v>#N/A</v>
      </c>
      <c r="Y5178" s="1"/>
    </row>
    <row r="5179" spans="1:25" x14ac:dyDescent="0.2">
      <c r="A5179" t="e">
        <f t="shared" si="80"/>
        <v>#N/A</v>
      </c>
      <c r="Y5179" s="1"/>
    </row>
    <row r="5180" spans="1:25" x14ac:dyDescent="0.2">
      <c r="A5180" t="e">
        <f t="shared" si="80"/>
        <v>#N/A</v>
      </c>
      <c r="Y5180" s="1"/>
    </row>
    <row r="5181" spans="1:25" x14ac:dyDescent="0.2">
      <c r="A5181" t="e">
        <f t="shared" si="80"/>
        <v>#N/A</v>
      </c>
      <c r="Y5181" s="1"/>
    </row>
    <row r="5182" spans="1:25" x14ac:dyDescent="0.2">
      <c r="A5182" t="e">
        <f t="shared" si="80"/>
        <v>#N/A</v>
      </c>
      <c r="Y5182" s="1"/>
    </row>
    <row r="5183" spans="1:25" x14ac:dyDescent="0.2">
      <c r="A5183" t="e">
        <f t="shared" si="80"/>
        <v>#N/A</v>
      </c>
      <c r="Y5183" s="1"/>
    </row>
    <row r="5184" spans="1:25" x14ac:dyDescent="0.2">
      <c r="A5184" t="e">
        <f t="shared" si="80"/>
        <v>#N/A</v>
      </c>
      <c r="Y5184" s="1"/>
    </row>
    <row r="5185" spans="1:25" x14ac:dyDescent="0.2">
      <c r="A5185" t="e">
        <f t="shared" si="80"/>
        <v>#N/A</v>
      </c>
      <c r="Y5185" s="1"/>
    </row>
    <row r="5186" spans="1:25" x14ac:dyDescent="0.2">
      <c r="A5186" t="e">
        <f t="shared" si="80"/>
        <v>#N/A</v>
      </c>
      <c r="Y5186" s="1"/>
    </row>
    <row r="5187" spans="1:25" x14ac:dyDescent="0.2">
      <c r="A5187" t="e">
        <f t="shared" si="80"/>
        <v>#N/A</v>
      </c>
      <c r="Y5187" s="1"/>
    </row>
    <row r="5188" spans="1:25" x14ac:dyDescent="0.2">
      <c r="A5188" t="e">
        <f t="shared" si="80"/>
        <v>#N/A</v>
      </c>
      <c r="Y5188" s="1"/>
    </row>
    <row r="5189" spans="1:25" x14ac:dyDescent="0.2">
      <c r="A5189" t="e">
        <f t="shared" ref="A5189:A5252" si="81">INDEX(BucketTable,MATCH(B5189,SumMonths,0),1)</f>
        <v>#N/A</v>
      </c>
      <c r="Y5189" s="1"/>
    </row>
    <row r="5190" spans="1:25" x14ac:dyDescent="0.2">
      <c r="A5190" t="e">
        <f t="shared" si="81"/>
        <v>#N/A</v>
      </c>
      <c r="Y5190" s="1"/>
    </row>
    <row r="5191" spans="1:25" x14ac:dyDescent="0.2">
      <c r="A5191" t="e">
        <f t="shared" si="81"/>
        <v>#N/A</v>
      </c>
      <c r="Y5191" s="1"/>
    </row>
    <row r="5192" spans="1:25" x14ac:dyDescent="0.2">
      <c r="A5192" t="e">
        <f t="shared" si="81"/>
        <v>#N/A</v>
      </c>
      <c r="Y5192" s="1"/>
    </row>
    <row r="5193" spans="1:25" x14ac:dyDescent="0.2">
      <c r="A5193" t="e">
        <f t="shared" si="81"/>
        <v>#N/A</v>
      </c>
      <c r="Y5193" s="1"/>
    </row>
    <row r="5194" spans="1:25" x14ac:dyDescent="0.2">
      <c r="A5194" t="e">
        <f t="shared" si="81"/>
        <v>#N/A</v>
      </c>
      <c r="Y5194" s="1"/>
    </row>
    <row r="5195" spans="1:25" x14ac:dyDescent="0.2">
      <c r="A5195" t="e">
        <f t="shared" si="81"/>
        <v>#N/A</v>
      </c>
      <c r="Y5195" s="1"/>
    </row>
    <row r="5196" spans="1:25" x14ac:dyDescent="0.2">
      <c r="A5196" t="e">
        <f t="shared" si="81"/>
        <v>#N/A</v>
      </c>
      <c r="Y5196" s="1"/>
    </row>
    <row r="5197" spans="1:25" x14ac:dyDescent="0.2">
      <c r="A5197" t="e">
        <f t="shared" si="81"/>
        <v>#N/A</v>
      </c>
      <c r="Y5197" s="1"/>
    </row>
    <row r="5198" spans="1:25" x14ac:dyDescent="0.2">
      <c r="A5198" t="e">
        <f t="shared" si="81"/>
        <v>#N/A</v>
      </c>
      <c r="Y5198" s="1"/>
    </row>
    <row r="5199" spans="1:25" x14ac:dyDescent="0.2">
      <c r="A5199" t="e">
        <f t="shared" si="81"/>
        <v>#N/A</v>
      </c>
      <c r="Y5199" s="1"/>
    </row>
    <row r="5200" spans="1:25" x14ac:dyDescent="0.2">
      <c r="A5200" t="e">
        <f t="shared" si="81"/>
        <v>#N/A</v>
      </c>
      <c r="Y5200" s="1"/>
    </row>
    <row r="5201" spans="1:25" x14ac:dyDescent="0.2">
      <c r="A5201" t="e">
        <f t="shared" si="81"/>
        <v>#N/A</v>
      </c>
      <c r="Y5201" s="1"/>
    </row>
    <row r="5202" spans="1:25" x14ac:dyDescent="0.2">
      <c r="A5202" t="e">
        <f t="shared" si="81"/>
        <v>#N/A</v>
      </c>
      <c r="Y5202" s="1"/>
    </row>
    <row r="5203" spans="1:25" x14ac:dyDescent="0.2">
      <c r="A5203" t="e">
        <f t="shared" si="81"/>
        <v>#N/A</v>
      </c>
      <c r="Y5203" s="1"/>
    </row>
    <row r="5204" spans="1:25" x14ac:dyDescent="0.2">
      <c r="A5204" t="e">
        <f t="shared" si="81"/>
        <v>#N/A</v>
      </c>
      <c r="Y5204" s="1"/>
    </row>
    <row r="5205" spans="1:25" x14ac:dyDescent="0.2">
      <c r="A5205" t="e">
        <f t="shared" si="81"/>
        <v>#N/A</v>
      </c>
      <c r="Y5205" s="1"/>
    </row>
    <row r="5206" spans="1:25" x14ac:dyDescent="0.2">
      <c r="A5206" t="e">
        <f t="shared" si="81"/>
        <v>#N/A</v>
      </c>
      <c r="Y5206" s="1"/>
    </row>
    <row r="5207" spans="1:25" x14ac:dyDescent="0.2">
      <c r="A5207" t="e">
        <f t="shared" si="81"/>
        <v>#N/A</v>
      </c>
      <c r="Y5207" s="1"/>
    </row>
    <row r="5208" spans="1:25" x14ac:dyDescent="0.2">
      <c r="A5208" t="e">
        <f t="shared" si="81"/>
        <v>#N/A</v>
      </c>
      <c r="Y5208" s="1"/>
    </row>
    <row r="5209" spans="1:25" x14ac:dyDescent="0.2">
      <c r="A5209" t="e">
        <f t="shared" si="81"/>
        <v>#N/A</v>
      </c>
      <c r="Y5209" s="1"/>
    </row>
    <row r="5210" spans="1:25" x14ac:dyDescent="0.2">
      <c r="A5210" t="e">
        <f t="shared" si="81"/>
        <v>#N/A</v>
      </c>
      <c r="Y5210" s="1"/>
    </row>
    <row r="5211" spans="1:25" x14ac:dyDescent="0.2">
      <c r="A5211" t="e">
        <f t="shared" si="81"/>
        <v>#N/A</v>
      </c>
      <c r="Y5211" s="1"/>
    </row>
    <row r="5212" spans="1:25" x14ac:dyDescent="0.2">
      <c r="A5212" t="e">
        <f t="shared" si="81"/>
        <v>#N/A</v>
      </c>
      <c r="Y5212" s="1"/>
    </row>
    <row r="5213" spans="1:25" x14ac:dyDescent="0.2">
      <c r="A5213" t="e">
        <f t="shared" si="81"/>
        <v>#N/A</v>
      </c>
      <c r="Y5213" s="1"/>
    </row>
    <row r="5214" spans="1:25" x14ac:dyDescent="0.2">
      <c r="A5214" t="e">
        <f t="shared" si="81"/>
        <v>#N/A</v>
      </c>
      <c r="Y5214" s="1"/>
    </row>
    <row r="5215" spans="1:25" x14ac:dyDescent="0.2">
      <c r="A5215" t="e">
        <f t="shared" si="81"/>
        <v>#N/A</v>
      </c>
      <c r="Y5215" s="1"/>
    </row>
    <row r="5216" spans="1:25" x14ac:dyDescent="0.2">
      <c r="A5216" t="e">
        <f t="shared" si="81"/>
        <v>#N/A</v>
      </c>
      <c r="Y5216" s="1"/>
    </row>
    <row r="5217" spans="1:25" x14ac:dyDescent="0.2">
      <c r="A5217" t="e">
        <f t="shared" si="81"/>
        <v>#N/A</v>
      </c>
      <c r="Y5217" s="1"/>
    </row>
    <row r="5218" spans="1:25" x14ac:dyDescent="0.2">
      <c r="A5218" t="e">
        <f t="shared" si="81"/>
        <v>#N/A</v>
      </c>
      <c r="Y5218" s="1"/>
    </row>
    <row r="5219" spans="1:25" x14ac:dyDescent="0.2">
      <c r="A5219" t="e">
        <f t="shared" si="81"/>
        <v>#N/A</v>
      </c>
      <c r="Y5219" s="1"/>
    </row>
    <row r="5220" spans="1:25" x14ac:dyDescent="0.2">
      <c r="A5220" t="e">
        <f t="shared" si="81"/>
        <v>#N/A</v>
      </c>
      <c r="Y5220" s="1"/>
    </row>
    <row r="5221" spans="1:25" x14ac:dyDescent="0.2">
      <c r="A5221" t="e">
        <f t="shared" si="81"/>
        <v>#N/A</v>
      </c>
      <c r="Y5221" s="1"/>
    </row>
    <row r="5222" spans="1:25" x14ac:dyDescent="0.2">
      <c r="A5222" t="e">
        <f t="shared" si="81"/>
        <v>#N/A</v>
      </c>
      <c r="Y5222" s="1"/>
    </row>
    <row r="5223" spans="1:25" x14ac:dyDescent="0.2">
      <c r="A5223" t="e">
        <f t="shared" si="81"/>
        <v>#N/A</v>
      </c>
      <c r="Y5223" s="1"/>
    </row>
    <row r="5224" spans="1:25" x14ac:dyDescent="0.2">
      <c r="A5224" t="e">
        <f t="shared" si="81"/>
        <v>#N/A</v>
      </c>
      <c r="Y5224" s="1"/>
    </row>
    <row r="5225" spans="1:25" x14ac:dyDescent="0.2">
      <c r="A5225" t="e">
        <f t="shared" si="81"/>
        <v>#N/A</v>
      </c>
      <c r="Y5225" s="1"/>
    </row>
    <row r="5226" spans="1:25" x14ac:dyDescent="0.2">
      <c r="A5226" t="e">
        <f t="shared" si="81"/>
        <v>#N/A</v>
      </c>
      <c r="Y5226" s="1"/>
    </row>
    <row r="5227" spans="1:25" x14ac:dyDescent="0.2">
      <c r="A5227" t="e">
        <f t="shared" si="81"/>
        <v>#N/A</v>
      </c>
      <c r="Y5227" s="1"/>
    </row>
    <row r="5228" spans="1:25" x14ac:dyDescent="0.2">
      <c r="A5228" t="e">
        <f t="shared" si="81"/>
        <v>#N/A</v>
      </c>
      <c r="Y5228" s="1"/>
    </row>
    <row r="5229" spans="1:25" x14ac:dyDescent="0.2">
      <c r="A5229" t="e">
        <f t="shared" si="81"/>
        <v>#N/A</v>
      </c>
      <c r="Y5229" s="1"/>
    </row>
    <row r="5230" spans="1:25" x14ac:dyDescent="0.2">
      <c r="A5230" t="e">
        <f t="shared" si="81"/>
        <v>#N/A</v>
      </c>
      <c r="Y5230" s="1"/>
    </row>
    <row r="5231" spans="1:25" x14ac:dyDescent="0.2">
      <c r="A5231" t="e">
        <f t="shared" si="81"/>
        <v>#N/A</v>
      </c>
      <c r="Y5231" s="1"/>
    </row>
    <row r="5232" spans="1:25" x14ac:dyDescent="0.2">
      <c r="A5232" t="e">
        <f t="shared" si="81"/>
        <v>#N/A</v>
      </c>
      <c r="Y5232" s="1"/>
    </row>
    <row r="5233" spans="1:25" x14ac:dyDescent="0.2">
      <c r="A5233" t="e">
        <f t="shared" si="81"/>
        <v>#N/A</v>
      </c>
      <c r="Y5233" s="1"/>
    </row>
    <row r="5234" spans="1:25" x14ac:dyDescent="0.2">
      <c r="A5234" t="e">
        <f t="shared" si="81"/>
        <v>#N/A</v>
      </c>
      <c r="Y5234" s="1"/>
    </row>
    <row r="5235" spans="1:25" x14ac:dyDescent="0.2">
      <c r="A5235" t="e">
        <f t="shared" si="81"/>
        <v>#N/A</v>
      </c>
      <c r="Y5235" s="1"/>
    </row>
    <row r="5236" spans="1:25" x14ac:dyDescent="0.2">
      <c r="A5236" t="e">
        <f t="shared" si="81"/>
        <v>#N/A</v>
      </c>
      <c r="Y5236" s="1"/>
    </row>
    <row r="5237" spans="1:25" x14ac:dyDescent="0.2">
      <c r="A5237" t="e">
        <f t="shared" si="81"/>
        <v>#N/A</v>
      </c>
      <c r="Y5237" s="1"/>
    </row>
    <row r="5238" spans="1:25" x14ac:dyDescent="0.2">
      <c r="A5238" t="e">
        <f t="shared" si="81"/>
        <v>#N/A</v>
      </c>
      <c r="Y5238" s="1"/>
    </row>
    <row r="5239" spans="1:25" x14ac:dyDescent="0.2">
      <c r="A5239" t="e">
        <f t="shared" si="81"/>
        <v>#N/A</v>
      </c>
      <c r="Y5239" s="1"/>
    </row>
    <row r="5240" spans="1:25" x14ac:dyDescent="0.2">
      <c r="A5240" t="e">
        <f t="shared" si="81"/>
        <v>#N/A</v>
      </c>
      <c r="Y5240" s="1"/>
    </row>
    <row r="5241" spans="1:25" x14ac:dyDescent="0.2">
      <c r="A5241" t="e">
        <f t="shared" si="81"/>
        <v>#N/A</v>
      </c>
      <c r="Y5241" s="1"/>
    </row>
    <row r="5242" spans="1:25" x14ac:dyDescent="0.2">
      <c r="A5242" t="e">
        <f t="shared" si="81"/>
        <v>#N/A</v>
      </c>
      <c r="Y5242" s="1"/>
    </row>
    <row r="5243" spans="1:25" x14ac:dyDescent="0.2">
      <c r="A5243" t="e">
        <f t="shared" si="81"/>
        <v>#N/A</v>
      </c>
      <c r="Y5243" s="1"/>
    </row>
    <row r="5244" spans="1:25" x14ac:dyDescent="0.2">
      <c r="A5244" t="e">
        <f t="shared" si="81"/>
        <v>#N/A</v>
      </c>
      <c r="Y5244" s="1"/>
    </row>
    <row r="5245" spans="1:25" x14ac:dyDescent="0.2">
      <c r="A5245" t="e">
        <f t="shared" si="81"/>
        <v>#N/A</v>
      </c>
      <c r="Y5245" s="1"/>
    </row>
    <row r="5246" spans="1:25" x14ac:dyDescent="0.2">
      <c r="A5246" t="e">
        <f t="shared" si="81"/>
        <v>#N/A</v>
      </c>
      <c r="Y5246" s="1"/>
    </row>
    <row r="5247" spans="1:25" x14ac:dyDescent="0.2">
      <c r="A5247" t="e">
        <f t="shared" si="81"/>
        <v>#N/A</v>
      </c>
      <c r="Y5247" s="1"/>
    </row>
    <row r="5248" spans="1:25" x14ac:dyDescent="0.2">
      <c r="A5248" t="e">
        <f t="shared" si="81"/>
        <v>#N/A</v>
      </c>
      <c r="Y5248" s="1"/>
    </row>
    <row r="5249" spans="1:25" x14ac:dyDescent="0.2">
      <c r="A5249" t="e">
        <f t="shared" si="81"/>
        <v>#N/A</v>
      </c>
      <c r="Y5249" s="1"/>
    </row>
    <row r="5250" spans="1:25" x14ac:dyDescent="0.2">
      <c r="A5250" t="e">
        <f t="shared" si="81"/>
        <v>#N/A</v>
      </c>
      <c r="Y5250" s="1"/>
    </row>
    <row r="5251" spans="1:25" x14ac:dyDescent="0.2">
      <c r="A5251" t="e">
        <f t="shared" si="81"/>
        <v>#N/A</v>
      </c>
      <c r="Y5251" s="1"/>
    </row>
    <row r="5252" spans="1:25" x14ac:dyDescent="0.2">
      <c r="A5252" t="e">
        <f t="shared" si="81"/>
        <v>#N/A</v>
      </c>
      <c r="Y5252" s="1"/>
    </row>
    <row r="5253" spans="1:25" x14ac:dyDescent="0.2">
      <c r="A5253" t="e">
        <f t="shared" ref="A5253:A5316" si="82">INDEX(BucketTable,MATCH(B5253,SumMonths,0),1)</f>
        <v>#N/A</v>
      </c>
      <c r="Y5253" s="1"/>
    </row>
    <row r="5254" spans="1:25" x14ac:dyDescent="0.2">
      <c r="A5254" t="e">
        <f t="shared" si="82"/>
        <v>#N/A</v>
      </c>
      <c r="Y5254" s="1"/>
    </row>
    <row r="5255" spans="1:25" x14ac:dyDescent="0.2">
      <c r="A5255" t="e">
        <f t="shared" si="82"/>
        <v>#N/A</v>
      </c>
      <c r="Y5255" s="1"/>
    </row>
    <row r="5256" spans="1:25" x14ac:dyDescent="0.2">
      <c r="A5256" t="e">
        <f t="shared" si="82"/>
        <v>#N/A</v>
      </c>
      <c r="Y5256" s="1"/>
    </row>
    <row r="5257" spans="1:25" x14ac:dyDescent="0.2">
      <c r="A5257" t="e">
        <f t="shared" si="82"/>
        <v>#N/A</v>
      </c>
      <c r="Y5257" s="1"/>
    </row>
    <row r="5258" spans="1:25" x14ac:dyDescent="0.2">
      <c r="A5258" t="e">
        <f t="shared" si="82"/>
        <v>#N/A</v>
      </c>
      <c r="Y5258" s="1"/>
    </row>
    <row r="5259" spans="1:25" x14ac:dyDescent="0.2">
      <c r="A5259" t="e">
        <f t="shared" si="82"/>
        <v>#N/A</v>
      </c>
      <c r="Y5259" s="1"/>
    </row>
    <row r="5260" spans="1:25" x14ac:dyDescent="0.2">
      <c r="A5260" t="e">
        <f t="shared" si="82"/>
        <v>#N/A</v>
      </c>
      <c r="Y5260" s="1"/>
    </row>
    <row r="5261" spans="1:25" x14ac:dyDescent="0.2">
      <c r="A5261" t="e">
        <f t="shared" si="82"/>
        <v>#N/A</v>
      </c>
      <c r="Y5261" s="1"/>
    </row>
    <row r="5262" spans="1:25" x14ac:dyDescent="0.2">
      <c r="A5262" t="e">
        <f t="shared" si="82"/>
        <v>#N/A</v>
      </c>
      <c r="Y5262" s="1"/>
    </row>
    <row r="5263" spans="1:25" x14ac:dyDescent="0.2">
      <c r="A5263" t="e">
        <f t="shared" si="82"/>
        <v>#N/A</v>
      </c>
      <c r="Y5263" s="1"/>
    </row>
    <row r="5264" spans="1:25" x14ac:dyDescent="0.2">
      <c r="A5264" t="e">
        <f t="shared" si="82"/>
        <v>#N/A</v>
      </c>
      <c r="Y5264" s="1"/>
    </row>
    <row r="5265" spans="1:25" x14ac:dyDescent="0.2">
      <c r="A5265" t="e">
        <f t="shared" si="82"/>
        <v>#N/A</v>
      </c>
      <c r="Y5265" s="1"/>
    </row>
    <row r="5266" spans="1:25" x14ac:dyDescent="0.2">
      <c r="A5266" t="e">
        <f t="shared" si="82"/>
        <v>#N/A</v>
      </c>
      <c r="Y5266" s="1"/>
    </row>
    <row r="5267" spans="1:25" x14ac:dyDescent="0.2">
      <c r="A5267" t="e">
        <f t="shared" si="82"/>
        <v>#N/A</v>
      </c>
      <c r="Y5267" s="1"/>
    </row>
    <row r="5268" spans="1:25" x14ac:dyDescent="0.2">
      <c r="A5268" t="e">
        <f t="shared" si="82"/>
        <v>#N/A</v>
      </c>
      <c r="Y5268" s="1"/>
    </row>
    <row r="5269" spans="1:25" x14ac:dyDescent="0.2">
      <c r="A5269" t="e">
        <f t="shared" si="82"/>
        <v>#N/A</v>
      </c>
      <c r="Y5269" s="1"/>
    </row>
    <row r="5270" spans="1:25" x14ac:dyDescent="0.2">
      <c r="A5270" t="e">
        <f t="shared" si="82"/>
        <v>#N/A</v>
      </c>
      <c r="Y5270" s="1"/>
    </row>
    <row r="5271" spans="1:25" x14ac:dyDescent="0.2">
      <c r="A5271" t="e">
        <f t="shared" si="82"/>
        <v>#N/A</v>
      </c>
      <c r="Y5271" s="1"/>
    </row>
    <row r="5272" spans="1:25" x14ac:dyDescent="0.2">
      <c r="A5272" t="e">
        <f t="shared" si="82"/>
        <v>#N/A</v>
      </c>
      <c r="Y5272" s="1"/>
    </row>
    <row r="5273" spans="1:25" x14ac:dyDescent="0.2">
      <c r="A5273" t="e">
        <f t="shared" si="82"/>
        <v>#N/A</v>
      </c>
      <c r="Y5273" s="1"/>
    </row>
    <row r="5274" spans="1:25" x14ac:dyDescent="0.2">
      <c r="A5274" t="e">
        <f t="shared" si="82"/>
        <v>#N/A</v>
      </c>
      <c r="Y5274" s="1"/>
    </row>
    <row r="5275" spans="1:25" x14ac:dyDescent="0.2">
      <c r="A5275" t="e">
        <f t="shared" si="82"/>
        <v>#N/A</v>
      </c>
      <c r="Y5275" s="1"/>
    </row>
    <row r="5276" spans="1:25" x14ac:dyDescent="0.2">
      <c r="A5276" t="e">
        <f t="shared" si="82"/>
        <v>#N/A</v>
      </c>
      <c r="Y5276" s="1"/>
    </row>
    <row r="5277" spans="1:25" x14ac:dyDescent="0.2">
      <c r="A5277" t="e">
        <f t="shared" si="82"/>
        <v>#N/A</v>
      </c>
      <c r="Y5277" s="1"/>
    </row>
    <row r="5278" spans="1:25" x14ac:dyDescent="0.2">
      <c r="A5278" t="e">
        <f t="shared" si="82"/>
        <v>#N/A</v>
      </c>
      <c r="Y5278" s="1"/>
    </row>
    <row r="5279" spans="1:25" x14ac:dyDescent="0.2">
      <c r="A5279" t="e">
        <f t="shared" si="82"/>
        <v>#N/A</v>
      </c>
      <c r="Y5279" s="1"/>
    </row>
    <row r="5280" spans="1:25" x14ac:dyDescent="0.2">
      <c r="A5280" t="e">
        <f t="shared" si="82"/>
        <v>#N/A</v>
      </c>
      <c r="Y5280" s="1"/>
    </row>
    <row r="5281" spans="1:25" x14ac:dyDescent="0.2">
      <c r="A5281" t="e">
        <f t="shared" si="82"/>
        <v>#N/A</v>
      </c>
      <c r="Y5281" s="1"/>
    </row>
    <row r="5282" spans="1:25" x14ac:dyDescent="0.2">
      <c r="A5282" t="e">
        <f t="shared" si="82"/>
        <v>#N/A</v>
      </c>
      <c r="Y5282" s="1"/>
    </row>
    <row r="5283" spans="1:25" x14ac:dyDescent="0.2">
      <c r="A5283" t="e">
        <f t="shared" si="82"/>
        <v>#N/A</v>
      </c>
      <c r="Y5283" s="1"/>
    </row>
    <row r="5284" spans="1:25" x14ac:dyDescent="0.2">
      <c r="A5284" t="e">
        <f t="shared" si="82"/>
        <v>#N/A</v>
      </c>
      <c r="Y5284" s="1"/>
    </row>
    <row r="5285" spans="1:25" x14ac:dyDescent="0.2">
      <c r="A5285" t="e">
        <f t="shared" si="82"/>
        <v>#N/A</v>
      </c>
      <c r="Y5285" s="1"/>
    </row>
    <row r="5286" spans="1:25" x14ac:dyDescent="0.2">
      <c r="A5286" t="e">
        <f t="shared" si="82"/>
        <v>#N/A</v>
      </c>
      <c r="Y5286" s="1"/>
    </row>
    <row r="5287" spans="1:25" x14ac:dyDescent="0.2">
      <c r="A5287" t="e">
        <f t="shared" si="82"/>
        <v>#N/A</v>
      </c>
      <c r="Y5287" s="1"/>
    </row>
    <row r="5288" spans="1:25" x14ac:dyDescent="0.2">
      <c r="A5288" t="e">
        <f t="shared" si="82"/>
        <v>#N/A</v>
      </c>
      <c r="Y5288" s="1"/>
    </row>
    <row r="5289" spans="1:25" x14ac:dyDescent="0.2">
      <c r="A5289" t="e">
        <f t="shared" si="82"/>
        <v>#N/A</v>
      </c>
      <c r="Y5289" s="1"/>
    </row>
    <row r="5290" spans="1:25" x14ac:dyDescent="0.2">
      <c r="A5290" t="e">
        <f t="shared" si="82"/>
        <v>#N/A</v>
      </c>
      <c r="Y5290" s="1"/>
    </row>
    <row r="5291" spans="1:25" x14ac:dyDescent="0.2">
      <c r="A5291" t="e">
        <f t="shared" si="82"/>
        <v>#N/A</v>
      </c>
      <c r="Y5291" s="1"/>
    </row>
    <row r="5292" spans="1:25" x14ac:dyDescent="0.2">
      <c r="A5292" t="e">
        <f t="shared" si="82"/>
        <v>#N/A</v>
      </c>
      <c r="Y5292" s="1"/>
    </row>
    <row r="5293" spans="1:25" x14ac:dyDescent="0.2">
      <c r="A5293" t="e">
        <f t="shared" si="82"/>
        <v>#N/A</v>
      </c>
      <c r="Y5293" s="1"/>
    </row>
    <row r="5294" spans="1:25" x14ac:dyDescent="0.2">
      <c r="A5294" t="e">
        <f t="shared" si="82"/>
        <v>#N/A</v>
      </c>
      <c r="Y5294" s="1"/>
    </row>
    <row r="5295" spans="1:25" x14ac:dyDescent="0.2">
      <c r="A5295" t="e">
        <f t="shared" si="82"/>
        <v>#N/A</v>
      </c>
      <c r="Y5295" s="1"/>
    </row>
    <row r="5296" spans="1:25" x14ac:dyDescent="0.2">
      <c r="A5296" t="e">
        <f t="shared" si="82"/>
        <v>#N/A</v>
      </c>
      <c r="Y5296" s="1"/>
    </row>
    <row r="5297" spans="1:25" x14ac:dyDescent="0.2">
      <c r="A5297" t="e">
        <f t="shared" si="82"/>
        <v>#N/A</v>
      </c>
      <c r="Y5297" s="1"/>
    </row>
    <row r="5298" spans="1:25" x14ac:dyDescent="0.2">
      <c r="A5298" t="e">
        <f t="shared" si="82"/>
        <v>#N/A</v>
      </c>
      <c r="Y5298" s="1"/>
    </row>
    <row r="5299" spans="1:25" x14ac:dyDescent="0.2">
      <c r="A5299" t="e">
        <f t="shared" si="82"/>
        <v>#N/A</v>
      </c>
      <c r="Y5299" s="1"/>
    </row>
    <row r="5300" spans="1:25" x14ac:dyDescent="0.2">
      <c r="A5300" t="e">
        <f t="shared" si="82"/>
        <v>#N/A</v>
      </c>
      <c r="Y5300" s="1"/>
    </row>
    <row r="5301" spans="1:25" x14ac:dyDescent="0.2">
      <c r="A5301" t="e">
        <f t="shared" si="82"/>
        <v>#N/A</v>
      </c>
      <c r="Y5301" s="1"/>
    </row>
    <row r="5302" spans="1:25" x14ac:dyDescent="0.2">
      <c r="A5302" t="e">
        <f t="shared" si="82"/>
        <v>#N/A</v>
      </c>
      <c r="Y5302" s="1"/>
    </row>
    <row r="5303" spans="1:25" x14ac:dyDescent="0.2">
      <c r="A5303" t="e">
        <f t="shared" si="82"/>
        <v>#N/A</v>
      </c>
      <c r="Y5303" s="1"/>
    </row>
    <row r="5304" spans="1:25" x14ac:dyDescent="0.2">
      <c r="A5304" t="e">
        <f t="shared" si="82"/>
        <v>#N/A</v>
      </c>
      <c r="Y5304" s="1"/>
    </row>
    <row r="5305" spans="1:25" x14ac:dyDescent="0.2">
      <c r="A5305" t="e">
        <f t="shared" si="82"/>
        <v>#N/A</v>
      </c>
      <c r="Y5305" s="1"/>
    </row>
    <row r="5306" spans="1:25" x14ac:dyDescent="0.2">
      <c r="A5306" t="e">
        <f t="shared" si="82"/>
        <v>#N/A</v>
      </c>
      <c r="Y5306" s="1"/>
    </row>
    <row r="5307" spans="1:25" x14ac:dyDescent="0.2">
      <c r="A5307" t="e">
        <f t="shared" si="82"/>
        <v>#N/A</v>
      </c>
      <c r="Y5307" s="1"/>
    </row>
    <row r="5308" spans="1:25" x14ac:dyDescent="0.2">
      <c r="A5308" t="e">
        <f t="shared" si="82"/>
        <v>#N/A</v>
      </c>
      <c r="Y5308" s="1"/>
    </row>
    <row r="5309" spans="1:25" x14ac:dyDescent="0.2">
      <c r="A5309" t="e">
        <f t="shared" si="82"/>
        <v>#N/A</v>
      </c>
      <c r="Y5309" s="1"/>
    </row>
    <row r="5310" spans="1:25" x14ac:dyDescent="0.2">
      <c r="A5310" t="e">
        <f t="shared" si="82"/>
        <v>#N/A</v>
      </c>
      <c r="Y5310" s="1"/>
    </row>
    <row r="5311" spans="1:25" x14ac:dyDescent="0.2">
      <c r="A5311" t="e">
        <f t="shared" si="82"/>
        <v>#N/A</v>
      </c>
      <c r="Y5311" s="1"/>
    </row>
    <row r="5312" spans="1:25" x14ac:dyDescent="0.2">
      <c r="A5312" t="e">
        <f t="shared" si="82"/>
        <v>#N/A</v>
      </c>
      <c r="Y5312" s="1"/>
    </row>
    <row r="5313" spans="1:25" x14ac:dyDescent="0.2">
      <c r="A5313" t="e">
        <f t="shared" si="82"/>
        <v>#N/A</v>
      </c>
      <c r="Y5313" s="1"/>
    </row>
    <row r="5314" spans="1:25" x14ac:dyDescent="0.2">
      <c r="A5314" t="e">
        <f t="shared" si="82"/>
        <v>#N/A</v>
      </c>
      <c r="Y5314" s="1"/>
    </row>
    <row r="5315" spans="1:25" x14ac:dyDescent="0.2">
      <c r="A5315" t="e">
        <f t="shared" si="82"/>
        <v>#N/A</v>
      </c>
      <c r="Y5315" s="1"/>
    </row>
    <row r="5316" spans="1:25" x14ac:dyDescent="0.2">
      <c r="A5316" t="e">
        <f t="shared" si="82"/>
        <v>#N/A</v>
      </c>
      <c r="Y5316" s="1"/>
    </row>
    <row r="5317" spans="1:25" x14ac:dyDescent="0.2">
      <c r="A5317" t="e">
        <f t="shared" ref="A5317:A5380" si="83">INDEX(BucketTable,MATCH(B5317,SumMonths,0),1)</f>
        <v>#N/A</v>
      </c>
      <c r="Y5317" s="1"/>
    </row>
    <row r="5318" spans="1:25" x14ac:dyDescent="0.2">
      <c r="A5318" t="e">
        <f t="shared" si="83"/>
        <v>#N/A</v>
      </c>
      <c r="Y5318" s="1"/>
    </row>
    <row r="5319" spans="1:25" x14ac:dyDescent="0.2">
      <c r="A5319" t="e">
        <f t="shared" si="83"/>
        <v>#N/A</v>
      </c>
      <c r="Y5319" s="1"/>
    </row>
    <row r="5320" spans="1:25" x14ac:dyDescent="0.2">
      <c r="A5320" t="e">
        <f t="shared" si="83"/>
        <v>#N/A</v>
      </c>
      <c r="Y5320" s="1"/>
    </row>
    <row r="5321" spans="1:25" x14ac:dyDescent="0.2">
      <c r="A5321" t="e">
        <f t="shared" si="83"/>
        <v>#N/A</v>
      </c>
      <c r="Y5321" s="1"/>
    </row>
    <row r="5322" spans="1:25" x14ac:dyDescent="0.2">
      <c r="A5322" t="e">
        <f t="shared" si="83"/>
        <v>#N/A</v>
      </c>
      <c r="Y5322" s="1"/>
    </row>
    <row r="5323" spans="1:25" x14ac:dyDescent="0.2">
      <c r="A5323" t="e">
        <f t="shared" si="83"/>
        <v>#N/A</v>
      </c>
      <c r="Y5323" s="1"/>
    </row>
    <row r="5324" spans="1:25" x14ac:dyDescent="0.2">
      <c r="A5324" t="e">
        <f t="shared" si="83"/>
        <v>#N/A</v>
      </c>
      <c r="Y5324" s="1"/>
    </row>
    <row r="5325" spans="1:25" x14ac:dyDescent="0.2">
      <c r="A5325" t="e">
        <f t="shared" si="83"/>
        <v>#N/A</v>
      </c>
      <c r="Y5325" s="1"/>
    </row>
    <row r="5326" spans="1:25" x14ac:dyDescent="0.2">
      <c r="A5326" t="e">
        <f t="shared" si="83"/>
        <v>#N/A</v>
      </c>
      <c r="Y5326" s="1"/>
    </row>
    <row r="5327" spans="1:25" x14ac:dyDescent="0.2">
      <c r="A5327" t="e">
        <f t="shared" si="83"/>
        <v>#N/A</v>
      </c>
      <c r="Y5327" s="1"/>
    </row>
    <row r="5328" spans="1:25" x14ac:dyDescent="0.2">
      <c r="A5328" t="e">
        <f t="shared" si="83"/>
        <v>#N/A</v>
      </c>
      <c r="Y5328" s="1"/>
    </row>
    <row r="5329" spans="1:25" x14ac:dyDescent="0.2">
      <c r="A5329" t="e">
        <f t="shared" si="83"/>
        <v>#N/A</v>
      </c>
      <c r="Y5329" s="1"/>
    </row>
    <row r="5330" spans="1:25" x14ac:dyDescent="0.2">
      <c r="A5330" t="e">
        <f t="shared" si="83"/>
        <v>#N/A</v>
      </c>
      <c r="Y5330" s="1"/>
    </row>
    <row r="5331" spans="1:25" x14ac:dyDescent="0.2">
      <c r="A5331" t="e">
        <f t="shared" si="83"/>
        <v>#N/A</v>
      </c>
      <c r="Y5331" s="1"/>
    </row>
    <row r="5332" spans="1:25" x14ac:dyDescent="0.2">
      <c r="A5332" t="e">
        <f t="shared" si="83"/>
        <v>#N/A</v>
      </c>
      <c r="Y5332" s="1"/>
    </row>
    <row r="5333" spans="1:25" x14ac:dyDescent="0.2">
      <c r="A5333" t="e">
        <f t="shared" si="83"/>
        <v>#N/A</v>
      </c>
      <c r="Y5333" s="1"/>
    </row>
    <row r="5334" spans="1:25" x14ac:dyDescent="0.2">
      <c r="A5334" t="e">
        <f t="shared" si="83"/>
        <v>#N/A</v>
      </c>
      <c r="Y5334" s="1"/>
    </row>
    <row r="5335" spans="1:25" x14ac:dyDescent="0.2">
      <c r="A5335" t="e">
        <f t="shared" si="83"/>
        <v>#N/A</v>
      </c>
      <c r="Y5335" s="1"/>
    </row>
    <row r="5336" spans="1:25" x14ac:dyDescent="0.2">
      <c r="A5336" t="e">
        <f t="shared" si="83"/>
        <v>#N/A</v>
      </c>
      <c r="Y5336" s="1"/>
    </row>
    <row r="5337" spans="1:25" x14ac:dyDescent="0.2">
      <c r="A5337" t="e">
        <f t="shared" si="83"/>
        <v>#N/A</v>
      </c>
      <c r="Y5337" s="1"/>
    </row>
    <row r="5338" spans="1:25" x14ac:dyDescent="0.2">
      <c r="A5338" t="e">
        <f t="shared" si="83"/>
        <v>#N/A</v>
      </c>
      <c r="Y5338" s="1"/>
    </row>
    <row r="5339" spans="1:25" x14ac:dyDescent="0.2">
      <c r="A5339" t="e">
        <f t="shared" si="83"/>
        <v>#N/A</v>
      </c>
      <c r="Y5339" s="1"/>
    </row>
    <row r="5340" spans="1:25" x14ac:dyDescent="0.2">
      <c r="A5340" t="e">
        <f t="shared" si="83"/>
        <v>#N/A</v>
      </c>
      <c r="Y5340" s="1"/>
    </row>
    <row r="5341" spans="1:25" x14ac:dyDescent="0.2">
      <c r="A5341" t="e">
        <f t="shared" si="83"/>
        <v>#N/A</v>
      </c>
      <c r="Y5341" s="1"/>
    </row>
    <row r="5342" spans="1:25" x14ac:dyDescent="0.2">
      <c r="A5342" t="e">
        <f t="shared" si="83"/>
        <v>#N/A</v>
      </c>
      <c r="Y5342" s="1"/>
    </row>
    <row r="5343" spans="1:25" x14ac:dyDescent="0.2">
      <c r="A5343" t="e">
        <f t="shared" si="83"/>
        <v>#N/A</v>
      </c>
      <c r="Y5343" s="1"/>
    </row>
    <row r="5344" spans="1:25" x14ac:dyDescent="0.2">
      <c r="A5344" t="e">
        <f t="shared" si="83"/>
        <v>#N/A</v>
      </c>
      <c r="Y5344" s="1"/>
    </row>
    <row r="5345" spans="1:25" x14ac:dyDescent="0.2">
      <c r="A5345" t="e">
        <f t="shared" si="83"/>
        <v>#N/A</v>
      </c>
      <c r="Y5345" s="1"/>
    </row>
    <row r="5346" spans="1:25" x14ac:dyDescent="0.2">
      <c r="A5346" t="e">
        <f t="shared" si="83"/>
        <v>#N/A</v>
      </c>
      <c r="Y5346" s="1"/>
    </row>
    <row r="5347" spans="1:25" x14ac:dyDescent="0.2">
      <c r="A5347" t="e">
        <f t="shared" si="83"/>
        <v>#N/A</v>
      </c>
      <c r="Y5347" s="1"/>
    </row>
    <row r="5348" spans="1:25" x14ac:dyDescent="0.2">
      <c r="A5348" t="e">
        <f t="shared" si="83"/>
        <v>#N/A</v>
      </c>
      <c r="Y5348" s="1"/>
    </row>
    <row r="5349" spans="1:25" x14ac:dyDescent="0.2">
      <c r="A5349" t="e">
        <f t="shared" si="83"/>
        <v>#N/A</v>
      </c>
      <c r="Y5349" s="1"/>
    </row>
    <row r="5350" spans="1:25" x14ac:dyDescent="0.2">
      <c r="A5350" t="e">
        <f t="shared" si="83"/>
        <v>#N/A</v>
      </c>
      <c r="Y5350" s="1"/>
    </row>
    <row r="5351" spans="1:25" x14ac:dyDescent="0.2">
      <c r="A5351" t="e">
        <f t="shared" si="83"/>
        <v>#N/A</v>
      </c>
      <c r="Y5351" s="1"/>
    </row>
    <row r="5352" spans="1:25" x14ac:dyDescent="0.2">
      <c r="A5352" t="e">
        <f t="shared" si="83"/>
        <v>#N/A</v>
      </c>
      <c r="Y5352" s="1"/>
    </row>
    <row r="5353" spans="1:25" x14ac:dyDescent="0.2">
      <c r="A5353" t="e">
        <f t="shared" si="83"/>
        <v>#N/A</v>
      </c>
      <c r="Y5353" s="1"/>
    </row>
    <row r="5354" spans="1:25" x14ac:dyDescent="0.2">
      <c r="A5354" t="e">
        <f t="shared" si="83"/>
        <v>#N/A</v>
      </c>
      <c r="Y5354" s="1"/>
    </row>
    <row r="5355" spans="1:25" x14ac:dyDescent="0.2">
      <c r="A5355" t="e">
        <f t="shared" si="83"/>
        <v>#N/A</v>
      </c>
      <c r="Y5355" s="1"/>
    </row>
    <row r="5356" spans="1:25" x14ac:dyDescent="0.2">
      <c r="A5356" t="e">
        <f t="shared" si="83"/>
        <v>#N/A</v>
      </c>
      <c r="Y5356" s="1"/>
    </row>
    <row r="5357" spans="1:25" x14ac:dyDescent="0.2">
      <c r="A5357" t="e">
        <f t="shared" si="83"/>
        <v>#N/A</v>
      </c>
      <c r="Y5357" s="1"/>
    </row>
    <row r="5358" spans="1:25" x14ac:dyDescent="0.2">
      <c r="A5358" t="e">
        <f t="shared" si="83"/>
        <v>#N/A</v>
      </c>
      <c r="Y5358" s="1"/>
    </row>
    <row r="5359" spans="1:25" x14ac:dyDescent="0.2">
      <c r="A5359" t="e">
        <f t="shared" si="83"/>
        <v>#N/A</v>
      </c>
      <c r="Y5359" s="1"/>
    </row>
    <row r="5360" spans="1:25" x14ac:dyDescent="0.2">
      <c r="A5360" t="e">
        <f t="shared" si="83"/>
        <v>#N/A</v>
      </c>
      <c r="Y5360" s="1"/>
    </row>
    <row r="5361" spans="1:25" x14ac:dyDescent="0.2">
      <c r="A5361" t="e">
        <f t="shared" si="83"/>
        <v>#N/A</v>
      </c>
      <c r="Y5361" s="1"/>
    </row>
    <row r="5362" spans="1:25" x14ac:dyDescent="0.2">
      <c r="A5362" t="e">
        <f t="shared" si="83"/>
        <v>#N/A</v>
      </c>
      <c r="Y5362" s="1"/>
    </row>
    <row r="5363" spans="1:25" x14ac:dyDescent="0.2">
      <c r="A5363" t="e">
        <f t="shared" si="83"/>
        <v>#N/A</v>
      </c>
      <c r="Y5363" s="1"/>
    </row>
    <row r="5364" spans="1:25" x14ac:dyDescent="0.2">
      <c r="A5364" t="e">
        <f t="shared" si="83"/>
        <v>#N/A</v>
      </c>
      <c r="Y5364" s="1"/>
    </row>
    <row r="5365" spans="1:25" x14ac:dyDescent="0.2">
      <c r="A5365" t="e">
        <f t="shared" si="83"/>
        <v>#N/A</v>
      </c>
      <c r="Y5365" s="1"/>
    </row>
    <row r="5366" spans="1:25" x14ac:dyDescent="0.2">
      <c r="A5366" t="e">
        <f t="shared" si="83"/>
        <v>#N/A</v>
      </c>
      <c r="Y5366" s="1"/>
    </row>
    <row r="5367" spans="1:25" x14ac:dyDescent="0.2">
      <c r="A5367" t="e">
        <f t="shared" si="83"/>
        <v>#N/A</v>
      </c>
      <c r="Y5367" s="1"/>
    </row>
    <row r="5368" spans="1:25" x14ac:dyDescent="0.2">
      <c r="A5368" t="e">
        <f t="shared" si="83"/>
        <v>#N/A</v>
      </c>
      <c r="Y5368" s="1"/>
    </row>
    <row r="5369" spans="1:25" x14ac:dyDescent="0.2">
      <c r="A5369" t="e">
        <f t="shared" si="83"/>
        <v>#N/A</v>
      </c>
      <c r="Y5369" s="1"/>
    </row>
    <row r="5370" spans="1:25" x14ac:dyDescent="0.2">
      <c r="A5370" t="e">
        <f t="shared" si="83"/>
        <v>#N/A</v>
      </c>
      <c r="Y5370" s="1"/>
    </row>
    <row r="5371" spans="1:25" x14ac:dyDescent="0.2">
      <c r="A5371" t="e">
        <f t="shared" si="83"/>
        <v>#N/A</v>
      </c>
      <c r="Y5371" s="1"/>
    </row>
    <row r="5372" spans="1:25" x14ac:dyDescent="0.2">
      <c r="A5372" t="e">
        <f t="shared" si="83"/>
        <v>#N/A</v>
      </c>
      <c r="Y5372" s="1"/>
    </row>
    <row r="5373" spans="1:25" x14ac:dyDescent="0.2">
      <c r="A5373" t="e">
        <f t="shared" si="83"/>
        <v>#N/A</v>
      </c>
      <c r="Y5373" s="1"/>
    </row>
    <row r="5374" spans="1:25" x14ac:dyDescent="0.2">
      <c r="A5374" t="e">
        <f t="shared" si="83"/>
        <v>#N/A</v>
      </c>
      <c r="Y5374" s="1"/>
    </row>
    <row r="5375" spans="1:25" x14ac:dyDescent="0.2">
      <c r="A5375" t="e">
        <f t="shared" si="83"/>
        <v>#N/A</v>
      </c>
      <c r="Y5375" s="1"/>
    </row>
    <row r="5376" spans="1:25" x14ac:dyDescent="0.2">
      <c r="A5376" t="e">
        <f t="shared" si="83"/>
        <v>#N/A</v>
      </c>
      <c r="Y5376" s="1"/>
    </row>
    <row r="5377" spans="1:25" x14ac:dyDescent="0.2">
      <c r="A5377" t="e">
        <f t="shared" si="83"/>
        <v>#N/A</v>
      </c>
      <c r="Y5377" s="1"/>
    </row>
    <row r="5378" spans="1:25" x14ac:dyDescent="0.2">
      <c r="A5378" t="e">
        <f t="shared" si="83"/>
        <v>#N/A</v>
      </c>
      <c r="Y5378" s="1"/>
    </row>
    <row r="5379" spans="1:25" x14ac:dyDescent="0.2">
      <c r="A5379" t="e">
        <f t="shared" si="83"/>
        <v>#N/A</v>
      </c>
      <c r="Y5379" s="1"/>
    </row>
    <row r="5380" spans="1:25" x14ac:dyDescent="0.2">
      <c r="A5380" t="e">
        <f t="shared" si="83"/>
        <v>#N/A</v>
      </c>
      <c r="Y5380" s="1"/>
    </row>
    <row r="5381" spans="1:25" x14ac:dyDescent="0.2">
      <c r="A5381" t="e">
        <f t="shared" ref="A5381:A5444" si="84">INDEX(BucketTable,MATCH(B5381,SumMonths,0),1)</f>
        <v>#N/A</v>
      </c>
      <c r="Y5381" s="1"/>
    </row>
    <row r="5382" spans="1:25" x14ac:dyDescent="0.2">
      <c r="A5382" t="e">
        <f t="shared" si="84"/>
        <v>#N/A</v>
      </c>
      <c r="Y5382" s="1"/>
    </row>
    <row r="5383" spans="1:25" x14ac:dyDescent="0.2">
      <c r="A5383" t="e">
        <f t="shared" si="84"/>
        <v>#N/A</v>
      </c>
      <c r="Y5383" s="1"/>
    </row>
    <row r="5384" spans="1:25" x14ac:dyDescent="0.2">
      <c r="A5384" t="e">
        <f t="shared" si="84"/>
        <v>#N/A</v>
      </c>
      <c r="Y5384" s="1"/>
    </row>
    <row r="5385" spans="1:25" x14ac:dyDescent="0.2">
      <c r="A5385" t="e">
        <f t="shared" si="84"/>
        <v>#N/A</v>
      </c>
      <c r="Y5385" s="1"/>
    </row>
    <row r="5386" spans="1:25" x14ac:dyDescent="0.2">
      <c r="A5386" t="e">
        <f t="shared" si="84"/>
        <v>#N/A</v>
      </c>
      <c r="Y5386" s="1"/>
    </row>
    <row r="5387" spans="1:25" x14ac:dyDescent="0.2">
      <c r="A5387" t="e">
        <f t="shared" si="84"/>
        <v>#N/A</v>
      </c>
      <c r="Y5387" s="1"/>
    </row>
    <row r="5388" spans="1:25" x14ac:dyDescent="0.2">
      <c r="A5388" t="e">
        <f t="shared" si="84"/>
        <v>#N/A</v>
      </c>
      <c r="Y5388" s="1"/>
    </row>
    <row r="5389" spans="1:25" x14ac:dyDescent="0.2">
      <c r="A5389" t="e">
        <f t="shared" si="84"/>
        <v>#N/A</v>
      </c>
      <c r="Y5389" s="1"/>
    </row>
    <row r="5390" spans="1:25" x14ac:dyDescent="0.2">
      <c r="A5390" t="e">
        <f t="shared" si="84"/>
        <v>#N/A</v>
      </c>
      <c r="Y5390" s="1"/>
    </row>
    <row r="5391" spans="1:25" x14ac:dyDescent="0.2">
      <c r="A5391" t="e">
        <f t="shared" si="84"/>
        <v>#N/A</v>
      </c>
      <c r="Y5391" s="1"/>
    </row>
    <row r="5392" spans="1:25" x14ac:dyDescent="0.2">
      <c r="A5392" t="e">
        <f t="shared" si="84"/>
        <v>#N/A</v>
      </c>
      <c r="Y5392" s="1"/>
    </row>
    <row r="5393" spans="1:25" x14ac:dyDescent="0.2">
      <c r="A5393" t="e">
        <f t="shared" si="84"/>
        <v>#N/A</v>
      </c>
      <c r="Y5393" s="1"/>
    </row>
    <row r="5394" spans="1:25" x14ac:dyDescent="0.2">
      <c r="A5394" t="e">
        <f t="shared" si="84"/>
        <v>#N/A</v>
      </c>
      <c r="Y5394" s="1"/>
    </row>
    <row r="5395" spans="1:25" x14ac:dyDescent="0.2">
      <c r="A5395" t="e">
        <f t="shared" si="84"/>
        <v>#N/A</v>
      </c>
      <c r="Y5395" s="1"/>
    </row>
    <row r="5396" spans="1:25" x14ac:dyDescent="0.2">
      <c r="A5396" t="e">
        <f t="shared" si="84"/>
        <v>#N/A</v>
      </c>
      <c r="Y5396" s="1"/>
    </row>
    <row r="5397" spans="1:25" x14ac:dyDescent="0.2">
      <c r="A5397" t="e">
        <f t="shared" si="84"/>
        <v>#N/A</v>
      </c>
      <c r="Y5397" s="1"/>
    </row>
    <row r="5398" spans="1:25" x14ac:dyDescent="0.2">
      <c r="A5398" t="e">
        <f t="shared" si="84"/>
        <v>#N/A</v>
      </c>
      <c r="Y5398" s="1"/>
    </row>
    <row r="5399" spans="1:25" x14ac:dyDescent="0.2">
      <c r="A5399" t="e">
        <f t="shared" si="84"/>
        <v>#N/A</v>
      </c>
      <c r="Y5399" s="1"/>
    </row>
    <row r="5400" spans="1:25" x14ac:dyDescent="0.2">
      <c r="A5400" t="e">
        <f t="shared" si="84"/>
        <v>#N/A</v>
      </c>
      <c r="Y5400" s="1"/>
    </row>
    <row r="5401" spans="1:25" x14ac:dyDescent="0.2">
      <c r="A5401" t="e">
        <f t="shared" si="84"/>
        <v>#N/A</v>
      </c>
      <c r="Y5401" s="1"/>
    </row>
    <row r="5402" spans="1:25" x14ac:dyDescent="0.2">
      <c r="A5402" t="e">
        <f t="shared" si="84"/>
        <v>#N/A</v>
      </c>
      <c r="Y5402" s="1"/>
    </row>
    <row r="5403" spans="1:25" x14ac:dyDescent="0.2">
      <c r="A5403" t="e">
        <f t="shared" si="84"/>
        <v>#N/A</v>
      </c>
      <c r="Y5403" s="1"/>
    </row>
    <row r="5404" spans="1:25" x14ac:dyDescent="0.2">
      <c r="A5404" t="e">
        <f t="shared" si="84"/>
        <v>#N/A</v>
      </c>
      <c r="Y5404" s="1"/>
    </row>
    <row r="5405" spans="1:25" x14ac:dyDescent="0.2">
      <c r="A5405" t="e">
        <f t="shared" si="84"/>
        <v>#N/A</v>
      </c>
      <c r="Y5405" s="1"/>
    </row>
    <row r="5406" spans="1:25" x14ac:dyDescent="0.2">
      <c r="A5406" t="e">
        <f t="shared" si="84"/>
        <v>#N/A</v>
      </c>
      <c r="Y5406" s="1"/>
    </row>
    <row r="5407" spans="1:25" x14ac:dyDescent="0.2">
      <c r="A5407" t="e">
        <f t="shared" si="84"/>
        <v>#N/A</v>
      </c>
      <c r="Y5407" s="1"/>
    </row>
    <row r="5408" spans="1:25" x14ac:dyDescent="0.2">
      <c r="A5408" t="e">
        <f t="shared" si="84"/>
        <v>#N/A</v>
      </c>
      <c r="Y5408" s="1"/>
    </row>
    <row r="5409" spans="1:25" x14ac:dyDescent="0.2">
      <c r="A5409" t="e">
        <f t="shared" si="84"/>
        <v>#N/A</v>
      </c>
      <c r="Y5409" s="1"/>
    </row>
    <row r="5410" spans="1:25" x14ac:dyDescent="0.2">
      <c r="A5410" t="e">
        <f t="shared" si="84"/>
        <v>#N/A</v>
      </c>
      <c r="Y5410" s="1"/>
    </row>
    <row r="5411" spans="1:25" x14ac:dyDescent="0.2">
      <c r="A5411" t="e">
        <f t="shared" si="84"/>
        <v>#N/A</v>
      </c>
      <c r="Y5411" s="1"/>
    </row>
    <row r="5412" spans="1:25" x14ac:dyDescent="0.2">
      <c r="A5412" t="e">
        <f t="shared" si="84"/>
        <v>#N/A</v>
      </c>
      <c r="Y5412" s="1"/>
    </row>
    <row r="5413" spans="1:25" x14ac:dyDescent="0.2">
      <c r="A5413" t="e">
        <f t="shared" si="84"/>
        <v>#N/A</v>
      </c>
      <c r="Y5413" s="1"/>
    </row>
    <row r="5414" spans="1:25" x14ac:dyDescent="0.2">
      <c r="A5414" t="e">
        <f t="shared" si="84"/>
        <v>#N/A</v>
      </c>
      <c r="Y5414" s="1"/>
    </row>
    <row r="5415" spans="1:25" x14ac:dyDescent="0.2">
      <c r="A5415" t="e">
        <f t="shared" si="84"/>
        <v>#N/A</v>
      </c>
      <c r="Y5415" s="1"/>
    </row>
    <row r="5416" spans="1:25" x14ac:dyDescent="0.2">
      <c r="A5416" t="e">
        <f t="shared" si="84"/>
        <v>#N/A</v>
      </c>
      <c r="Y5416" s="1"/>
    </row>
    <row r="5417" spans="1:25" x14ac:dyDescent="0.2">
      <c r="A5417" t="e">
        <f t="shared" si="84"/>
        <v>#N/A</v>
      </c>
      <c r="Y5417" s="1"/>
    </row>
    <row r="5418" spans="1:25" x14ac:dyDescent="0.2">
      <c r="A5418" t="e">
        <f t="shared" si="84"/>
        <v>#N/A</v>
      </c>
      <c r="Y5418" s="1"/>
    </row>
    <row r="5419" spans="1:25" x14ac:dyDescent="0.2">
      <c r="A5419" t="e">
        <f t="shared" si="84"/>
        <v>#N/A</v>
      </c>
      <c r="Y5419" s="1"/>
    </row>
    <row r="5420" spans="1:25" x14ac:dyDescent="0.2">
      <c r="A5420" t="e">
        <f t="shared" si="84"/>
        <v>#N/A</v>
      </c>
      <c r="Y5420" s="1"/>
    </row>
    <row r="5421" spans="1:25" x14ac:dyDescent="0.2">
      <c r="A5421" t="e">
        <f t="shared" si="84"/>
        <v>#N/A</v>
      </c>
      <c r="Y5421" s="1"/>
    </row>
    <row r="5422" spans="1:25" x14ac:dyDescent="0.2">
      <c r="A5422" t="e">
        <f t="shared" si="84"/>
        <v>#N/A</v>
      </c>
      <c r="Y5422" s="1"/>
    </row>
    <row r="5423" spans="1:25" x14ac:dyDescent="0.2">
      <c r="A5423" t="e">
        <f t="shared" si="84"/>
        <v>#N/A</v>
      </c>
      <c r="Y5423" s="1"/>
    </row>
    <row r="5424" spans="1:25" x14ac:dyDescent="0.2">
      <c r="A5424" t="e">
        <f t="shared" si="84"/>
        <v>#N/A</v>
      </c>
      <c r="Y5424" s="1"/>
    </row>
    <row r="5425" spans="1:25" x14ac:dyDescent="0.2">
      <c r="A5425" t="e">
        <f t="shared" si="84"/>
        <v>#N/A</v>
      </c>
      <c r="Y5425" s="1"/>
    </row>
    <row r="5426" spans="1:25" x14ac:dyDescent="0.2">
      <c r="A5426" t="e">
        <f t="shared" si="84"/>
        <v>#N/A</v>
      </c>
      <c r="Y5426" s="1"/>
    </row>
    <row r="5427" spans="1:25" x14ac:dyDescent="0.2">
      <c r="A5427" t="e">
        <f t="shared" si="84"/>
        <v>#N/A</v>
      </c>
      <c r="Y5427" s="1"/>
    </row>
    <row r="5428" spans="1:25" x14ac:dyDescent="0.2">
      <c r="A5428" t="e">
        <f t="shared" si="84"/>
        <v>#N/A</v>
      </c>
      <c r="Y5428" s="1"/>
    </row>
    <row r="5429" spans="1:25" x14ac:dyDescent="0.2">
      <c r="A5429" t="e">
        <f t="shared" si="84"/>
        <v>#N/A</v>
      </c>
      <c r="Y5429" s="1"/>
    </row>
    <row r="5430" spans="1:25" x14ac:dyDescent="0.2">
      <c r="A5430" t="e">
        <f t="shared" si="84"/>
        <v>#N/A</v>
      </c>
      <c r="Y5430" s="1"/>
    </row>
    <row r="5431" spans="1:25" x14ac:dyDescent="0.2">
      <c r="A5431" t="e">
        <f t="shared" si="84"/>
        <v>#N/A</v>
      </c>
      <c r="Y5431" s="1"/>
    </row>
    <row r="5432" spans="1:25" x14ac:dyDescent="0.2">
      <c r="A5432" t="e">
        <f t="shared" si="84"/>
        <v>#N/A</v>
      </c>
      <c r="Y5432" s="1"/>
    </row>
    <row r="5433" spans="1:25" x14ac:dyDescent="0.2">
      <c r="A5433" t="e">
        <f t="shared" si="84"/>
        <v>#N/A</v>
      </c>
      <c r="Y5433" s="1"/>
    </row>
    <row r="5434" spans="1:25" x14ac:dyDescent="0.2">
      <c r="A5434" t="e">
        <f t="shared" si="84"/>
        <v>#N/A</v>
      </c>
      <c r="Y5434" s="1"/>
    </row>
    <row r="5435" spans="1:25" x14ac:dyDescent="0.2">
      <c r="A5435" t="e">
        <f t="shared" si="84"/>
        <v>#N/A</v>
      </c>
      <c r="Y5435" s="1"/>
    </row>
    <row r="5436" spans="1:25" x14ac:dyDescent="0.2">
      <c r="A5436" t="e">
        <f t="shared" si="84"/>
        <v>#N/A</v>
      </c>
      <c r="Y5436" s="1"/>
    </row>
    <row r="5437" spans="1:25" x14ac:dyDescent="0.2">
      <c r="A5437" t="e">
        <f t="shared" si="84"/>
        <v>#N/A</v>
      </c>
      <c r="Y5437" s="1"/>
    </row>
    <row r="5438" spans="1:25" x14ac:dyDescent="0.2">
      <c r="A5438" t="e">
        <f t="shared" si="84"/>
        <v>#N/A</v>
      </c>
      <c r="Y5438" s="1"/>
    </row>
    <row r="5439" spans="1:25" x14ac:dyDescent="0.2">
      <c r="A5439" t="e">
        <f t="shared" si="84"/>
        <v>#N/A</v>
      </c>
      <c r="Y5439" s="1"/>
    </row>
    <row r="5440" spans="1:25" x14ac:dyDescent="0.2">
      <c r="A5440" t="e">
        <f t="shared" si="84"/>
        <v>#N/A</v>
      </c>
      <c r="Y5440" s="1"/>
    </row>
    <row r="5441" spans="1:25" x14ac:dyDescent="0.2">
      <c r="A5441" t="e">
        <f t="shared" si="84"/>
        <v>#N/A</v>
      </c>
      <c r="Y5441" s="1"/>
    </row>
    <row r="5442" spans="1:25" x14ac:dyDescent="0.2">
      <c r="A5442" t="e">
        <f t="shared" si="84"/>
        <v>#N/A</v>
      </c>
      <c r="Y5442" s="1"/>
    </row>
    <row r="5443" spans="1:25" x14ac:dyDescent="0.2">
      <c r="A5443" t="e">
        <f t="shared" si="84"/>
        <v>#N/A</v>
      </c>
      <c r="Y5443" s="1"/>
    </row>
    <row r="5444" spans="1:25" x14ac:dyDescent="0.2">
      <c r="A5444" t="e">
        <f t="shared" si="84"/>
        <v>#N/A</v>
      </c>
      <c r="Y5444" s="1"/>
    </row>
    <row r="5445" spans="1:25" x14ac:dyDescent="0.2">
      <c r="A5445" t="e">
        <f t="shared" ref="A5445:A5508" si="85">INDEX(BucketTable,MATCH(B5445,SumMonths,0),1)</f>
        <v>#N/A</v>
      </c>
      <c r="Y5445" s="1"/>
    </row>
    <row r="5446" spans="1:25" x14ac:dyDescent="0.2">
      <c r="A5446" t="e">
        <f t="shared" si="85"/>
        <v>#N/A</v>
      </c>
      <c r="Y5446" s="1"/>
    </row>
    <row r="5447" spans="1:25" x14ac:dyDescent="0.2">
      <c r="A5447" t="e">
        <f t="shared" si="85"/>
        <v>#N/A</v>
      </c>
      <c r="Y5447" s="1"/>
    </row>
    <row r="5448" spans="1:25" x14ac:dyDescent="0.2">
      <c r="A5448" t="e">
        <f t="shared" si="85"/>
        <v>#N/A</v>
      </c>
      <c r="Y5448" s="1"/>
    </row>
    <row r="5449" spans="1:25" x14ac:dyDescent="0.2">
      <c r="A5449" t="e">
        <f t="shared" si="85"/>
        <v>#N/A</v>
      </c>
      <c r="Y5449" s="1"/>
    </row>
    <row r="5450" spans="1:25" x14ac:dyDescent="0.2">
      <c r="A5450" t="e">
        <f t="shared" si="85"/>
        <v>#N/A</v>
      </c>
      <c r="Y5450" s="1"/>
    </row>
    <row r="5451" spans="1:25" x14ac:dyDescent="0.2">
      <c r="A5451" t="e">
        <f t="shared" si="85"/>
        <v>#N/A</v>
      </c>
      <c r="Y5451" s="1"/>
    </row>
    <row r="5452" spans="1:25" x14ac:dyDescent="0.2">
      <c r="A5452" t="e">
        <f t="shared" si="85"/>
        <v>#N/A</v>
      </c>
      <c r="Y5452" s="1"/>
    </row>
    <row r="5453" spans="1:25" x14ac:dyDescent="0.2">
      <c r="A5453" t="e">
        <f t="shared" si="85"/>
        <v>#N/A</v>
      </c>
      <c r="Y5453" s="1"/>
    </row>
    <row r="5454" spans="1:25" x14ac:dyDescent="0.2">
      <c r="A5454" t="e">
        <f t="shared" si="85"/>
        <v>#N/A</v>
      </c>
      <c r="Y5454" s="1"/>
    </row>
    <row r="5455" spans="1:25" x14ac:dyDescent="0.2">
      <c r="A5455" t="e">
        <f t="shared" si="85"/>
        <v>#N/A</v>
      </c>
      <c r="Y5455" s="1"/>
    </row>
    <row r="5456" spans="1:25" x14ac:dyDescent="0.2">
      <c r="A5456" t="e">
        <f t="shared" si="85"/>
        <v>#N/A</v>
      </c>
      <c r="Y5456" s="1"/>
    </row>
    <row r="5457" spans="1:25" x14ac:dyDescent="0.2">
      <c r="A5457" t="e">
        <f t="shared" si="85"/>
        <v>#N/A</v>
      </c>
      <c r="Y5457" s="1"/>
    </row>
    <row r="5458" spans="1:25" x14ac:dyDescent="0.2">
      <c r="A5458" t="e">
        <f t="shared" si="85"/>
        <v>#N/A</v>
      </c>
      <c r="Y5458" s="1"/>
    </row>
    <row r="5459" spans="1:25" x14ac:dyDescent="0.2">
      <c r="A5459" t="e">
        <f t="shared" si="85"/>
        <v>#N/A</v>
      </c>
      <c r="Y5459" s="1"/>
    </row>
    <row r="5460" spans="1:25" x14ac:dyDescent="0.2">
      <c r="A5460" t="e">
        <f t="shared" si="85"/>
        <v>#N/A</v>
      </c>
      <c r="Y5460" s="1"/>
    </row>
    <row r="5461" spans="1:25" x14ac:dyDescent="0.2">
      <c r="A5461" t="e">
        <f t="shared" si="85"/>
        <v>#N/A</v>
      </c>
      <c r="Y5461" s="1"/>
    </row>
    <row r="5462" spans="1:25" x14ac:dyDescent="0.2">
      <c r="A5462" t="e">
        <f t="shared" si="85"/>
        <v>#N/A</v>
      </c>
      <c r="Y5462" s="1"/>
    </row>
    <row r="5463" spans="1:25" x14ac:dyDescent="0.2">
      <c r="A5463" t="e">
        <f t="shared" si="85"/>
        <v>#N/A</v>
      </c>
      <c r="Y5463" s="1"/>
    </row>
    <row r="5464" spans="1:25" x14ac:dyDescent="0.2">
      <c r="A5464" t="e">
        <f t="shared" si="85"/>
        <v>#N/A</v>
      </c>
      <c r="Y5464" s="1"/>
    </row>
    <row r="5465" spans="1:25" x14ac:dyDescent="0.2">
      <c r="A5465" t="e">
        <f t="shared" si="85"/>
        <v>#N/A</v>
      </c>
      <c r="Y5465" s="1"/>
    </row>
    <row r="5466" spans="1:25" x14ac:dyDescent="0.2">
      <c r="A5466" t="e">
        <f t="shared" si="85"/>
        <v>#N/A</v>
      </c>
      <c r="Y5466" s="1"/>
    </row>
    <row r="5467" spans="1:25" x14ac:dyDescent="0.2">
      <c r="A5467" t="e">
        <f t="shared" si="85"/>
        <v>#N/A</v>
      </c>
      <c r="Y5467" s="1"/>
    </row>
    <row r="5468" spans="1:25" x14ac:dyDescent="0.2">
      <c r="A5468" t="e">
        <f t="shared" si="85"/>
        <v>#N/A</v>
      </c>
      <c r="Y5468" s="1"/>
    </row>
    <row r="5469" spans="1:25" x14ac:dyDescent="0.2">
      <c r="A5469" t="e">
        <f t="shared" si="85"/>
        <v>#N/A</v>
      </c>
      <c r="Y5469" s="1"/>
    </row>
    <row r="5470" spans="1:25" x14ac:dyDescent="0.2">
      <c r="A5470" t="e">
        <f t="shared" si="85"/>
        <v>#N/A</v>
      </c>
      <c r="Y5470" s="1"/>
    </row>
    <row r="5471" spans="1:25" x14ac:dyDescent="0.2">
      <c r="A5471" t="e">
        <f t="shared" si="85"/>
        <v>#N/A</v>
      </c>
      <c r="Y5471" s="1"/>
    </row>
    <row r="5472" spans="1:25" x14ac:dyDescent="0.2">
      <c r="A5472" t="e">
        <f t="shared" si="85"/>
        <v>#N/A</v>
      </c>
      <c r="Y5472" s="1"/>
    </row>
    <row r="5473" spans="1:25" x14ac:dyDescent="0.2">
      <c r="A5473" t="e">
        <f t="shared" si="85"/>
        <v>#N/A</v>
      </c>
      <c r="Y5473" s="1"/>
    </row>
    <row r="5474" spans="1:25" x14ac:dyDescent="0.2">
      <c r="A5474" t="e">
        <f t="shared" si="85"/>
        <v>#N/A</v>
      </c>
      <c r="Y5474" s="1"/>
    </row>
    <row r="5475" spans="1:25" x14ac:dyDescent="0.2">
      <c r="A5475" t="e">
        <f t="shared" si="85"/>
        <v>#N/A</v>
      </c>
      <c r="Y5475" s="1"/>
    </row>
    <row r="5476" spans="1:25" x14ac:dyDescent="0.2">
      <c r="A5476" t="e">
        <f t="shared" si="85"/>
        <v>#N/A</v>
      </c>
      <c r="Y5476" s="1"/>
    </row>
    <row r="5477" spans="1:25" x14ac:dyDescent="0.2">
      <c r="A5477" t="e">
        <f t="shared" si="85"/>
        <v>#N/A</v>
      </c>
      <c r="Y5477" s="1"/>
    </row>
    <row r="5478" spans="1:25" x14ac:dyDescent="0.2">
      <c r="A5478" t="e">
        <f t="shared" si="85"/>
        <v>#N/A</v>
      </c>
      <c r="Y5478" s="1"/>
    </row>
    <row r="5479" spans="1:25" x14ac:dyDescent="0.2">
      <c r="A5479" t="e">
        <f t="shared" si="85"/>
        <v>#N/A</v>
      </c>
      <c r="Y5479" s="1"/>
    </row>
    <row r="5480" spans="1:25" x14ac:dyDescent="0.2">
      <c r="A5480" t="e">
        <f t="shared" si="85"/>
        <v>#N/A</v>
      </c>
      <c r="Y5480" s="1"/>
    </row>
    <row r="5481" spans="1:25" x14ac:dyDescent="0.2">
      <c r="A5481" t="e">
        <f t="shared" si="85"/>
        <v>#N/A</v>
      </c>
      <c r="Y5481" s="1"/>
    </row>
    <row r="5482" spans="1:25" x14ac:dyDescent="0.2">
      <c r="A5482" t="e">
        <f t="shared" si="85"/>
        <v>#N/A</v>
      </c>
      <c r="Y5482" s="1"/>
    </row>
    <row r="5483" spans="1:25" x14ac:dyDescent="0.2">
      <c r="A5483" t="e">
        <f t="shared" si="85"/>
        <v>#N/A</v>
      </c>
      <c r="Y5483" s="1"/>
    </row>
    <row r="5484" spans="1:25" x14ac:dyDescent="0.2">
      <c r="A5484" t="e">
        <f t="shared" si="85"/>
        <v>#N/A</v>
      </c>
      <c r="Y5484" s="1"/>
    </row>
    <row r="5485" spans="1:25" x14ac:dyDescent="0.2">
      <c r="A5485" t="e">
        <f t="shared" si="85"/>
        <v>#N/A</v>
      </c>
      <c r="Y5485" s="1"/>
    </row>
    <row r="5486" spans="1:25" x14ac:dyDescent="0.2">
      <c r="A5486" t="e">
        <f t="shared" si="85"/>
        <v>#N/A</v>
      </c>
      <c r="Y5486" s="1"/>
    </row>
    <row r="5487" spans="1:25" x14ac:dyDescent="0.2">
      <c r="A5487" t="e">
        <f t="shared" si="85"/>
        <v>#N/A</v>
      </c>
      <c r="Y5487" s="1"/>
    </row>
    <row r="5488" spans="1:25" x14ac:dyDescent="0.2">
      <c r="A5488" t="e">
        <f t="shared" si="85"/>
        <v>#N/A</v>
      </c>
      <c r="Y5488" s="1"/>
    </row>
    <row r="5489" spans="1:25" x14ac:dyDescent="0.2">
      <c r="A5489" t="e">
        <f t="shared" si="85"/>
        <v>#N/A</v>
      </c>
      <c r="Y5489" s="1"/>
    </row>
    <row r="5490" spans="1:25" x14ac:dyDescent="0.2">
      <c r="A5490" t="e">
        <f t="shared" si="85"/>
        <v>#N/A</v>
      </c>
      <c r="Y5490" s="1"/>
    </row>
    <row r="5491" spans="1:25" x14ac:dyDescent="0.2">
      <c r="A5491" t="e">
        <f t="shared" si="85"/>
        <v>#N/A</v>
      </c>
      <c r="Y5491" s="1"/>
    </row>
    <row r="5492" spans="1:25" x14ac:dyDescent="0.2">
      <c r="A5492" t="e">
        <f t="shared" si="85"/>
        <v>#N/A</v>
      </c>
      <c r="Y5492" s="1"/>
    </row>
    <row r="5493" spans="1:25" x14ac:dyDescent="0.2">
      <c r="A5493" t="e">
        <f t="shared" si="85"/>
        <v>#N/A</v>
      </c>
      <c r="Y5493" s="1"/>
    </row>
    <row r="5494" spans="1:25" x14ac:dyDescent="0.2">
      <c r="A5494" t="e">
        <f t="shared" si="85"/>
        <v>#N/A</v>
      </c>
      <c r="Y5494" s="1"/>
    </row>
    <row r="5495" spans="1:25" x14ac:dyDescent="0.2">
      <c r="A5495" t="e">
        <f t="shared" si="85"/>
        <v>#N/A</v>
      </c>
      <c r="Y5495" s="1"/>
    </row>
    <row r="5496" spans="1:25" x14ac:dyDescent="0.2">
      <c r="A5496" t="e">
        <f t="shared" si="85"/>
        <v>#N/A</v>
      </c>
      <c r="Y5496" s="1"/>
    </row>
    <row r="5497" spans="1:25" x14ac:dyDescent="0.2">
      <c r="A5497" t="e">
        <f t="shared" si="85"/>
        <v>#N/A</v>
      </c>
      <c r="Y5497" s="1"/>
    </row>
    <row r="5498" spans="1:25" x14ac:dyDescent="0.2">
      <c r="A5498" t="e">
        <f t="shared" si="85"/>
        <v>#N/A</v>
      </c>
      <c r="Y5498" s="1"/>
    </row>
    <row r="5499" spans="1:25" x14ac:dyDescent="0.2">
      <c r="A5499" t="e">
        <f t="shared" si="85"/>
        <v>#N/A</v>
      </c>
      <c r="Y5499" s="1"/>
    </row>
    <row r="5500" spans="1:25" x14ac:dyDescent="0.2">
      <c r="A5500" t="e">
        <f t="shared" si="85"/>
        <v>#N/A</v>
      </c>
      <c r="Y5500" s="1"/>
    </row>
    <row r="5501" spans="1:25" x14ac:dyDescent="0.2">
      <c r="A5501" t="e">
        <f t="shared" si="85"/>
        <v>#N/A</v>
      </c>
      <c r="Y5501" s="1"/>
    </row>
    <row r="5502" spans="1:25" x14ac:dyDescent="0.2">
      <c r="A5502" t="e">
        <f t="shared" si="85"/>
        <v>#N/A</v>
      </c>
      <c r="Y5502" s="1"/>
    </row>
    <row r="5503" spans="1:25" x14ac:dyDescent="0.2">
      <c r="A5503" t="e">
        <f t="shared" si="85"/>
        <v>#N/A</v>
      </c>
      <c r="Y5503" s="1"/>
    </row>
    <row r="5504" spans="1:25" x14ac:dyDescent="0.2">
      <c r="A5504" t="e">
        <f t="shared" si="85"/>
        <v>#N/A</v>
      </c>
      <c r="Y5504" s="1"/>
    </row>
    <row r="5505" spans="1:25" x14ac:dyDescent="0.2">
      <c r="A5505" t="e">
        <f t="shared" si="85"/>
        <v>#N/A</v>
      </c>
      <c r="Y5505" s="1"/>
    </row>
    <row r="5506" spans="1:25" x14ac:dyDescent="0.2">
      <c r="A5506" t="e">
        <f t="shared" si="85"/>
        <v>#N/A</v>
      </c>
      <c r="Y5506" s="1"/>
    </row>
    <row r="5507" spans="1:25" x14ac:dyDescent="0.2">
      <c r="A5507" t="e">
        <f t="shared" si="85"/>
        <v>#N/A</v>
      </c>
      <c r="Y5507" s="1"/>
    </row>
    <row r="5508" spans="1:25" x14ac:dyDescent="0.2">
      <c r="A5508" t="e">
        <f t="shared" si="85"/>
        <v>#N/A</v>
      </c>
      <c r="Y5508" s="1"/>
    </row>
    <row r="5509" spans="1:25" x14ac:dyDescent="0.2">
      <c r="A5509" t="e">
        <f t="shared" ref="A5509:A5572" si="86">INDEX(BucketTable,MATCH(B5509,SumMonths,0),1)</f>
        <v>#N/A</v>
      </c>
      <c r="Y5509" s="1"/>
    </row>
    <row r="5510" spans="1:25" x14ac:dyDescent="0.2">
      <c r="A5510" t="e">
        <f t="shared" si="86"/>
        <v>#N/A</v>
      </c>
      <c r="Y5510" s="1"/>
    </row>
    <row r="5511" spans="1:25" x14ac:dyDescent="0.2">
      <c r="A5511" t="e">
        <f t="shared" si="86"/>
        <v>#N/A</v>
      </c>
      <c r="Y5511" s="1"/>
    </row>
    <row r="5512" spans="1:25" x14ac:dyDescent="0.2">
      <c r="A5512" t="e">
        <f t="shared" si="86"/>
        <v>#N/A</v>
      </c>
      <c r="Y5512" s="1"/>
    </row>
    <row r="5513" spans="1:25" x14ac:dyDescent="0.2">
      <c r="A5513" t="e">
        <f t="shared" si="86"/>
        <v>#N/A</v>
      </c>
      <c r="Y5513" s="1"/>
    </row>
    <row r="5514" spans="1:25" x14ac:dyDescent="0.2">
      <c r="A5514" t="e">
        <f t="shared" si="86"/>
        <v>#N/A</v>
      </c>
      <c r="Y5514" s="1"/>
    </row>
    <row r="5515" spans="1:25" x14ac:dyDescent="0.2">
      <c r="A5515" t="e">
        <f t="shared" si="86"/>
        <v>#N/A</v>
      </c>
      <c r="Y5515" s="1"/>
    </row>
    <row r="5516" spans="1:25" x14ac:dyDescent="0.2">
      <c r="A5516" t="e">
        <f t="shared" si="86"/>
        <v>#N/A</v>
      </c>
      <c r="Y5516" s="1"/>
    </row>
    <row r="5517" spans="1:25" x14ac:dyDescent="0.2">
      <c r="A5517" t="e">
        <f t="shared" si="86"/>
        <v>#N/A</v>
      </c>
      <c r="Y5517" s="1"/>
    </row>
    <row r="5518" spans="1:25" x14ac:dyDescent="0.2">
      <c r="A5518" t="e">
        <f t="shared" si="86"/>
        <v>#N/A</v>
      </c>
      <c r="Y5518" s="1"/>
    </row>
    <row r="5519" spans="1:25" x14ac:dyDescent="0.2">
      <c r="A5519" t="e">
        <f t="shared" si="86"/>
        <v>#N/A</v>
      </c>
      <c r="Y5519" s="1"/>
    </row>
    <row r="5520" spans="1:25" x14ac:dyDescent="0.2">
      <c r="A5520" t="e">
        <f t="shared" si="86"/>
        <v>#N/A</v>
      </c>
      <c r="Y5520" s="1"/>
    </row>
    <row r="5521" spans="1:25" x14ac:dyDescent="0.2">
      <c r="A5521" t="e">
        <f t="shared" si="86"/>
        <v>#N/A</v>
      </c>
      <c r="Y5521" s="1"/>
    </row>
    <row r="5522" spans="1:25" x14ac:dyDescent="0.2">
      <c r="A5522" t="e">
        <f t="shared" si="86"/>
        <v>#N/A</v>
      </c>
      <c r="Y5522" s="1"/>
    </row>
    <row r="5523" spans="1:25" x14ac:dyDescent="0.2">
      <c r="A5523" t="e">
        <f t="shared" si="86"/>
        <v>#N/A</v>
      </c>
      <c r="Y5523" s="1"/>
    </row>
    <row r="5524" spans="1:25" x14ac:dyDescent="0.2">
      <c r="A5524" t="e">
        <f t="shared" si="86"/>
        <v>#N/A</v>
      </c>
      <c r="Y5524" s="1"/>
    </row>
    <row r="5525" spans="1:25" x14ac:dyDescent="0.2">
      <c r="A5525" t="e">
        <f t="shared" si="86"/>
        <v>#N/A</v>
      </c>
      <c r="Y5525" s="1"/>
    </row>
    <row r="5526" spans="1:25" x14ac:dyDescent="0.2">
      <c r="A5526" t="e">
        <f t="shared" si="86"/>
        <v>#N/A</v>
      </c>
      <c r="Y5526" s="1"/>
    </row>
    <row r="5527" spans="1:25" x14ac:dyDescent="0.2">
      <c r="A5527" t="e">
        <f t="shared" si="86"/>
        <v>#N/A</v>
      </c>
      <c r="Y5527" s="1"/>
    </row>
    <row r="5528" spans="1:25" x14ac:dyDescent="0.2">
      <c r="A5528" t="e">
        <f t="shared" si="86"/>
        <v>#N/A</v>
      </c>
      <c r="Y5528" s="1"/>
    </row>
    <row r="5529" spans="1:25" x14ac:dyDescent="0.2">
      <c r="A5529" t="e">
        <f t="shared" si="86"/>
        <v>#N/A</v>
      </c>
      <c r="Y5529" s="1"/>
    </row>
    <row r="5530" spans="1:25" x14ac:dyDescent="0.2">
      <c r="A5530" t="e">
        <f t="shared" si="86"/>
        <v>#N/A</v>
      </c>
      <c r="Y5530" s="1"/>
    </row>
    <row r="5531" spans="1:25" x14ac:dyDescent="0.2">
      <c r="A5531" t="e">
        <f t="shared" si="86"/>
        <v>#N/A</v>
      </c>
      <c r="Y5531" s="1"/>
    </row>
    <row r="5532" spans="1:25" x14ac:dyDescent="0.2">
      <c r="A5532" t="e">
        <f t="shared" si="86"/>
        <v>#N/A</v>
      </c>
      <c r="Y5532" s="1"/>
    </row>
    <row r="5533" spans="1:25" x14ac:dyDescent="0.2">
      <c r="A5533" t="e">
        <f t="shared" si="86"/>
        <v>#N/A</v>
      </c>
      <c r="Y5533" s="1"/>
    </row>
    <row r="5534" spans="1:25" x14ac:dyDescent="0.2">
      <c r="A5534" t="e">
        <f t="shared" si="86"/>
        <v>#N/A</v>
      </c>
      <c r="Y5534" s="1"/>
    </row>
    <row r="5535" spans="1:25" x14ac:dyDescent="0.2">
      <c r="A5535" t="e">
        <f t="shared" si="86"/>
        <v>#N/A</v>
      </c>
      <c r="Y5535" s="1"/>
    </row>
    <row r="5536" spans="1:25" x14ac:dyDescent="0.2">
      <c r="A5536" t="e">
        <f t="shared" si="86"/>
        <v>#N/A</v>
      </c>
      <c r="Y5536" s="1"/>
    </row>
    <row r="5537" spans="1:25" x14ac:dyDescent="0.2">
      <c r="A5537" t="e">
        <f t="shared" si="86"/>
        <v>#N/A</v>
      </c>
      <c r="Y5537" s="1"/>
    </row>
    <row r="5538" spans="1:25" x14ac:dyDescent="0.2">
      <c r="A5538" t="e">
        <f t="shared" si="86"/>
        <v>#N/A</v>
      </c>
      <c r="Y5538" s="1"/>
    </row>
    <row r="5539" spans="1:25" x14ac:dyDescent="0.2">
      <c r="A5539" t="e">
        <f t="shared" si="86"/>
        <v>#N/A</v>
      </c>
      <c r="Y5539" s="1"/>
    </row>
    <row r="5540" spans="1:25" x14ac:dyDescent="0.2">
      <c r="A5540" t="e">
        <f t="shared" si="86"/>
        <v>#N/A</v>
      </c>
      <c r="Y5540" s="1"/>
    </row>
    <row r="5541" spans="1:25" x14ac:dyDescent="0.2">
      <c r="A5541" t="e">
        <f t="shared" si="86"/>
        <v>#N/A</v>
      </c>
      <c r="Y5541" s="1"/>
    </row>
    <row r="5542" spans="1:25" x14ac:dyDescent="0.2">
      <c r="A5542" t="e">
        <f t="shared" si="86"/>
        <v>#N/A</v>
      </c>
      <c r="Y5542" s="1"/>
    </row>
    <row r="5543" spans="1:25" x14ac:dyDescent="0.2">
      <c r="A5543" t="e">
        <f t="shared" si="86"/>
        <v>#N/A</v>
      </c>
      <c r="Y5543" s="1"/>
    </row>
    <row r="5544" spans="1:25" x14ac:dyDescent="0.2">
      <c r="A5544" t="e">
        <f t="shared" si="86"/>
        <v>#N/A</v>
      </c>
      <c r="Y5544" s="1"/>
    </row>
    <row r="5545" spans="1:25" x14ac:dyDescent="0.2">
      <c r="A5545" t="e">
        <f t="shared" si="86"/>
        <v>#N/A</v>
      </c>
      <c r="Y5545" s="1"/>
    </row>
    <row r="5546" spans="1:25" x14ac:dyDescent="0.2">
      <c r="A5546" t="e">
        <f t="shared" si="86"/>
        <v>#N/A</v>
      </c>
      <c r="Y5546" s="1"/>
    </row>
    <row r="5547" spans="1:25" x14ac:dyDescent="0.2">
      <c r="A5547" t="e">
        <f t="shared" si="86"/>
        <v>#N/A</v>
      </c>
      <c r="Y5547" s="1"/>
    </row>
    <row r="5548" spans="1:25" x14ac:dyDescent="0.2">
      <c r="A5548" t="e">
        <f t="shared" si="86"/>
        <v>#N/A</v>
      </c>
      <c r="Y5548" s="1"/>
    </row>
    <row r="5549" spans="1:25" x14ac:dyDescent="0.2">
      <c r="A5549" t="e">
        <f t="shared" si="86"/>
        <v>#N/A</v>
      </c>
      <c r="Y5549" s="1"/>
    </row>
    <row r="5550" spans="1:25" x14ac:dyDescent="0.2">
      <c r="A5550" t="e">
        <f t="shared" si="86"/>
        <v>#N/A</v>
      </c>
      <c r="Y5550" s="1"/>
    </row>
    <row r="5551" spans="1:25" x14ac:dyDescent="0.2">
      <c r="A5551" t="e">
        <f t="shared" si="86"/>
        <v>#N/A</v>
      </c>
      <c r="Y5551" s="1"/>
    </row>
    <row r="5552" spans="1:25" x14ac:dyDescent="0.2">
      <c r="A5552" t="e">
        <f t="shared" si="86"/>
        <v>#N/A</v>
      </c>
      <c r="Y5552" s="1"/>
    </row>
    <row r="5553" spans="1:25" x14ac:dyDescent="0.2">
      <c r="A5553" t="e">
        <f t="shared" si="86"/>
        <v>#N/A</v>
      </c>
      <c r="Y5553" s="1"/>
    </row>
    <row r="5554" spans="1:25" x14ac:dyDescent="0.2">
      <c r="A5554" t="e">
        <f t="shared" si="86"/>
        <v>#N/A</v>
      </c>
      <c r="Y5554" s="1"/>
    </row>
    <row r="5555" spans="1:25" x14ac:dyDescent="0.2">
      <c r="A5555" t="e">
        <f t="shared" si="86"/>
        <v>#N/A</v>
      </c>
      <c r="Y5555" s="1"/>
    </row>
    <row r="5556" spans="1:25" x14ac:dyDescent="0.2">
      <c r="A5556" t="e">
        <f t="shared" si="86"/>
        <v>#N/A</v>
      </c>
      <c r="Y5556" s="1"/>
    </row>
    <row r="5557" spans="1:25" x14ac:dyDescent="0.2">
      <c r="A5557" t="e">
        <f t="shared" si="86"/>
        <v>#N/A</v>
      </c>
      <c r="Y5557" s="1"/>
    </row>
    <row r="5558" spans="1:25" x14ac:dyDescent="0.2">
      <c r="A5558" t="e">
        <f t="shared" si="86"/>
        <v>#N/A</v>
      </c>
      <c r="Y5558" s="1"/>
    </row>
    <row r="5559" spans="1:25" x14ac:dyDescent="0.2">
      <c r="A5559" t="e">
        <f t="shared" si="86"/>
        <v>#N/A</v>
      </c>
      <c r="Y5559" s="1"/>
    </row>
    <row r="5560" spans="1:25" x14ac:dyDescent="0.2">
      <c r="A5560" t="e">
        <f t="shared" si="86"/>
        <v>#N/A</v>
      </c>
      <c r="Y5560" s="1"/>
    </row>
    <row r="5561" spans="1:25" x14ac:dyDescent="0.2">
      <c r="A5561" t="e">
        <f t="shared" si="86"/>
        <v>#N/A</v>
      </c>
      <c r="Y5561" s="1"/>
    </row>
    <row r="5562" spans="1:25" x14ac:dyDescent="0.2">
      <c r="A5562" t="e">
        <f t="shared" si="86"/>
        <v>#N/A</v>
      </c>
      <c r="Y5562" s="1"/>
    </row>
    <row r="5563" spans="1:25" x14ac:dyDescent="0.2">
      <c r="A5563" t="e">
        <f t="shared" si="86"/>
        <v>#N/A</v>
      </c>
      <c r="Y5563" s="1"/>
    </row>
    <row r="5564" spans="1:25" x14ac:dyDescent="0.2">
      <c r="A5564" t="e">
        <f t="shared" si="86"/>
        <v>#N/A</v>
      </c>
      <c r="Y5564" s="1"/>
    </row>
    <row r="5565" spans="1:25" x14ac:dyDescent="0.2">
      <c r="A5565" t="e">
        <f t="shared" si="86"/>
        <v>#N/A</v>
      </c>
      <c r="Y5565" s="1"/>
    </row>
    <row r="5566" spans="1:25" x14ac:dyDescent="0.2">
      <c r="A5566" t="e">
        <f t="shared" si="86"/>
        <v>#N/A</v>
      </c>
      <c r="Y5566" s="1"/>
    </row>
    <row r="5567" spans="1:25" x14ac:dyDescent="0.2">
      <c r="A5567" t="e">
        <f t="shared" si="86"/>
        <v>#N/A</v>
      </c>
      <c r="Y5567" s="1"/>
    </row>
    <row r="5568" spans="1:25" x14ac:dyDescent="0.2">
      <c r="A5568" t="e">
        <f t="shared" si="86"/>
        <v>#N/A</v>
      </c>
      <c r="Y5568" s="1"/>
    </row>
    <row r="5569" spans="1:25" x14ac:dyDescent="0.2">
      <c r="A5569" t="e">
        <f t="shared" si="86"/>
        <v>#N/A</v>
      </c>
      <c r="Y5569" s="1"/>
    </row>
    <row r="5570" spans="1:25" x14ac:dyDescent="0.2">
      <c r="A5570" t="e">
        <f t="shared" si="86"/>
        <v>#N/A</v>
      </c>
      <c r="Y5570" s="1"/>
    </row>
    <row r="5571" spans="1:25" x14ac:dyDescent="0.2">
      <c r="A5571" t="e">
        <f t="shared" si="86"/>
        <v>#N/A</v>
      </c>
      <c r="Y5571" s="1"/>
    </row>
    <row r="5572" spans="1:25" x14ac:dyDescent="0.2">
      <c r="A5572" t="e">
        <f t="shared" si="86"/>
        <v>#N/A</v>
      </c>
      <c r="Y5572" s="1"/>
    </row>
    <row r="5573" spans="1:25" x14ac:dyDescent="0.2">
      <c r="A5573" t="e">
        <f t="shared" ref="A5573:A5636" si="87">INDEX(BucketTable,MATCH(B5573,SumMonths,0),1)</f>
        <v>#N/A</v>
      </c>
      <c r="Y5573" s="1"/>
    </row>
    <row r="5574" spans="1:25" x14ac:dyDescent="0.2">
      <c r="A5574" t="e">
        <f t="shared" si="87"/>
        <v>#N/A</v>
      </c>
      <c r="Y5574" s="1"/>
    </row>
    <row r="5575" spans="1:25" x14ac:dyDescent="0.2">
      <c r="A5575" t="e">
        <f t="shared" si="87"/>
        <v>#N/A</v>
      </c>
      <c r="Y5575" s="1"/>
    </row>
    <row r="5576" spans="1:25" x14ac:dyDescent="0.2">
      <c r="A5576" t="e">
        <f t="shared" si="87"/>
        <v>#N/A</v>
      </c>
      <c r="Y5576" s="1"/>
    </row>
    <row r="5577" spans="1:25" x14ac:dyDescent="0.2">
      <c r="A5577" t="e">
        <f t="shared" si="87"/>
        <v>#N/A</v>
      </c>
      <c r="Y5577" s="1"/>
    </row>
    <row r="5578" spans="1:25" x14ac:dyDescent="0.2">
      <c r="A5578" t="e">
        <f t="shared" si="87"/>
        <v>#N/A</v>
      </c>
      <c r="Y5578" s="1"/>
    </row>
    <row r="5579" spans="1:25" x14ac:dyDescent="0.2">
      <c r="A5579" t="e">
        <f t="shared" si="87"/>
        <v>#N/A</v>
      </c>
      <c r="Y5579" s="1"/>
    </row>
    <row r="5580" spans="1:25" x14ac:dyDescent="0.2">
      <c r="A5580" t="e">
        <f t="shared" si="87"/>
        <v>#N/A</v>
      </c>
      <c r="Y5580" s="1"/>
    </row>
    <row r="5581" spans="1:25" x14ac:dyDescent="0.2">
      <c r="A5581" t="e">
        <f t="shared" si="87"/>
        <v>#N/A</v>
      </c>
      <c r="Y5581" s="1"/>
    </row>
    <row r="5582" spans="1:25" x14ac:dyDescent="0.2">
      <c r="A5582" t="e">
        <f t="shared" si="87"/>
        <v>#N/A</v>
      </c>
      <c r="Y5582" s="1"/>
    </row>
    <row r="5583" spans="1:25" x14ac:dyDescent="0.2">
      <c r="A5583" t="e">
        <f t="shared" si="87"/>
        <v>#N/A</v>
      </c>
      <c r="Y5583" s="1"/>
    </row>
    <row r="5584" spans="1:25" x14ac:dyDescent="0.2">
      <c r="A5584" t="e">
        <f t="shared" si="87"/>
        <v>#N/A</v>
      </c>
      <c r="Y5584" s="1"/>
    </row>
    <row r="5585" spans="1:25" x14ac:dyDescent="0.2">
      <c r="A5585" t="e">
        <f t="shared" si="87"/>
        <v>#N/A</v>
      </c>
      <c r="Y5585" s="1"/>
    </row>
    <row r="5586" spans="1:25" x14ac:dyDescent="0.2">
      <c r="A5586" t="e">
        <f t="shared" si="87"/>
        <v>#N/A</v>
      </c>
      <c r="Y5586" s="1"/>
    </row>
    <row r="5587" spans="1:25" x14ac:dyDescent="0.2">
      <c r="A5587" t="e">
        <f t="shared" si="87"/>
        <v>#N/A</v>
      </c>
      <c r="Y5587" s="1"/>
    </row>
    <row r="5588" spans="1:25" x14ac:dyDescent="0.2">
      <c r="A5588" t="e">
        <f t="shared" si="87"/>
        <v>#N/A</v>
      </c>
      <c r="Y5588" s="1"/>
    </row>
    <row r="5589" spans="1:25" x14ac:dyDescent="0.2">
      <c r="A5589" t="e">
        <f t="shared" si="87"/>
        <v>#N/A</v>
      </c>
      <c r="Y5589" s="1"/>
    </row>
    <row r="5590" spans="1:25" x14ac:dyDescent="0.2">
      <c r="A5590" t="e">
        <f t="shared" si="87"/>
        <v>#N/A</v>
      </c>
      <c r="Y5590" s="1"/>
    </row>
    <row r="5591" spans="1:25" x14ac:dyDescent="0.2">
      <c r="A5591" t="e">
        <f t="shared" si="87"/>
        <v>#N/A</v>
      </c>
      <c r="Y5591" s="1"/>
    </row>
    <row r="5592" spans="1:25" x14ac:dyDescent="0.2">
      <c r="A5592" t="e">
        <f t="shared" si="87"/>
        <v>#N/A</v>
      </c>
      <c r="Y5592" s="1"/>
    </row>
    <row r="5593" spans="1:25" x14ac:dyDescent="0.2">
      <c r="A5593" t="e">
        <f t="shared" si="87"/>
        <v>#N/A</v>
      </c>
      <c r="Y5593" s="1"/>
    </row>
    <row r="5594" spans="1:25" x14ac:dyDescent="0.2">
      <c r="A5594" t="e">
        <f t="shared" si="87"/>
        <v>#N/A</v>
      </c>
      <c r="Y5594" s="1"/>
    </row>
    <row r="5595" spans="1:25" x14ac:dyDescent="0.2">
      <c r="A5595" t="e">
        <f t="shared" si="87"/>
        <v>#N/A</v>
      </c>
      <c r="Y5595" s="1"/>
    </row>
    <row r="5596" spans="1:25" x14ac:dyDescent="0.2">
      <c r="A5596" t="e">
        <f t="shared" si="87"/>
        <v>#N/A</v>
      </c>
      <c r="Y5596" s="1"/>
    </row>
    <row r="5597" spans="1:25" x14ac:dyDescent="0.2">
      <c r="A5597" t="e">
        <f t="shared" si="87"/>
        <v>#N/A</v>
      </c>
      <c r="Y5597" s="1"/>
    </row>
    <row r="5598" spans="1:25" x14ac:dyDescent="0.2">
      <c r="A5598" t="e">
        <f t="shared" si="87"/>
        <v>#N/A</v>
      </c>
      <c r="Y5598" s="1"/>
    </row>
    <row r="5599" spans="1:25" x14ac:dyDescent="0.2">
      <c r="A5599" t="e">
        <f t="shared" si="87"/>
        <v>#N/A</v>
      </c>
      <c r="Y5599" s="1"/>
    </row>
    <row r="5600" spans="1:25" x14ac:dyDescent="0.2">
      <c r="A5600" t="e">
        <f t="shared" si="87"/>
        <v>#N/A</v>
      </c>
      <c r="Y5600" s="1"/>
    </row>
    <row r="5601" spans="1:25" x14ac:dyDescent="0.2">
      <c r="A5601" t="e">
        <f t="shared" si="87"/>
        <v>#N/A</v>
      </c>
      <c r="Y5601" s="1"/>
    </row>
    <row r="5602" spans="1:25" x14ac:dyDescent="0.2">
      <c r="A5602" t="e">
        <f t="shared" si="87"/>
        <v>#N/A</v>
      </c>
      <c r="Y5602" s="1"/>
    </row>
    <row r="5603" spans="1:25" x14ac:dyDescent="0.2">
      <c r="A5603" t="e">
        <f t="shared" si="87"/>
        <v>#N/A</v>
      </c>
      <c r="Y5603" s="1"/>
    </row>
    <row r="5604" spans="1:25" x14ac:dyDescent="0.2">
      <c r="A5604" t="e">
        <f t="shared" si="87"/>
        <v>#N/A</v>
      </c>
      <c r="Y5604" s="1"/>
    </row>
    <row r="5605" spans="1:25" x14ac:dyDescent="0.2">
      <c r="A5605" t="e">
        <f t="shared" si="87"/>
        <v>#N/A</v>
      </c>
      <c r="Y5605" s="1"/>
    </row>
    <row r="5606" spans="1:25" x14ac:dyDescent="0.2">
      <c r="A5606" t="e">
        <f t="shared" si="87"/>
        <v>#N/A</v>
      </c>
      <c r="Y5606" s="1"/>
    </row>
    <row r="5607" spans="1:25" x14ac:dyDescent="0.2">
      <c r="A5607" t="e">
        <f t="shared" si="87"/>
        <v>#N/A</v>
      </c>
      <c r="Y5607" s="1"/>
    </row>
    <row r="5608" spans="1:25" x14ac:dyDescent="0.2">
      <c r="A5608" t="e">
        <f t="shared" si="87"/>
        <v>#N/A</v>
      </c>
      <c r="Y5608" s="1"/>
    </row>
    <row r="5609" spans="1:25" x14ac:dyDescent="0.2">
      <c r="A5609" t="e">
        <f t="shared" si="87"/>
        <v>#N/A</v>
      </c>
      <c r="Y5609" s="1"/>
    </row>
    <row r="5610" spans="1:25" x14ac:dyDescent="0.2">
      <c r="A5610" t="e">
        <f t="shared" si="87"/>
        <v>#N/A</v>
      </c>
      <c r="Y5610" s="1"/>
    </row>
    <row r="5611" spans="1:25" x14ac:dyDescent="0.2">
      <c r="A5611" t="e">
        <f t="shared" si="87"/>
        <v>#N/A</v>
      </c>
      <c r="Y5611" s="1"/>
    </row>
    <row r="5612" spans="1:25" x14ac:dyDescent="0.2">
      <c r="A5612" t="e">
        <f t="shared" si="87"/>
        <v>#N/A</v>
      </c>
      <c r="Y5612" s="1"/>
    </row>
    <row r="5613" spans="1:25" x14ac:dyDescent="0.2">
      <c r="A5613" t="e">
        <f t="shared" si="87"/>
        <v>#N/A</v>
      </c>
      <c r="Y5613" s="1"/>
    </row>
    <row r="5614" spans="1:25" x14ac:dyDescent="0.2">
      <c r="A5614" t="e">
        <f t="shared" si="87"/>
        <v>#N/A</v>
      </c>
      <c r="Y5614" s="1"/>
    </row>
    <row r="5615" spans="1:25" x14ac:dyDescent="0.2">
      <c r="A5615" t="e">
        <f t="shared" si="87"/>
        <v>#N/A</v>
      </c>
      <c r="Y5615" s="1"/>
    </row>
    <row r="5616" spans="1:25" x14ac:dyDescent="0.2">
      <c r="A5616" t="e">
        <f t="shared" si="87"/>
        <v>#N/A</v>
      </c>
      <c r="Y5616" s="1"/>
    </row>
    <row r="5617" spans="1:25" x14ac:dyDescent="0.2">
      <c r="A5617" t="e">
        <f t="shared" si="87"/>
        <v>#N/A</v>
      </c>
      <c r="Y5617" s="1"/>
    </row>
    <row r="5618" spans="1:25" x14ac:dyDescent="0.2">
      <c r="A5618" t="e">
        <f t="shared" si="87"/>
        <v>#N/A</v>
      </c>
      <c r="Y5618" s="1"/>
    </row>
    <row r="5619" spans="1:25" x14ac:dyDescent="0.2">
      <c r="A5619" t="e">
        <f t="shared" si="87"/>
        <v>#N/A</v>
      </c>
      <c r="Y5619" s="1"/>
    </row>
    <row r="5620" spans="1:25" x14ac:dyDescent="0.2">
      <c r="A5620" t="e">
        <f t="shared" si="87"/>
        <v>#N/A</v>
      </c>
      <c r="Y5620" s="1"/>
    </row>
    <row r="5621" spans="1:25" x14ac:dyDescent="0.2">
      <c r="A5621" t="e">
        <f t="shared" si="87"/>
        <v>#N/A</v>
      </c>
      <c r="Y5621" s="1"/>
    </row>
    <row r="5622" spans="1:25" x14ac:dyDescent="0.2">
      <c r="A5622" t="e">
        <f t="shared" si="87"/>
        <v>#N/A</v>
      </c>
      <c r="Y5622" s="1"/>
    </row>
    <row r="5623" spans="1:25" x14ac:dyDescent="0.2">
      <c r="A5623" t="e">
        <f t="shared" si="87"/>
        <v>#N/A</v>
      </c>
      <c r="Y5623" s="1"/>
    </row>
    <row r="5624" spans="1:25" x14ac:dyDescent="0.2">
      <c r="A5624" t="e">
        <f t="shared" si="87"/>
        <v>#N/A</v>
      </c>
      <c r="Y5624" s="1"/>
    </row>
    <row r="5625" spans="1:25" x14ac:dyDescent="0.2">
      <c r="A5625" t="e">
        <f t="shared" si="87"/>
        <v>#N/A</v>
      </c>
      <c r="Y5625" s="1"/>
    </row>
    <row r="5626" spans="1:25" x14ac:dyDescent="0.2">
      <c r="A5626" t="e">
        <f t="shared" si="87"/>
        <v>#N/A</v>
      </c>
      <c r="Y5626" s="1"/>
    </row>
    <row r="5627" spans="1:25" x14ac:dyDescent="0.2">
      <c r="A5627" t="e">
        <f t="shared" si="87"/>
        <v>#N/A</v>
      </c>
      <c r="Y5627" s="1"/>
    </row>
    <row r="5628" spans="1:25" x14ac:dyDescent="0.2">
      <c r="A5628" t="e">
        <f t="shared" si="87"/>
        <v>#N/A</v>
      </c>
      <c r="Y5628" s="1"/>
    </row>
    <row r="5629" spans="1:25" x14ac:dyDescent="0.2">
      <c r="A5629" t="e">
        <f t="shared" si="87"/>
        <v>#N/A</v>
      </c>
      <c r="Y5629" s="1"/>
    </row>
    <row r="5630" spans="1:25" x14ac:dyDescent="0.2">
      <c r="A5630" t="e">
        <f t="shared" si="87"/>
        <v>#N/A</v>
      </c>
      <c r="Y5630" s="1"/>
    </row>
    <row r="5631" spans="1:25" x14ac:dyDescent="0.2">
      <c r="A5631" t="e">
        <f t="shared" si="87"/>
        <v>#N/A</v>
      </c>
      <c r="Y5631" s="1"/>
    </row>
    <row r="5632" spans="1:25" x14ac:dyDescent="0.2">
      <c r="A5632" t="e">
        <f t="shared" si="87"/>
        <v>#N/A</v>
      </c>
      <c r="Y5632" s="1"/>
    </row>
    <row r="5633" spans="1:25" x14ac:dyDescent="0.2">
      <c r="A5633" t="e">
        <f t="shared" si="87"/>
        <v>#N/A</v>
      </c>
      <c r="Y5633" s="1"/>
    </row>
    <row r="5634" spans="1:25" x14ac:dyDescent="0.2">
      <c r="A5634" t="e">
        <f t="shared" si="87"/>
        <v>#N/A</v>
      </c>
      <c r="Y5634" s="1"/>
    </row>
    <row r="5635" spans="1:25" x14ac:dyDescent="0.2">
      <c r="A5635" t="e">
        <f t="shared" si="87"/>
        <v>#N/A</v>
      </c>
      <c r="Y5635" s="1"/>
    </row>
    <row r="5636" spans="1:25" x14ac:dyDescent="0.2">
      <c r="A5636" t="e">
        <f t="shared" si="87"/>
        <v>#N/A</v>
      </c>
      <c r="Y5636" s="1"/>
    </row>
    <row r="5637" spans="1:25" x14ac:dyDescent="0.2">
      <c r="A5637" t="e">
        <f t="shared" ref="A5637:A5700" si="88">INDEX(BucketTable,MATCH(B5637,SumMonths,0),1)</f>
        <v>#N/A</v>
      </c>
      <c r="Y5637" s="1"/>
    </row>
    <row r="5638" spans="1:25" x14ac:dyDescent="0.2">
      <c r="A5638" t="e">
        <f t="shared" si="88"/>
        <v>#N/A</v>
      </c>
      <c r="Y5638" s="1"/>
    </row>
    <row r="5639" spans="1:25" x14ac:dyDescent="0.2">
      <c r="A5639" t="e">
        <f t="shared" si="88"/>
        <v>#N/A</v>
      </c>
      <c r="Y5639" s="1"/>
    </row>
    <row r="5640" spans="1:25" x14ac:dyDescent="0.2">
      <c r="A5640" t="e">
        <f t="shared" si="88"/>
        <v>#N/A</v>
      </c>
      <c r="Y5640" s="1"/>
    </row>
    <row r="5641" spans="1:25" x14ac:dyDescent="0.2">
      <c r="A5641" t="e">
        <f t="shared" si="88"/>
        <v>#N/A</v>
      </c>
      <c r="Y5641" s="1"/>
    </row>
    <row r="5642" spans="1:25" x14ac:dyDescent="0.2">
      <c r="A5642" t="e">
        <f t="shared" si="88"/>
        <v>#N/A</v>
      </c>
      <c r="Y5642" s="1"/>
    </row>
    <row r="5643" spans="1:25" x14ac:dyDescent="0.2">
      <c r="A5643" t="e">
        <f t="shared" si="88"/>
        <v>#N/A</v>
      </c>
      <c r="Y5643" s="1"/>
    </row>
    <row r="5644" spans="1:25" x14ac:dyDescent="0.2">
      <c r="A5644" t="e">
        <f t="shared" si="88"/>
        <v>#N/A</v>
      </c>
      <c r="Y5644" s="1"/>
    </row>
    <row r="5645" spans="1:25" x14ac:dyDescent="0.2">
      <c r="A5645" t="e">
        <f t="shared" si="88"/>
        <v>#N/A</v>
      </c>
      <c r="Y5645" s="1"/>
    </row>
    <row r="5646" spans="1:25" x14ac:dyDescent="0.2">
      <c r="A5646" t="e">
        <f t="shared" si="88"/>
        <v>#N/A</v>
      </c>
      <c r="Y5646" s="1"/>
    </row>
    <row r="5647" spans="1:25" x14ac:dyDescent="0.2">
      <c r="A5647" t="e">
        <f t="shared" si="88"/>
        <v>#N/A</v>
      </c>
      <c r="Y5647" s="1"/>
    </row>
    <row r="5648" spans="1:25" x14ac:dyDescent="0.2">
      <c r="A5648" t="e">
        <f t="shared" si="88"/>
        <v>#N/A</v>
      </c>
      <c r="Y5648" s="1"/>
    </row>
    <row r="5649" spans="1:25" x14ac:dyDescent="0.2">
      <c r="A5649" t="e">
        <f t="shared" si="88"/>
        <v>#N/A</v>
      </c>
      <c r="Y5649" s="1"/>
    </row>
    <row r="5650" spans="1:25" x14ac:dyDescent="0.2">
      <c r="A5650" t="e">
        <f t="shared" si="88"/>
        <v>#N/A</v>
      </c>
      <c r="Y5650" s="1"/>
    </row>
    <row r="5651" spans="1:25" x14ac:dyDescent="0.2">
      <c r="A5651" t="e">
        <f t="shared" si="88"/>
        <v>#N/A</v>
      </c>
      <c r="Y5651" s="1"/>
    </row>
    <row r="5652" spans="1:25" x14ac:dyDescent="0.2">
      <c r="A5652" t="e">
        <f t="shared" si="88"/>
        <v>#N/A</v>
      </c>
      <c r="Y5652" s="1"/>
    </row>
    <row r="5653" spans="1:25" x14ac:dyDescent="0.2">
      <c r="A5653" t="e">
        <f t="shared" si="88"/>
        <v>#N/A</v>
      </c>
      <c r="Y5653" s="1"/>
    </row>
    <row r="5654" spans="1:25" x14ac:dyDescent="0.2">
      <c r="A5654" t="e">
        <f t="shared" si="88"/>
        <v>#N/A</v>
      </c>
      <c r="Y5654" s="1"/>
    </row>
    <row r="5655" spans="1:25" x14ac:dyDescent="0.2">
      <c r="A5655" t="e">
        <f t="shared" si="88"/>
        <v>#N/A</v>
      </c>
      <c r="Y5655" s="1"/>
    </row>
    <row r="5656" spans="1:25" x14ac:dyDescent="0.2">
      <c r="A5656" t="e">
        <f t="shared" si="88"/>
        <v>#N/A</v>
      </c>
      <c r="Y5656" s="1"/>
    </row>
    <row r="5657" spans="1:25" x14ac:dyDescent="0.2">
      <c r="A5657" t="e">
        <f t="shared" si="88"/>
        <v>#N/A</v>
      </c>
      <c r="Y5657" s="1"/>
    </row>
    <row r="5658" spans="1:25" x14ac:dyDescent="0.2">
      <c r="A5658" t="e">
        <f t="shared" si="88"/>
        <v>#N/A</v>
      </c>
      <c r="Y5658" s="1"/>
    </row>
    <row r="5659" spans="1:25" x14ac:dyDescent="0.2">
      <c r="A5659" t="e">
        <f t="shared" si="88"/>
        <v>#N/A</v>
      </c>
      <c r="Y5659" s="1"/>
    </row>
    <row r="5660" spans="1:25" x14ac:dyDescent="0.2">
      <c r="A5660" t="e">
        <f t="shared" si="88"/>
        <v>#N/A</v>
      </c>
      <c r="Y5660" s="1"/>
    </row>
    <row r="5661" spans="1:25" x14ac:dyDescent="0.2">
      <c r="A5661" t="e">
        <f t="shared" si="88"/>
        <v>#N/A</v>
      </c>
      <c r="Y5661" s="1"/>
    </row>
    <row r="5662" spans="1:25" x14ac:dyDescent="0.2">
      <c r="A5662" t="e">
        <f t="shared" si="88"/>
        <v>#N/A</v>
      </c>
      <c r="Y5662" s="1"/>
    </row>
    <row r="5663" spans="1:25" x14ac:dyDescent="0.2">
      <c r="A5663" t="e">
        <f t="shared" si="88"/>
        <v>#N/A</v>
      </c>
      <c r="Y5663" s="1"/>
    </row>
    <row r="5664" spans="1:25" x14ac:dyDescent="0.2">
      <c r="A5664" t="e">
        <f t="shared" si="88"/>
        <v>#N/A</v>
      </c>
      <c r="Y5664" s="1"/>
    </row>
    <row r="5665" spans="1:25" x14ac:dyDescent="0.2">
      <c r="A5665" t="e">
        <f t="shared" si="88"/>
        <v>#N/A</v>
      </c>
      <c r="Y5665" s="1"/>
    </row>
    <row r="5666" spans="1:25" x14ac:dyDescent="0.2">
      <c r="A5666" t="e">
        <f t="shared" si="88"/>
        <v>#N/A</v>
      </c>
      <c r="Y5666" s="1"/>
    </row>
    <row r="5667" spans="1:25" x14ac:dyDescent="0.2">
      <c r="A5667" t="e">
        <f t="shared" si="88"/>
        <v>#N/A</v>
      </c>
      <c r="Y5667" s="1"/>
    </row>
    <row r="5668" spans="1:25" x14ac:dyDescent="0.2">
      <c r="A5668" t="e">
        <f t="shared" si="88"/>
        <v>#N/A</v>
      </c>
      <c r="Y5668" s="1"/>
    </row>
    <row r="5669" spans="1:25" x14ac:dyDescent="0.2">
      <c r="A5669" t="e">
        <f t="shared" si="88"/>
        <v>#N/A</v>
      </c>
      <c r="Y5669" s="1"/>
    </row>
    <row r="5670" spans="1:25" x14ac:dyDescent="0.2">
      <c r="A5670" t="e">
        <f t="shared" si="88"/>
        <v>#N/A</v>
      </c>
      <c r="Y5670" s="1"/>
    </row>
    <row r="5671" spans="1:25" x14ac:dyDescent="0.2">
      <c r="A5671" t="e">
        <f t="shared" si="88"/>
        <v>#N/A</v>
      </c>
      <c r="Y5671" s="1"/>
    </row>
    <row r="5672" spans="1:25" x14ac:dyDescent="0.2">
      <c r="A5672" t="e">
        <f t="shared" si="88"/>
        <v>#N/A</v>
      </c>
      <c r="Y5672" s="1"/>
    </row>
    <row r="5673" spans="1:25" x14ac:dyDescent="0.2">
      <c r="A5673" t="e">
        <f t="shared" si="88"/>
        <v>#N/A</v>
      </c>
      <c r="Y5673" s="1"/>
    </row>
    <row r="5674" spans="1:25" x14ac:dyDescent="0.2">
      <c r="A5674" t="e">
        <f t="shared" si="88"/>
        <v>#N/A</v>
      </c>
      <c r="Y5674" s="1"/>
    </row>
    <row r="5675" spans="1:25" x14ac:dyDescent="0.2">
      <c r="A5675" t="e">
        <f t="shared" si="88"/>
        <v>#N/A</v>
      </c>
      <c r="Y5675" s="1"/>
    </row>
    <row r="5676" spans="1:25" x14ac:dyDescent="0.2">
      <c r="A5676" t="e">
        <f t="shared" si="88"/>
        <v>#N/A</v>
      </c>
      <c r="Y5676" s="1"/>
    </row>
    <row r="5677" spans="1:25" x14ac:dyDescent="0.2">
      <c r="A5677" t="e">
        <f t="shared" si="88"/>
        <v>#N/A</v>
      </c>
      <c r="Y5677" s="1"/>
    </row>
    <row r="5678" spans="1:25" x14ac:dyDescent="0.2">
      <c r="A5678" t="e">
        <f t="shared" si="88"/>
        <v>#N/A</v>
      </c>
      <c r="Y5678" s="1"/>
    </row>
    <row r="5679" spans="1:25" x14ac:dyDescent="0.2">
      <c r="A5679" t="e">
        <f t="shared" si="88"/>
        <v>#N/A</v>
      </c>
      <c r="Y5679" s="1"/>
    </row>
    <row r="5680" spans="1:25" x14ac:dyDescent="0.2">
      <c r="A5680" t="e">
        <f t="shared" si="88"/>
        <v>#N/A</v>
      </c>
      <c r="Y5680" s="1"/>
    </row>
    <row r="5681" spans="1:25" x14ac:dyDescent="0.2">
      <c r="A5681" t="e">
        <f t="shared" si="88"/>
        <v>#N/A</v>
      </c>
      <c r="Y5681" s="1"/>
    </row>
    <row r="5682" spans="1:25" x14ac:dyDescent="0.2">
      <c r="A5682" t="e">
        <f t="shared" si="88"/>
        <v>#N/A</v>
      </c>
      <c r="Y5682" s="1"/>
    </row>
    <row r="5683" spans="1:25" x14ac:dyDescent="0.2">
      <c r="A5683" t="e">
        <f t="shared" si="88"/>
        <v>#N/A</v>
      </c>
      <c r="Y5683" s="1"/>
    </row>
    <row r="5684" spans="1:25" x14ac:dyDescent="0.2">
      <c r="A5684" t="e">
        <f t="shared" si="88"/>
        <v>#N/A</v>
      </c>
      <c r="Y5684" s="1"/>
    </row>
    <row r="5685" spans="1:25" x14ac:dyDescent="0.2">
      <c r="A5685" t="e">
        <f t="shared" si="88"/>
        <v>#N/A</v>
      </c>
      <c r="Y5685" s="1"/>
    </row>
    <row r="5686" spans="1:25" x14ac:dyDescent="0.2">
      <c r="A5686" t="e">
        <f t="shared" si="88"/>
        <v>#N/A</v>
      </c>
      <c r="Y5686" s="1"/>
    </row>
    <row r="5687" spans="1:25" x14ac:dyDescent="0.2">
      <c r="A5687" t="e">
        <f t="shared" si="88"/>
        <v>#N/A</v>
      </c>
      <c r="Y5687" s="1"/>
    </row>
    <row r="5688" spans="1:25" x14ac:dyDescent="0.2">
      <c r="A5688" t="e">
        <f t="shared" si="88"/>
        <v>#N/A</v>
      </c>
      <c r="Y5688" s="1"/>
    </row>
    <row r="5689" spans="1:25" x14ac:dyDescent="0.2">
      <c r="A5689" t="e">
        <f t="shared" si="88"/>
        <v>#N/A</v>
      </c>
      <c r="Y5689" s="1"/>
    </row>
    <row r="5690" spans="1:25" x14ac:dyDescent="0.2">
      <c r="A5690" t="e">
        <f t="shared" si="88"/>
        <v>#N/A</v>
      </c>
      <c r="Y5690" s="1"/>
    </row>
    <row r="5691" spans="1:25" x14ac:dyDescent="0.2">
      <c r="A5691" t="e">
        <f t="shared" si="88"/>
        <v>#N/A</v>
      </c>
      <c r="Y5691" s="1"/>
    </row>
    <row r="5692" spans="1:25" x14ac:dyDescent="0.2">
      <c r="A5692" t="e">
        <f t="shared" si="88"/>
        <v>#N/A</v>
      </c>
      <c r="Y5692" s="1"/>
    </row>
    <row r="5693" spans="1:25" x14ac:dyDescent="0.2">
      <c r="A5693" t="e">
        <f t="shared" si="88"/>
        <v>#N/A</v>
      </c>
      <c r="Y5693" s="1"/>
    </row>
    <row r="5694" spans="1:25" x14ac:dyDescent="0.2">
      <c r="A5694" t="e">
        <f t="shared" si="88"/>
        <v>#N/A</v>
      </c>
      <c r="Y5694" s="1"/>
    </row>
    <row r="5695" spans="1:25" x14ac:dyDescent="0.2">
      <c r="A5695" t="e">
        <f t="shared" si="88"/>
        <v>#N/A</v>
      </c>
      <c r="Y5695" s="1"/>
    </row>
    <row r="5696" spans="1:25" x14ac:dyDescent="0.2">
      <c r="A5696" t="e">
        <f t="shared" si="88"/>
        <v>#N/A</v>
      </c>
      <c r="Y5696" s="1"/>
    </row>
    <row r="5697" spans="1:25" x14ac:dyDescent="0.2">
      <c r="A5697" t="e">
        <f t="shared" si="88"/>
        <v>#N/A</v>
      </c>
      <c r="Y5697" s="1"/>
    </row>
    <row r="5698" spans="1:25" x14ac:dyDescent="0.2">
      <c r="A5698" t="e">
        <f t="shared" si="88"/>
        <v>#N/A</v>
      </c>
      <c r="Y5698" s="1"/>
    </row>
    <row r="5699" spans="1:25" x14ac:dyDescent="0.2">
      <c r="A5699" t="e">
        <f t="shared" si="88"/>
        <v>#N/A</v>
      </c>
      <c r="Y5699" s="1"/>
    </row>
    <row r="5700" spans="1:25" x14ac:dyDescent="0.2">
      <c r="A5700" t="e">
        <f t="shared" si="88"/>
        <v>#N/A</v>
      </c>
      <c r="Y5700" s="1"/>
    </row>
    <row r="5701" spans="1:25" x14ac:dyDescent="0.2">
      <c r="A5701" t="e">
        <f t="shared" ref="A5701:A5764" si="89">INDEX(BucketTable,MATCH(B5701,SumMonths,0),1)</f>
        <v>#N/A</v>
      </c>
      <c r="Y5701" s="1"/>
    </row>
    <row r="5702" spans="1:25" x14ac:dyDescent="0.2">
      <c r="A5702" t="e">
        <f t="shared" si="89"/>
        <v>#N/A</v>
      </c>
      <c r="Y5702" s="1"/>
    </row>
    <row r="5703" spans="1:25" x14ac:dyDescent="0.2">
      <c r="A5703" t="e">
        <f t="shared" si="89"/>
        <v>#N/A</v>
      </c>
      <c r="Y5703" s="1"/>
    </row>
    <row r="5704" spans="1:25" x14ac:dyDescent="0.2">
      <c r="A5704" t="e">
        <f t="shared" si="89"/>
        <v>#N/A</v>
      </c>
      <c r="Y5704" s="1"/>
    </row>
    <row r="5705" spans="1:25" x14ac:dyDescent="0.2">
      <c r="A5705" t="e">
        <f t="shared" si="89"/>
        <v>#N/A</v>
      </c>
      <c r="Y5705" s="1"/>
    </row>
    <row r="5706" spans="1:25" x14ac:dyDescent="0.2">
      <c r="A5706" t="e">
        <f t="shared" si="89"/>
        <v>#N/A</v>
      </c>
      <c r="Y5706" s="1"/>
    </row>
    <row r="5707" spans="1:25" x14ac:dyDescent="0.2">
      <c r="A5707" t="e">
        <f t="shared" si="89"/>
        <v>#N/A</v>
      </c>
      <c r="Y5707" s="1"/>
    </row>
    <row r="5708" spans="1:25" x14ac:dyDescent="0.2">
      <c r="A5708" t="e">
        <f t="shared" si="89"/>
        <v>#N/A</v>
      </c>
      <c r="Y5708" s="1"/>
    </row>
    <row r="5709" spans="1:25" x14ac:dyDescent="0.2">
      <c r="A5709" t="e">
        <f t="shared" si="89"/>
        <v>#N/A</v>
      </c>
      <c r="Y5709" s="1"/>
    </row>
    <row r="5710" spans="1:25" x14ac:dyDescent="0.2">
      <c r="A5710" t="e">
        <f t="shared" si="89"/>
        <v>#N/A</v>
      </c>
      <c r="Y5710" s="1"/>
    </row>
    <row r="5711" spans="1:25" x14ac:dyDescent="0.2">
      <c r="A5711" t="e">
        <f t="shared" si="89"/>
        <v>#N/A</v>
      </c>
      <c r="Y5711" s="1"/>
    </row>
    <row r="5712" spans="1:25" x14ac:dyDescent="0.2">
      <c r="A5712" t="e">
        <f t="shared" si="89"/>
        <v>#N/A</v>
      </c>
      <c r="Y5712" s="1"/>
    </row>
    <row r="5713" spans="1:25" x14ac:dyDescent="0.2">
      <c r="A5713" t="e">
        <f t="shared" si="89"/>
        <v>#N/A</v>
      </c>
      <c r="Y5713" s="1"/>
    </row>
    <row r="5714" spans="1:25" x14ac:dyDescent="0.2">
      <c r="A5714" t="e">
        <f t="shared" si="89"/>
        <v>#N/A</v>
      </c>
      <c r="Y5714" s="1"/>
    </row>
    <row r="5715" spans="1:25" x14ac:dyDescent="0.2">
      <c r="A5715" t="e">
        <f t="shared" si="89"/>
        <v>#N/A</v>
      </c>
      <c r="Y5715" s="1"/>
    </row>
    <row r="5716" spans="1:25" x14ac:dyDescent="0.2">
      <c r="A5716" t="e">
        <f t="shared" si="89"/>
        <v>#N/A</v>
      </c>
      <c r="Y5716" s="1"/>
    </row>
    <row r="5717" spans="1:25" x14ac:dyDescent="0.2">
      <c r="A5717" t="e">
        <f t="shared" si="89"/>
        <v>#N/A</v>
      </c>
      <c r="Y5717" s="1"/>
    </row>
    <row r="5718" spans="1:25" x14ac:dyDescent="0.2">
      <c r="A5718" t="e">
        <f t="shared" si="89"/>
        <v>#N/A</v>
      </c>
      <c r="Y5718" s="1"/>
    </row>
    <row r="5719" spans="1:25" x14ac:dyDescent="0.2">
      <c r="A5719" t="e">
        <f t="shared" si="89"/>
        <v>#N/A</v>
      </c>
      <c r="Y5719" s="1"/>
    </row>
    <row r="5720" spans="1:25" x14ac:dyDescent="0.2">
      <c r="A5720" t="e">
        <f t="shared" si="89"/>
        <v>#N/A</v>
      </c>
      <c r="Y5720" s="1"/>
    </row>
    <row r="5721" spans="1:25" x14ac:dyDescent="0.2">
      <c r="A5721" t="e">
        <f t="shared" si="89"/>
        <v>#N/A</v>
      </c>
      <c r="Y5721" s="1"/>
    </row>
    <row r="5722" spans="1:25" x14ac:dyDescent="0.2">
      <c r="A5722" t="e">
        <f t="shared" si="89"/>
        <v>#N/A</v>
      </c>
      <c r="Y5722" s="1"/>
    </row>
    <row r="5723" spans="1:25" x14ac:dyDescent="0.2">
      <c r="A5723" t="e">
        <f t="shared" si="89"/>
        <v>#N/A</v>
      </c>
      <c r="Y5723" s="1"/>
    </row>
    <row r="5724" spans="1:25" x14ac:dyDescent="0.2">
      <c r="A5724" t="e">
        <f t="shared" si="89"/>
        <v>#N/A</v>
      </c>
      <c r="Y5724" s="1"/>
    </row>
    <row r="5725" spans="1:25" x14ac:dyDescent="0.2">
      <c r="A5725" t="e">
        <f t="shared" si="89"/>
        <v>#N/A</v>
      </c>
      <c r="Y5725" s="1"/>
    </row>
    <row r="5726" spans="1:25" x14ac:dyDescent="0.2">
      <c r="A5726" t="e">
        <f t="shared" si="89"/>
        <v>#N/A</v>
      </c>
      <c r="Y5726" s="1"/>
    </row>
    <row r="5727" spans="1:25" x14ac:dyDescent="0.2">
      <c r="A5727" t="e">
        <f t="shared" si="89"/>
        <v>#N/A</v>
      </c>
      <c r="Y5727" s="1"/>
    </row>
    <row r="5728" spans="1:25" x14ac:dyDescent="0.2">
      <c r="A5728" t="e">
        <f t="shared" si="89"/>
        <v>#N/A</v>
      </c>
      <c r="Y5728" s="1"/>
    </row>
    <row r="5729" spans="1:25" x14ac:dyDescent="0.2">
      <c r="A5729" t="e">
        <f t="shared" si="89"/>
        <v>#N/A</v>
      </c>
      <c r="Y5729" s="1"/>
    </row>
    <row r="5730" spans="1:25" x14ac:dyDescent="0.2">
      <c r="A5730" t="e">
        <f t="shared" si="89"/>
        <v>#N/A</v>
      </c>
      <c r="Y5730" s="1"/>
    </row>
    <row r="5731" spans="1:25" x14ac:dyDescent="0.2">
      <c r="A5731" t="e">
        <f t="shared" si="89"/>
        <v>#N/A</v>
      </c>
      <c r="Y5731" s="1"/>
    </row>
    <row r="5732" spans="1:25" x14ac:dyDescent="0.2">
      <c r="A5732" t="e">
        <f t="shared" si="89"/>
        <v>#N/A</v>
      </c>
      <c r="Y5732" s="1"/>
    </row>
    <row r="5733" spans="1:25" x14ac:dyDescent="0.2">
      <c r="A5733" t="e">
        <f t="shared" si="89"/>
        <v>#N/A</v>
      </c>
      <c r="Y5733" s="1"/>
    </row>
    <row r="5734" spans="1:25" x14ac:dyDescent="0.2">
      <c r="A5734" t="e">
        <f t="shared" si="89"/>
        <v>#N/A</v>
      </c>
      <c r="Y5734" s="1"/>
    </row>
    <row r="5735" spans="1:25" x14ac:dyDescent="0.2">
      <c r="A5735" t="e">
        <f t="shared" si="89"/>
        <v>#N/A</v>
      </c>
      <c r="Y5735" s="1"/>
    </row>
    <row r="5736" spans="1:25" x14ac:dyDescent="0.2">
      <c r="A5736" t="e">
        <f t="shared" si="89"/>
        <v>#N/A</v>
      </c>
      <c r="Y5736" s="1"/>
    </row>
    <row r="5737" spans="1:25" x14ac:dyDescent="0.2">
      <c r="A5737" t="e">
        <f t="shared" si="89"/>
        <v>#N/A</v>
      </c>
      <c r="Y5737" s="1"/>
    </row>
    <row r="5738" spans="1:25" x14ac:dyDescent="0.2">
      <c r="A5738" t="e">
        <f t="shared" si="89"/>
        <v>#N/A</v>
      </c>
      <c r="Y5738" s="1"/>
    </row>
    <row r="5739" spans="1:25" x14ac:dyDescent="0.2">
      <c r="A5739" t="e">
        <f t="shared" si="89"/>
        <v>#N/A</v>
      </c>
      <c r="Y5739" s="1"/>
    </row>
    <row r="5740" spans="1:25" x14ac:dyDescent="0.2">
      <c r="A5740" t="e">
        <f t="shared" si="89"/>
        <v>#N/A</v>
      </c>
      <c r="Y5740" s="1"/>
    </row>
    <row r="5741" spans="1:25" x14ac:dyDescent="0.2">
      <c r="A5741" t="e">
        <f t="shared" si="89"/>
        <v>#N/A</v>
      </c>
      <c r="Y5741" s="1"/>
    </row>
    <row r="5742" spans="1:25" x14ac:dyDescent="0.2">
      <c r="A5742" t="e">
        <f t="shared" si="89"/>
        <v>#N/A</v>
      </c>
      <c r="Y5742" s="1"/>
    </row>
    <row r="5743" spans="1:25" x14ac:dyDescent="0.2">
      <c r="A5743" t="e">
        <f t="shared" si="89"/>
        <v>#N/A</v>
      </c>
      <c r="Y5743" s="1"/>
    </row>
    <row r="5744" spans="1:25" x14ac:dyDescent="0.2">
      <c r="A5744" t="e">
        <f t="shared" si="89"/>
        <v>#N/A</v>
      </c>
      <c r="Y5744" s="1"/>
    </row>
    <row r="5745" spans="1:25" x14ac:dyDescent="0.2">
      <c r="A5745" t="e">
        <f t="shared" si="89"/>
        <v>#N/A</v>
      </c>
      <c r="Y5745" s="1"/>
    </row>
    <row r="5746" spans="1:25" x14ac:dyDescent="0.2">
      <c r="A5746" t="e">
        <f t="shared" si="89"/>
        <v>#N/A</v>
      </c>
      <c r="Y5746" s="1"/>
    </row>
    <row r="5747" spans="1:25" x14ac:dyDescent="0.2">
      <c r="A5747" t="e">
        <f t="shared" si="89"/>
        <v>#N/A</v>
      </c>
      <c r="Y5747" s="1"/>
    </row>
    <row r="5748" spans="1:25" x14ac:dyDescent="0.2">
      <c r="A5748" t="e">
        <f t="shared" si="89"/>
        <v>#N/A</v>
      </c>
      <c r="Y5748" s="1"/>
    </row>
    <row r="5749" spans="1:25" x14ac:dyDescent="0.2">
      <c r="A5749" t="e">
        <f t="shared" si="89"/>
        <v>#N/A</v>
      </c>
      <c r="Y5749" s="1"/>
    </row>
    <row r="5750" spans="1:25" x14ac:dyDescent="0.2">
      <c r="A5750" t="e">
        <f t="shared" si="89"/>
        <v>#N/A</v>
      </c>
      <c r="Y5750" s="1"/>
    </row>
    <row r="5751" spans="1:25" x14ac:dyDescent="0.2">
      <c r="A5751" t="e">
        <f t="shared" si="89"/>
        <v>#N/A</v>
      </c>
      <c r="Y5751" s="1"/>
    </row>
    <row r="5752" spans="1:25" x14ac:dyDescent="0.2">
      <c r="A5752" t="e">
        <f t="shared" si="89"/>
        <v>#N/A</v>
      </c>
      <c r="Y5752" s="1"/>
    </row>
    <row r="5753" spans="1:25" x14ac:dyDescent="0.2">
      <c r="A5753" t="e">
        <f t="shared" si="89"/>
        <v>#N/A</v>
      </c>
      <c r="Y5753" s="1"/>
    </row>
    <row r="5754" spans="1:25" x14ac:dyDescent="0.2">
      <c r="A5754" t="e">
        <f t="shared" si="89"/>
        <v>#N/A</v>
      </c>
      <c r="Y5754" s="1"/>
    </row>
    <row r="5755" spans="1:25" x14ac:dyDescent="0.2">
      <c r="A5755" t="e">
        <f t="shared" si="89"/>
        <v>#N/A</v>
      </c>
      <c r="Y5755" s="1"/>
    </row>
    <row r="5756" spans="1:25" x14ac:dyDescent="0.2">
      <c r="A5756" t="e">
        <f t="shared" si="89"/>
        <v>#N/A</v>
      </c>
      <c r="Y5756" s="1"/>
    </row>
    <row r="5757" spans="1:25" x14ac:dyDescent="0.2">
      <c r="A5757" t="e">
        <f t="shared" si="89"/>
        <v>#N/A</v>
      </c>
      <c r="Y5757" s="1"/>
    </row>
    <row r="5758" spans="1:25" x14ac:dyDescent="0.2">
      <c r="A5758" t="e">
        <f t="shared" si="89"/>
        <v>#N/A</v>
      </c>
      <c r="Y5758" s="1"/>
    </row>
    <row r="5759" spans="1:25" x14ac:dyDescent="0.2">
      <c r="A5759" t="e">
        <f t="shared" si="89"/>
        <v>#N/A</v>
      </c>
      <c r="Y5759" s="1"/>
    </row>
    <row r="5760" spans="1:25" x14ac:dyDescent="0.2">
      <c r="A5760" t="e">
        <f t="shared" si="89"/>
        <v>#N/A</v>
      </c>
      <c r="Y5760" s="1"/>
    </row>
    <row r="5761" spans="1:25" x14ac:dyDescent="0.2">
      <c r="A5761" t="e">
        <f t="shared" si="89"/>
        <v>#N/A</v>
      </c>
      <c r="Y5761" s="1"/>
    </row>
    <row r="5762" spans="1:25" x14ac:dyDescent="0.2">
      <c r="A5762" t="e">
        <f t="shared" si="89"/>
        <v>#N/A</v>
      </c>
      <c r="Y5762" s="1"/>
    </row>
    <row r="5763" spans="1:25" x14ac:dyDescent="0.2">
      <c r="A5763" t="e">
        <f t="shared" si="89"/>
        <v>#N/A</v>
      </c>
      <c r="Y5763" s="1"/>
    </row>
    <row r="5764" spans="1:25" x14ac:dyDescent="0.2">
      <c r="A5764" t="e">
        <f t="shared" si="89"/>
        <v>#N/A</v>
      </c>
      <c r="Y5764" s="1"/>
    </row>
    <row r="5765" spans="1:25" x14ac:dyDescent="0.2">
      <c r="A5765" t="e">
        <f t="shared" ref="A5765:A5828" si="90">INDEX(BucketTable,MATCH(B5765,SumMonths,0),1)</f>
        <v>#N/A</v>
      </c>
      <c r="Y5765" s="1"/>
    </row>
    <row r="5766" spans="1:25" x14ac:dyDescent="0.2">
      <c r="A5766" t="e">
        <f t="shared" si="90"/>
        <v>#N/A</v>
      </c>
      <c r="Y5766" s="1"/>
    </row>
    <row r="5767" spans="1:25" x14ac:dyDescent="0.2">
      <c r="A5767" t="e">
        <f t="shared" si="90"/>
        <v>#N/A</v>
      </c>
      <c r="Y5767" s="1"/>
    </row>
    <row r="5768" spans="1:25" x14ac:dyDescent="0.2">
      <c r="A5768" t="e">
        <f t="shared" si="90"/>
        <v>#N/A</v>
      </c>
      <c r="Y5768" s="1"/>
    </row>
    <row r="5769" spans="1:25" x14ac:dyDescent="0.2">
      <c r="A5769" t="e">
        <f t="shared" si="90"/>
        <v>#N/A</v>
      </c>
      <c r="Y5769" s="1"/>
    </row>
    <row r="5770" spans="1:25" x14ac:dyDescent="0.2">
      <c r="A5770" t="e">
        <f t="shared" si="90"/>
        <v>#N/A</v>
      </c>
      <c r="Y5770" s="1"/>
    </row>
    <row r="5771" spans="1:25" x14ac:dyDescent="0.2">
      <c r="A5771" t="e">
        <f t="shared" si="90"/>
        <v>#N/A</v>
      </c>
      <c r="Y5771" s="1"/>
    </row>
    <row r="5772" spans="1:25" x14ac:dyDescent="0.2">
      <c r="A5772" t="e">
        <f t="shared" si="90"/>
        <v>#N/A</v>
      </c>
      <c r="Y5772" s="1"/>
    </row>
    <row r="5773" spans="1:25" x14ac:dyDescent="0.2">
      <c r="A5773" t="e">
        <f t="shared" si="90"/>
        <v>#N/A</v>
      </c>
      <c r="Y5773" s="1"/>
    </row>
    <row r="5774" spans="1:25" x14ac:dyDescent="0.2">
      <c r="A5774" t="e">
        <f t="shared" si="90"/>
        <v>#N/A</v>
      </c>
      <c r="Y5774" s="1"/>
    </row>
    <row r="5775" spans="1:25" x14ac:dyDescent="0.2">
      <c r="A5775" t="e">
        <f t="shared" si="90"/>
        <v>#N/A</v>
      </c>
      <c r="Y5775" s="1"/>
    </row>
    <row r="5776" spans="1:25" x14ac:dyDescent="0.2">
      <c r="A5776" t="e">
        <f t="shared" si="90"/>
        <v>#N/A</v>
      </c>
      <c r="Y5776" s="1"/>
    </row>
    <row r="5777" spans="1:25" x14ac:dyDescent="0.2">
      <c r="A5777" t="e">
        <f t="shared" si="90"/>
        <v>#N/A</v>
      </c>
      <c r="Y5777" s="1"/>
    </row>
    <row r="5778" spans="1:25" x14ac:dyDescent="0.2">
      <c r="A5778" t="e">
        <f t="shared" si="90"/>
        <v>#N/A</v>
      </c>
      <c r="Y5778" s="1"/>
    </row>
    <row r="5779" spans="1:25" x14ac:dyDescent="0.2">
      <c r="A5779" t="e">
        <f t="shared" si="90"/>
        <v>#N/A</v>
      </c>
      <c r="Y5779" s="1"/>
    </row>
    <row r="5780" spans="1:25" x14ac:dyDescent="0.2">
      <c r="A5780" t="e">
        <f t="shared" si="90"/>
        <v>#N/A</v>
      </c>
      <c r="Y5780" s="1"/>
    </row>
    <row r="5781" spans="1:25" x14ac:dyDescent="0.2">
      <c r="A5781" t="e">
        <f t="shared" si="90"/>
        <v>#N/A</v>
      </c>
      <c r="Y5781" s="1"/>
    </row>
    <row r="5782" spans="1:25" x14ac:dyDescent="0.2">
      <c r="A5782" t="e">
        <f t="shared" si="90"/>
        <v>#N/A</v>
      </c>
      <c r="Y5782" s="1"/>
    </row>
    <row r="5783" spans="1:25" x14ac:dyDescent="0.2">
      <c r="A5783" t="e">
        <f t="shared" si="90"/>
        <v>#N/A</v>
      </c>
      <c r="Y5783" s="1"/>
    </row>
    <row r="5784" spans="1:25" x14ac:dyDescent="0.2">
      <c r="A5784" t="e">
        <f t="shared" si="90"/>
        <v>#N/A</v>
      </c>
      <c r="Y5784" s="1"/>
    </row>
    <row r="5785" spans="1:25" x14ac:dyDescent="0.2">
      <c r="A5785" t="e">
        <f t="shared" si="90"/>
        <v>#N/A</v>
      </c>
      <c r="Y5785" s="1"/>
    </row>
    <row r="5786" spans="1:25" x14ac:dyDescent="0.2">
      <c r="A5786" t="e">
        <f t="shared" si="90"/>
        <v>#N/A</v>
      </c>
      <c r="Y5786" s="1"/>
    </row>
    <row r="5787" spans="1:25" x14ac:dyDescent="0.2">
      <c r="A5787" t="e">
        <f t="shared" si="90"/>
        <v>#N/A</v>
      </c>
      <c r="Y5787" s="1"/>
    </row>
    <row r="5788" spans="1:25" x14ac:dyDescent="0.2">
      <c r="A5788" t="e">
        <f t="shared" si="90"/>
        <v>#N/A</v>
      </c>
      <c r="Y5788" s="1"/>
    </row>
    <row r="5789" spans="1:25" x14ac:dyDescent="0.2">
      <c r="A5789" t="e">
        <f t="shared" si="90"/>
        <v>#N/A</v>
      </c>
      <c r="Y5789" s="1"/>
    </row>
    <row r="5790" spans="1:25" x14ac:dyDescent="0.2">
      <c r="A5790" t="e">
        <f t="shared" si="90"/>
        <v>#N/A</v>
      </c>
      <c r="Y5790" s="1"/>
    </row>
    <row r="5791" spans="1:25" x14ac:dyDescent="0.2">
      <c r="A5791" t="e">
        <f t="shared" si="90"/>
        <v>#N/A</v>
      </c>
      <c r="Y5791" s="1"/>
    </row>
    <row r="5792" spans="1:25" x14ac:dyDescent="0.2">
      <c r="A5792" t="e">
        <f t="shared" si="90"/>
        <v>#N/A</v>
      </c>
      <c r="Y5792" s="1"/>
    </row>
    <row r="5793" spans="1:25" x14ac:dyDescent="0.2">
      <c r="A5793" t="e">
        <f t="shared" si="90"/>
        <v>#N/A</v>
      </c>
      <c r="Y5793" s="1"/>
    </row>
    <row r="5794" spans="1:25" x14ac:dyDescent="0.2">
      <c r="A5794" t="e">
        <f t="shared" si="90"/>
        <v>#N/A</v>
      </c>
      <c r="Y5794" s="1"/>
    </row>
    <row r="5795" spans="1:25" x14ac:dyDescent="0.2">
      <c r="A5795" t="e">
        <f t="shared" si="90"/>
        <v>#N/A</v>
      </c>
      <c r="Y5795" s="1"/>
    </row>
    <row r="5796" spans="1:25" x14ac:dyDescent="0.2">
      <c r="A5796" t="e">
        <f t="shared" si="90"/>
        <v>#N/A</v>
      </c>
      <c r="Y5796" s="1"/>
    </row>
    <row r="5797" spans="1:25" x14ac:dyDescent="0.2">
      <c r="A5797" t="e">
        <f t="shared" si="90"/>
        <v>#N/A</v>
      </c>
      <c r="Y5797" s="1"/>
    </row>
    <row r="5798" spans="1:25" x14ac:dyDescent="0.2">
      <c r="A5798" t="e">
        <f t="shared" si="90"/>
        <v>#N/A</v>
      </c>
      <c r="Y5798" s="1"/>
    </row>
    <row r="5799" spans="1:25" x14ac:dyDescent="0.2">
      <c r="A5799" t="e">
        <f t="shared" si="90"/>
        <v>#N/A</v>
      </c>
      <c r="Y5799" s="1"/>
    </row>
    <row r="5800" spans="1:25" x14ac:dyDescent="0.2">
      <c r="A5800" t="e">
        <f t="shared" si="90"/>
        <v>#N/A</v>
      </c>
      <c r="Y5800" s="1"/>
    </row>
    <row r="5801" spans="1:25" x14ac:dyDescent="0.2">
      <c r="A5801" t="e">
        <f t="shared" si="90"/>
        <v>#N/A</v>
      </c>
      <c r="Y5801" s="1"/>
    </row>
    <row r="5802" spans="1:25" x14ac:dyDescent="0.2">
      <c r="A5802" t="e">
        <f t="shared" si="90"/>
        <v>#N/A</v>
      </c>
      <c r="Y5802" s="1"/>
    </row>
    <row r="5803" spans="1:25" x14ac:dyDescent="0.2">
      <c r="A5803" t="e">
        <f t="shared" si="90"/>
        <v>#N/A</v>
      </c>
      <c r="Y5803" s="1"/>
    </row>
    <row r="5804" spans="1:25" x14ac:dyDescent="0.2">
      <c r="A5804" t="e">
        <f t="shared" si="90"/>
        <v>#N/A</v>
      </c>
      <c r="Y5804" s="1"/>
    </row>
    <row r="5805" spans="1:25" x14ac:dyDescent="0.2">
      <c r="A5805" t="e">
        <f t="shared" si="90"/>
        <v>#N/A</v>
      </c>
      <c r="Y5805" s="1"/>
    </row>
    <row r="5806" spans="1:25" x14ac:dyDescent="0.2">
      <c r="A5806" t="e">
        <f t="shared" si="90"/>
        <v>#N/A</v>
      </c>
      <c r="Y5806" s="1"/>
    </row>
    <row r="5807" spans="1:25" x14ac:dyDescent="0.2">
      <c r="A5807" t="e">
        <f t="shared" si="90"/>
        <v>#N/A</v>
      </c>
      <c r="Y5807" s="1"/>
    </row>
    <row r="5808" spans="1:25" x14ac:dyDescent="0.2">
      <c r="A5808" t="e">
        <f t="shared" si="90"/>
        <v>#N/A</v>
      </c>
      <c r="Y5808" s="1"/>
    </row>
    <row r="5809" spans="1:25" x14ac:dyDescent="0.2">
      <c r="A5809" t="e">
        <f t="shared" si="90"/>
        <v>#N/A</v>
      </c>
      <c r="Y5809" s="1"/>
    </row>
    <row r="5810" spans="1:25" x14ac:dyDescent="0.2">
      <c r="A5810" t="e">
        <f t="shared" si="90"/>
        <v>#N/A</v>
      </c>
      <c r="Y5810" s="1"/>
    </row>
    <row r="5811" spans="1:25" x14ac:dyDescent="0.2">
      <c r="A5811" t="e">
        <f t="shared" si="90"/>
        <v>#N/A</v>
      </c>
      <c r="Y5811" s="1"/>
    </row>
    <row r="5812" spans="1:25" x14ac:dyDescent="0.2">
      <c r="A5812" t="e">
        <f t="shared" si="90"/>
        <v>#N/A</v>
      </c>
      <c r="Y5812" s="1"/>
    </row>
    <row r="5813" spans="1:25" x14ac:dyDescent="0.2">
      <c r="A5813" t="e">
        <f t="shared" si="90"/>
        <v>#N/A</v>
      </c>
      <c r="Y5813" s="1"/>
    </row>
    <row r="5814" spans="1:25" x14ac:dyDescent="0.2">
      <c r="A5814" t="e">
        <f t="shared" si="90"/>
        <v>#N/A</v>
      </c>
      <c r="Y5814" s="1"/>
    </row>
    <row r="5815" spans="1:25" x14ac:dyDescent="0.2">
      <c r="A5815" t="e">
        <f t="shared" si="90"/>
        <v>#N/A</v>
      </c>
      <c r="Y5815" s="1"/>
    </row>
    <row r="5816" spans="1:25" x14ac:dyDescent="0.2">
      <c r="A5816" t="e">
        <f t="shared" si="90"/>
        <v>#N/A</v>
      </c>
      <c r="Y5816" s="1"/>
    </row>
    <row r="5817" spans="1:25" x14ac:dyDescent="0.2">
      <c r="A5817" t="e">
        <f t="shared" si="90"/>
        <v>#N/A</v>
      </c>
      <c r="Y5817" s="1"/>
    </row>
    <row r="5818" spans="1:25" x14ac:dyDescent="0.2">
      <c r="A5818" t="e">
        <f t="shared" si="90"/>
        <v>#N/A</v>
      </c>
      <c r="Y5818" s="1"/>
    </row>
    <row r="5819" spans="1:25" x14ac:dyDescent="0.2">
      <c r="A5819" t="e">
        <f t="shared" si="90"/>
        <v>#N/A</v>
      </c>
      <c r="Y5819" s="1"/>
    </row>
    <row r="5820" spans="1:25" x14ac:dyDescent="0.2">
      <c r="A5820" t="e">
        <f t="shared" si="90"/>
        <v>#N/A</v>
      </c>
      <c r="Y5820" s="1"/>
    </row>
    <row r="5821" spans="1:25" x14ac:dyDescent="0.2">
      <c r="A5821" t="e">
        <f t="shared" si="90"/>
        <v>#N/A</v>
      </c>
      <c r="Y5821" s="1"/>
    </row>
    <row r="5822" spans="1:25" x14ac:dyDescent="0.2">
      <c r="A5822" t="e">
        <f t="shared" si="90"/>
        <v>#N/A</v>
      </c>
      <c r="Y5822" s="1"/>
    </row>
    <row r="5823" spans="1:25" x14ac:dyDescent="0.2">
      <c r="A5823" t="e">
        <f t="shared" si="90"/>
        <v>#N/A</v>
      </c>
      <c r="Y5823" s="1"/>
    </row>
    <row r="5824" spans="1:25" x14ac:dyDescent="0.2">
      <c r="A5824" t="e">
        <f t="shared" si="90"/>
        <v>#N/A</v>
      </c>
      <c r="Y5824" s="1"/>
    </row>
    <row r="5825" spans="1:25" x14ac:dyDescent="0.2">
      <c r="A5825" t="e">
        <f t="shared" si="90"/>
        <v>#N/A</v>
      </c>
      <c r="Y5825" s="1"/>
    </row>
    <row r="5826" spans="1:25" x14ac:dyDescent="0.2">
      <c r="A5826" t="e">
        <f t="shared" si="90"/>
        <v>#N/A</v>
      </c>
      <c r="Y5826" s="1"/>
    </row>
    <row r="5827" spans="1:25" x14ac:dyDescent="0.2">
      <c r="A5827" t="e">
        <f t="shared" si="90"/>
        <v>#N/A</v>
      </c>
      <c r="Y5827" s="1"/>
    </row>
    <row r="5828" spans="1:25" x14ac:dyDescent="0.2">
      <c r="A5828" t="e">
        <f t="shared" si="90"/>
        <v>#N/A</v>
      </c>
      <c r="Y5828" s="1"/>
    </row>
    <row r="5829" spans="1:25" x14ac:dyDescent="0.2">
      <c r="A5829" t="e">
        <f t="shared" ref="A5829:A5892" si="91">INDEX(BucketTable,MATCH(B5829,SumMonths,0),1)</f>
        <v>#N/A</v>
      </c>
      <c r="Y5829" s="1"/>
    </row>
    <row r="5830" spans="1:25" x14ac:dyDescent="0.2">
      <c r="A5830" t="e">
        <f t="shared" si="91"/>
        <v>#N/A</v>
      </c>
      <c r="Y5830" s="1"/>
    </row>
    <row r="5831" spans="1:25" x14ac:dyDescent="0.2">
      <c r="A5831" t="e">
        <f t="shared" si="91"/>
        <v>#N/A</v>
      </c>
      <c r="Y5831" s="1"/>
    </row>
    <row r="5832" spans="1:25" x14ac:dyDescent="0.2">
      <c r="A5832" t="e">
        <f t="shared" si="91"/>
        <v>#N/A</v>
      </c>
      <c r="Y5832" s="1"/>
    </row>
    <row r="5833" spans="1:25" x14ac:dyDescent="0.2">
      <c r="A5833" t="e">
        <f t="shared" si="91"/>
        <v>#N/A</v>
      </c>
      <c r="Y5833" s="1"/>
    </row>
    <row r="5834" spans="1:25" x14ac:dyDescent="0.2">
      <c r="A5834" t="e">
        <f t="shared" si="91"/>
        <v>#N/A</v>
      </c>
      <c r="Y5834" s="1"/>
    </row>
    <row r="5835" spans="1:25" x14ac:dyDescent="0.2">
      <c r="A5835" t="e">
        <f t="shared" si="91"/>
        <v>#N/A</v>
      </c>
      <c r="Y5835" s="1"/>
    </row>
    <row r="5836" spans="1:25" x14ac:dyDescent="0.2">
      <c r="A5836" t="e">
        <f t="shared" si="91"/>
        <v>#N/A</v>
      </c>
      <c r="Y5836" s="1"/>
    </row>
    <row r="5837" spans="1:25" x14ac:dyDescent="0.2">
      <c r="A5837" t="e">
        <f t="shared" si="91"/>
        <v>#N/A</v>
      </c>
      <c r="Y5837" s="1"/>
    </row>
    <row r="5838" spans="1:25" x14ac:dyDescent="0.2">
      <c r="A5838" t="e">
        <f t="shared" si="91"/>
        <v>#N/A</v>
      </c>
      <c r="Y5838" s="1"/>
    </row>
    <row r="5839" spans="1:25" x14ac:dyDescent="0.2">
      <c r="A5839" t="e">
        <f t="shared" si="91"/>
        <v>#N/A</v>
      </c>
      <c r="Y5839" s="1"/>
    </row>
    <row r="5840" spans="1:25" x14ac:dyDescent="0.2">
      <c r="A5840" t="e">
        <f t="shared" si="91"/>
        <v>#N/A</v>
      </c>
      <c r="Y5840" s="1"/>
    </row>
    <row r="5841" spans="1:25" x14ac:dyDescent="0.2">
      <c r="A5841" t="e">
        <f t="shared" si="91"/>
        <v>#N/A</v>
      </c>
      <c r="Y5841" s="1"/>
    </row>
    <row r="5842" spans="1:25" x14ac:dyDescent="0.2">
      <c r="A5842" t="e">
        <f t="shared" si="91"/>
        <v>#N/A</v>
      </c>
      <c r="Y5842" s="1"/>
    </row>
    <row r="5843" spans="1:25" x14ac:dyDescent="0.2">
      <c r="A5843" t="e">
        <f t="shared" si="91"/>
        <v>#N/A</v>
      </c>
      <c r="Y5843" s="1"/>
    </row>
    <row r="5844" spans="1:25" x14ac:dyDescent="0.2">
      <c r="A5844" t="e">
        <f t="shared" si="91"/>
        <v>#N/A</v>
      </c>
      <c r="Y5844" s="1"/>
    </row>
    <row r="5845" spans="1:25" x14ac:dyDescent="0.2">
      <c r="A5845" t="e">
        <f t="shared" si="91"/>
        <v>#N/A</v>
      </c>
      <c r="Y5845" s="1"/>
    </row>
    <row r="5846" spans="1:25" x14ac:dyDescent="0.2">
      <c r="A5846" t="e">
        <f t="shared" si="91"/>
        <v>#N/A</v>
      </c>
      <c r="Y5846" s="1"/>
    </row>
    <row r="5847" spans="1:25" x14ac:dyDescent="0.2">
      <c r="A5847" t="e">
        <f t="shared" si="91"/>
        <v>#N/A</v>
      </c>
      <c r="Y5847" s="1"/>
    </row>
    <row r="5848" spans="1:25" x14ac:dyDescent="0.2">
      <c r="A5848" t="e">
        <f t="shared" si="91"/>
        <v>#N/A</v>
      </c>
      <c r="Y5848" s="1"/>
    </row>
    <row r="5849" spans="1:25" x14ac:dyDescent="0.2">
      <c r="A5849" t="e">
        <f t="shared" si="91"/>
        <v>#N/A</v>
      </c>
      <c r="Y5849" s="1"/>
    </row>
    <row r="5850" spans="1:25" x14ac:dyDescent="0.2">
      <c r="A5850" t="e">
        <f t="shared" si="91"/>
        <v>#N/A</v>
      </c>
      <c r="Y5850" s="1"/>
    </row>
    <row r="5851" spans="1:25" x14ac:dyDescent="0.2">
      <c r="A5851" t="e">
        <f t="shared" si="91"/>
        <v>#N/A</v>
      </c>
      <c r="Y5851" s="1"/>
    </row>
    <row r="5852" spans="1:25" x14ac:dyDescent="0.2">
      <c r="A5852" t="e">
        <f t="shared" si="91"/>
        <v>#N/A</v>
      </c>
      <c r="Y5852" s="1"/>
    </row>
    <row r="5853" spans="1:25" x14ac:dyDescent="0.2">
      <c r="A5853" t="e">
        <f t="shared" si="91"/>
        <v>#N/A</v>
      </c>
      <c r="Y5853" s="1"/>
    </row>
    <row r="5854" spans="1:25" x14ac:dyDescent="0.2">
      <c r="A5854" t="e">
        <f t="shared" si="91"/>
        <v>#N/A</v>
      </c>
      <c r="Y5854" s="1"/>
    </row>
    <row r="5855" spans="1:25" x14ac:dyDescent="0.2">
      <c r="A5855" t="e">
        <f t="shared" si="91"/>
        <v>#N/A</v>
      </c>
      <c r="Y5855" s="1"/>
    </row>
    <row r="5856" spans="1:25" x14ac:dyDescent="0.2">
      <c r="A5856" t="e">
        <f t="shared" si="91"/>
        <v>#N/A</v>
      </c>
      <c r="Y5856" s="1"/>
    </row>
    <row r="5857" spans="1:25" x14ac:dyDescent="0.2">
      <c r="A5857" t="e">
        <f t="shared" si="91"/>
        <v>#N/A</v>
      </c>
      <c r="Y5857" s="1"/>
    </row>
    <row r="5858" spans="1:25" x14ac:dyDescent="0.2">
      <c r="A5858" t="e">
        <f t="shared" si="91"/>
        <v>#N/A</v>
      </c>
      <c r="Y5858" s="1"/>
    </row>
    <row r="5859" spans="1:25" x14ac:dyDescent="0.2">
      <c r="A5859" t="e">
        <f t="shared" si="91"/>
        <v>#N/A</v>
      </c>
      <c r="Y5859" s="1"/>
    </row>
    <row r="5860" spans="1:25" x14ac:dyDescent="0.2">
      <c r="A5860" t="e">
        <f t="shared" si="91"/>
        <v>#N/A</v>
      </c>
      <c r="Y5860" s="1"/>
    </row>
    <row r="5861" spans="1:25" x14ac:dyDescent="0.2">
      <c r="A5861" t="e">
        <f t="shared" si="91"/>
        <v>#N/A</v>
      </c>
      <c r="Y5861" s="1"/>
    </row>
    <row r="5862" spans="1:25" x14ac:dyDescent="0.2">
      <c r="A5862" t="e">
        <f t="shared" si="91"/>
        <v>#N/A</v>
      </c>
      <c r="Y5862" s="1"/>
    </row>
    <row r="5863" spans="1:25" x14ac:dyDescent="0.2">
      <c r="A5863" t="e">
        <f t="shared" si="91"/>
        <v>#N/A</v>
      </c>
      <c r="Y5863" s="1"/>
    </row>
    <row r="5864" spans="1:25" x14ac:dyDescent="0.2">
      <c r="A5864" t="e">
        <f t="shared" si="91"/>
        <v>#N/A</v>
      </c>
      <c r="Y5864" s="1"/>
    </row>
    <row r="5865" spans="1:25" x14ac:dyDescent="0.2">
      <c r="A5865" t="e">
        <f t="shared" si="91"/>
        <v>#N/A</v>
      </c>
      <c r="Y5865" s="1"/>
    </row>
    <row r="5866" spans="1:25" x14ac:dyDescent="0.2">
      <c r="A5866" t="e">
        <f t="shared" si="91"/>
        <v>#N/A</v>
      </c>
      <c r="Y5866" s="1"/>
    </row>
    <row r="5867" spans="1:25" x14ac:dyDescent="0.2">
      <c r="A5867" t="e">
        <f t="shared" si="91"/>
        <v>#N/A</v>
      </c>
      <c r="Y5867" s="1"/>
    </row>
    <row r="5868" spans="1:25" x14ac:dyDescent="0.2">
      <c r="A5868" t="e">
        <f t="shared" si="91"/>
        <v>#N/A</v>
      </c>
      <c r="Y5868" s="1"/>
    </row>
    <row r="5869" spans="1:25" x14ac:dyDescent="0.2">
      <c r="A5869" t="e">
        <f t="shared" si="91"/>
        <v>#N/A</v>
      </c>
      <c r="Y5869" s="1"/>
    </row>
    <row r="5870" spans="1:25" x14ac:dyDescent="0.2">
      <c r="A5870" t="e">
        <f t="shared" si="91"/>
        <v>#N/A</v>
      </c>
      <c r="Y5870" s="1"/>
    </row>
    <row r="5871" spans="1:25" x14ac:dyDescent="0.2">
      <c r="A5871" t="e">
        <f t="shared" si="91"/>
        <v>#N/A</v>
      </c>
      <c r="Y5871" s="1"/>
    </row>
    <row r="5872" spans="1:25" x14ac:dyDescent="0.2">
      <c r="A5872" t="e">
        <f t="shared" si="91"/>
        <v>#N/A</v>
      </c>
      <c r="Y5872" s="1"/>
    </row>
    <row r="5873" spans="1:25" x14ac:dyDescent="0.2">
      <c r="A5873" t="e">
        <f t="shared" si="91"/>
        <v>#N/A</v>
      </c>
      <c r="Y5873" s="1"/>
    </row>
    <row r="5874" spans="1:25" x14ac:dyDescent="0.2">
      <c r="A5874" t="e">
        <f t="shared" si="91"/>
        <v>#N/A</v>
      </c>
      <c r="Y5874" s="1"/>
    </row>
    <row r="5875" spans="1:25" x14ac:dyDescent="0.2">
      <c r="A5875" t="e">
        <f t="shared" si="91"/>
        <v>#N/A</v>
      </c>
      <c r="Y5875" s="1"/>
    </row>
    <row r="5876" spans="1:25" x14ac:dyDescent="0.2">
      <c r="A5876" t="e">
        <f t="shared" si="91"/>
        <v>#N/A</v>
      </c>
      <c r="Y5876" s="1"/>
    </row>
    <row r="5877" spans="1:25" x14ac:dyDescent="0.2">
      <c r="A5877" t="e">
        <f t="shared" si="91"/>
        <v>#N/A</v>
      </c>
      <c r="Y5877" s="1"/>
    </row>
    <row r="5878" spans="1:25" x14ac:dyDescent="0.2">
      <c r="A5878" t="e">
        <f t="shared" si="91"/>
        <v>#N/A</v>
      </c>
      <c r="Y5878" s="1"/>
    </row>
    <row r="5879" spans="1:25" x14ac:dyDescent="0.2">
      <c r="A5879" t="e">
        <f t="shared" si="91"/>
        <v>#N/A</v>
      </c>
      <c r="Y5879" s="1"/>
    </row>
    <row r="5880" spans="1:25" x14ac:dyDescent="0.2">
      <c r="A5880" t="e">
        <f t="shared" si="91"/>
        <v>#N/A</v>
      </c>
      <c r="Y5880" s="1"/>
    </row>
    <row r="5881" spans="1:25" x14ac:dyDescent="0.2">
      <c r="A5881" t="e">
        <f t="shared" si="91"/>
        <v>#N/A</v>
      </c>
      <c r="Y5881" s="1"/>
    </row>
    <row r="5882" spans="1:25" x14ac:dyDescent="0.2">
      <c r="A5882" t="e">
        <f t="shared" si="91"/>
        <v>#N/A</v>
      </c>
      <c r="Y5882" s="1"/>
    </row>
    <row r="5883" spans="1:25" x14ac:dyDescent="0.2">
      <c r="A5883" t="e">
        <f t="shared" si="91"/>
        <v>#N/A</v>
      </c>
      <c r="Y5883" s="1"/>
    </row>
    <row r="5884" spans="1:25" x14ac:dyDescent="0.2">
      <c r="A5884" t="e">
        <f t="shared" si="91"/>
        <v>#N/A</v>
      </c>
      <c r="Y5884" s="1"/>
    </row>
    <row r="5885" spans="1:25" x14ac:dyDescent="0.2">
      <c r="A5885" t="e">
        <f t="shared" si="91"/>
        <v>#N/A</v>
      </c>
      <c r="Y5885" s="1"/>
    </row>
    <row r="5886" spans="1:25" x14ac:dyDescent="0.2">
      <c r="A5886" t="e">
        <f t="shared" si="91"/>
        <v>#N/A</v>
      </c>
      <c r="Y5886" s="1"/>
    </row>
    <row r="5887" spans="1:25" x14ac:dyDescent="0.2">
      <c r="A5887" t="e">
        <f t="shared" si="91"/>
        <v>#N/A</v>
      </c>
      <c r="Y5887" s="1"/>
    </row>
    <row r="5888" spans="1:25" x14ac:dyDescent="0.2">
      <c r="A5888" t="e">
        <f t="shared" si="91"/>
        <v>#N/A</v>
      </c>
      <c r="Y5888" s="1"/>
    </row>
    <row r="5889" spans="1:25" x14ac:dyDescent="0.2">
      <c r="A5889" t="e">
        <f t="shared" si="91"/>
        <v>#N/A</v>
      </c>
      <c r="Y5889" s="1"/>
    </row>
    <row r="5890" spans="1:25" x14ac:dyDescent="0.2">
      <c r="A5890" t="e">
        <f t="shared" si="91"/>
        <v>#N/A</v>
      </c>
      <c r="Y5890" s="1"/>
    </row>
    <row r="5891" spans="1:25" x14ac:dyDescent="0.2">
      <c r="A5891" t="e">
        <f t="shared" si="91"/>
        <v>#N/A</v>
      </c>
      <c r="Y5891" s="1"/>
    </row>
    <row r="5892" spans="1:25" x14ac:dyDescent="0.2">
      <c r="A5892" t="e">
        <f t="shared" si="91"/>
        <v>#N/A</v>
      </c>
      <c r="Y5892" s="1"/>
    </row>
    <row r="5893" spans="1:25" x14ac:dyDescent="0.2">
      <c r="A5893" t="e">
        <f t="shared" ref="A5893:A5956" si="92">INDEX(BucketTable,MATCH(B5893,SumMonths,0),1)</f>
        <v>#N/A</v>
      </c>
      <c r="Y5893" s="1"/>
    </row>
    <row r="5894" spans="1:25" x14ac:dyDescent="0.2">
      <c r="A5894" t="e">
        <f t="shared" si="92"/>
        <v>#N/A</v>
      </c>
      <c r="Y5894" s="1"/>
    </row>
    <row r="5895" spans="1:25" x14ac:dyDescent="0.2">
      <c r="A5895" t="e">
        <f t="shared" si="92"/>
        <v>#N/A</v>
      </c>
      <c r="Y5895" s="1"/>
    </row>
    <row r="5896" spans="1:25" x14ac:dyDescent="0.2">
      <c r="A5896" t="e">
        <f t="shared" si="92"/>
        <v>#N/A</v>
      </c>
      <c r="Y5896" s="1"/>
    </row>
    <row r="5897" spans="1:25" x14ac:dyDescent="0.2">
      <c r="A5897" t="e">
        <f t="shared" si="92"/>
        <v>#N/A</v>
      </c>
      <c r="Y5897" s="1"/>
    </row>
    <row r="5898" spans="1:25" x14ac:dyDescent="0.2">
      <c r="A5898" t="e">
        <f t="shared" si="92"/>
        <v>#N/A</v>
      </c>
      <c r="Y5898" s="1"/>
    </row>
    <row r="5899" spans="1:25" x14ac:dyDescent="0.2">
      <c r="A5899" t="e">
        <f t="shared" si="92"/>
        <v>#N/A</v>
      </c>
      <c r="Y5899" s="1"/>
    </row>
    <row r="5900" spans="1:25" x14ac:dyDescent="0.2">
      <c r="A5900" t="e">
        <f t="shared" si="92"/>
        <v>#N/A</v>
      </c>
      <c r="Y5900" s="1"/>
    </row>
    <row r="5901" spans="1:25" x14ac:dyDescent="0.2">
      <c r="A5901" t="e">
        <f t="shared" si="92"/>
        <v>#N/A</v>
      </c>
      <c r="Y5901" s="1"/>
    </row>
    <row r="5902" spans="1:25" x14ac:dyDescent="0.2">
      <c r="A5902" t="e">
        <f t="shared" si="92"/>
        <v>#N/A</v>
      </c>
      <c r="Y5902" s="1"/>
    </row>
    <row r="5903" spans="1:25" x14ac:dyDescent="0.2">
      <c r="A5903" t="e">
        <f t="shared" si="92"/>
        <v>#N/A</v>
      </c>
      <c r="Y5903" s="1"/>
    </row>
    <row r="5904" spans="1:25" x14ac:dyDescent="0.2">
      <c r="A5904" t="e">
        <f t="shared" si="92"/>
        <v>#N/A</v>
      </c>
      <c r="Y5904" s="1"/>
    </row>
    <row r="5905" spans="1:25" x14ac:dyDescent="0.2">
      <c r="A5905" t="e">
        <f t="shared" si="92"/>
        <v>#N/A</v>
      </c>
      <c r="Y5905" s="1"/>
    </row>
    <row r="5906" spans="1:25" x14ac:dyDescent="0.2">
      <c r="A5906" t="e">
        <f t="shared" si="92"/>
        <v>#N/A</v>
      </c>
      <c r="Y5906" s="1"/>
    </row>
    <row r="5907" spans="1:25" x14ac:dyDescent="0.2">
      <c r="A5907" t="e">
        <f t="shared" si="92"/>
        <v>#N/A</v>
      </c>
      <c r="Y5907" s="1"/>
    </row>
    <row r="5908" spans="1:25" x14ac:dyDescent="0.2">
      <c r="A5908" t="e">
        <f t="shared" si="92"/>
        <v>#N/A</v>
      </c>
      <c r="Y5908" s="1"/>
    </row>
    <row r="5909" spans="1:25" x14ac:dyDescent="0.2">
      <c r="A5909" t="e">
        <f t="shared" si="92"/>
        <v>#N/A</v>
      </c>
      <c r="Y5909" s="1"/>
    </row>
    <row r="5910" spans="1:25" x14ac:dyDescent="0.2">
      <c r="A5910" t="e">
        <f t="shared" si="92"/>
        <v>#N/A</v>
      </c>
      <c r="Y5910" s="1"/>
    </row>
    <row r="5911" spans="1:25" x14ac:dyDescent="0.2">
      <c r="A5911" t="e">
        <f t="shared" si="92"/>
        <v>#N/A</v>
      </c>
      <c r="Y5911" s="1"/>
    </row>
    <row r="5912" spans="1:25" x14ac:dyDescent="0.2">
      <c r="A5912" t="e">
        <f t="shared" si="92"/>
        <v>#N/A</v>
      </c>
      <c r="Y5912" s="1"/>
    </row>
    <row r="5913" spans="1:25" x14ac:dyDescent="0.2">
      <c r="A5913" t="e">
        <f t="shared" si="92"/>
        <v>#N/A</v>
      </c>
      <c r="Y5913" s="1"/>
    </row>
    <row r="5914" spans="1:25" x14ac:dyDescent="0.2">
      <c r="A5914" t="e">
        <f t="shared" si="92"/>
        <v>#N/A</v>
      </c>
      <c r="Y5914" s="1"/>
    </row>
    <row r="5915" spans="1:25" x14ac:dyDescent="0.2">
      <c r="A5915" t="e">
        <f t="shared" si="92"/>
        <v>#N/A</v>
      </c>
      <c r="Y5915" s="1"/>
    </row>
    <row r="5916" spans="1:25" x14ac:dyDescent="0.2">
      <c r="A5916" t="e">
        <f t="shared" si="92"/>
        <v>#N/A</v>
      </c>
      <c r="Y5916" s="1"/>
    </row>
    <row r="5917" spans="1:25" x14ac:dyDescent="0.2">
      <c r="A5917" t="e">
        <f t="shared" si="92"/>
        <v>#N/A</v>
      </c>
      <c r="Y5917" s="1"/>
    </row>
    <row r="5918" spans="1:25" x14ac:dyDescent="0.2">
      <c r="A5918" t="e">
        <f t="shared" si="92"/>
        <v>#N/A</v>
      </c>
      <c r="Y5918" s="1"/>
    </row>
    <row r="5919" spans="1:25" x14ac:dyDescent="0.2">
      <c r="A5919" t="e">
        <f t="shared" si="92"/>
        <v>#N/A</v>
      </c>
      <c r="Y5919" s="1"/>
    </row>
    <row r="5920" spans="1:25" x14ac:dyDescent="0.2">
      <c r="A5920" t="e">
        <f t="shared" si="92"/>
        <v>#N/A</v>
      </c>
      <c r="Y5920" s="1"/>
    </row>
    <row r="5921" spans="1:25" x14ac:dyDescent="0.2">
      <c r="A5921" t="e">
        <f t="shared" si="92"/>
        <v>#N/A</v>
      </c>
      <c r="Y5921" s="1"/>
    </row>
    <row r="5922" spans="1:25" x14ac:dyDescent="0.2">
      <c r="A5922" t="e">
        <f t="shared" si="92"/>
        <v>#N/A</v>
      </c>
      <c r="Y5922" s="1"/>
    </row>
    <row r="5923" spans="1:25" x14ac:dyDescent="0.2">
      <c r="A5923" t="e">
        <f t="shared" si="92"/>
        <v>#N/A</v>
      </c>
      <c r="Y5923" s="1"/>
    </row>
    <row r="5924" spans="1:25" x14ac:dyDescent="0.2">
      <c r="A5924" t="e">
        <f t="shared" si="92"/>
        <v>#N/A</v>
      </c>
      <c r="Y5924" s="1"/>
    </row>
    <row r="5925" spans="1:25" x14ac:dyDescent="0.2">
      <c r="A5925" t="e">
        <f t="shared" si="92"/>
        <v>#N/A</v>
      </c>
      <c r="Y5925" s="1"/>
    </row>
    <row r="5926" spans="1:25" x14ac:dyDescent="0.2">
      <c r="A5926" t="e">
        <f t="shared" si="92"/>
        <v>#N/A</v>
      </c>
      <c r="Y5926" s="1"/>
    </row>
    <row r="5927" spans="1:25" x14ac:dyDescent="0.2">
      <c r="A5927" t="e">
        <f t="shared" si="92"/>
        <v>#N/A</v>
      </c>
      <c r="Y5927" s="1"/>
    </row>
    <row r="5928" spans="1:25" x14ac:dyDescent="0.2">
      <c r="A5928" t="e">
        <f t="shared" si="92"/>
        <v>#N/A</v>
      </c>
      <c r="Y5928" s="1"/>
    </row>
    <row r="5929" spans="1:25" x14ac:dyDescent="0.2">
      <c r="A5929" t="e">
        <f t="shared" si="92"/>
        <v>#N/A</v>
      </c>
      <c r="Y5929" s="1"/>
    </row>
    <row r="5930" spans="1:25" x14ac:dyDescent="0.2">
      <c r="A5930" t="e">
        <f t="shared" si="92"/>
        <v>#N/A</v>
      </c>
      <c r="Y5930" s="1"/>
    </row>
    <row r="5931" spans="1:25" x14ac:dyDescent="0.2">
      <c r="A5931" t="e">
        <f t="shared" si="92"/>
        <v>#N/A</v>
      </c>
      <c r="Y5931" s="1"/>
    </row>
    <row r="5932" spans="1:25" x14ac:dyDescent="0.2">
      <c r="A5932" t="e">
        <f t="shared" si="92"/>
        <v>#N/A</v>
      </c>
      <c r="Y5932" s="1"/>
    </row>
    <row r="5933" spans="1:25" x14ac:dyDescent="0.2">
      <c r="A5933" t="e">
        <f t="shared" si="92"/>
        <v>#N/A</v>
      </c>
      <c r="Y5933" s="1"/>
    </row>
    <row r="5934" spans="1:25" x14ac:dyDescent="0.2">
      <c r="A5934" t="e">
        <f t="shared" si="92"/>
        <v>#N/A</v>
      </c>
      <c r="Y5934" s="1"/>
    </row>
    <row r="5935" spans="1:25" x14ac:dyDescent="0.2">
      <c r="A5935" t="e">
        <f t="shared" si="92"/>
        <v>#N/A</v>
      </c>
      <c r="Y5935" s="1"/>
    </row>
    <row r="5936" spans="1:25" x14ac:dyDescent="0.2">
      <c r="A5936" t="e">
        <f t="shared" si="92"/>
        <v>#N/A</v>
      </c>
      <c r="Y5936" s="1"/>
    </row>
    <row r="5937" spans="1:25" x14ac:dyDescent="0.2">
      <c r="A5937" t="e">
        <f t="shared" si="92"/>
        <v>#N/A</v>
      </c>
      <c r="Y5937" s="1"/>
    </row>
    <row r="5938" spans="1:25" x14ac:dyDescent="0.2">
      <c r="A5938" t="e">
        <f t="shared" si="92"/>
        <v>#N/A</v>
      </c>
      <c r="Y5938" s="1"/>
    </row>
    <row r="5939" spans="1:25" x14ac:dyDescent="0.2">
      <c r="A5939" t="e">
        <f t="shared" si="92"/>
        <v>#N/A</v>
      </c>
      <c r="Y5939" s="1"/>
    </row>
    <row r="5940" spans="1:25" x14ac:dyDescent="0.2">
      <c r="A5940" t="e">
        <f t="shared" si="92"/>
        <v>#N/A</v>
      </c>
      <c r="Y5940" s="1"/>
    </row>
    <row r="5941" spans="1:25" x14ac:dyDescent="0.2">
      <c r="A5941" t="e">
        <f t="shared" si="92"/>
        <v>#N/A</v>
      </c>
      <c r="Y5941" s="1"/>
    </row>
    <row r="5942" spans="1:25" x14ac:dyDescent="0.2">
      <c r="A5942" t="e">
        <f t="shared" si="92"/>
        <v>#N/A</v>
      </c>
      <c r="Y5942" s="1"/>
    </row>
    <row r="5943" spans="1:25" x14ac:dyDescent="0.2">
      <c r="A5943" t="e">
        <f t="shared" si="92"/>
        <v>#N/A</v>
      </c>
      <c r="Y5943" s="1"/>
    </row>
    <row r="5944" spans="1:25" x14ac:dyDescent="0.2">
      <c r="A5944" t="e">
        <f t="shared" si="92"/>
        <v>#N/A</v>
      </c>
      <c r="Y5944" s="1"/>
    </row>
    <row r="5945" spans="1:25" x14ac:dyDescent="0.2">
      <c r="A5945" t="e">
        <f t="shared" si="92"/>
        <v>#N/A</v>
      </c>
      <c r="Y5945" s="1"/>
    </row>
    <row r="5946" spans="1:25" x14ac:dyDescent="0.2">
      <c r="A5946" t="e">
        <f t="shared" si="92"/>
        <v>#N/A</v>
      </c>
      <c r="Y5946" s="1"/>
    </row>
    <row r="5947" spans="1:25" x14ac:dyDescent="0.2">
      <c r="A5947" t="e">
        <f t="shared" si="92"/>
        <v>#N/A</v>
      </c>
      <c r="Y5947" s="1"/>
    </row>
    <row r="5948" spans="1:25" x14ac:dyDescent="0.2">
      <c r="A5948" t="e">
        <f t="shared" si="92"/>
        <v>#N/A</v>
      </c>
      <c r="Y5948" s="1"/>
    </row>
    <row r="5949" spans="1:25" x14ac:dyDescent="0.2">
      <c r="A5949" t="e">
        <f t="shared" si="92"/>
        <v>#N/A</v>
      </c>
      <c r="Y5949" s="1"/>
    </row>
    <row r="5950" spans="1:25" x14ac:dyDescent="0.2">
      <c r="A5950" t="e">
        <f t="shared" si="92"/>
        <v>#N/A</v>
      </c>
      <c r="Y5950" s="1"/>
    </row>
    <row r="5951" spans="1:25" x14ac:dyDescent="0.2">
      <c r="A5951" t="e">
        <f t="shared" si="92"/>
        <v>#N/A</v>
      </c>
      <c r="Y5951" s="1"/>
    </row>
    <row r="5952" spans="1:25" x14ac:dyDescent="0.2">
      <c r="A5952" t="e">
        <f t="shared" si="92"/>
        <v>#N/A</v>
      </c>
      <c r="Y5952" s="1"/>
    </row>
    <row r="5953" spans="1:25" x14ac:dyDescent="0.2">
      <c r="A5953" t="e">
        <f t="shared" si="92"/>
        <v>#N/A</v>
      </c>
      <c r="Y5953" s="1"/>
    </row>
    <row r="5954" spans="1:25" x14ac:dyDescent="0.2">
      <c r="A5954" t="e">
        <f t="shared" si="92"/>
        <v>#N/A</v>
      </c>
      <c r="Y5954" s="1"/>
    </row>
    <row r="5955" spans="1:25" x14ac:dyDescent="0.2">
      <c r="A5955" t="e">
        <f t="shared" si="92"/>
        <v>#N/A</v>
      </c>
      <c r="Y5955" s="1"/>
    </row>
    <row r="5956" spans="1:25" x14ac:dyDescent="0.2">
      <c r="A5956" t="e">
        <f t="shared" si="92"/>
        <v>#N/A</v>
      </c>
      <c r="Y5956" s="1"/>
    </row>
    <row r="5957" spans="1:25" x14ac:dyDescent="0.2">
      <c r="A5957" t="e">
        <f t="shared" ref="A5957:A6000" si="93">INDEX(BucketTable,MATCH(B5957,SumMonths,0),1)</f>
        <v>#N/A</v>
      </c>
      <c r="Y5957" s="1"/>
    </row>
    <row r="5958" spans="1:25" x14ac:dyDescent="0.2">
      <c r="A5958" t="e">
        <f t="shared" si="93"/>
        <v>#N/A</v>
      </c>
      <c r="Y5958" s="1"/>
    </row>
    <row r="5959" spans="1:25" x14ac:dyDescent="0.2">
      <c r="A5959" t="e">
        <f t="shared" si="93"/>
        <v>#N/A</v>
      </c>
      <c r="Y5959" s="1"/>
    </row>
    <row r="5960" spans="1:25" x14ac:dyDescent="0.2">
      <c r="A5960" t="e">
        <f t="shared" si="93"/>
        <v>#N/A</v>
      </c>
      <c r="Y5960" s="1"/>
    </row>
    <row r="5961" spans="1:25" x14ac:dyDescent="0.2">
      <c r="A5961" t="e">
        <f t="shared" si="93"/>
        <v>#N/A</v>
      </c>
      <c r="Y5961" s="1"/>
    </row>
    <row r="5962" spans="1:25" x14ac:dyDescent="0.2">
      <c r="A5962" t="e">
        <f t="shared" si="93"/>
        <v>#N/A</v>
      </c>
      <c r="Y5962" s="1"/>
    </row>
    <row r="5963" spans="1:25" x14ac:dyDescent="0.2">
      <c r="A5963" t="e">
        <f t="shared" si="93"/>
        <v>#N/A</v>
      </c>
      <c r="Y5963" s="1"/>
    </row>
    <row r="5964" spans="1:25" x14ac:dyDescent="0.2">
      <c r="A5964" t="e">
        <f t="shared" si="93"/>
        <v>#N/A</v>
      </c>
      <c r="Y5964" s="1"/>
    </row>
    <row r="5965" spans="1:25" x14ac:dyDescent="0.2">
      <c r="A5965" t="e">
        <f t="shared" si="93"/>
        <v>#N/A</v>
      </c>
      <c r="Y5965" s="1"/>
    </row>
    <row r="5966" spans="1:25" x14ac:dyDescent="0.2">
      <c r="A5966" t="e">
        <f t="shared" si="93"/>
        <v>#N/A</v>
      </c>
      <c r="Y5966" s="1"/>
    </row>
    <row r="5967" spans="1:25" x14ac:dyDescent="0.2">
      <c r="A5967" t="e">
        <f t="shared" si="93"/>
        <v>#N/A</v>
      </c>
      <c r="Y5967" s="1"/>
    </row>
    <row r="5968" spans="1:25" x14ac:dyDescent="0.2">
      <c r="A5968" t="e">
        <f t="shared" si="93"/>
        <v>#N/A</v>
      </c>
      <c r="Y5968" s="1"/>
    </row>
    <row r="5969" spans="1:25" x14ac:dyDescent="0.2">
      <c r="A5969" t="e">
        <f t="shared" si="93"/>
        <v>#N/A</v>
      </c>
      <c r="Y5969" s="1"/>
    </row>
    <row r="5970" spans="1:25" x14ac:dyDescent="0.2">
      <c r="A5970" t="e">
        <f t="shared" si="93"/>
        <v>#N/A</v>
      </c>
      <c r="Y5970" s="1"/>
    </row>
    <row r="5971" spans="1:25" x14ac:dyDescent="0.2">
      <c r="A5971" t="e">
        <f t="shared" si="93"/>
        <v>#N/A</v>
      </c>
      <c r="Y5971" s="1"/>
    </row>
    <row r="5972" spans="1:25" x14ac:dyDescent="0.2">
      <c r="A5972" t="e">
        <f t="shared" si="93"/>
        <v>#N/A</v>
      </c>
      <c r="Y5972" s="1"/>
    </row>
    <row r="5973" spans="1:25" x14ac:dyDescent="0.2">
      <c r="A5973" t="e">
        <f t="shared" si="93"/>
        <v>#N/A</v>
      </c>
      <c r="Y5973" s="1"/>
    </row>
    <row r="5974" spans="1:25" x14ac:dyDescent="0.2">
      <c r="A5974" t="e">
        <f t="shared" si="93"/>
        <v>#N/A</v>
      </c>
      <c r="Y5974" s="1"/>
    </row>
    <row r="5975" spans="1:25" x14ac:dyDescent="0.2">
      <c r="A5975" t="e">
        <f t="shared" si="93"/>
        <v>#N/A</v>
      </c>
      <c r="Y5975" s="1"/>
    </row>
    <row r="5976" spans="1:25" x14ac:dyDescent="0.2">
      <c r="A5976" t="e">
        <f t="shared" si="93"/>
        <v>#N/A</v>
      </c>
      <c r="Y5976" s="1"/>
    </row>
    <row r="5977" spans="1:25" x14ac:dyDescent="0.2">
      <c r="A5977" t="e">
        <f t="shared" si="93"/>
        <v>#N/A</v>
      </c>
      <c r="Y5977" s="1"/>
    </row>
    <row r="5978" spans="1:25" x14ac:dyDescent="0.2">
      <c r="A5978" t="e">
        <f t="shared" si="93"/>
        <v>#N/A</v>
      </c>
      <c r="Y5978" s="1"/>
    </row>
    <row r="5979" spans="1:25" x14ac:dyDescent="0.2">
      <c r="A5979" t="e">
        <f t="shared" si="93"/>
        <v>#N/A</v>
      </c>
      <c r="Y5979" s="1"/>
    </row>
    <row r="5980" spans="1:25" x14ac:dyDescent="0.2">
      <c r="A5980" t="e">
        <f t="shared" si="93"/>
        <v>#N/A</v>
      </c>
      <c r="Y5980" s="1"/>
    </row>
    <row r="5981" spans="1:25" x14ac:dyDescent="0.2">
      <c r="A5981" t="e">
        <f t="shared" si="93"/>
        <v>#N/A</v>
      </c>
      <c r="Y5981" s="1"/>
    </row>
    <row r="5982" spans="1:25" x14ac:dyDescent="0.2">
      <c r="A5982" t="e">
        <f t="shared" si="93"/>
        <v>#N/A</v>
      </c>
      <c r="Y5982" s="1"/>
    </row>
    <row r="5983" spans="1:25" x14ac:dyDescent="0.2">
      <c r="A5983" t="e">
        <f t="shared" si="93"/>
        <v>#N/A</v>
      </c>
      <c r="Y5983" s="1"/>
    </row>
    <row r="5984" spans="1:25" x14ac:dyDescent="0.2">
      <c r="A5984" t="e">
        <f t="shared" si="93"/>
        <v>#N/A</v>
      </c>
      <c r="Y5984" s="1"/>
    </row>
    <row r="5985" spans="1:25" x14ac:dyDescent="0.2">
      <c r="A5985" t="e">
        <f t="shared" si="93"/>
        <v>#N/A</v>
      </c>
      <c r="Y5985" s="1"/>
    </row>
    <row r="5986" spans="1:25" x14ac:dyDescent="0.2">
      <c r="A5986" t="e">
        <f t="shared" si="93"/>
        <v>#N/A</v>
      </c>
      <c r="Y5986" s="1"/>
    </row>
    <row r="5987" spans="1:25" x14ac:dyDescent="0.2">
      <c r="A5987" t="e">
        <f t="shared" si="93"/>
        <v>#N/A</v>
      </c>
      <c r="Y5987" s="1"/>
    </row>
    <row r="5988" spans="1:25" x14ac:dyDescent="0.2">
      <c r="A5988" t="e">
        <f t="shared" si="93"/>
        <v>#N/A</v>
      </c>
      <c r="Y5988" s="1"/>
    </row>
    <row r="5989" spans="1:25" x14ac:dyDescent="0.2">
      <c r="A5989" t="e">
        <f t="shared" si="93"/>
        <v>#N/A</v>
      </c>
      <c r="Y5989" s="1"/>
    </row>
    <row r="5990" spans="1:25" x14ac:dyDescent="0.2">
      <c r="A5990" t="e">
        <f t="shared" si="93"/>
        <v>#N/A</v>
      </c>
      <c r="Y5990" s="1"/>
    </row>
    <row r="5991" spans="1:25" x14ac:dyDescent="0.2">
      <c r="A5991" t="e">
        <f t="shared" si="93"/>
        <v>#N/A</v>
      </c>
      <c r="Y5991" s="1"/>
    </row>
    <row r="5992" spans="1:25" x14ac:dyDescent="0.2">
      <c r="A5992" t="e">
        <f t="shared" si="93"/>
        <v>#N/A</v>
      </c>
      <c r="Y5992" s="1"/>
    </row>
    <row r="5993" spans="1:25" x14ac:dyDescent="0.2">
      <c r="A5993" t="e">
        <f t="shared" si="93"/>
        <v>#N/A</v>
      </c>
      <c r="Y5993" s="1"/>
    </row>
    <row r="5994" spans="1:25" x14ac:dyDescent="0.2">
      <c r="A5994" t="e">
        <f t="shared" si="93"/>
        <v>#N/A</v>
      </c>
      <c r="Y5994" s="1"/>
    </row>
    <row r="5995" spans="1:25" x14ac:dyDescent="0.2">
      <c r="A5995" t="e">
        <f t="shared" si="93"/>
        <v>#N/A</v>
      </c>
      <c r="Y5995" s="1"/>
    </row>
    <row r="5996" spans="1:25" x14ac:dyDescent="0.2">
      <c r="A5996" t="e">
        <f t="shared" si="93"/>
        <v>#N/A</v>
      </c>
      <c r="Y5996" s="1"/>
    </row>
    <row r="5997" spans="1:25" x14ac:dyDescent="0.2">
      <c r="A5997" t="e">
        <f t="shared" si="93"/>
        <v>#N/A</v>
      </c>
      <c r="Y5997" s="1"/>
    </row>
    <row r="5998" spans="1:25" x14ac:dyDescent="0.2">
      <c r="A5998" t="e">
        <f t="shared" si="93"/>
        <v>#N/A</v>
      </c>
      <c r="Y5998" s="1"/>
    </row>
    <row r="5999" spans="1:25" x14ac:dyDescent="0.2">
      <c r="A5999" t="e">
        <f t="shared" si="93"/>
        <v>#N/A</v>
      </c>
      <c r="Y5999" s="1"/>
    </row>
    <row r="6000" spans="1:25" x14ac:dyDescent="0.2">
      <c r="A6000" t="e">
        <f t="shared" si="93"/>
        <v>#N/A</v>
      </c>
      <c r="Y6000" s="1"/>
    </row>
    <row r="6001" spans="25:25" x14ac:dyDescent="0.2">
      <c r="Y6001" s="1"/>
    </row>
    <row r="6002" spans="25:25" x14ac:dyDescent="0.2">
      <c r="Y6002" s="1"/>
    </row>
    <row r="6003" spans="25:25" x14ac:dyDescent="0.2">
      <c r="Y6003" s="1"/>
    </row>
    <row r="6004" spans="25:25" x14ac:dyDescent="0.2">
      <c r="Y6004" s="1"/>
    </row>
    <row r="6005" spans="25:25" x14ac:dyDescent="0.2">
      <c r="Y6005" s="1"/>
    </row>
    <row r="6006" spans="25:25" x14ac:dyDescent="0.2">
      <c r="Y6006" s="1"/>
    </row>
    <row r="6007" spans="25:25" x14ac:dyDescent="0.2">
      <c r="Y6007" s="1"/>
    </row>
    <row r="6008" spans="25:25" x14ac:dyDescent="0.2">
      <c r="Y6008" s="1"/>
    </row>
    <row r="6009" spans="25:25" x14ac:dyDescent="0.2">
      <c r="Y6009" s="1"/>
    </row>
    <row r="6010" spans="25:25" x14ac:dyDescent="0.2">
      <c r="Y6010" s="1"/>
    </row>
    <row r="6011" spans="25:25" x14ac:dyDescent="0.2">
      <c r="Y6011" s="1"/>
    </row>
    <row r="6012" spans="25:25" x14ac:dyDescent="0.2">
      <c r="Y6012" s="1"/>
    </row>
    <row r="6013" spans="25:25" x14ac:dyDescent="0.2">
      <c r="Y6013" s="1"/>
    </row>
    <row r="6014" spans="25:25" x14ac:dyDescent="0.2">
      <c r="Y6014" s="1"/>
    </row>
    <row r="6015" spans="25:25" x14ac:dyDescent="0.2">
      <c r="Y6015" s="1"/>
    </row>
    <row r="6016" spans="25:25" x14ac:dyDescent="0.2">
      <c r="Y6016" s="1"/>
    </row>
    <row r="6017" spans="25:25" x14ac:dyDescent="0.2">
      <c r="Y6017" s="1"/>
    </row>
    <row r="6018" spans="25:25" x14ac:dyDescent="0.2">
      <c r="Y6018" s="1"/>
    </row>
    <row r="6019" spans="25:25" x14ac:dyDescent="0.2">
      <c r="Y6019" s="1"/>
    </row>
    <row r="6020" spans="25:25" x14ac:dyDescent="0.2">
      <c r="Y6020" s="1"/>
    </row>
    <row r="6021" spans="25:25" x14ac:dyDescent="0.2">
      <c r="Y6021" s="1"/>
    </row>
    <row r="6022" spans="25:25" x14ac:dyDescent="0.2">
      <c r="Y6022" s="1"/>
    </row>
    <row r="6023" spans="25:25" x14ac:dyDescent="0.2">
      <c r="Y6023" s="1"/>
    </row>
    <row r="6024" spans="25:25" x14ac:dyDescent="0.2">
      <c r="Y6024" s="1"/>
    </row>
    <row r="6025" spans="25:25" x14ac:dyDescent="0.2">
      <c r="Y6025" s="1"/>
    </row>
    <row r="6026" spans="25:25" x14ac:dyDescent="0.2">
      <c r="Y6026" s="1"/>
    </row>
    <row r="6027" spans="25:25" x14ac:dyDescent="0.2">
      <c r="Y6027" s="1"/>
    </row>
    <row r="6028" spans="25:25" x14ac:dyDescent="0.2">
      <c r="Y6028" s="1"/>
    </row>
    <row r="6029" spans="25:25" x14ac:dyDescent="0.2">
      <c r="Y6029" s="1"/>
    </row>
    <row r="6030" spans="25:25" x14ac:dyDescent="0.2">
      <c r="Y6030" s="1"/>
    </row>
    <row r="6031" spans="25:25" x14ac:dyDescent="0.2">
      <c r="Y6031" s="1"/>
    </row>
    <row r="6032" spans="25:25" x14ac:dyDescent="0.2">
      <c r="Y6032" s="1"/>
    </row>
    <row r="6033" spans="25:25" x14ac:dyDescent="0.2">
      <c r="Y6033" s="1"/>
    </row>
    <row r="6034" spans="25:25" x14ac:dyDescent="0.2">
      <c r="Y6034" s="1"/>
    </row>
    <row r="6035" spans="25:25" x14ac:dyDescent="0.2">
      <c r="Y6035" s="1"/>
    </row>
    <row r="6036" spans="25:25" x14ac:dyDescent="0.2">
      <c r="Y6036" s="1"/>
    </row>
    <row r="6037" spans="25:25" x14ac:dyDescent="0.2">
      <c r="Y6037" s="1"/>
    </row>
    <row r="6038" spans="25:25" x14ac:dyDescent="0.2">
      <c r="Y6038" s="1"/>
    </row>
    <row r="6039" spans="25:25" x14ac:dyDescent="0.2">
      <c r="Y6039" s="1"/>
    </row>
    <row r="6040" spans="25:25" x14ac:dyDescent="0.2">
      <c r="Y6040" s="1"/>
    </row>
    <row r="6041" spans="25:25" x14ac:dyDescent="0.2">
      <c r="Y6041" s="1"/>
    </row>
    <row r="6042" spans="25:25" x14ac:dyDescent="0.2">
      <c r="Y6042" s="1"/>
    </row>
    <row r="6043" spans="25:25" x14ac:dyDescent="0.2">
      <c r="Y6043" s="1"/>
    </row>
    <row r="6044" spans="25:25" x14ac:dyDescent="0.2">
      <c r="Y6044" s="1"/>
    </row>
    <row r="6045" spans="25:25" x14ac:dyDescent="0.2">
      <c r="Y6045" s="1"/>
    </row>
    <row r="6046" spans="25:25" x14ac:dyDescent="0.2">
      <c r="Y6046" s="1"/>
    </row>
    <row r="6047" spans="25:25" x14ac:dyDescent="0.2">
      <c r="Y6047" s="1"/>
    </row>
    <row r="6048" spans="25:25" x14ac:dyDescent="0.2">
      <c r="Y6048" s="1"/>
    </row>
    <row r="6049" spans="25:25" x14ac:dyDescent="0.2">
      <c r="Y6049" s="1"/>
    </row>
    <row r="6050" spans="25:25" x14ac:dyDescent="0.2">
      <c r="Y6050" s="1"/>
    </row>
    <row r="6051" spans="25:25" x14ac:dyDescent="0.2">
      <c r="Y6051" s="1"/>
    </row>
    <row r="6052" spans="25:25" x14ac:dyDescent="0.2">
      <c r="Y6052" s="1"/>
    </row>
    <row r="6053" spans="25:25" x14ac:dyDescent="0.2">
      <c r="Y6053" s="1"/>
    </row>
    <row r="6054" spans="25:25" x14ac:dyDescent="0.2">
      <c r="Y6054" s="1"/>
    </row>
    <row r="6055" spans="25:25" x14ac:dyDescent="0.2">
      <c r="Y6055" s="1"/>
    </row>
    <row r="6056" spans="25:25" x14ac:dyDescent="0.2">
      <c r="Y6056" s="1"/>
    </row>
    <row r="6057" spans="25:25" x14ac:dyDescent="0.2">
      <c r="Y6057" s="1"/>
    </row>
    <row r="6058" spans="25:25" x14ac:dyDescent="0.2">
      <c r="Y6058" s="1"/>
    </row>
    <row r="6059" spans="25:25" x14ac:dyDescent="0.2">
      <c r="Y6059" s="1"/>
    </row>
    <row r="6060" spans="25:25" x14ac:dyDescent="0.2">
      <c r="Y6060" s="1"/>
    </row>
    <row r="6061" spans="25:25" x14ac:dyDescent="0.2">
      <c r="Y6061" s="1"/>
    </row>
    <row r="6062" spans="25:25" x14ac:dyDescent="0.2">
      <c r="Y6062" s="1"/>
    </row>
    <row r="6063" spans="25:25" x14ac:dyDescent="0.2">
      <c r="Y6063" s="1"/>
    </row>
    <row r="6064" spans="25:25" x14ac:dyDescent="0.2">
      <c r="Y6064" s="1"/>
    </row>
    <row r="6065" spans="25:25" x14ac:dyDescent="0.2">
      <c r="Y6065" s="1"/>
    </row>
    <row r="6066" spans="25:25" x14ac:dyDescent="0.2">
      <c r="Y6066" s="1"/>
    </row>
    <row r="6067" spans="25:25" x14ac:dyDescent="0.2">
      <c r="Y6067" s="1"/>
    </row>
    <row r="6068" spans="25:25" x14ac:dyDescent="0.2">
      <c r="Y6068" s="1"/>
    </row>
    <row r="6069" spans="25:25" x14ac:dyDescent="0.2">
      <c r="Y6069" s="1"/>
    </row>
    <row r="6070" spans="25:25" x14ac:dyDescent="0.2">
      <c r="Y6070" s="1"/>
    </row>
    <row r="6071" spans="25:25" x14ac:dyDescent="0.2">
      <c r="Y6071" s="1"/>
    </row>
    <row r="6072" spans="25:25" x14ac:dyDescent="0.2">
      <c r="Y6072" s="1"/>
    </row>
    <row r="6073" spans="25:25" x14ac:dyDescent="0.2">
      <c r="Y6073" s="1"/>
    </row>
    <row r="6074" spans="25:25" x14ac:dyDescent="0.2">
      <c r="Y6074" s="1"/>
    </row>
    <row r="6075" spans="25:25" x14ac:dyDescent="0.2">
      <c r="Y6075" s="1"/>
    </row>
    <row r="6076" spans="25:25" x14ac:dyDescent="0.2">
      <c r="Y6076" s="1"/>
    </row>
    <row r="6077" spans="25:25" x14ac:dyDescent="0.2">
      <c r="Y6077" s="1"/>
    </row>
    <row r="6078" spans="25:25" x14ac:dyDescent="0.2">
      <c r="Y6078" s="1"/>
    </row>
    <row r="6079" spans="25:25" x14ac:dyDescent="0.2">
      <c r="Y6079" s="1"/>
    </row>
    <row r="6080" spans="25:25" x14ac:dyDescent="0.2">
      <c r="Y6080" s="1"/>
    </row>
    <row r="6081" spans="25:25" x14ac:dyDescent="0.2">
      <c r="Y6081" s="1"/>
    </row>
    <row r="6082" spans="25:25" x14ac:dyDescent="0.2">
      <c r="Y6082" s="1"/>
    </row>
    <row r="6083" spans="25:25" x14ac:dyDescent="0.2">
      <c r="Y6083" s="1"/>
    </row>
    <row r="6084" spans="25:25" x14ac:dyDescent="0.2">
      <c r="Y6084" s="1"/>
    </row>
    <row r="6085" spans="25:25" x14ac:dyDescent="0.2">
      <c r="Y6085" s="1"/>
    </row>
    <row r="6086" spans="25:25" x14ac:dyDescent="0.2">
      <c r="Y6086" s="1"/>
    </row>
    <row r="6087" spans="25:25" x14ac:dyDescent="0.2">
      <c r="Y6087" s="1"/>
    </row>
    <row r="6088" spans="25:25" x14ac:dyDescent="0.2">
      <c r="Y6088" s="1"/>
    </row>
    <row r="6089" spans="25:25" x14ac:dyDescent="0.2">
      <c r="Y6089" s="1"/>
    </row>
    <row r="6090" spans="25:25" x14ac:dyDescent="0.2">
      <c r="Y6090" s="1"/>
    </row>
    <row r="6091" spans="25:25" x14ac:dyDescent="0.2">
      <c r="Y6091" s="1"/>
    </row>
    <row r="6092" spans="25:25" x14ac:dyDescent="0.2">
      <c r="Y6092" s="1"/>
    </row>
    <row r="6093" spans="25:25" x14ac:dyDescent="0.2">
      <c r="Y6093" s="1"/>
    </row>
    <row r="6094" spans="25:25" x14ac:dyDescent="0.2">
      <c r="Y6094" s="1"/>
    </row>
    <row r="6095" spans="25:25" x14ac:dyDescent="0.2">
      <c r="Y6095" s="1"/>
    </row>
    <row r="6096" spans="25:25" x14ac:dyDescent="0.2">
      <c r="Y6096" s="1"/>
    </row>
    <row r="6097" spans="25:25" x14ac:dyDescent="0.2">
      <c r="Y6097" s="1"/>
    </row>
    <row r="6098" spans="25:25" x14ac:dyDescent="0.2">
      <c r="Y6098" s="1"/>
    </row>
    <row r="6099" spans="25:25" x14ac:dyDescent="0.2">
      <c r="Y6099" s="1"/>
    </row>
    <row r="6100" spans="25:25" x14ac:dyDescent="0.2">
      <c r="Y6100" s="1"/>
    </row>
    <row r="6101" spans="25:25" x14ac:dyDescent="0.2">
      <c r="Y6101" s="1"/>
    </row>
    <row r="6102" spans="25:25" x14ac:dyDescent="0.2">
      <c r="Y6102" s="1"/>
    </row>
    <row r="6103" spans="25:25" x14ac:dyDescent="0.2">
      <c r="Y6103" s="1"/>
    </row>
    <row r="6104" spans="25:25" x14ac:dyDescent="0.2">
      <c r="Y6104" s="1"/>
    </row>
    <row r="6105" spans="25:25" x14ac:dyDescent="0.2">
      <c r="Y6105" s="1"/>
    </row>
    <row r="6106" spans="25:25" x14ac:dyDescent="0.2">
      <c r="Y6106" s="1"/>
    </row>
    <row r="6107" spans="25:25" x14ac:dyDescent="0.2">
      <c r="Y6107" s="1"/>
    </row>
    <row r="6108" spans="25:25" x14ac:dyDescent="0.2">
      <c r="Y6108" s="1"/>
    </row>
    <row r="6109" spans="25:25" x14ac:dyDescent="0.2">
      <c r="Y6109" s="1"/>
    </row>
    <row r="6110" spans="25:25" x14ac:dyDescent="0.2">
      <c r="Y6110" s="1"/>
    </row>
    <row r="6111" spans="25:25" x14ac:dyDescent="0.2">
      <c r="Y6111" s="1"/>
    </row>
    <row r="6112" spans="25:25" x14ac:dyDescent="0.2">
      <c r="Y6112" s="1"/>
    </row>
    <row r="6113" spans="25:25" x14ac:dyDescent="0.2">
      <c r="Y6113" s="1"/>
    </row>
    <row r="6114" spans="25:25" x14ac:dyDescent="0.2">
      <c r="Y6114" s="1"/>
    </row>
    <row r="6115" spans="25:25" x14ac:dyDescent="0.2">
      <c r="Y6115" s="1"/>
    </row>
    <row r="6116" spans="25:25" x14ac:dyDescent="0.2">
      <c r="Y6116" s="1"/>
    </row>
    <row r="6117" spans="25:25" x14ac:dyDescent="0.2">
      <c r="Y6117" s="1"/>
    </row>
    <row r="6118" spans="25:25" x14ac:dyDescent="0.2">
      <c r="Y6118" s="1"/>
    </row>
    <row r="6119" spans="25:25" x14ac:dyDescent="0.2">
      <c r="Y6119" s="1"/>
    </row>
    <row r="6120" spans="25:25" x14ac:dyDescent="0.2">
      <c r="Y6120" s="1"/>
    </row>
    <row r="6121" spans="25:25" x14ac:dyDescent="0.2">
      <c r="Y6121" s="1"/>
    </row>
    <row r="6122" spans="25:25" x14ac:dyDescent="0.2">
      <c r="Y6122" s="1"/>
    </row>
    <row r="6123" spans="25:25" x14ac:dyDescent="0.2">
      <c r="Y6123" s="1"/>
    </row>
    <row r="6124" spans="25:25" x14ac:dyDescent="0.2">
      <c r="Y6124" s="1"/>
    </row>
    <row r="6125" spans="25:25" x14ac:dyDescent="0.2">
      <c r="Y6125" s="1"/>
    </row>
    <row r="6126" spans="25:25" x14ac:dyDescent="0.2">
      <c r="Y6126" s="1"/>
    </row>
    <row r="6127" spans="25:25" x14ac:dyDescent="0.2">
      <c r="Y6127" s="1"/>
    </row>
    <row r="6128" spans="25:25" x14ac:dyDescent="0.2">
      <c r="Y6128" s="1"/>
    </row>
    <row r="6129" spans="25:25" x14ac:dyDescent="0.2">
      <c r="Y6129" s="1"/>
    </row>
    <row r="6130" spans="25:25" x14ac:dyDescent="0.2">
      <c r="Y6130" s="1"/>
    </row>
    <row r="6131" spans="25:25" x14ac:dyDescent="0.2">
      <c r="Y6131" s="1"/>
    </row>
    <row r="6132" spans="25:25" x14ac:dyDescent="0.2">
      <c r="Y6132" s="1"/>
    </row>
    <row r="6133" spans="25:25" x14ac:dyDescent="0.2">
      <c r="Y6133" s="1"/>
    </row>
    <row r="6134" spans="25:25" x14ac:dyDescent="0.2">
      <c r="Y6134" s="1"/>
    </row>
    <row r="6135" spans="25:25" x14ac:dyDescent="0.2">
      <c r="Y6135" s="1"/>
    </row>
    <row r="6136" spans="25:25" x14ac:dyDescent="0.2">
      <c r="Y6136" s="1"/>
    </row>
    <row r="6137" spans="25:25" x14ac:dyDescent="0.2">
      <c r="Y6137" s="1"/>
    </row>
    <row r="6138" spans="25:25" x14ac:dyDescent="0.2">
      <c r="Y6138" s="1"/>
    </row>
    <row r="6139" spans="25:25" x14ac:dyDescent="0.2">
      <c r="Y6139" s="1"/>
    </row>
    <row r="6140" spans="25:25" x14ac:dyDescent="0.2">
      <c r="Y6140" s="1"/>
    </row>
    <row r="6141" spans="25:25" x14ac:dyDescent="0.2">
      <c r="Y6141" s="1"/>
    </row>
    <row r="6142" spans="25:25" x14ac:dyDescent="0.2">
      <c r="Y6142" s="1"/>
    </row>
    <row r="6143" spans="25:25" x14ac:dyDescent="0.2">
      <c r="Y6143" s="1"/>
    </row>
    <row r="6144" spans="25:25" x14ac:dyDescent="0.2">
      <c r="Y6144" s="1"/>
    </row>
    <row r="6145" spans="25:25" x14ac:dyDescent="0.2">
      <c r="Y6145" s="1"/>
    </row>
    <row r="6146" spans="25:25" x14ac:dyDescent="0.2">
      <c r="Y6146" s="1"/>
    </row>
    <row r="6147" spans="25:25" x14ac:dyDescent="0.2">
      <c r="Y6147" s="1"/>
    </row>
    <row r="6148" spans="25:25" x14ac:dyDescent="0.2">
      <c r="Y6148" s="1"/>
    </row>
    <row r="6149" spans="25:25" x14ac:dyDescent="0.2">
      <c r="Y6149" s="1"/>
    </row>
    <row r="6150" spans="25:25" x14ac:dyDescent="0.2">
      <c r="Y6150" s="1"/>
    </row>
    <row r="6151" spans="25:25" x14ac:dyDescent="0.2">
      <c r="Y6151" s="1"/>
    </row>
    <row r="6152" spans="25:25" x14ac:dyDescent="0.2">
      <c r="Y6152" s="1"/>
    </row>
    <row r="6153" spans="25:25" x14ac:dyDescent="0.2">
      <c r="Y6153" s="1"/>
    </row>
    <row r="6154" spans="25:25" x14ac:dyDescent="0.2">
      <c r="Y6154" s="1"/>
    </row>
    <row r="6155" spans="25:25" x14ac:dyDescent="0.2">
      <c r="Y6155" s="1"/>
    </row>
    <row r="6156" spans="25:25" x14ac:dyDescent="0.2">
      <c r="Y6156" s="1"/>
    </row>
    <row r="6157" spans="25:25" x14ac:dyDescent="0.2">
      <c r="Y6157" s="1"/>
    </row>
    <row r="6158" spans="25:25" x14ac:dyDescent="0.2">
      <c r="Y6158" s="1"/>
    </row>
    <row r="6159" spans="25:25" x14ac:dyDescent="0.2">
      <c r="Y6159" s="1"/>
    </row>
    <row r="6160" spans="25:25" x14ac:dyDescent="0.2">
      <c r="Y6160" s="1"/>
    </row>
    <row r="6161" spans="25:25" x14ac:dyDescent="0.2">
      <c r="Y6161" s="1"/>
    </row>
    <row r="6162" spans="25:25" x14ac:dyDescent="0.2">
      <c r="Y6162" s="1"/>
    </row>
    <row r="6163" spans="25:25" x14ac:dyDescent="0.2">
      <c r="Y6163" s="1"/>
    </row>
    <row r="6164" spans="25:25" x14ac:dyDescent="0.2">
      <c r="Y6164" s="1"/>
    </row>
    <row r="6165" spans="25:25" x14ac:dyDescent="0.2">
      <c r="Y6165" s="1"/>
    </row>
    <row r="6166" spans="25:25" x14ac:dyDescent="0.2">
      <c r="Y6166" s="1"/>
    </row>
    <row r="6167" spans="25:25" x14ac:dyDescent="0.2">
      <c r="Y6167" s="1"/>
    </row>
    <row r="6168" spans="25:25" x14ac:dyDescent="0.2">
      <c r="Y6168" s="1"/>
    </row>
    <row r="6169" spans="25:25" x14ac:dyDescent="0.2">
      <c r="Y6169" s="1"/>
    </row>
    <row r="6170" spans="25:25" x14ac:dyDescent="0.2">
      <c r="Y6170" s="1"/>
    </row>
    <row r="6171" spans="25:25" x14ac:dyDescent="0.2">
      <c r="Y6171" s="1"/>
    </row>
    <row r="6172" spans="25:25" x14ac:dyDescent="0.2">
      <c r="Y6172" s="1"/>
    </row>
    <row r="6173" spans="25:25" x14ac:dyDescent="0.2">
      <c r="Y6173" s="1"/>
    </row>
    <row r="6174" spans="25:25" x14ac:dyDescent="0.2">
      <c r="Y6174" s="1"/>
    </row>
    <row r="6175" spans="25:25" x14ac:dyDescent="0.2">
      <c r="Y6175" s="1"/>
    </row>
    <row r="6176" spans="25:25" x14ac:dyDescent="0.2">
      <c r="Y6176" s="1"/>
    </row>
    <row r="6177" spans="25:25" x14ac:dyDescent="0.2">
      <c r="Y6177" s="1"/>
    </row>
    <row r="6178" spans="25:25" x14ac:dyDescent="0.2">
      <c r="Y6178" s="1"/>
    </row>
    <row r="6179" spans="25:25" x14ac:dyDescent="0.2">
      <c r="Y6179" s="1"/>
    </row>
    <row r="6180" spans="25:25" x14ac:dyDescent="0.2">
      <c r="Y6180" s="1"/>
    </row>
    <row r="6181" spans="25:25" x14ac:dyDescent="0.2">
      <c r="Y6181" s="1"/>
    </row>
    <row r="6182" spans="25:25" x14ac:dyDescent="0.2">
      <c r="Y6182" s="1"/>
    </row>
    <row r="6183" spans="25:25" x14ac:dyDescent="0.2">
      <c r="Y6183" s="1"/>
    </row>
    <row r="6184" spans="25:25" x14ac:dyDescent="0.2">
      <c r="Y6184" s="1"/>
    </row>
    <row r="6185" spans="25:25" x14ac:dyDescent="0.2">
      <c r="Y6185" s="1"/>
    </row>
    <row r="6186" spans="25:25" x14ac:dyDescent="0.2">
      <c r="Y6186" s="1"/>
    </row>
    <row r="6187" spans="25:25" x14ac:dyDescent="0.2">
      <c r="Y6187" s="1"/>
    </row>
    <row r="6188" spans="25:25" x14ac:dyDescent="0.2">
      <c r="Y6188" s="1"/>
    </row>
    <row r="6189" spans="25:25" x14ac:dyDescent="0.2">
      <c r="Y6189" s="1"/>
    </row>
    <row r="6190" spans="25:25" x14ac:dyDescent="0.2">
      <c r="Y6190" s="1"/>
    </row>
    <row r="6191" spans="25:25" x14ac:dyDescent="0.2">
      <c r="Y6191" s="1"/>
    </row>
    <row r="6192" spans="25:25" x14ac:dyDescent="0.2">
      <c r="Y6192" s="1"/>
    </row>
    <row r="6193" spans="25:25" x14ac:dyDescent="0.2">
      <c r="Y6193" s="1"/>
    </row>
    <row r="6194" spans="25:25" x14ac:dyDescent="0.2">
      <c r="Y6194" s="1"/>
    </row>
    <row r="6195" spans="25:25" x14ac:dyDescent="0.2">
      <c r="Y6195" s="1"/>
    </row>
    <row r="6196" spans="25:25" x14ac:dyDescent="0.2">
      <c r="Y6196" s="1"/>
    </row>
    <row r="6197" spans="25:25" x14ac:dyDescent="0.2">
      <c r="Y6197" s="1"/>
    </row>
    <row r="6198" spans="25:25" x14ac:dyDescent="0.2">
      <c r="Y6198" s="1"/>
    </row>
    <row r="6199" spans="25:25" x14ac:dyDescent="0.2">
      <c r="Y6199" s="1"/>
    </row>
    <row r="6200" spans="25:25" x14ac:dyDescent="0.2">
      <c r="Y6200" s="1"/>
    </row>
    <row r="6201" spans="25:25" x14ac:dyDescent="0.2">
      <c r="Y6201" s="1"/>
    </row>
    <row r="6202" spans="25:25" x14ac:dyDescent="0.2">
      <c r="Y6202" s="1"/>
    </row>
    <row r="6203" spans="25:25" x14ac:dyDescent="0.2">
      <c r="Y6203" s="1"/>
    </row>
    <row r="6204" spans="25:25" x14ac:dyDescent="0.2">
      <c r="Y6204" s="1"/>
    </row>
    <row r="6205" spans="25:25" x14ac:dyDescent="0.2">
      <c r="Y6205" s="1"/>
    </row>
    <row r="6206" spans="25:25" x14ac:dyDescent="0.2">
      <c r="Y6206" s="1"/>
    </row>
    <row r="6207" spans="25:25" x14ac:dyDescent="0.2">
      <c r="Y6207" s="1"/>
    </row>
    <row r="6208" spans="25:25" x14ac:dyDescent="0.2">
      <c r="Y6208" s="1"/>
    </row>
    <row r="6209" spans="25:25" x14ac:dyDescent="0.2">
      <c r="Y6209" s="1"/>
    </row>
    <row r="6210" spans="25:25" x14ac:dyDescent="0.2">
      <c r="Y6210" s="1"/>
    </row>
    <row r="6211" spans="25:25" x14ac:dyDescent="0.2">
      <c r="Y6211" s="1"/>
    </row>
    <row r="6212" spans="25:25" x14ac:dyDescent="0.2">
      <c r="Y6212" s="1"/>
    </row>
    <row r="6213" spans="25:25" x14ac:dyDescent="0.2">
      <c r="Y6213" s="1"/>
    </row>
    <row r="6214" spans="25:25" x14ac:dyDescent="0.2">
      <c r="Y6214" s="1"/>
    </row>
    <row r="6215" spans="25:25" x14ac:dyDescent="0.2">
      <c r="Y6215" s="1"/>
    </row>
    <row r="6216" spans="25:25" x14ac:dyDescent="0.2">
      <c r="Y6216" s="1"/>
    </row>
    <row r="6217" spans="25:25" x14ac:dyDescent="0.2">
      <c r="Y6217" s="1"/>
    </row>
    <row r="6218" spans="25:25" x14ac:dyDescent="0.2">
      <c r="Y6218" s="1"/>
    </row>
    <row r="6219" spans="25:25" x14ac:dyDescent="0.2">
      <c r="Y6219" s="1"/>
    </row>
    <row r="6220" spans="25:25" x14ac:dyDescent="0.2">
      <c r="Y6220" s="1"/>
    </row>
    <row r="6221" spans="25:25" x14ac:dyDescent="0.2">
      <c r="Y6221" s="1"/>
    </row>
    <row r="6222" spans="25:25" x14ac:dyDescent="0.2">
      <c r="Y6222" s="1"/>
    </row>
    <row r="6223" spans="25:25" x14ac:dyDescent="0.2">
      <c r="Y6223" s="1"/>
    </row>
    <row r="6224" spans="25:25" x14ac:dyDescent="0.2">
      <c r="Y6224" s="1"/>
    </row>
    <row r="6225" spans="25:25" x14ac:dyDescent="0.2">
      <c r="Y6225" s="1"/>
    </row>
    <row r="6226" spans="25:25" x14ac:dyDescent="0.2">
      <c r="Y6226" s="1"/>
    </row>
    <row r="6227" spans="25:25" x14ac:dyDescent="0.2">
      <c r="Y6227" s="1"/>
    </row>
    <row r="6228" spans="25:25" x14ac:dyDescent="0.2">
      <c r="Y6228" s="1"/>
    </row>
    <row r="6229" spans="25:25" x14ac:dyDescent="0.2">
      <c r="Y6229" s="1"/>
    </row>
    <row r="6230" spans="25:25" x14ac:dyDescent="0.2">
      <c r="Y6230" s="1"/>
    </row>
    <row r="6231" spans="25:25" x14ac:dyDescent="0.2">
      <c r="Y6231" s="1"/>
    </row>
    <row r="6232" spans="25:25" x14ac:dyDescent="0.2">
      <c r="Y6232" s="1"/>
    </row>
    <row r="6233" spans="25:25" x14ac:dyDescent="0.2">
      <c r="Y6233" s="1"/>
    </row>
    <row r="6234" spans="25:25" x14ac:dyDescent="0.2">
      <c r="Y6234" s="1"/>
    </row>
    <row r="6235" spans="25:25" x14ac:dyDescent="0.2">
      <c r="Y6235" s="1"/>
    </row>
    <row r="6236" spans="25:25" x14ac:dyDescent="0.2">
      <c r="Y6236" s="1"/>
    </row>
    <row r="6237" spans="25:25" x14ac:dyDescent="0.2">
      <c r="Y6237" s="1"/>
    </row>
    <row r="6238" spans="25:25" x14ac:dyDescent="0.2">
      <c r="Y6238" s="1"/>
    </row>
    <row r="6239" spans="25:25" x14ac:dyDescent="0.2">
      <c r="Y6239" s="1"/>
    </row>
    <row r="6240" spans="25:25" x14ac:dyDescent="0.2">
      <c r="Y6240" s="1"/>
    </row>
    <row r="6241" spans="25:25" x14ac:dyDescent="0.2">
      <c r="Y6241" s="1"/>
    </row>
    <row r="6242" spans="25:25" x14ac:dyDescent="0.2">
      <c r="Y6242" s="1"/>
    </row>
    <row r="6243" spans="25:25" x14ac:dyDescent="0.2">
      <c r="Y6243" s="1"/>
    </row>
    <row r="6244" spans="25:25" x14ac:dyDescent="0.2">
      <c r="Y6244" s="1"/>
    </row>
    <row r="6245" spans="25:25" x14ac:dyDescent="0.2">
      <c r="Y6245" s="1"/>
    </row>
    <row r="6246" spans="25:25" x14ac:dyDescent="0.2">
      <c r="Y6246" s="1"/>
    </row>
    <row r="6247" spans="25:25" x14ac:dyDescent="0.2">
      <c r="Y6247" s="1"/>
    </row>
    <row r="6248" spans="25:25" x14ac:dyDescent="0.2">
      <c r="Y6248" s="1"/>
    </row>
    <row r="6249" spans="25:25" x14ac:dyDescent="0.2">
      <c r="Y6249" s="1"/>
    </row>
    <row r="6250" spans="25:25" x14ac:dyDescent="0.2">
      <c r="Y6250" s="1"/>
    </row>
    <row r="6251" spans="25:25" x14ac:dyDescent="0.2">
      <c r="Y6251" s="1"/>
    </row>
    <row r="6252" spans="25:25" x14ac:dyDescent="0.2">
      <c r="Y6252" s="1"/>
    </row>
    <row r="6253" spans="25:25" x14ac:dyDescent="0.2">
      <c r="Y6253" s="1"/>
    </row>
    <row r="6254" spans="25:25" x14ac:dyDescent="0.2">
      <c r="Y6254" s="1"/>
    </row>
    <row r="6255" spans="25:25" x14ac:dyDescent="0.2">
      <c r="Y6255" s="1"/>
    </row>
    <row r="6256" spans="25:25" x14ac:dyDescent="0.2">
      <c r="Y6256" s="1"/>
    </row>
    <row r="6257" spans="25:25" x14ac:dyDescent="0.2">
      <c r="Y6257" s="1"/>
    </row>
    <row r="6258" spans="25:25" x14ac:dyDescent="0.2">
      <c r="Y6258" s="1"/>
    </row>
    <row r="6259" spans="25:25" x14ac:dyDescent="0.2">
      <c r="Y6259" s="1"/>
    </row>
    <row r="6260" spans="25:25" x14ac:dyDescent="0.2">
      <c r="Y6260" s="1"/>
    </row>
    <row r="6261" spans="25:25" x14ac:dyDescent="0.2">
      <c r="Y6261" s="1"/>
    </row>
    <row r="6262" spans="25:25" x14ac:dyDescent="0.2">
      <c r="Y6262" s="1"/>
    </row>
    <row r="6263" spans="25:25" x14ac:dyDescent="0.2">
      <c r="Y6263" s="1"/>
    </row>
    <row r="6264" spans="25:25" x14ac:dyDescent="0.2">
      <c r="Y6264" s="1"/>
    </row>
    <row r="6265" spans="25:25" x14ac:dyDescent="0.2">
      <c r="Y6265" s="1"/>
    </row>
    <row r="6266" spans="25:25" x14ac:dyDescent="0.2">
      <c r="Y6266" s="1"/>
    </row>
    <row r="6267" spans="25:25" x14ac:dyDescent="0.2">
      <c r="Y6267" s="1"/>
    </row>
    <row r="6268" spans="25:25" x14ac:dyDescent="0.2">
      <c r="Y6268" s="1"/>
    </row>
    <row r="6269" spans="25:25" x14ac:dyDescent="0.2">
      <c r="Y6269" s="1"/>
    </row>
    <row r="6270" spans="25:25" x14ac:dyDescent="0.2">
      <c r="Y6270" s="1"/>
    </row>
    <row r="6271" spans="25:25" x14ac:dyDescent="0.2">
      <c r="Y6271" s="1"/>
    </row>
    <row r="6272" spans="25:25" x14ac:dyDescent="0.2">
      <c r="Y6272" s="1"/>
    </row>
    <row r="6273" spans="25:25" x14ac:dyDescent="0.2">
      <c r="Y6273" s="1"/>
    </row>
    <row r="6274" spans="25:25" x14ac:dyDescent="0.2">
      <c r="Y6274" s="1"/>
    </row>
    <row r="6275" spans="25:25" x14ac:dyDescent="0.2">
      <c r="Y6275" s="1"/>
    </row>
    <row r="6276" spans="25:25" x14ac:dyDescent="0.2">
      <c r="Y6276" s="1"/>
    </row>
    <row r="6277" spans="25:25" x14ac:dyDescent="0.2">
      <c r="Y6277" s="1"/>
    </row>
    <row r="6278" spans="25:25" x14ac:dyDescent="0.2">
      <c r="Y6278" s="1"/>
    </row>
    <row r="6279" spans="25:25" x14ac:dyDescent="0.2">
      <c r="Y6279" s="1"/>
    </row>
    <row r="6280" spans="25:25" x14ac:dyDescent="0.2">
      <c r="Y6280" s="1"/>
    </row>
    <row r="6281" spans="25:25" x14ac:dyDescent="0.2">
      <c r="Y6281" s="1"/>
    </row>
    <row r="6282" spans="25:25" x14ac:dyDescent="0.2">
      <c r="Y6282" s="1"/>
    </row>
    <row r="6283" spans="25:25" x14ac:dyDescent="0.2">
      <c r="Y6283" s="1"/>
    </row>
    <row r="6284" spans="25:25" x14ac:dyDescent="0.2">
      <c r="Y6284" s="1"/>
    </row>
    <row r="6285" spans="25:25" x14ac:dyDescent="0.2">
      <c r="Y6285" s="1"/>
    </row>
    <row r="6286" spans="25:25" x14ac:dyDescent="0.2">
      <c r="Y6286" s="1"/>
    </row>
    <row r="6287" spans="25:25" x14ac:dyDescent="0.2">
      <c r="Y6287" s="1"/>
    </row>
    <row r="6288" spans="25:25" x14ac:dyDescent="0.2">
      <c r="Y6288" s="1"/>
    </row>
    <row r="6289" spans="25:25" x14ac:dyDescent="0.2">
      <c r="Y6289" s="1"/>
    </row>
    <row r="6290" spans="25:25" x14ac:dyDescent="0.2">
      <c r="Y6290" s="1"/>
    </row>
    <row r="6291" spans="25:25" x14ac:dyDescent="0.2">
      <c r="Y6291" s="1"/>
    </row>
    <row r="6292" spans="25:25" x14ac:dyDescent="0.2">
      <c r="Y6292" s="1"/>
    </row>
    <row r="6293" spans="25:25" x14ac:dyDescent="0.2">
      <c r="Y6293" s="1"/>
    </row>
    <row r="6294" spans="25:25" x14ac:dyDescent="0.2">
      <c r="Y6294" s="1"/>
    </row>
    <row r="6295" spans="25:25" x14ac:dyDescent="0.2">
      <c r="Y6295" s="1"/>
    </row>
    <row r="6296" spans="25:25" x14ac:dyDescent="0.2">
      <c r="Y6296" s="1"/>
    </row>
    <row r="6297" spans="25:25" x14ac:dyDescent="0.2">
      <c r="Y6297" s="1"/>
    </row>
    <row r="6298" spans="25:25" x14ac:dyDescent="0.2">
      <c r="Y6298" s="1"/>
    </row>
    <row r="6299" spans="25:25" x14ac:dyDescent="0.2">
      <c r="Y6299" s="1"/>
    </row>
    <row r="6300" spans="25:25" x14ac:dyDescent="0.2">
      <c r="Y6300" s="1"/>
    </row>
    <row r="6301" spans="25:25" x14ac:dyDescent="0.2">
      <c r="Y6301" s="1"/>
    </row>
    <row r="6302" spans="25:25" x14ac:dyDescent="0.2">
      <c r="Y6302" s="1"/>
    </row>
    <row r="6303" spans="25:25" x14ac:dyDescent="0.2">
      <c r="Y6303" s="1"/>
    </row>
    <row r="6304" spans="25:25" x14ac:dyDescent="0.2">
      <c r="Y6304" s="1"/>
    </row>
    <row r="6305" spans="25:25" x14ac:dyDescent="0.2">
      <c r="Y6305" s="1"/>
    </row>
    <row r="6306" spans="25:25" x14ac:dyDescent="0.2">
      <c r="Y6306" s="1"/>
    </row>
    <row r="6307" spans="25:25" x14ac:dyDescent="0.2">
      <c r="Y6307" s="1"/>
    </row>
    <row r="6308" spans="25:25" x14ac:dyDescent="0.2">
      <c r="Y6308" s="1"/>
    </row>
    <row r="6309" spans="25:25" x14ac:dyDescent="0.2">
      <c r="Y6309" s="1"/>
    </row>
    <row r="6310" spans="25:25" x14ac:dyDescent="0.2">
      <c r="Y6310" s="1"/>
    </row>
    <row r="6311" spans="25:25" x14ac:dyDescent="0.2">
      <c r="Y6311" s="1"/>
    </row>
    <row r="6312" spans="25:25" x14ac:dyDescent="0.2">
      <c r="Y6312" s="1"/>
    </row>
    <row r="6313" spans="25:25" x14ac:dyDescent="0.2">
      <c r="Y6313" s="1"/>
    </row>
    <row r="6314" spans="25:25" x14ac:dyDescent="0.2">
      <c r="Y6314" s="1"/>
    </row>
    <row r="6315" spans="25:25" x14ac:dyDescent="0.2">
      <c r="Y6315" s="1"/>
    </row>
    <row r="6316" spans="25:25" x14ac:dyDescent="0.2">
      <c r="Y6316" s="1"/>
    </row>
    <row r="6317" spans="25:25" x14ac:dyDescent="0.2">
      <c r="Y6317" s="1"/>
    </row>
    <row r="6318" spans="25:25" x14ac:dyDescent="0.2">
      <c r="Y6318" s="1"/>
    </row>
    <row r="6319" spans="25:25" x14ac:dyDescent="0.2">
      <c r="Y6319" s="1"/>
    </row>
    <row r="6320" spans="25:25" x14ac:dyDescent="0.2">
      <c r="Y6320" s="1"/>
    </row>
    <row r="6321" spans="25:25" x14ac:dyDescent="0.2">
      <c r="Y6321" s="1"/>
    </row>
    <row r="6322" spans="25:25" x14ac:dyDescent="0.2">
      <c r="Y6322" s="1"/>
    </row>
    <row r="6323" spans="25:25" x14ac:dyDescent="0.2">
      <c r="Y6323" s="1"/>
    </row>
    <row r="6324" spans="25:25" x14ac:dyDescent="0.2">
      <c r="Y6324" s="1"/>
    </row>
    <row r="6325" spans="25:25" x14ac:dyDescent="0.2">
      <c r="Y6325" s="1"/>
    </row>
    <row r="6326" spans="25:25" x14ac:dyDescent="0.2">
      <c r="Y6326" s="1"/>
    </row>
    <row r="6327" spans="25:25" x14ac:dyDescent="0.2">
      <c r="Y6327" s="1"/>
    </row>
    <row r="6328" spans="25:25" x14ac:dyDescent="0.2">
      <c r="Y6328" s="1"/>
    </row>
    <row r="6329" spans="25:25" x14ac:dyDescent="0.2">
      <c r="Y6329" s="1"/>
    </row>
    <row r="6330" spans="25:25" x14ac:dyDescent="0.2">
      <c r="Y6330" s="1"/>
    </row>
    <row r="6331" spans="25:25" x14ac:dyDescent="0.2">
      <c r="Y6331" s="1"/>
    </row>
    <row r="6332" spans="25:25" x14ac:dyDescent="0.2">
      <c r="Y6332" s="1"/>
    </row>
    <row r="6333" spans="25:25" x14ac:dyDescent="0.2">
      <c r="Y6333" s="1"/>
    </row>
    <row r="6334" spans="25:25" x14ac:dyDescent="0.2">
      <c r="Y6334" s="1"/>
    </row>
    <row r="6335" spans="25:25" x14ac:dyDescent="0.2">
      <c r="Y6335" s="1"/>
    </row>
    <row r="6336" spans="25:25" x14ac:dyDescent="0.2">
      <c r="Y6336" s="1"/>
    </row>
    <row r="6337" spans="25:25" x14ac:dyDescent="0.2">
      <c r="Y6337" s="1"/>
    </row>
    <row r="6338" spans="25:25" x14ac:dyDescent="0.2">
      <c r="Y6338" s="1"/>
    </row>
    <row r="6339" spans="25:25" x14ac:dyDescent="0.2">
      <c r="Y6339" s="1"/>
    </row>
    <row r="6340" spans="25:25" x14ac:dyDescent="0.2">
      <c r="Y6340" s="1"/>
    </row>
    <row r="6341" spans="25:25" x14ac:dyDescent="0.2">
      <c r="Y6341" s="1"/>
    </row>
    <row r="6342" spans="25:25" x14ac:dyDescent="0.2">
      <c r="Y6342" s="1"/>
    </row>
    <row r="6343" spans="25:25" x14ac:dyDescent="0.2">
      <c r="Y6343" s="1"/>
    </row>
    <row r="6344" spans="25:25" x14ac:dyDescent="0.2">
      <c r="Y6344" s="1"/>
    </row>
    <row r="6345" spans="25:25" x14ac:dyDescent="0.2">
      <c r="Y6345" s="1"/>
    </row>
    <row r="6346" spans="25:25" x14ac:dyDescent="0.2">
      <c r="Y6346" s="1"/>
    </row>
    <row r="6347" spans="25:25" x14ac:dyDescent="0.2">
      <c r="Y6347" s="1"/>
    </row>
    <row r="6348" spans="25:25" x14ac:dyDescent="0.2">
      <c r="Y6348" s="1"/>
    </row>
    <row r="6349" spans="25:25" x14ac:dyDescent="0.2">
      <c r="Y6349" s="1"/>
    </row>
    <row r="6350" spans="25:25" x14ac:dyDescent="0.2">
      <c r="Y6350" s="1"/>
    </row>
    <row r="6351" spans="25:25" x14ac:dyDescent="0.2">
      <c r="Y6351" s="1"/>
    </row>
    <row r="6352" spans="25:25" x14ac:dyDescent="0.2">
      <c r="Y6352" s="1"/>
    </row>
    <row r="6353" spans="25:25" x14ac:dyDescent="0.2">
      <c r="Y6353" s="1"/>
    </row>
    <row r="6354" spans="25:25" x14ac:dyDescent="0.2">
      <c r="Y6354" s="1"/>
    </row>
    <row r="6355" spans="25:25" x14ac:dyDescent="0.2">
      <c r="Y6355" s="1"/>
    </row>
    <row r="6356" spans="25:25" x14ac:dyDescent="0.2">
      <c r="Y6356" s="1"/>
    </row>
    <row r="6357" spans="25:25" x14ac:dyDescent="0.2">
      <c r="Y6357" s="1"/>
    </row>
    <row r="6358" spans="25:25" x14ac:dyDescent="0.2">
      <c r="Y6358" s="1"/>
    </row>
    <row r="6359" spans="25:25" x14ac:dyDescent="0.2">
      <c r="Y6359" s="1"/>
    </row>
    <row r="6360" spans="25:25" x14ac:dyDescent="0.2">
      <c r="Y6360" s="1"/>
    </row>
    <row r="6361" spans="25:25" x14ac:dyDescent="0.2">
      <c r="Y6361" s="1"/>
    </row>
    <row r="6362" spans="25:25" x14ac:dyDescent="0.2">
      <c r="Y6362" s="1"/>
    </row>
    <row r="6363" spans="25:25" x14ac:dyDescent="0.2">
      <c r="Y6363" s="1"/>
    </row>
    <row r="6364" spans="25:25" x14ac:dyDescent="0.2">
      <c r="Y6364" s="1"/>
    </row>
    <row r="6365" spans="25:25" x14ac:dyDescent="0.2">
      <c r="Y6365" s="1"/>
    </row>
    <row r="6366" spans="25:25" x14ac:dyDescent="0.2">
      <c r="Y6366" s="1"/>
    </row>
    <row r="6367" spans="25:25" x14ac:dyDescent="0.2">
      <c r="Y6367" s="1"/>
    </row>
    <row r="6368" spans="25:25" x14ac:dyDescent="0.2">
      <c r="Y6368" s="1"/>
    </row>
    <row r="6369" spans="25:25" x14ac:dyDescent="0.2">
      <c r="Y6369" s="1"/>
    </row>
    <row r="6370" spans="25:25" x14ac:dyDescent="0.2">
      <c r="Y6370" s="1"/>
    </row>
    <row r="6371" spans="25:25" x14ac:dyDescent="0.2">
      <c r="Y6371" s="1"/>
    </row>
    <row r="6372" spans="25:25" x14ac:dyDescent="0.2">
      <c r="Y6372" s="1"/>
    </row>
    <row r="6373" spans="25:25" x14ac:dyDescent="0.2">
      <c r="Y6373" s="1"/>
    </row>
    <row r="6374" spans="25:25" x14ac:dyDescent="0.2">
      <c r="Y6374" s="1"/>
    </row>
    <row r="6375" spans="25:25" x14ac:dyDescent="0.2">
      <c r="Y6375" s="1"/>
    </row>
    <row r="6376" spans="25:25" x14ac:dyDescent="0.2">
      <c r="Y6376" s="1"/>
    </row>
    <row r="6377" spans="25:25" x14ac:dyDescent="0.2">
      <c r="Y6377" s="1"/>
    </row>
    <row r="6378" spans="25:25" x14ac:dyDescent="0.2">
      <c r="Y6378" s="1"/>
    </row>
    <row r="6379" spans="25:25" x14ac:dyDescent="0.2">
      <c r="Y6379" s="1"/>
    </row>
    <row r="6380" spans="25:25" x14ac:dyDescent="0.2">
      <c r="Y6380" s="1"/>
    </row>
    <row r="6381" spans="25:25" x14ac:dyDescent="0.2">
      <c r="Y6381" s="1"/>
    </row>
    <row r="6382" spans="25:25" x14ac:dyDescent="0.2">
      <c r="Y6382" s="1"/>
    </row>
    <row r="6383" spans="25:25" x14ac:dyDescent="0.2">
      <c r="Y6383" s="1"/>
    </row>
    <row r="6384" spans="25:25" x14ac:dyDescent="0.2">
      <c r="Y6384" s="1"/>
    </row>
    <row r="6385" spans="25:25" x14ac:dyDescent="0.2">
      <c r="Y6385" s="1"/>
    </row>
    <row r="6386" spans="25:25" x14ac:dyDescent="0.2">
      <c r="Y6386" s="1"/>
    </row>
    <row r="6387" spans="25:25" x14ac:dyDescent="0.2">
      <c r="Y6387" s="1"/>
    </row>
    <row r="6388" spans="25:25" x14ac:dyDescent="0.2">
      <c r="Y6388" s="1"/>
    </row>
    <row r="6389" spans="25:25" x14ac:dyDescent="0.2">
      <c r="Y6389" s="1"/>
    </row>
    <row r="6390" spans="25:25" x14ac:dyDescent="0.2">
      <c r="Y6390" s="1"/>
    </row>
    <row r="6391" spans="25:25" x14ac:dyDescent="0.2">
      <c r="Y6391" s="1"/>
    </row>
    <row r="6392" spans="25:25" x14ac:dyDescent="0.2">
      <c r="Y6392" s="1"/>
    </row>
    <row r="6393" spans="25:25" x14ac:dyDescent="0.2">
      <c r="Y6393" s="1"/>
    </row>
    <row r="6394" spans="25:25" x14ac:dyDescent="0.2">
      <c r="Y6394" s="1"/>
    </row>
    <row r="6395" spans="25:25" x14ac:dyDescent="0.2">
      <c r="Y6395" s="1"/>
    </row>
    <row r="6396" spans="25:25" x14ac:dyDescent="0.2">
      <c r="Y6396" s="1"/>
    </row>
    <row r="6397" spans="25:25" x14ac:dyDescent="0.2">
      <c r="Y6397" s="1"/>
    </row>
    <row r="6398" spans="25:25" x14ac:dyDescent="0.2">
      <c r="Y6398" s="1"/>
    </row>
    <row r="6399" spans="25:25" x14ac:dyDescent="0.2">
      <c r="Y6399" s="1"/>
    </row>
    <row r="6400" spans="25:25" x14ac:dyDescent="0.2">
      <c r="Y6400" s="1"/>
    </row>
    <row r="6401" spans="25:25" x14ac:dyDescent="0.2">
      <c r="Y6401" s="1"/>
    </row>
    <row r="6402" spans="25:25" x14ac:dyDescent="0.2">
      <c r="Y6402" s="1"/>
    </row>
    <row r="6403" spans="25:25" x14ac:dyDescent="0.2">
      <c r="Y6403" s="1"/>
    </row>
    <row r="6404" spans="25:25" x14ac:dyDescent="0.2">
      <c r="Y6404" s="1"/>
    </row>
    <row r="6405" spans="25:25" x14ac:dyDescent="0.2">
      <c r="Y6405" s="1"/>
    </row>
    <row r="6406" spans="25:25" x14ac:dyDescent="0.2">
      <c r="Y6406" s="1"/>
    </row>
    <row r="6407" spans="25:25" x14ac:dyDescent="0.2">
      <c r="Y6407" s="1"/>
    </row>
    <row r="6408" spans="25:25" x14ac:dyDescent="0.2">
      <c r="Y6408" s="1"/>
    </row>
    <row r="6409" spans="25:25" x14ac:dyDescent="0.2">
      <c r="Y6409" s="1"/>
    </row>
    <row r="6410" spans="25:25" x14ac:dyDescent="0.2">
      <c r="Y6410" s="1"/>
    </row>
    <row r="6411" spans="25:25" x14ac:dyDescent="0.2">
      <c r="Y6411" s="1"/>
    </row>
    <row r="6412" spans="25:25" x14ac:dyDescent="0.2">
      <c r="Y6412" s="1"/>
    </row>
    <row r="6413" spans="25:25" x14ac:dyDescent="0.2">
      <c r="Y6413" s="1"/>
    </row>
    <row r="6414" spans="25:25" x14ac:dyDescent="0.2">
      <c r="Y6414" s="1"/>
    </row>
    <row r="6415" spans="25:25" x14ac:dyDescent="0.2">
      <c r="Y6415" s="1"/>
    </row>
    <row r="6416" spans="25:25" x14ac:dyDescent="0.2">
      <c r="Y6416" s="1"/>
    </row>
    <row r="6417" spans="25:25" x14ac:dyDescent="0.2">
      <c r="Y6417" s="1"/>
    </row>
    <row r="6418" spans="25:25" x14ac:dyDescent="0.2">
      <c r="Y6418" s="1"/>
    </row>
    <row r="6419" spans="25:25" x14ac:dyDescent="0.2">
      <c r="Y6419" s="1"/>
    </row>
    <row r="6420" spans="25:25" x14ac:dyDescent="0.2">
      <c r="Y6420" s="1"/>
    </row>
    <row r="6421" spans="25:25" x14ac:dyDescent="0.2">
      <c r="Y6421" s="1"/>
    </row>
    <row r="6422" spans="25:25" x14ac:dyDescent="0.2">
      <c r="Y6422" s="1"/>
    </row>
    <row r="6423" spans="25:25" x14ac:dyDescent="0.2">
      <c r="Y6423" s="1"/>
    </row>
    <row r="6424" spans="25:25" x14ac:dyDescent="0.2">
      <c r="Y6424" s="1"/>
    </row>
    <row r="6425" spans="25:25" x14ac:dyDescent="0.2">
      <c r="Y6425" s="1"/>
    </row>
    <row r="6426" spans="25:25" x14ac:dyDescent="0.2">
      <c r="Y6426" s="1"/>
    </row>
    <row r="6427" spans="25:25" x14ac:dyDescent="0.2">
      <c r="Y6427" s="1"/>
    </row>
    <row r="6428" spans="25:25" x14ac:dyDescent="0.2">
      <c r="Y6428" s="1"/>
    </row>
    <row r="6429" spans="25:25" x14ac:dyDescent="0.2">
      <c r="Y6429" s="1"/>
    </row>
    <row r="6430" spans="25:25" x14ac:dyDescent="0.2">
      <c r="Y6430" s="1"/>
    </row>
    <row r="6431" spans="25:25" x14ac:dyDescent="0.2">
      <c r="Y6431" s="1"/>
    </row>
    <row r="6432" spans="25:25" x14ac:dyDescent="0.2">
      <c r="Y6432" s="1"/>
    </row>
    <row r="6433" spans="25:25" x14ac:dyDescent="0.2">
      <c r="Y6433" s="1"/>
    </row>
    <row r="6434" spans="25:25" x14ac:dyDescent="0.2">
      <c r="Y6434" s="1"/>
    </row>
    <row r="6435" spans="25:25" x14ac:dyDescent="0.2">
      <c r="Y6435" s="1"/>
    </row>
    <row r="6436" spans="25:25" x14ac:dyDescent="0.2">
      <c r="Y6436" s="1"/>
    </row>
    <row r="6437" spans="25:25" x14ac:dyDescent="0.2">
      <c r="Y6437" s="1"/>
    </row>
    <row r="6438" spans="25:25" x14ac:dyDescent="0.2">
      <c r="Y6438" s="1"/>
    </row>
    <row r="6439" spans="25:25" x14ac:dyDescent="0.2">
      <c r="Y6439" s="1"/>
    </row>
    <row r="6440" spans="25:25" x14ac:dyDescent="0.2">
      <c r="Y6440" s="1"/>
    </row>
    <row r="6441" spans="25:25" x14ac:dyDescent="0.2">
      <c r="Y6441" s="1"/>
    </row>
    <row r="6442" spans="25:25" x14ac:dyDescent="0.2">
      <c r="Y6442" s="1"/>
    </row>
    <row r="6443" spans="25:25" x14ac:dyDescent="0.2">
      <c r="Y6443" s="1"/>
    </row>
    <row r="6444" spans="25:25" x14ac:dyDescent="0.2">
      <c r="Y6444" s="1"/>
    </row>
    <row r="6445" spans="25:25" x14ac:dyDescent="0.2">
      <c r="Y6445" s="1"/>
    </row>
    <row r="6446" spans="25:25" x14ac:dyDescent="0.2">
      <c r="Y6446" s="1"/>
    </row>
    <row r="6447" spans="25:25" x14ac:dyDescent="0.2">
      <c r="Y6447" s="1"/>
    </row>
    <row r="6448" spans="25:25" x14ac:dyDescent="0.2">
      <c r="Y6448" s="1"/>
    </row>
    <row r="6449" spans="25:25" x14ac:dyDescent="0.2">
      <c r="Y6449" s="1"/>
    </row>
    <row r="6450" spans="25:25" x14ac:dyDescent="0.2">
      <c r="Y6450" s="1"/>
    </row>
    <row r="6451" spans="25:25" x14ac:dyDescent="0.2">
      <c r="Y6451" s="1"/>
    </row>
    <row r="6452" spans="25:25" x14ac:dyDescent="0.2">
      <c r="Y6452" s="1"/>
    </row>
    <row r="6453" spans="25:25" x14ac:dyDescent="0.2">
      <c r="Y6453" s="1"/>
    </row>
    <row r="6454" spans="25:25" x14ac:dyDescent="0.2">
      <c r="Y6454" s="1"/>
    </row>
    <row r="6455" spans="25:25" x14ac:dyDescent="0.2">
      <c r="Y6455" s="1"/>
    </row>
    <row r="6456" spans="25:25" x14ac:dyDescent="0.2">
      <c r="Y6456" s="1"/>
    </row>
    <row r="6457" spans="25:25" x14ac:dyDescent="0.2">
      <c r="Y6457" s="1"/>
    </row>
    <row r="6458" spans="25:25" x14ac:dyDescent="0.2">
      <c r="Y6458" s="1"/>
    </row>
    <row r="6459" spans="25:25" x14ac:dyDescent="0.2">
      <c r="Y6459" s="1"/>
    </row>
    <row r="6460" spans="25:25" x14ac:dyDescent="0.2">
      <c r="Y6460" s="1"/>
    </row>
    <row r="6461" spans="25:25" x14ac:dyDescent="0.2">
      <c r="Y6461" s="1"/>
    </row>
    <row r="6462" spans="25:25" x14ac:dyDescent="0.2">
      <c r="Y6462" s="1"/>
    </row>
    <row r="6463" spans="25:25" x14ac:dyDescent="0.2">
      <c r="Y6463" s="1"/>
    </row>
    <row r="6464" spans="25:25" x14ac:dyDescent="0.2">
      <c r="Y6464" s="1"/>
    </row>
    <row r="6465" spans="25:25" x14ac:dyDescent="0.2">
      <c r="Y6465" s="1"/>
    </row>
    <row r="6466" spans="25:25" x14ac:dyDescent="0.2">
      <c r="Y6466" s="1"/>
    </row>
    <row r="6467" spans="25:25" x14ac:dyDescent="0.2">
      <c r="Y6467" s="1"/>
    </row>
    <row r="6468" spans="25:25" x14ac:dyDescent="0.2">
      <c r="Y6468" s="1"/>
    </row>
    <row r="6469" spans="25:25" x14ac:dyDescent="0.2">
      <c r="Y6469" s="1"/>
    </row>
    <row r="6470" spans="25:25" x14ac:dyDescent="0.2">
      <c r="Y6470" s="1"/>
    </row>
    <row r="6471" spans="25:25" x14ac:dyDescent="0.2">
      <c r="Y6471" s="1"/>
    </row>
    <row r="6472" spans="25:25" x14ac:dyDescent="0.2">
      <c r="Y6472" s="1"/>
    </row>
    <row r="6473" spans="25:25" x14ac:dyDescent="0.2">
      <c r="Y6473" s="1"/>
    </row>
    <row r="6474" spans="25:25" x14ac:dyDescent="0.2">
      <c r="Y6474" s="1"/>
    </row>
    <row r="6475" spans="25:25" x14ac:dyDescent="0.2">
      <c r="Y6475" s="1"/>
    </row>
    <row r="6476" spans="25:25" x14ac:dyDescent="0.2">
      <c r="Y6476" s="1"/>
    </row>
    <row r="6477" spans="25:25" x14ac:dyDescent="0.2">
      <c r="Y6477" s="1"/>
    </row>
    <row r="6478" spans="25:25" x14ac:dyDescent="0.2">
      <c r="Y6478" s="1"/>
    </row>
    <row r="6479" spans="25:25" x14ac:dyDescent="0.2">
      <c r="Y6479" s="1"/>
    </row>
    <row r="6480" spans="25:25" x14ac:dyDescent="0.2">
      <c r="Y6480" s="1"/>
    </row>
    <row r="6481" spans="25:25" x14ac:dyDescent="0.2">
      <c r="Y6481" s="1"/>
    </row>
    <row r="6482" spans="25:25" x14ac:dyDescent="0.2">
      <c r="Y6482" s="1"/>
    </row>
    <row r="6483" spans="25:25" x14ac:dyDescent="0.2">
      <c r="Y6483" s="1"/>
    </row>
    <row r="6484" spans="25:25" x14ac:dyDescent="0.2">
      <c r="Y6484" s="1"/>
    </row>
    <row r="6485" spans="25:25" x14ac:dyDescent="0.2">
      <c r="Y6485" s="1"/>
    </row>
    <row r="6486" spans="25:25" x14ac:dyDescent="0.2">
      <c r="Y6486" s="1"/>
    </row>
    <row r="6487" spans="25:25" x14ac:dyDescent="0.2">
      <c r="Y6487" s="1"/>
    </row>
    <row r="6488" spans="25:25" x14ac:dyDescent="0.2">
      <c r="Y6488" s="1"/>
    </row>
    <row r="6489" spans="25:25" x14ac:dyDescent="0.2">
      <c r="Y6489" s="1"/>
    </row>
    <row r="6490" spans="25:25" x14ac:dyDescent="0.2">
      <c r="Y6490" s="1"/>
    </row>
    <row r="6491" spans="25:25" x14ac:dyDescent="0.2">
      <c r="Y6491" s="1"/>
    </row>
    <row r="6492" spans="25:25" x14ac:dyDescent="0.2">
      <c r="Y6492" s="1"/>
    </row>
    <row r="6493" spans="25:25" x14ac:dyDescent="0.2">
      <c r="Y6493" s="1"/>
    </row>
    <row r="6494" spans="25:25" x14ac:dyDescent="0.2">
      <c r="Y6494" s="1"/>
    </row>
    <row r="6495" spans="25:25" x14ac:dyDescent="0.2">
      <c r="Y6495" s="1"/>
    </row>
    <row r="6496" spans="25:25" x14ac:dyDescent="0.2">
      <c r="Y6496" s="1"/>
    </row>
    <row r="6497" spans="25:25" x14ac:dyDescent="0.2">
      <c r="Y6497" s="1"/>
    </row>
    <row r="6498" spans="25:25" x14ac:dyDescent="0.2">
      <c r="Y6498" s="1"/>
    </row>
    <row r="6499" spans="25:25" x14ac:dyDescent="0.2">
      <c r="Y6499" s="1"/>
    </row>
    <row r="6500" spans="25:25" x14ac:dyDescent="0.2">
      <c r="Y6500" s="1"/>
    </row>
    <row r="6501" spans="25:25" x14ac:dyDescent="0.2">
      <c r="Y6501" s="1"/>
    </row>
    <row r="6502" spans="25:25" x14ac:dyDescent="0.2">
      <c r="Y6502" s="1"/>
    </row>
    <row r="6503" spans="25:25" x14ac:dyDescent="0.2">
      <c r="Y6503" s="1"/>
    </row>
    <row r="6504" spans="25:25" x14ac:dyDescent="0.2">
      <c r="Y6504" s="1"/>
    </row>
    <row r="6505" spans="25:25" x14ac:dyDescent="0.2">
      <c r="Y6505" s="1"/>
    </row>
    <row r="6506" spans="25:25" x14ac:dyDescent="0.2">
      <c r="Y6506" s="1"/>
    </row>
    <row r="6507" spans="25:25" x14ac:dyDescent="0.2">
      <c r="Y6507" s="1"/>
    </row>
    <row r="6508" spans="25:25" x14ac:dyDescent="0.2">
      <c r="Y6508" s="1"/>
    </row>
    <row r="6509" spans="25:25" x14ac:dyDescent="0.2">
      <c r="Y6509" s="1"/>
    </row>
    <row r="6510" spans="25:25" x14ac:dyDescent="0.2">
      <c r="Y6510" s="1"/>
    </row>
    <row r="6511" spans="25:25" x14ac:dyDescent="0.2">
      <c r="Y6511" s="1"/>
    </row>
    <row r="6512" spans="25:25" x14ac:dyDescent="0.2">
      <c r="Y6512" s="1"/>
    </row>
    <row r="6513" spans="25:25" x14ac:dyDescent="0.2">
      <c r="Y6513" s="1"/>
    </row>
    <row r="6514" spans="25:25" x14ac:dyDescent="0.2">
      <c r="Y6514" s="1"/>
    </row>
    <row r="6515" spans="25:25" x14ac:dyDescent="0.2">
      <c r="Y6515" s="1"/>
    </row>
    <row r="6516" spans="25:25" x14ac:dyDescent="0.2">
      <c r="Y6516" s="1"/>
    </row>
    <row r="6517" spans="25:25" x14ac:dyDescent="0.2">
      <c r="Y6517" s="1"/>
    </row>
    <row r="6518" spans="25:25" x14ac:dyDescent="0.2">
      <c r="Y6518" s="1"/>
    </row>
    <row r="6519" spans="25:25" x14ac:dyDescent="0.2">
      <c r="Y6519" s="1"/>
    </row>
    <row r="6520" spans="25:25" x14ac:dyDescent="0.2">
      <c r="Y6520" s="1"/>
    </row>
    <row r="6521" spans="25:25" x14ac:dyDescent="0.2">
      <c r="Y6521" s="1"/>
    </row>
    <row r="6522" spans="25:25" x14ac:dyDescent="0.2">
      <c r="Y6522" s="1"/>
    </row>
    <row r="6523" spans="25:25" x14ac:dyDescent="0.2">
      <c r="Y6523" s="1"/>
    </row>
    <row r="6524" spans="25:25" x14ac:dyDescent="0.2">
      <c r="Y6524" s="1"/>
    </row>
    <row r="6525" spans="25:25" x14ac:dyDescent="0.2">
      <c r="Y6525" s="1"/>
    </row>
    <row r="6526" spans="25:25" x14ac:dyDescent="0.2">
      <c r="Y6526" s="1"/>
    </row>
    <row r="6527" spans="25:25" x14ac:dyDescent="0.2">
      <c r="Y6527" s="1"/>
    </row>
    <row r="6528" spans="25:25" x14ac:dyDescent="0.2">
      <c r="Y6528" s="1"/>
    </row>
    <row r="6529" spans="25:25" x14ac:dyDescent="0.2">
      <c r="Y6529" s="1"/>
    </row>
    <row r="6530" spans="25:25" x14ac:dyDescent="0.2">
      <c r="Y6530" s="1"/>
    </row>
    <row r="6531" spans="25:25" x14ac:dyDescent="0.2">
      <c r="Y6531" s="1"/>
    </row>
    <row r="6532" spans="25:25" x14ac:dyDescent="0.2">
      <c r="Y6532" s="1"/>
    </row>
    <row r="6533" spans="25:25" x14ac:dyDescent="0.2">
      <c r="Y6533" s="1"/>
    </row>
    <row r="6534" spans="25:25" x14ac:dyDescent="0.2">
      <c r="Y6534" s="1"/>
    </row>
    <row r="6535" spans="25:25" x14ac:dyDescent="0.2">
      <c r="Y6535" s="1"/>
    </row>
    <row r="6536" spans="25:25" x14ac:dyDescent="0.2">
      <c r="Y6536" s="1"/>
    </row>
    <row r="6537" spans="25:25" x14ac:dyDescent="0.2">
      <c r="Y6537" s="1"/>
    </row>
    <row r="6538" spans="25:25" x14ac:dyDescent="0.2">
      <c r="Y6538" s="1"/>
    </row>
    <row r="6539" spans="25:25" x14ac:dyDescent="0.2">
      <c r="Y6539" s="1"/>
    </row>
    <row r="6540" spans="25:25" x14ac:dyDescent="0.2">
      <c r="Y6540" s="1"/>
    </row>
    <row r="6541" spans="25:25" x14ac:dyDescent="0.2">
      <c r="Y6541" s="1"/>
    </row>
    <row r="6542" spans="25:25" x14ac:dyDescent="0.2">
      <c r="Y6542" s="1"/>
    </row>
    <row r="6543" spans="25:25" x14ac:dyDescent="0.2">
      <c r="Y6543" s="1"/>
    </row>
    <row r="6544" spans="25:25" x14ac:dyDescent="0.2">
      <c r="Y6544" s="1"/>
    </row>
    <row r="6545" spans="25:25" x14ac:dyDescent="0.2">
      <c r="Y6545" s="1"/>
    </row>
    <row r="6546" spans="25:25" x14ac:dyDescent="0.2">
      <c r="Y6546" s="1"/>
    </row>
    <row r="6547" spans="25:25" x14ac:dyDescent="0.2">
      <c r="Y6547" s="1"/>
    </row>
    <row r="6548" spans="25:25" x14ac:dyDescent="0.2">
      <c r="Y6548" s="1"/>
    </row>
    <row r="6549" spans="25:25" x14ac:dyDescent="0.2">
      <c r="Y6549" s="1"/>
    </row>
    <row r="6550" spans="25:25" x14ac:dyDescent="0.2">
      <c r="Y6550" s="1"/>
    </row>
    <row r="6551" spans="25:25" x14ac:dyDescent="0.2">
      <c r="Y6551" s="1"/>
    </row>
    <row r="6552" spans="25:25" x14ac:dyDescent="0.2">
      <c r="Y6552" s="1"/>
    </row>
    <row r="6553" spans="25:25" x14ac:dyDescent="0.2">
      <c r="Y6553" s="1"/>
    </row>
    <row r="6554" spans="25:25" x14ac:dyDescent="0.2">
      <c r="Y6554" s="1"/>
    </row>
    <row r="6555" spans="25:25" x14ac:dyDescent="0.2">
      <c r="Y6555" s="1"/>
    </row>
    <row r="6556" spans="25:25" x14ac:dyDescent="0.2">
      <c r="Y6556" s="1"/>
    </row>
    <row r="6557" spans="25:25" x14ac:dyDescent="0.2">
      <c r="Y6557" s="1"/>
    </row>
    <row r="6558" spans="25:25" x14ac:dyDescent="0.2">
      <c r="Y6558" s="1"/>
    </row>
    <row r="6559" spans="25:25" x14ac:dyDescent="0.2">
      <c r="Y6559" s="1"/>
    </row>
    <row r="6560" spans="25:25" x14ac:dyDescent="0.2">
      <c r="Y6560" s="1"/>
    </row>
    <row r="6561" spans="25:25" x14ac:dyDescent="0.2">
      <c r="Y6561" s="1"/>
    </row>
    <row r="6562" spans="25:25" x14ac:dyDescent="0.2">
      <c r="Y6562" s="1"/>
    </row>
    <row r="6563" spans="25:25" x14ac:dyDescent="0.2">
      <c r="Y6563" s="1"/>
    </row>
    <row r="6564" spans="25:25" x14ac:dyDescent="0.2">
      <c r="Y6564" s="1"/>
    </row>
    <row r="6565" spans="25:25" x14ac:dyDescent="0.2">
      <c r="Y6565" s="1"/>
    </row>
    <row r="6566" spans="25:25" x14ac:dyDescent="0.2">
      <c r="Y6566" s="1"/>
    </row>
    <row r="6567" spans="25:25" x14ac:dyDescent="0.2">
      <c r="Y6567" s="1"/>
    </row>
    <row r="6568" spans="25:25" x14ac:dyDescent="0.2">
      <c r="Y6568" s="1"/>
    </row>
    <row r="6569" spans="25:25" x14ac:dyDescent="0.2">
      <c r="Y6569" s="1"/>
    </row>
    <row r="6570" spans="25:25" x14ac:dyDescent="0.2">
      <c r="Y6570" s="1"/>
    </row>
    <row r="6571" spans="25:25" x14ac:dyDescent="0.2">
      <c r="Y6571" s="1"/>
    </row>
    <row r="6572" spans="25:25" x14ac:dyDescent="0.2">
      <c r="Y6572" s="1"/>
    </row>
    <row r="6573" spans="25:25" x14ac:dyDescent="0.2">
      <c r="Y6573" s="1"/>
    </row>
    <row r="6574" spans="25:25" x14ac:dyDescent="0.2">
      <c r="Y6574" s="1"/>
    </row>
    <row r="6575" spans="25:25" x14ac:dyDescent="0.2">
      <c r="Y6575" s="1"/>
    </row>
    <row r="6576" spans="25:25" x14ac:dyDescent="0.2">
      <c r="Y6576" s="1"/>
    </row>
    <row r="6577" spans="25:25" x14ac:dyDescent="0.2">
      <c r="Y6577" s="1"/>
    </row>
    <row r="6578" spans="25:25" x14ac:dyDescent="0.2">
      <c r="Y6578" s="1"/>
    </row>
    <row r="6579" spans="25:25" x14ac:dyDescent="0.2">
      <c r="Y6579" s="1"/>
    </row>
    <row r="6580" spans="25:25" x14ac:dyDescent="0.2">
      <c r="Y6580" s="1"/>
    </row>
    <row r="6581" spans="25:25" x14ac:dyDescent="0.2">
      <c r="Y6581" s="1"/>
    </row>
    <row r="6582" spans="25:25" x14ac:dyDescent="0.2">
      <c r="Y6582" s="1"/>
    </row>
    <row r="6583" spans="25:25" x14ac:dyDescent="0.2">
      <c r="Y6583" s="1"/>
    </row>
    <row r="6584" spans="25:25" x14ac:dyDescent="0.2">
      <c r="Y6584" s="1"/>
    </row>
    <row r="6585" spans="25:25" x14ac:dyDescent="0.2">
      <c r="Y6585" s="1"/>
    </row>
    <row r="6586" spans="25:25" x14ac:dyDescent="0.2">
      <c r="Y6586" s="1"/>
    </row>
    <row r="6587" spans="25:25" x14ac:dyDescent="0.2">
      <c r="Y6587" s="1"/>
    </row>
    <row r="6588" spans="25:25" x14ac:dyDescent="0.2">
      <c r="Y6588" s="1"/>
    </row>
    <row r="6589" spans="25:25" x14ac:dyDescent="0.2">
      <c r="Y6589" s="1"/>
    </row>
    <row r="6590" spans="25:25" x14ac:dyDescent="0.2">
      <c r="Y6590" s="1"/>
    </row>
    <row r="6591" spans="25:25" x14ac:dyDescent="0.2">
      <c r="Y6591" s="1"/>
    </row>
    <row r="6592" spans="25:25" x14ac:dyDescent="0.2">
      <c r="Y6592" s="1"/>
    </row>
    <row r="6593" spans="25:25" x14ac:dyDescent="0.2">
      <c r="Y6593" s="1"/>
    </row>
    <row r="6594" spans="25:25" x14ac:dyDescent="0.2">
      <c r="Y6594" s="1"/>
    </row>
    <row r="6595" spans="25:25" x14ac:dyDescent="0.2">
      <c r="Y6595" s="1"/>
    </row>
    <row r="6596" spans="25:25" x14ac:dyDescent="0.2">
      <c r="Y6596" s="1"/>
    </row>
    <row r="6597" spans="25:25" x14ac:dyDescent="0.2">
      <c r="Y6597" s="1"/>
    </row>
    <row r="6598" spans="25:25" x14ac:dyDescent="0.2">
      <c r="Y6598" s="1"/>
    </row>
    <row r="6599" spans="25:25" x14ac:dyDescent="0.2">
      <c r="Y6599" s="1"/>
    </row>
    <row r="6600" spans="25:25" x14ac:dyDescent="0.2">
      <c r="Y6600" s="1"/>
    </row>
    <row r="6601" spans="25:25" x14ac:dyDescent="0.2">
      <c r="Y6601" s="1"/>
    </row>
    <row r="6602" spans="25:25" x14ac:dyDescent="0.2">
      <c r="Y6602" s="1"/>
    </row>
    <row r="6603" spans="25:25" x14ac:dyDescent="0.2">
      <c r="Y6603" s="1"/>
    </row>
    <row r="6604" spans="25:25" x14ac:dyDescent="0.2">
      <c r="Y6604" s="1"/>
    </row>
    <row r="6605" spans="25:25" x14ac:dyDescent="0.2">
      <c r="Y6605" s="1"/>
    </row>
    <row r="6606" spans="25:25" x14ac:dyDescent="0.2">
      <c r="Y6606" s="1"/>
    </row>
    <row r="6607" spans="25:25" x14ac:dyDescent="0.2">
      <c r="Y6607" s="1"/>
    </row>
    <row r="6608" spans="25:25" x14ac:dyDescent="0.2">
      <c r="Y6608" s="1"/>
    </row>
    <row r="6609" spans="25:25" x14ac:dyDescent="0.2">
      <c r="Y6609" s="1"/>
    </row>
    <row r="6610" spans="25:25" x14ac:dyDescent="0.2">
      <c r="Y6610" s="1"/>
    </row>
    <row r="6611" spans="25:25" x14ac:dyDescent="0.2">
      <c r="Y6611" s="1"/>
    </row>
    <row r="6612" spans="25:25" x14ac:dyDescent="0.2">
      <c r="Y6612" s="1"/>
    </row>
    <row r="6613" spans="25:25" x14ac:dyDescent="0.2">
      <c r="Y6613" s="1"/>
    </row>
    <row r="6614" spans="25:25" x14ac:dyDescent="0.2">
      <c r="Y6614" s="1"/>
    </row>
    <row r="6615" spans="25:25" x14ac:dyDescent="0.2">
      <c r="Y6615" s="1"/>
    </row>
    <row r="6616" spans="25:25" x14ac:dyDescent="0.2">
      <c r="Y6616" s="1"/>
    </row>
    <row r="6617" spans="25:25" x14ac:dyDescent="0.2">
      <c r="Y6617" s="1"/>
    </row>
    <row r="6618" spans="25:25" x14ac:dyDescent="0.2">
      <c r="Y6618" s="1"/>
    </row>
    <row r="6619" spans="25:25" x14ac:dyDescent="0.2">
      <c r="Y6619" s="1"/>
    </row>
    <row r="6620" spans="25:25" x14ac:dyDescent="0.2">
      <c r="Y6620" s="1"/>
    </row>
    <row r="6621" spans="25:25" x14ac:dyDescent="0.2">
      <c r="Y6621" s="1"/>
    </row>
    <row r="6622" spans="25:25" x14ac:dyDescent="0.2">
      <c r="Y6622" s="1"/>
    </row>
    <row r="6623" spans="25:25" x14ac:dyDescent="0.2">
      <c r="Y6623" s="1"/>
    </row>
    <row r="6624" spans="25:25" x14ac:dyDescent="0.2">
      <c r="Y6624" s="1"/>
    </row>
    <row r="6625" spans="25:25" x14ac:dyDescent="0.2">
      <c r="Y6625" s="1"/>
    </row>
    <row r="6626" spans="25:25" x14ac:dyDescent="0.2">
      <c r="Y6626" s="1"/>
    </row>
    <row r="6627" spans="25:25" x14ac:dyDescent="0.2">
      <c r="Y6627" s="1"/>
    </row>
    <row r="6628" spans="25:25" x14ac:dyDescent="0.2">
      <c r="Y6628" s="1"/>
    </row>
    <row r="6629" spans="25:25" x14ac:dyDescent="0.2">
      <c r="Y6629" s="1"/>
    </row>
    <row r="6630" spans="25:25" x14ac:dyDescent="0.2">
      <c r="Y6630" s="1"/>
    </row>
    <row r="6631" spans="25:25" x14ac:dyDescent="0.2">
      <c r="Y6631" s="1"/>
    </row>
    <row r="6632" spans="25:25" x14ac:dyDescent="0.2">
      <c r="Y6632" s="1"/>
    </row>
    <row r="6633" spans="25:25" x14ac:dyDescent="0.2">
      <c r="Y6633" s="1"/>
    </row>
    <row r="6634" spans="25:25" x14ac:dyDescent="0.2">
      <c r="Y6634" s="1"/>
    </row>
    <row r="6635" spans="25:25" x14ac:dyDescent="0.2">
      <c r="Y6635" s="1"/>
    </row>
    <row r="6636" spans="25:25" x14ac:dyDescent="0.2">
      <c r="Y6636" s="1"/>
    </row>
    <row r="6637" spans="25:25" x14ac:dyDescent="0.2">
      <c r="Y6637" s="1"/>
    </row>
    <row r="6638" spans="25:25" x14ac:dyDescent="0.2">
      <c r="Y6638" s="1"/>
    </row>
    <row r="6639" spans="25:25" x14ac:dyDescent="0.2">
      <c r="Y6639" s="1"/>
    </row>
    <row r="6640" spans="25:25" x14ac:dyDescent="0.2">
      <c r="Y6640" s="1"/>
    </row>
    <row r="6641" spans="25:25" x14ac:dyDescent="0.2">
      <c r="Y6641" s="1"/>
    </row>
    <row r="6642" spans="25:25" x14ac:dyDescent="0.2">
      <c r="Y6642" s="1"/>
    </row>
    <row r="6643" spans="25:25" x14ac:dyDescent="0.2">
      <c r="Y6643" s="1"/>
    </row>
    <row r="6644" spans="25:25" x14ac:dyDescent="0.2">
      <c r="Y6644" s="1"/>
    </row>
    <row r="6645" spans="25:25" x14ac:dyDescent="0.2">
      <c r="Y6645" s="1"/>
    </row>
    <row r="6646" spans="25:25" x14ac:dyDescent="0.2">
      <c r="Y6646" s="1"/>
    </row>
    <row r="6647" spans="25:25" x14ac:dyDescent="0.2">
      <c r="Y6647" s="1"/>
    </row>
    <row r="6648" spans="25:25" x14ac:dyDescent="0.2">
      <c r="Y6648" s="1"/>
    </row>
    <row r="6649" spans="25:25" x14ac:dyDescent="0.2">
      <c r="Y6649" s="1"/>
    </row>
    <row r="6650" spans="25:25" x14ac:dyDescent="0.2">
      <c r="Y6650" s="1"/>
    </row>
    <row r="6651" spans="25:25" x14ac:dyDescent="0.2">
      <c r="Y6651" s="1"/>
    </row>
    <row r="6652" spans="25:25" x14ac:dyDescent="0.2">
      <c r="Y6652" s="1"/>
    </row>
    <row r="6653" spans="25:25" x14ac:dyDescent="0.2">
      <c r="Y6653" s="1"/>
    </row>
    <row r="6654" spans="25:25" x14ac:dyDescent="0.2">
      <c r="Y6654" s="1"/>
    </row>
    <row r="6655" spans="25:25" x14ac:dyDescent="0.2">
      <c r="Y6655" s="1"/>
    </row>
    <row r="6656" spans="25:25" x14ac:dyDescent="0.2">
      <c r="Y6656" s="1"/>
    </row>
    <row r="6657" spans="25:25" x14ac:dyDescent="0.2">
      <c r="Y6657" s="1"/>
    </row>
    <row r="6658" spans="25:25" x14ac:dyDescent="0.2">
      <c r="Y6658" s="1"/>
    </row>
    <row r="6659" spans="25:25" x14ac:dyDescent="0.2">
      <c r="Y6659" s="1"/>
    </row>
    <row r="6660" spans="25:25" x14ac:dyDescent="0.2">
      <c r="Y6660" s="1"/>
    </row>
    <row r="6661" spans="25:25" x14ac:dyDescent="0.2">
      <c r="Y6661" s="1"/>
    </row>
    <row r="6662" spans="25:25" x14ac:dyDescent="0.2">
      <c r="Y6662" s="1"/>
    </row>
    <row r="6663" spans="25:25" x14ac:dyDescent="0.2">
      <c r="Y6663" s="1"/>
    </row>
    <row r="6664" spans="25:25" x14ac:dyDescent="0.2">
      <c r="Y6664" s="1"/>
    </row>
    <row r="6665" spans="25:25" x14ac:dyDescent="0.2">
      <c r="Y6665" s="1"/>
    </row>
    <row r="6666" spans="25:25" x14ac:dyDescent="0.2">
      <c r="Y6666" s="1"/>
    </row>
    <row r="6667" spans="25:25" x14ac:dyDescent="0.2">
      <c r="Y6667" s="1"/>
    </row>
    <row r="6668" spans="25:25" x14ac:dyDescent="0.2">
      <c r="Y6668" s="1"/>
    </row>
    <row r="6669" spans="25:25" x14ac:dyDescent="0.2">
      <c r="Y6669" s="1"/>
    </row>
    <row r="6670" spans="25:25" x14ac:dyDescent="0.2">
      <c r="Y6670" s="1"/>
    </row>
    <row r="6671" spans="25:25" x14ac:dyDescent="0.2">
      <c r="Y6671" s="1"/>
    </row>
    <row r="6672" spans="25:25" x14ac:dyDescent="0.2">
      <c r="Y6672" s="1"/>
    </row>
    <row r="6673" spans="25:25" x14ac:dyDescent="0.2">
      <c r="Y6673" s="1"/>
    </row>
    <row r="6674" spans="25:25" x14ac:dyDescent="0.2">
      <c r="Y6674" s="1"/>
    </row>
    <row r="6675" spans="25:25" x14ac:dyDescent="0.2">
      <c r="Y6675" s="1"/>
    </row>
    <row r="6676" spans="25:25" x14ac:dyDescent="0.2">
      <c r="Y6676" s="1"/>
    </row>
    <row r="6677" spans="25:25" x14ac:dyDescent="0.2">
      <c r="Y6677" s="1"/>
    </row>
    <row r="6678" spans="25:25" x14ac:dyDescent="0.2">
      <c r="Y6678" s="1"/>
    </row>
    <row r="6679" spans="25:25" x14ac:dyDescent="0.2">
      <c r="Y6679" s="1"/>
    </row>
    <row r="6680" spans="25:25" x14ac:dyDescent="0.2">
      <c r="Y6680" s="1"/>
    </row>
    <row r="6681" spans="25:25" x14ac:dyDescent="0.2">
      <c r="Y6681" s="1"/>
    </row>
    <row r="6682" spans="25:25" x14ac:dyDescent="0.2">
      <c r="Y6682" s="1"/>
    </row>
    <row r="6683" spans="25:25" x14ac:dyDescent="0.2">
      <c r="Y6683" s="1"/>
    </row>
    <row r="6684" spans="25:25" x14ac:dyDescent="0.2">
      <c r="Y6684" s="1"/>
    </row>
    <row r="6685" spans="25:25" x14ac:dyDescent="0.2">
      <c r="Y6685" s="1"/>
    </row>
    <row r="6686" spans="25:25" x14ac:dyDescent="0.2">
      <c r="Y6686" s="1"/>
    </row>
    <row r="6687" spans="25:25" x14ac:dyDescent="0.2">
      <c r="Y6687" s="1"/>
    </row>
    <row r="6688" spans="25:25" x14ac:dyDescent="0.2">
      <c r="Y6688" s="1"/>
    </row>
    <row r="6689" spans="25:25" x14ac:dyDescent="0.2">
      <c r="Y6689" s="1"/>
    </row>
    <row r="6690" spans="25:25" x14ac:dyDescent="0.2">
      <c r="Y6690" s="1"/>
    </row>
    <row r="6691" spans="25:25" x14ac:dyDescent="0.2">
      <c r="Y6691" s="1"/>
    </row>
    <row r="6692" spans="25:25" x14ac:dyDescent="0.2">
      <c r="Y6692" s="1"/>
    </row>
    <row r="6693" spans="25:25" x14ac:dyDescent="0.2">
      <c r="Y6693" s="1"/>
    </row>
    <row r="6694" spans="25:25" x14ac:dyDescent="0.2">
      <c r="Y6694" s="1"/>
    </row>
    <row r="6695" spans="25:25" x14ac:dyDescent="0.2">
      <c r="Y6695" s="1"/>
    </row>
    <row r="6696" spans="25:25" x14ac:dyDescent="0.2">
      <c r="Y6696" s="1"/>
    </row>
    <row r="6697" spans="25:25" x14ac:dyDescent="0.2">
      <c r="Y6697" s="1"/>
    </row>
    <row r="6698" spans="25:25" x14ac:dyDescent="0.2">
      <c r="Y6698" s="1"/>
    </row>
    <row r="6699" spans="25:25" x14ac:dyDescent="0.2">
      <c r="Y6699" s="1"/>
    </row>
    <row r="6700" spans="25:25" x14ac:dyDescent="0.2">
      <c r="Y6700" s="1"/>
    </row>
    <row r="6701" spans="25:25" x14ac:dyDescent="0.2">
      <c r="Y6701" s="1"/>
    </row>
    <row r="6702" spans="25:25" x14ac:dyDescent="0.2">
      <c r="Y6702" s="1"/>
    </row>
    <row r="6703" spans="25:25" x14ac:dyDescent="0.2">
      <c r="Y6703" s="1"/>
    </row>
    <row r="6704" spans="25:25" x14ac:dyDescent="0.2">
      <c r="Y6704" s="1"/>
    </row>
    <row r="6705" spans="25:25" x14ac:dyDescent="0.2">
      <c r="Y6705" s="1"/>
    </row>
    <row r="6706" spans="25:25" x14ac:dyDescent="0.2">
      <c r="Y6706" s="1"/>
    </row>
    <row r="6707" spans="25:25" x14ac:dyDescent="0.2">
      <c r="Y6707" s="1"/>
    </row>
    <row r="6708" spans="25:25" x14ac:dyDescent="0.2">
      <c r="Y6708" s="1"/>
    </row>
    <row r="6709" spans="25:25" x14ac:dyDescent="0.2">
      <c r="Y6709" s="1"/>
    </row>
    <row r="6710" spans="25:25" x14ac:dyDescent="0.2">
      <c r="Y6710" s="1"/>
    </row>
    <row r="6711" spans="25:25" x14ac:dyDescent="0.2">
      <c r="Y6711" s="1"/>
    </row>
    <row r="6712" spans="25:25" x14ac:dyDescent="0.2">
      <c r="Y6712" s="1"/>
    </row>
    <row r="6713" spans="25:25" x14ac:dyDescent="0.2">
      <c r="Y6713" s="1"/>
    </row>
    <row r="6714" spans="25:25" x14ac:dyDescent="0.2">
      <c r="Y6714" s="1"/>
    </row>
    <row r="6715" spans="25:25" x14ac:dyDescent="0.2">
      <c r="Y6715" s="1"/>
    </row>
    <row r="6716" spans="25:25" x14ac:dyDescent="0.2">
      <c r="Y6716" s="1"/>
    </row>
    <row r="6717" spans="25:25" x14ac:dyDescent="0.2">
      <c r="Y6717" s="1"/>
    </row>
    <row r="6718" spans="25:25" x14ac:dyDescent="0.2">
      <c r="Y6718" s="1"/>
    </row>
    <row r="6719" spans="25:25" x14ac:dyDescent="0.2">
      <c r="Y6719" s="1"/>
    </row>
    <row r="6720" spans="25:25" x14ac:dyDescent="0.2">
      <c r="Y6720" s="1"/>
    </row>
    <row r="6721" spans="25:25" x14ac:dyDescent="0.2">
      <c r="Y6721" s="1"/>
    </row>
    <row r="6722" spans="25:25" x14ac:dyDescent="0.2">
      <c r="Y6722" s="1"/>
    </row>
    <row r="6723" spans="25:25" x14ac:dyDescent="0.2">
      <c r="Y6723" s="1"/>
    </row>
    <row r="6724" spans="25:25" x14ac:dyDescent="0.2">
      <c r="Y6724" s="1"/>
    </row>
    <row r="6725" spans="25:25" x14ac:dyDescent="0.2">
      <c r="Y6725" s="1"/>
    </row>
    <row r="6726" spans="25:25" x14ac:dyDescent="0.2">
      <c r="Y6726" s="1"/>
    </row>
    <row r="6727" spans="25:25" x14ac:dyDescent="0.2">
      <c r="Y6727" s="1"/>
    </row>
    <row r="6728" spans="25:25" x14ac:dyDescent="0.2">
      <c r="Y6728" s="1"/>
    </row>
    <row r="6729" spans="25:25" x14ac:dyDescent="0.2">
      <c r="Y6729" s="1"/>
    </row>
    <row r="6730" spans="25:25" x14ac:dyDescent="0.2">
      <c r="Y6730" s="1"/>
    </row>
    <row r="6731" spans="25:25" x14ac:dyDescent="0.2">
      <c r="Y6731" s="1"/>
    </row>
    <row r="6732" spans="25:25" x14ac:dyDescent="0.2">
      <c r="Y6732" s="1"/>
    </row>
    <row r="6733" spans="25:25" x14ac:dyDescent="0.2">
      <c r="Y6733" s="1"/>
    </row>
    <row r="6734" spans="25:25" x14ac:dyDescent="0.2">
      <c r="Y6734" s="1"/>
    </row>
    <row r="6735" spans="25:25" x14ac:dyDescent="0.2">
      <c r="Y6735" s="1"/>
    </row>
    <row r="6736" spans="25:25" x14ac:dyDescent="0.2">
      <c r="Y6736" s="1"/>
    </row>
    <row r="6737" spans="25:25" x14ac:dyDescent="0.2">
      <c r="Y6737" s="1"/>
    </row>
    <row r="6738" spans="25:25" x14ac:dyDescent="0.2">
      <c r="Y6738" s="1"/>
    </row>
    <row r="6739" spans="25:25" x14ac:dyDescent="0.2">
      <c r="Y6739" s="1"/>
    </row>
    <row r="6740" spans="25:25" x14ac:dyDescent="0.2">
      <c r="Y6740" s="1"/>
    </row>
    <row r="6741" spans="25:25" x14ac:dyDescent="0.2">
      <c r="Y6741" s="1"/>
    </row>
    <row r="6742" spans="25:25" x14ac:dyDescent="0.2">
      <c r="Y6742" s="1"/>
    </row>
    <row r="6743" spans="25:25" x14ac:dyDescent="0.2">
      <c r="Y6743" s="1"/>
    </row>
    <row r="6744" spans="25:25" x14ac:dyDescent="0.2">
      <c r="Y6744" s="1"/>
    </row>
    <row r="6745" spans="25:25" x14ac:dyDescent="0.2">
      <c r="Y6745" s="1"/>
    </row>
    <row r="6746" spans="25:25" x14ac:dyDescent="0.2">
      <c r="Y6746" s="1"/>
    </row>
    <row r="6747" spans="25:25" x14ac:dyDescent="0.2">
      <c r="Y6747" s="1"/>
    </row>
    <row r="6748" spans="25:25" x14ac:dyDescent="0.2">
      <c r="Y6748" s="1"/>
    </row>
    <row r="6749" spans="25:25" x14ac:dyDescent="0.2">
      <c r="Y6749" s="1"/>
    </row>
    <row r="6750" spans="25:25" x14ac:dyDescent="0.2">
      <c r="Y6750" s="1"/>
    </row>
    <row r="6751" spans="25:25" x14ac:dyDescent="0.2">
      <c r="Y6751" s="1"/>
    </row>
    <row r="6752" spans="25:25" x14ac:dyDescent="0.2">
      <c r="Y6752" s="1"/>
    </row>
    <row r="6753" spans="25:25" x14ac:dyDescent="0.2">
      <c r="Y6753" s="1"/>
    </row>
    <row r="6754" spans="25:25" x14ac:dyDescent="0.2">
      <c r="Y6754" s="1"/>
    </row>
    <row r="6755" spans="25:25" x14ac:dyDescent="0.2">
      <c r="Y6755" s="1"/>
    </row>
    <row r="6756" spans="25:25" x14ac:dyDescent="0.2">
      <c r="Y6756" s="1"/>
    </row>
    <row r="6757" spans="25:25" x14ac:dyDescent="0.2">
      <c r="Y6757" s="1"/>
    </row>
    <row r="6758" spans="25:25" x14ac:dyDescent="0.2">
      <c r="Y6758" s="1"/>
    </row>
    <row r="6759" spans="25:25" x14ac:dyDescent="0.2">
      <c r="Y6759" s="1"/>
    </row>
    <row r="6760" spans="25:25" x14ac:dyDescent="0.2">
      <c r="Y6760" s="1"/>
    </row>
    <row r="6761" spans="25:25" x14ac:dyDescent="0.2">
      <c r="Y6761" s="1"/>
    </row>
    <row r="6762" spans="25:25" x14ac:dyDescent="0.2">
      <c r="Y6762" s="1"/>
    </row>
    <row r="6763" spans="25:25" x14ac:dyDescent="0.2">
      <c r="Y6763" s="1"/>
    </row>
    <row r="6764" spans="25:25" x14ac:dyDescent="0.2">
      <c r="Y6764" s="1"/>
    </row>
    <row r="6765" spans="25:25" x14ac:dyDescent="0.2">
      <c r="Y6765" s="1"/>
    </row>
    <row r="6766" spans="25:25" x14ac:dyDescent="0.2">
      <c r="Y6766" s="1"/>
    </row>
    <row r="6767" spans="25:25" x14ac:dyDescent="0.2">
      <c r="Y6767" s="1"/>
    </row>
    <row r="6768" spans="25:25" x14ac:dyDescent="0.2">
      <c r="Y6768" s="1"/>
    </row>
    <row r="6769" spans="25:25" x14ac:dyDescent="0.2">
      <c r="Y6769" s="1"/>
    </row>
    <row r="6770" spans="25:25" x14ac:dyDescent="0.2">
      <c r="Y6770" s="1"/>
    </row>
    <row r="6771" spans="25:25" x14ac:dyDescent="0.2">
      <c r="Y6771" s="1"/>
    </row>
    <row r="6772" spans="25:25" x14ac:dyDescent="0.2">
      <c r="Y6772" s="1"/>
    </row>
    <row r="6773" spans="25:25" x14ac:dyDescent="0.2">
      <c r="Y6773" s="1"/>
    </row>
    <row r="6774" spans="25:25" x14ac:dyDescent="0.2">
      <c r="Y6774" s="1"/>
    </row>
    <row r="6775" spans="25:25" x14ac:dyDescent="0.2">
      <c r="Y6775" s="1"/>
    </row>
    <row r="6776" spans="25:25" x14ac:dyDescent="0.2">
      <c r="Y6776" s="1"/>
    </row>
    <row r="6777" spans="25:25" x14ac:dyDescent="0.2">
      <c r="Y6777" s="1"/>
    </row>
    <row r="6778" spans="25:25" x14ac:dyDescent="0.2">
      <c r="Y6778" s="1"/>
    </row>
    <row r="6779" spans="25:25" x14ac:dyDescent="0.2">
      <c r="Y6779" s="1"/>
    </row>
    <row r="6780" spans="25:25" x14ac:dyDescent="0.2">
      <c r="Y6780" s="1"/>
    </row>
    <row r="6781" spans="25:25" x14ac:dyDescent="0.2">
      <c r="Y6781" s="1"/>
    </row>
    <row r="6782" spans="25:25" x14ac:dyDescent="0.2">
      <c r="Y6782" s="1"/>
    </row>
    <row r="6783" spans="25:25" x14ac:dyDescent="0.2">
      <c r="Y6783" s="1"/>
    </row>
    <row r="6784" spans="25:25" x14ac:dyDescent="0.2">
      <c r="Y6784" s="1"/>
    </row>
    <row r="6785" spans="25:25" x14ac:dyDescent="0.2">
      <c r="Y6785" s="1"/>
    </row>
    <row r="6786" spans="25:25" x14ac:dyDescent="0.2">
      <c r="Y6786" s="1"/>
    </row>
    <row r="6787" spans="25:25" x14ac:dyDescent="0.2">
      <c r="Y6787" s="1"/>
    </row>
    <row r="6788" spans="25:25" x14ac:dyDescent="0.2">
      <c r="Y6788" s="1"/>
    </row>
    <row r="6789" spans="25:25" x14ac:dyDescent="0.2">
      <c r="Y6789" s="1"/>
    </row>
    <row r="6790" spans="25:25" x14ac:dyDescent="0.2">
      <c r="Y6790" s="1"/>
    </row>
    <row r="6791" spans="25:25" x14ac:dyDescent="0.2">
      <c r="Y6791" s="1"/>
    </row>
    <row r="6792" spans="25:25" x14ac:dyDescent="0.2">
      <c r="Y6792" s="1"/>
    </row>
    <row r="6793" spans="25:25" x14ac:dyDescent="0.2">
      <c r="Y6793" s="1"/>
    </row>
    <row r="6794" spans="25:25" x14ac:dyDescent="0.2">
      <c r="Y6794" s="1"/>
    </row>
    <row r="6795" spans="25:25" x14ac:dyDescent="0.2">
      <c r="Y6795" s="1"/>
    </row>
    <row r="6796" spans="25:25" x14ac:dyDescent="0.2">
      <c r="Y6796" s="1"/>
    </row>
    <row r="6797" spans="25:25" x14ac:dyDescent="0.2">
      <c r="Y6797" s="1"/>
    </row>
    <row r="6798" spans="25:25" x14ac:dyDescent="0.2">
      <c r="Y6798" s="1"/>
    </row>
    <row r="6799" spans="25:25" x14ac:dyDescent="0.2">
      <c r="Y6799" s="1"/>
    </row>
    <row r="6800" spans="25:25" x14ac:dyDescent="0.2">
      <c r="Y6800" s="1"/>
    </row>
    <row r="6801" spans="25:25" x14ac:dyDescent="0.2">
      <c r="Y6801" s="1"/>
    </row>
    <row r="6802" spans="25:25" x14ac:dyDescent="0.2">
      <c r="Y6802" s="1"/>
    </row>
    <row r="6803" spans="25:25" x14ac:dyDescent="0.2">
      <c r="Y6803" s="1"/>
    </row>
    <row r="6804" spans="25:25" x14ac:dyDescent="0.2">
      <c r="Y6804" s="1"/>
    </row>
    <row r="6805" spans="25:25" x14ac:dyDescent="0.2">
      <c r="Y6805" s="1"/>
    </row>
    <row r="6806" spans="25:25" x14ac:dyDescent="0.2">
      <c r="Y6806" s="1"/>
    </row>
    <row r="6807" spans="25:25" x14ac:dyDescent="0.2">
      <c r="Y6807" s="1"/>
    </row>
    <row r="6808" spans="25:25" x14ac:dyDescent="0.2">
      <c r="Y6808" s="1"/>
    </row>
    <row r="6809" spans="25:25" x14ac:dyDescent="0.2">
      <c r="Y6809" s="1"/>
    </row>
    <row r="6810" spans="25:25" x14ac:dyDescent="0.2">
      <c r="Y6810" s="1"/>
    </row>
    <row r="6811" spans="25:25" x14ac:dyDescent="0.2">
      <c r="Y6811" s="1"/>
    </row>
    <row r="6812" spans="25:25" x14ac:dyDescent="0.2">
      <c r="Y6812" s="1"/>
    </row>
    <row r="6813" spans="25:25" x14ac:dyDescent="0.2">
      <c r="Y6813" s="1"/>
    </row>
    <row r="6814" spans="25:25" x14ac:dyDescent="0.2">
      <c r="Y6814" s="1"/>
    </row>
    <row r="6815" spans="25:25" x14ac:dyDescent="0.2">
      <c r="Y6815" s="1"/>
    </row>
    <row r="6816" spans="25:25" x14ac:dyDescent="0.2">
      <c r="Y6816" s="1"/>
    </row>
    <row r="6817" spans="25:25" x14ac:dyDescent="0.2">
      <c r="Y6817" s="1"/>
    </row>
    <row r="6818" spans="25:25" x14ac:dyDescent="0.2">
      <c r="Y6818" s="1"/>
    </row>
    <row r="6819" spans="25:25" x14ac:dyDescent="0.2">
      <c r="Y6819" s="1"/>
    </row>
    <row r="6820" spans="25:25" x14ac:dyDescent="0.2">
      <c r="Y6820" s="1"/>
    </row>
    <row r="6821" spans="25:25" x14ac:dyDescent="0.2">
      <c r="Y6821" s="1"/>
    </row>
    <row r="6822" spans="25:25" x14ac:dyDescent="0.2">
      <c r="Y6822" s="1"/>
    </row>
    <row r="6823" spans="25:25" x14ac:dyDescent="0.2">
      <c r="Y6823" s="1"/>
    </row>
    <row r="6824" spans="25:25" x14ac:dyDescent="0.2">
      <c r="Y6824" s="1"/>
    </row>
    <row r="6825" spans="25:25" x14ac:dyDescent="0.2">
      <c r="Y6825" s="1"/>
    </row>
    <row r="6826" spans="25:25" x14ac:dyDescent="0.2">
      <c r="Y6826" s="1"/>
    </row>
    <row r="6827" spans="25:25" x14ac:dyDescent="0.2">
      <c r="Y6827" s="1"/>
    </row>
    <row r="6828" spans="25:25" x14ac:dyDescent="0.2">
      <c r="Y6828" s="1"/>
    </row>
    <row r="6829" spans="25:25" x14ac:dyDescent="0.2">
      <c r="Y6829" s="1"/>
    </row>
    <row r="6830" spans="25:25" x14ac:dyDescent="0.2">
      <c r="Y6830" s="1"/>
    </row>
    <row r="6831" spans="25:25" x14ac:dyDescent="0.2">
      <c r="Y6831" s="1"/>
    </row>
    <row r="6832" spans="25:25" x14ac:dyDescent="0.2">
      <c r="Y6832" s="1"/>
    </row>
    <row r="6833" spans="25:25" x14ac:dyDescent="0.2">
      <c r="Y6833" s="1"/>
    </row>
    <row r="6834" spans="25:25" x14ac:dyDescent="0.2">
      <c r="Y6834" s="1"/>
    </row>
    <row r="6835" spans="25:25" x14ac:dyDescent="0.2">
      <c r="Y6835" s="1"/>
    </row>
    <row r="6836" spans="25:25" x14ac:dyDescent="0.2">
      <c r="Y6836" s="1"/>
    </row>
    <row r="6837" spans="25:25" x14ac:dyDescent="0.2">
      <c r="Y6837" s="1"/>
    </row>
    <row r="6838" spans="25:25" x14ac:dyDescent="0.2">
      <c r="Y6838" s="1"/>
    </row>
    <row r="6839" spans="25:25" x14ac:dyDescent="0.2">
      <c r="Y6839" s="1"/>
    </row>
    <row r="6840" spans="25:25" x14ac:dyDescent="0.2">
      <c r="Y6840" s="1"/>
    </row>
    <row r="6841" spans="25:25" x14ac:dyDescent="0.2">
      <c r="Y6841" s="1"/>
    </row>
    <row r="6842" spans="25:25" x14ac:dyDescent="0.2">
      <c r="Y6842" s="1"/>
    </row>
    <row r="6843" spans="25:25" x14ac:dyDescent="0.2">
      <c r="Y6843" s="1"/>
    </row>
    <row r="6844" spans="25:25" x14ac:dyDescent="0.2">
      <c r="Y6844" s="1"/>
    </row>
    <row r="6845" spans="25:25" x14ac:dyDescent="0.2">
      <c r="Y6845" s="1"/>
    </row>
    <row r="6846" spans="25:25" x14ac:dyDescent="0.2">
      <c r="Y6846" s="1"/>
    </row>
    <row r="6847" spans="25:25" x14ac:dyDescent="0.2">
      <c r="Y6847" s="1"/>
    </row>
    <row r="6848" spans="25:25" x14ac:dyDescent="0.2">
      <c r="Y6848" s="1"/>
    </row>
    <row r="6849" spans="25:25" x14ac:dyDescent="0.2">
      <c r="Y6849" s="1"/>
    </row>
    <row r="6850" spans="25:25" x14ac:dyDescent="0.2">
      <c r="Y6850" s="1"/>
    </row>
    <row r="6851" spans="25:25" x14ac:dyDescent="0.2">
      <c r="Y6851" s="1"/>
    </row>
    <row r="6852" spans="25:25" x14ac:dyDescent="0.2">
      <c r="Y6852" s="1"/>
    </row>
    <row r="6853" spans="25:25" x14ac:dyDescent="0.2">
      <c r="Y6853" s="1"/>
    </row>
    <row r="6854" spans="25:25" x14ac:dyDescent="0.2">
      <c r="Y6854" s="1"/>
    </row>
    <row r="6855" spans="25:25" x14ac:dyDescent="0.2">
      <c r="Y6855" s="1"/>
    </row>
    <row r="6856" spans="25:25" x14ac:dyDescent="0.2">
      <c r="Y6856" s="1"/>
    </row>
    <row r="6857" spans="25:25" x14ac:dyDescent="0.2">
      <c r="Y6857" s="1"/>
    </row>
    <row r="6858" spans="25:25" x14ac:dyDescent="0.2">
      <c r="Y6858" s="1"/>
    </row>
    <row r="6859" spans="25:25" x14ac:dyDescent="0.2">
      <c r="Y6859" s="1"/>
    </row>
    <row r="6860" spans="25:25" x14ac:dyDescent="0.2">
      <c r="Y6860" s="1"/>
    </row>
    <row r="6861" spans="25:25" x14ac:dyDescent="0.2">
      <c r="Y6861" s="1"/>
    </row>
    <row r="6862" spans="25:25" x14ac:dyDescent="0.2">
      <c r="Y6862" s="1"/>
    </row>
    <row r="6863" spans="25:25" x14ac:dyDescent="0.2">
      <c r="Y6863" s="1"/>
    </row>
    <row r="6864" spans="25:25" x14ac:dyDescent="0.2">
      <c r="Y6864" s="1"/>
    </row>
    <row r="6865" spans="25:25" x14ac:dyDescent="0.2">
      <c r="Y6865" s="1"/>
    </row>
    <row r="6866" spans="25:25" x14ac:dyDescent="0.2">
      <c r="Y6866" s="1"/>
    </row>
    <row r="6867" spans="25:25" x14ac:dyDescent="0.2">
      <c r="Y6867" s="1"/>
    </row>
    <row r="6868" spans="25:25" x14ac:dyDescent="0.2">
      <c r="Y6868" s="1"/>
    </row>
    <row r="6869" spans="25:25" x14ac:dyDescent="0.2">
      <c r="Y6869" s="1"/>
    </row>
    <row r="6870" spans="25:25" x14ac:dyDescent="0.2">
      <c r="Y6870" s="1"/>
    </row>
    <row r="6871" spans="25:25" x14ac:dyDescent="0.2">
      <c r="Y6871" s="1"/>
    </row>
    <row r="6872" spans="25:25" x14ac:dyDescent="0.2">
      <c r="Y6872" s="1"/>
    </row>
    <row r="6873" spans="25:25" x14ac:dyDescent="0.2">
      <c r="Y6873" s="1"/>
    </row>
    <row r="6874" spans="25:25" x14ac:dyDescent="0.2">
      <c r="Y6874" s="1"/>
    </row>
    <row r="6875" spans="25:25" x14ac:dyDescent="0.2">
      <c r="Y6875" s="1"/>
    </row>
    <row r="6876" spans="25:25" x14ac:dyDescent="0.2">
      <c r="Y6876" s="1"/>
    </row>
    <row r="6877" spans="25:25" x14ac:dyDescent="0.2">
      <c r="Y6877" s="1"/>
    </row>
    <row r="6878" spans="25:25" x14ac:dyDescent="0.2">
      <c r="Y6878" s="1"/>
    </row>
    <row r="6879" spans="25:25" x14ac:dyDescent="0.2">
      <c r="Y6879" s="1"/>
    </row>
    <row r="6880" spans="25:25" x14ac:dyDescent="0.2">
      <c r="Y6880" s="1"/>
    </row>
    <row r="6881" spans="25:25" x14ac:dyDescent="0.2">
      <c r="Y6881" s="1"/>
    </row>
    <row r="6882" spans="25:25" x14ac:dyDescent="0.2">
      <c r="Y6882" s="1"/>
    </row>
    <row r="6883" spans="25:25" x14ac:dyDescent="0.2">
      <c r="Y6883" s="1"/>
    </row>
    <row r="6884" spans="25:25" x14ac:dyDescent="0.2">
      <c r="Y6884" s="1"/>
    </row>
    <row r="6885" spans="25:25" x14ac:dyDescent="0.2">
      <c r="Y6885" s="1"/>
    </row>
    <row r="6886" spans="25:25" x14ac:dyDescent="0.2">
      <c r="Y6886" s="1"/>
    </row>
    <row r="6887" spans="25:25" x14ac:dyDescent="0.2">
      <c r="Y6887" s="1"/>
    </row>
    <row r="6888" spans="25:25" x14ac:dyDescent="0.2">
      <c r="Y6888" s="1"/>
    </row>
    <row r="6889" spans="25:25" x14ac:dyDescent="0.2">
      <c r="Y6889" s="1"/>
    </row>
    <row r="6890" spans="25:25" x14ac:dyDescent="0.2">
      <c r="Y6890" s="1"/>
    </row>
    <row r="6891" spans="25:25" x14ac:dyDescent="0.2">
      <c r="Y6891" s="1"/>
    </row>
    <row r="6892" spans="25:25" x14ac:dyDescent="0.2">
      <c r="Y6892" s="1"/>
    </row>
    <row r="6893" spans="25:25" x14ac:dyDescent="0.2">
      <c r="Y6893" s="1"/>
    </row>
    <row r="6894" spans="25:25" x14ac:dyDescent="0.2">
      <c r="Y6894" s="1"/>
    </row>
    <row r="6895" spans="25:25" x14ac:dyDescent="0.2">
      <c r="Y6895" s="1"/>
    </row>
    <row r="6896" spans="25:25" x14ac:dyDescent="0.2">
      <c r="Y6896" s="1"/>
    </row>
    <row r="6897" spans="25:25" x14ac:dyDescent="0.2">
      <c r="Y6897" s="1"/>
    </row>
    <row r="6898" spans="25:25" x14ac:dyDescent="0.2">
      <c r="Y6898" s="1"/>
    </row>
    <row r="6899" spans="25:25" x14ac:dyDescent="0.2">
      <c r="Y6899" s="1"/>
    </row>
    <row r="6900" spans="25:25" x14ac:dyDescent="0.2">
      <c r="Y6900" s="1"/>
    </row>
    <row r="6901" spans="25:25" x14ac:dyDescent="0.2">
      <c r="Y6901" s="1"/>
    </row>
    <row r="6902" spans="25:25" x14ac:dyDescent="0.2">
      <c r="Y6902" s="1"/>
    </row>
    <row r="6903" spans="25:25" x14ac:dyDescent="0.2">
      <c r="Y6903" s="1"/>
    </row>
    <row r="6904" spans="25:25" x14ac:dyDescent="0.2">
      <c r="Y6904" s="1"/>
    </row>
    <row r="6905" spans="25:25" x14ac:dyDescent="0.2">
      <c r="Y6905" s="1"/>
    </row>
    <row r="6906" spans="25:25" x14ac:dyDescent="0.2">
      <c r="Y6906" s="1"/>
    </row>
    <row r="6907" spans="25:25" x14ac:dyDescent="0.2">
      <c r="Y6907" s="1"/>
    </row>
    <row r="6908" spans="25:25" x14ac:dyDescent="0.2">
      <c r="Y6908" s="1"/>
    </row>
    <row r="6909" spans="25:25" x14ac:dyDescent="0.2">
      <c r="Y6909" s="1"/>
    </row>
    <row r="6910" spans="25:25" x14ac:dyDescent="0.2">
      <c r="Y6910" s="1"/>
    </row>
    <row r="6911" spans="25:25" x14ac:dyDescent="0.2">
      <c r="Y6911" s="1"/>
    </row>
    <row r="6912" spans="25:25" x14ac:dyDescent="0.2">
      <c r="Y6912" s="1"/>
    </row>
    <row r="6913" spans="25:25" x14ac:dyDescent="0.2">
      <c r="Y6913" s="1"/>
    </row>
    <row r="6914" spans="25:25" x14ac:dyDescent="0.2">
      <c r="Y6914" s="1"/>
    </row>
    <row r="6915" spans="25:25" x14ac:dyDescent="0.2">
      <c r="Y6915" s="1"/>
    </row>
    <row r="6916" spans="25:25" x14ac:dyDescent="0.2">
      <c r="Y6916" s="1"/>
    </row>
    <row r="6917" spans="25:25" x14ac:dyDescent="0.2">
      <c r="Y6917" s="1"/>
    </row>
    <row r="6918" spans="25:25" x14ac:dyDescent="0.2">
      <c r="Y6918" s="1"/>
    </row>
    <row r="6919" spans="25:25" x14ac:dyDescent="0.2">
      <c r="Y6919" s="1"/>
    </row>
    <row r="6920" spans="25:25" x14ac:dyDescent="0.2">
      <c r="Y6920" s="1"/>
    </row>
    <row r="6921" spans="25:25" x14ac:dyDescent="0.2">
      <c r="Y6921" s="1"/>
    </row>
    <row r="6922" spans="25:25" x14ac:dyDescent="0.2">
      <c r="Y6922" s="1"/>
    </row>
    <row r="6923" spans="25:25" x14ac:dyDescent="0.2">
      <c r="Y6923" s="1"/>
    </row>
    <row r="6924" spans="25:25" x14ac:dyDescent="0.2">
      <c r="Y6924" s="1"/>
    </row>
    <row r="6925" spans="25:25" x14ac:dyDescent="0.2">
      <c r="Y6925" s="1"/>
    </row>
    <row r="6926" spans="25:25" x14ac:dyDescent="0.2">
      <c r="Y6926" s="1"/>
    </row>
    <row r="6927" spans="25:25" x14ac:dyDescent="0.2">
      <c r="Y6927" s="1"/>
    </row>
    <row r="6928" spans="25:25" x14ac:dyDescent="0.2">
      <c r="Y6928" s="1"/>
    </row>
    <row r="6929" spans="25:25" x14ac:dyDescent="0.2">
      <c r="Y6929" s="1"/>
    </row>
    <row r="6930" spans="25:25" x14ac:dyDescent="0.2">
      <c r="Y6930" s="1"/>
    </row>
    <row r="6931" spans="25:25" x14ac:dyDescent="0.2">
      <c r="Y6931" s="1"/>
    </row>
    <row r="6932" spans="25:25" x14ac:dyDescent="0.2">
      <c r="Y6932" s="1"/>
    </row>
    <row r="6933" spans="25:25" x14ac:dyDescent="0.2">
      <c r="Y6933" s="1"/>
    </row>
    <row r="6934" spans="25:25" x14ac:dyDescent="0.2">
      <c r="Y6934" s="1"/>
    </row>
    <row r="6935" spans="25:25" x14ac:dyDescent="0.2">
      <c r="Y6935" s="1"/>
    </row>
    <row r="6936" spans="25:25" x14ac:dyDescent="0.2">
      <c r="Y6936" s="1"/>
    </row>
    <row r="6937" spans="25:25" x14ac:dyDescent="0.2">
      <c r="Y6937" s="1"/>
    </row>
    <row r="6938" spans="25:25" x14ac:dyDescent="0.2">
      <c r="Y6938" s="1"/>
    </row>
    <row r="6939" spans="25:25" x14ac:dyDescent="0.2">
      <c r="Y6939" s="1"/>
    </row>
    <row r="6940" spans="25:25" x14ac:dyDescent="0.2">
      <c r="Y6940" s="1"/>
    </row>
    <row r="6941" spans="25:25" x14ac:dyDescent="0.2">
      <c r="Y6941" s="1"/>
    </row>
    <row r="6942" spans="25:25" x14ac:dyDescent="0.2">
      <c r="Y6942" s="1"/>
    </row>
    <row r="6943" spans="25:25" x14ac:dyDescent="0.2">
      <c r="Y6943" s="1"/>
    </row>
    <row r="6944" spans="25:25" x14ac:dyDescent="0.2">
      <c r="Y6944" s="1"/>
    </row>
    <row r="6945" spans="25:25" x14ac:dyDescent="0.2">
      <c r="Y6945" s="1"/>
    </row>
    <row r="6946" spans="25:25" x14ac:dyDescent="0.2">
      <c r="Y6946" s="1"/>
    </row>
    <row r="6947" spans="25:25" x14ac:dyDescent="0.2">
      <c r="Y6947" s="1"/>
    </row>
    <row r="6948" spans="25:25" x14ac:dyDescent="0.2">
      <c r="Y6948" s="1"/>
    </row>
    <row r="6949" spans="25:25" x14ac:dyDescent="0.2">
      <c r="Y6949" s="1"/>
    </row>
    <row r="6950" spans="25:25" x14ac:dyDescent="0.2">
      <c r="Y6950" s="1"/>
    </row>
    <row r="6951" spans="25:25" x14ac:dyDescent="0.2">
      <c r="Y6951" s="1"/>
    </row>
    <row r="6952" spans="25:25" x14ac:dyDescent="0.2">
      <c r="Y6952" s="1"/>
    </row>
    <row r="6953" spans="25:25" x14ac:dyDescent="0.2">
      <c r="Y6953" s="1"/>
    </row>
    <row r="6954" spans="25:25" x14ac:dyDescent="0.2">
      <c r="Y6954" s="1"/>
    </row>
    <row r="6955" spans="25:25" x14ac:dyDescent="0.2">
      <c r="Y6955" s="1"/>
    </row>
    <row r="6956" spans="25:25" x14ac:dyDescent="0.2">
      <c r="Y6956" s="1"/>
    </row>
    <row r="6957" spans="25:25" x14ac:dyDescent="0.2">
      <c r="Y6957" s="1"/>
    </row>
    <row r="6958" spans="25:25" x14ac:dyDescent="0.2">
      <c r="Y6958" s="1"/>
    </row>
    <row r="6959" spans="25:25" x14ac:dyDescent="0.2">
      <c r="Y6959" s="1"/>
    </row>
    <row r="6960" spans="25:25" x14ac:dyDescent="0.2">
      <c r="Y6960" s="1"/>
    </row>
    <row r="6961" spans="25:25" x14ac:dyDescent="0.2">
      <c r="Y6961" s="1"/>
    </row>
    <row r="6962" spans="25:25" x14ac:dyDescent="0.2">
      <c r="Y6962" s="1"/>
    </row>
    <row r="6963" spans="25:25" x14ac:dyDescent="0.2">
      <c r="Y6963" s="1"/>
    </row>
    <row r="6964" spans="25:25" x14ac:dyDescent="0.2">
      <c r="Y6964" s="1"/>
    </row>
    <row r="6965" spans="25:25" x14ac:dyDescent="0.2">
      <c r="Y6965" s="1"/>
    </row>
    <row r="6966" spans="25:25" x14ac:dyDescent="0.2">
      <c r="Y6966" s="1"/>
    </row>
    <row r="6967" spans="25:25" x14ac:dyDescent="0.2">
      <c r="Y6967" s="1"/>
    </row>
    <row r="6968" spans="25:25" x14ac:dyDescent="0.2">
      <c r="Y6968" s="1"/>
    </row>
    <row r="6969" spans="25:25" x14ac:dyDescent="0.2">
      <c r="Y6969" s="1"/>
    </row>
    <row r="6970" spans="25:25" x14ac:dyDescent="0.2">
      <c r="Y6970" s="1"/>
    </row>
    <row r="6971" spans="25:25" x14ac:dyDescent="0.2">
      <c r="Y6971" s="1"/>
    </row>
    <row r="6972" spans="25:25" x14ac:dyDescent="0.2">
      <c r="Y6972" s="1"/>
    </row>
    <row r="6973" spans="25:25" x14ac:dyDescent="0.2">
      <c r="Y6973" s="1"/>
    </row>
    <row r="6974" spans="25:25" x14ac:dyDescent="0.2">
      <c r="Y6974" s="1"/>
    </row>
    <row r="6975" spans="25:25" x14ac:dyDescent="0.2">
      <c r="Y6975" s="1"/>
    </row>
    <row r="6976" spans="25:25" x14ac:dyDescent="0.2">
      <c r="Y6976" s="1"/>
    </row>
    <row r="6977" spans="25:25" x14ac:dyDescent="0.2">
      <c r="Y6977" s="1"/>
    </row>
    <row r="6978" spans="25:25" x14ac:dyDescent="0.2">
      <c r="Y6978" s="1"/>
    </row>
    <row r="6979" spans="25:25" x14ac:dyDescent="0.2">
      <c r="Y6979" s="1"/>
    </row>
    <row r="6980" spans="25:25" x14ac:dyDescent="0.2">
      <c r="Y6980" s="1"/>
    </row>
    <row r="6981" spans="25:25" x14ac:dyDescent="0.2">
      <c r="Y6981" s="1"/>
    </row>
    <row r="6982" spans="25:25" x14ac:dyDescent="0.2">
      <c r="Y6982" s="1"/>
    </row>
    <row r="6983" spans="25:25" x14ac:dyDescent="0.2">
      <c r="Y6983" s="1"/>
    </row>
    <row r="6984" spans="25:25" x14ac:dyDescent="0.2">
      <c r="Y6984" s="1"/>
    </row>
    <row r="6985" spans="25:25" x14ac:dyDescent="0.2">
      <c r="Y6985" s="1"/>
    </row>
    <row r="6986" spans="25:25" x14ac:dyDescent="0.2">
      <c r="Y6986" s="1"/>
    </row>
    <row r="6987" spans="25:25" x14ac:dyDescent="0.2">
      <c r="Y6987" s="1"/>
    </row>
    <row r="6988" spans="25:25" x14ac:dyDescent="0.2">
      <c r="Y6988" s="1"/>
    </row>
    <row r="6989" spans="25:25" x14ac:dyDescent="0.2">
      <c r="Y6989" s="1"/>
    </row>
    <row r="6990" spans="25:25" x14ac:dyDescent="0.2">
      <c r="Y6990" s="1"/>
    </row>
    <row r="6991" spans="25:25" x14ac:dyDescent="0.2">
      <c r="Y6991" s="1"/>
    </row>
    <row r="6992" spans="25:25" x14ac:dyDescent="0.2">
      <c r="Y6992" s="1"/>
    </row>
    <row r="6993" spans="25:25" x14ac:dyDescent="0.2">
      <c r="Y6993" s="1"/>
    </row>
    <row r="6994" spans="25:25" x14ac:dyDescent="0.2">
      <c r="Y6994" s="1"/>
    </row>
    <row r="6995" spans="25:25" x14ac:dyDescent="0.2">
      <c r="Y6995" s="1"/>
    </row>
    <row r="6996" spans="25:25" x14ac:dyDescent="0.2">
      <c r="Y6996" s="1"/>
    </row>
    <row r="6997" spans="25:25" x14ac:dyDescent="0.2">
      <c r="Y6997" s="1"/>
    </row>
    <row r="6998" spans="25:25" x14ac:dyDescent="0.2">
      <c r="Y6998" s="1"/>
    </row>
    <row r="6999" spans="25:25" x14ac:dyDescent="0.2">
      <c r="Y6999" s="1"/>
    </row>
    <row r="7000" spans="25:25" x14ac:dyDescent="0.2">
      <c r="Y7000" s="1"/>
    </row>
    <row r="7001" spans="25:25" x14ac:dyDescent="0.2">
      <c r="Y7001" s="1"/>
    </row>
    <row r="7002" spans="25:25" x14ac:dyDescent="0.2">
      <c r="Y7002" s="1"/>
    </row>
    <row r="7003" spans="25:25" x14ac:dyDescent="0.2">
      <c r="Y7003" s="1"/>
    </row>
    <row r="7004" spans="25:25" x14ac:dyDescent="0.2">
      <c r="Y7004" s="1"/>
    </row>
    <row r="7005" spans="25:25" x14ac:dyDescent="0.2">
      <c r="Y7005" s="1"/>
    </row>
    <row r="7006" spans="25:25" x14ac:dyDescent="0.2">
      <c r="Y7006" s="1"/>
    </row>
    <row r="7007" spans="25:25" x14ac:dyDescent="0.2">
      <c r="Y7007" s="1"/>
    </row>
    <row r="7008" spans="25:25" x14ac:dyDescent="0.2">
      <c r="Y7008" s="1"/>
    </row>
    <row r="7009" spans="25:25" x14ac:dyDescent="0.2">
      <c r="Y7009" s="1"/>
    </row>
    <row r="7010" spans="25:25" x14ac:dyDescent="0.2">
      <c r="Y7010" s="1"/>
    </row>
    <row r="7011" spans="25:25" x14ac:dyDescent="0.2">
      <c r="Y7011" s="1"/>
    </row>
    <row r="7012" spans="25:25" x14ac:dyDescent="0.2">
      <c r="Y7012" s="1"/>
    </row>
    <row r="7013" spans="25:25" x14ac:dyDescent="0.2">
      <c r="Y7013" s="1"/>
    </row>
    <row r="7014" spans="25:25" x14ac:dyDescent="0.2">
      <c r="Y7014" s="1"/>
    </row>
    <row r="7015" spans="25:25" x14ac:dyDescent="0.2">
      <c r="Y7015" s="1"/>
    </row>
    <row r="7016" spans="25:25" x14ac:dyDescent="0.2">
      <c r="Y7016" s="1"/>
    </row>
    <row r="7017" spans="25:25" x14ac:dyDescent="0.2">
      <c r="Y7017" s="1"/>
    </row>
    <row r="7018" spans="25:25" x14ac:dyDescent="0.2">
      <c r="Y7018" s="1"/>
    </row>
    <row r="7019" spans="25:25" x14ac:dyDescent="0.2">
      <c r="Y7019" s="1"/>
    </row>
    <row r="7020" spans="25:25" x14ac:dyDescent="0.2">
      <c r="Y7020" s="1"/>
    </row>
    <row r="7021" spans="25:25" x14ac:dyDescent="0.2">
      <c r="Y7021" s="1"/>
    </row>
    <row r="7022" spans="25:25" x14ac:dyDescent="0.2">
      <c r="Y7022" s="1"/>
    </row>
    <row r="7023" spans="25:25" x14ac:dyDescent="0.2">
      <c r="Y7023" s="1"/>
    </row>
    <row r="7024" spans="25:25" x14ac:dyDescent="0.2">
      <c r="Y7024" s="1"/>
    </row>
    <row r="7025" spans="25:25" x14ac:dyDescent="0.2">
      <c r="Y7025" s="1"/>
    </row>
    <row r="7026" spans="25:25" x14ac:dyDescent="0.2">
      <c r="Y7026" s="1"/>
    </row>
    <row r="7027" spans="25:25" x14ac:dyDescent="0.2">
      <c r="Y7027" s="1"/>
    </row>
    <row r="7028" spans="25:25" x14ac:dyDescent="0.2">
      <c r="Y7028" s="1"/>
    </row>
    <row r="7029" spans="25:25" x14ac:dyDescent="0.2">
      <c r="Y7029" s="1"/>
    </row>
    <row r="7030" spans="25:25" x14ac:dyDescent="0.2">
      <c r="Y7030" s="1"/>
    </row>
    <row r="7031" spans="25:25" x14ac:dyDescent="0.2">
      <c r="Y7031" s="1"/>
    </row>
    <row r="7032" spans="25:25" x14ac:dyDescent="0.2">
      <c r="Y7032" s="1"/>
    </row>
    <row r="7033" spans="25:25" x14ac:dyDescent="0.2">
      <c r="Y7033" s="1"/>
    </row>
    <row r="7034" spans="25:25" x14ac:dyDescent="0.2">
      <c r="Y7034" s="1"/>
    </row>
    <row r="7035" spans="25:25" x14ac:dyDescent="0.2">
      <c r="Y7035" s="1"/>
    </row>
    <row r="7036" spans="25:25" x14ac:dyDescent="0.2">
      <c r="Y7036" s="1"/>
    </row>
    <row r="7037" spans="25:25" x14ac:dyDescent="0.2">
      <c r="Y7037" s="1"/>
    </row>
    <row r="7038" spans="25:25" x14ac:dyDescent="0.2">
      <c r="Y7038" s="1"/>
    </row>
    <row r="7039" spans="25:25" x14ac:dyDescent="0.2">
      <c r="Y7039" s="1"/>
    </row>
    <row r="7040" spans="25:25" x14ac:dyDescent="0.2">
      <c r="Y7040" s="1"/>
    </row>
    <row r="7041" spans="25:25" x14ac:dyDescent="0.2">
      <c r="Y7041" s="1"/>
    </row>
    <row r="7042" spans="25:25" x14ac:dyDescent="0.2">
      <c r="Y7042" s="1"/>
    </row>
    <row r="7043" spans="25:25" x14ac:dyDescent="0.2">
      <c r="Y7043" s="1"/>
    </row>
    <row r="7044" spans="25:25" x14ac:dyDescent="0.2">
      <c r="Y7044" s="1"/>
    </row>
    <row r="7045" spans="25:25" x14ac:dyDescent="0.2">
      <c r="Y7045" s="1"/>
    </row>
    <row r="7046" spans="25:25" x14ac:dyDescent="0.2">
      <c r="Y7046" s="1"/>
    </row>
    <row r="7047" spans="25:25" x14ac:dyDescent="0.2">
      <c r="Y7047" s="1"/>
    </row>
    <row r="7048" spans="25:25" x14ac:dyDescent="0.2">
      <c r="Y7048" s="1"/>
    </row>
    <row r="7049" spans="25:25" x14ac:dyDescent="0.2">
      <c r="Y7049" s="1"/>
    </row>
    <row r="7050" spans="25:25" x14ac:dyDescent="0.2">
      <c r="Y7050" s="1"/>
    </row>
    <row r="7051" spans="25:25" x14ac:dyDescent="0.2">
      <c r="Y7051" s="1"/>
    </row>
    <row r="7052" spans="25:25" x14ac:dyDescent="0.2">
      <c r="Y7052" s="1"/>
    </row>
    <row r="7053" spans="25:25" x14ac:dyDescent="0.2">
      <c r="Y7053" s="1"/>
    </row>
    <row r="7054" spans="25:25" x14ac:dyDescent="0.2">
      <c r="Y7054" s="1"/>
    </row>
    <row r="7055" spans="25:25" x14ac:dyDescent="0.2">
      <c r="Y7055" s="1"/>
    </row>
    <row r="7056" spans="25:25" x14ac:dyDescent="0.2">
      <c r="Y7056" s="1"/>
    </row>
    <row r="7057" spans="25:25" x14ac:dyDescent="0.2">
      <c r="Y7057" s="1"/>
    </row>
    <row r="7058" spans="25:25" x14ac:dyDescent="0.2">
      <c r="Y7058" s="1"/>
    </row>
    <row r="7059" spans="25:25" x14ac:dyDescent="0.2">
      <c r="Y7059" s="1"/>
    </row>
    <row r="7060" spans="25:25" x14ac:dyDescent="0.2">
      <c r="Y7060" s="1"/>
    </row>
    <row r="7061" spans="25:25" x14ac:dyDescent="0.2">
      <c r="Y7061" s="1"/>
    </row>
    <row r="7062" spans="25:25" x14ac:dyDescent="0.2">
      <c r="Y7062" s="1"/>
    </row>
    <row r="7063" spans="25:25" x14ac:dyDescent="0.2">
      <c r="Y7063" s="1"/>
    </row>
    <row r="7064" spans="25:25" x14ac:dyDescent="0.2">
      <c r="Y7064" s="1"/>
    </row>
    <row r="7065" spans="25:25" x14ac:dyDescent="0.2">
      <c r="Y7065" s="1"/>
    </row>
    <row r="7066" spans="25:25" x14ac:dyDescent="0.2">
      <c r="Y7066" s="1"/>
    </row>
    <row r="7067" spans="25:25" x14ac:dyDescent="0.2">
      <c r="Y7067" s="1"/>
    </row>
    <row r="7068" spans="25:25" x14ac:dyDescent="0.2">
      <c r="Y7068" s="1"/>
    </row>
    <row r="7069" spans="25:25" x14ac:dyDescent="0.2">
      <c r="Y7069" s="1"/>
    </row>
    <row r="7070" spans="25:25" x14ac:dyDescent="0.2">
      <c r="Y7070" s="1"/>
    </row>
    <row r="7071" spans="25:25" x14ac:dyDescent="0.2">
      <c r="Y7071" s="1"/>
    </row>
    <row r="7072" spans="25:25" x14ac:dyDescent="0.2">
      <c r="Y7072" s="1"/>
    </row>
    <row r="7073" spans="25:25" x14ac:dyDescent="0.2">
      <c r="Y7073" s="1"/>
    </row>
    <row r="7074" spans="25:25" x14ac:dyDescent="0.2">
      <c r="Y7074" s="1"/>
    </row>
    <row r="7075" spans="25:25" x14ac:dyDescent="0.2">
      <c r="Y7075" s="1"/>
    </row>
    <row r="7076" spans="25:25" x14ac:dyDescent="0.2">
      <c r="Y7076" s="1"/>
    </row>
    <row r="7077" spans="25:25" x14ac:dyDescent="0.2">
      <c r="Y7077" s="1"/>
    </row>
    <row r="7078" spans="25:25" x14ac:dyDescent="0.2">
      <c r="Y7078" s="1"/>
    </row>
    <row r="7079" spans="25:25" x14ac:dyDescent="0.2">
      <c r="Y7079" s="1"/>
    </row>
    <row r="7080" spans="25:25" x14ac:dyDescent="0.2">
      <c r="Y7080" s="1"/>
    </row>
    <row r="7081" spans="25:25" x14ac:dyDescent="0.2">
      <c r="Y7081" s="1"/>
    </row>
    <row r="7082" spans="25:25" x14ac:dyDescent="0.2">
      <c r="Y7082" s="1"/>
    </row>
    <row r="7083" spans="25:25" x14ac:dyDescent="0.2">
      <c r="Y7083" s="1"/>
    </row>
    <row r="7084" spans="25:25" x14ac:dyDescent="0.2">
      <c r="Y7084" s="1"/>
    </row>
    <row r="7085" spans="25:25" x14ac:dyDescent="0.2">
      <c r="Y7085" s="1"/>
    </row>
    <row r="7086" spans="25:25" x14ac:dyDescent="0.2">
      <c r="Y7086" s="1"/>
    </row>
    <row r="7087" spans="25:25" x14ac:dyDescent="0.2">
      <c r="Y7087" s="1"/>
    </row>
    <row r="7088" spans="25:25" x14ac:dyDescent="0.2">
      <c r="Y7088" s="1"/>
    </row>
    <row r="7089" spans="25:25" x14ac:dyDescent="0.2">
      <c r="Y7089" s="1"/>
    </row>
    <row r="7090" spans="25:25" x14ac:dyDescent="0.2">
      <c r="Y7090" s="1"/>
    </row>
    <row r="7091" spans="25:25" x14ac:dyDescent="0.2">
      <c r="Y7091" s="1"/>
    </row>
    <row r="7092" spans="25:25" x14ac:dyDescent="0.2">
      <c r="Y7092" s="1"/>
    </row>
    <row r="7093" spans="25:25" x14ac:dyDescent="0.2">
      <c r="Y7093" s="1"/>
    </row>
    <row r="7094" spans="25:25" x14ac:dyDescent="0.2">
      <c r="Y7094" s="1"/>
    </row>
    <row r="7095" spans="25:25" x14ac:dyDescent="0.2">
      <c r="Y7095" s="1"/>
    </row>
    <row r="7096" spans="25:25" x14ac:dyDescent="0.2">
      <c r="Y7096" s="1"/>
    </row>
    <row r="7097" spans="25:25" x14ac:dyDescent="0.2">
      <c r="Y7097" s="1"/>
    </row>
    <row r="7098" spans="25:25" x14ac:dyDescent="0.2">
      <c r="Y7098" s="1"/>
    </row>
    <row r="7099" spans="25:25" x14ac:dyDescent="0.2">
      <c r="Y7099" s="1"/>
    </row>
    <row r="7100" spans="25:25" x14ac:dyDescent="0.2">
      <c r="Y7100" s="1"/>
    </row>
    <row r="7101" spans="25:25" x14ac:dyDescent="0.2">
      <c r="Y7101" s="1"/>
    </row>
    <row r="7102" spans="25:25" x14ac:dyDescent="0.2">
      <c r="Y7102" s="1"/>
    </row>
    <row r="7103" spans="25:25" x14ac:dyDescent="0.2">
      <c r="Y7103" s="1"/>
    </row>
    <row r="7104" spans="25:25" x14ac:dyDescent="0.2">
      <c r="Y7104" s="1"/>
    </row>
    <row r="7105" spans="25:25" x14ac:dyDescent="0.2">
      <c r="Y7105" s="1"/>
    </row>
    <row r="7106" spans="25:25" x14ac:dyDescent="0.2">
      <c r="Y7106" s="1"/>
    </row>
    <row r="7107" spans="25:25" x14ac:dyDescent="0.2">
      <c r="Y7107" s="1"/>
    </row>
    <row r="7108" spans="25:25" x14ac:dyDescent="0.2">
      <c r="Y7108" s="1"/>
    </row>
    <row r="7109" spans="25:25" x14ac:dyDescent="0.2">
      <c r="Y7109" s="1"/>
    </row>
    <row r="7110" spans="25:25" x14ac:dyDescent="0.2">
      <c r="Y7110" s="1"/>
    </row>
    <row r="7111" spans="25:25" x14ac:dyDescent="0.2">
      <c r="Y7111" s="1"/>
    </row>
    <row r="7112" spans="25:25" x14ac:dyDescent="0.2">
      <c r="Y7112" s="1"/>
    </row>
    <row r="7113" spans="25:25" x14ac:dyDescent="0.2">
      <c r="Y7113" s="1"/>
    </row>
    <row r="7114" spans="25:25" x14ac:dyDescent="0.2">
      <c r="Y7114" s="1"/>
    </row>
    <row r="7115" spans="25:25" x14ac:dyDescent="0.2">
      <c r="Y7115" s="1"/>
    </row>
    <row r="7116" spans="25:25" x14ac:dyDescent="0.2">
      <c r="Y7116" s="1"/>
    </row>
    <row r="7117" spans="25:25" x14ac:dyDescent="0.2">
      <c r="Y7117" s="1"/>
    </row>
    <row r="7118" spans="25:25" x14ac:dyDescent="0.2">
      <c r="Y7118" s="1"/>
    </row>
    <row r="7119" spans="25:25" x14ac:dyDescent="0.2">
      <c r="Y7119" s="1"/>
    </row>
    <row r="7120" spans="25:25" x14ac:dyDescent="0.2">
      <c r="Y7120" s="1"/>
    </row>
    <row r="7121" spans="25:25" x14ac:dyDescent="0.2">
      <c r="Y7121" s="1"/>
    </row>
    <row r="7122" spans="25:25" x14ac:dyDescent="0.2">
      <c r="Y7122" s="1"/>
    </row>
    <row r="7123" spans="25:25" x14ac:dyDescent="0.2">
      <c r="Y7123" s="1"/>
    </row>
    <row r="7124" spans="25:25" x14ac:dyDescent="0.2">
      <c r="Y7124" s="1"/>
    </row>
    <row r="7125" spans="25:25" x14ac:dyDescent="0.2">
      <c r="Y7125" s="1"/>
    </row>
    <row r="7126" spans="25:25" x14ac:dyDescent="0.2">
      <c r="Y7126" s="1"/>
    </row>
    <row r="7127" spans="25:25" x14ac:dyDescent="0.2">
      <c r="Y7127" s="1"/>
    </row>
    <row r="7128" spans="25:25" x14ac:dyDescent="0.2">
      <c r="Y7128" s="1"/>
    </row>
    <row r="7129" spans="25:25" x14ac:dyDescent="0.2">
      <c r="Y7129" s="1"/>
    </row>
    <row r="7130" spans="25:25" x14ac:dyDescent="0.2">
      <c r="Y7130" s="1"/>
    </row>
    <row r="7131" spans="25:25" x14ac:dyDescent="0.2">
      <c r="Y7131" s="1"/>
    </row>
    <row r="7132" spans="25:25" x14ac:dyDescent="0.2">
      <c r="Y7132" s="1"/>
    </row>
    <row r="7133" spans="25:25" x14ac:dyDescent="0.2">
      <c r="Y7133" s="1"/>
    </row>
    <row r="7134" spans="25:25" x14ac:dyDescent="0.2">
      <c r="Y7134" s="1"/>
    </row>
    <row r="7135" spans="25:25" x14ac:dyDescent="0.2">
      <c r="Y7135" s="1"/>
    </row>
    <row r="7136" spans="25:25" x14ac:dyDescent="0.2">
      <c r="Y7136" s="1"/>
    </row>
    <row r="7137" spans="25:25" x14ac:dyDescent="0.2">
      <c r="Y7137" s="1"/>
    </row>
    <row r="7138" spans="25:25" x14ac:dyDescent="0.2">
      <c r="Y7138" s="1"/>
    </row>
    <row r="7139" spans="25:25" x14ac:dyDescent="0.2">
      <c r="Y7139" s="1"/>
    </row>
    <row r="7140" spans="25:25" x14ac:dyDescent="0.2">
      <c r="Y7140" s="1"/>
    </row>
    <row r="7141" spans="25:25" x14ac:dyDescent="0.2">
      <c r="Y7141" s="1"/>
    </row>
    <row r="7142" spans="25:25" x14ac:dyDescent="0.2">
      <c r="Y7142" s="1"/>
    </row>
    <row r="7143" spans="25:25" x14ac:dyDescent="0.2">
      <c r="Y7143" s="1"/>
    </row>
    <row r="7144" spans="25:25" x14ac:dyDescent="0.2">
      <c r="Y7144" s="1"/>
    </row>
    <row r="7145" spans="25:25" x14ac:dyDescent="0.2">
      <c r="Y7145" s="1"/>
    </row>
    <row r="7146" spans="25:25" x14ac:dyDescent="0.2">
      <c r="Y7146" s="1"/>
    </row>
    <row r="7147" spans="25:25" x14ac:dyDescent="0.2">
      <c r="Y7147" s="1"/>
    </row>
    <row r="7148" spans="25:25" x14ac:dyDescent="0.2">
      <c r="Y7148" s="1"/>
    </row>
    <row r="7149" spans="25:25" x14ac:dyDescent="0.2">
      <c r="Y7149" s="1"/>
    </row>
    <row r="7150" spans="25:25" x14ac:dyDescent="0.2">
      <c r="Y7150" s="1"/>
    </row>
    <row r="7151" spans="25:25" x14ac:dyDescent="0.2">
      <c r="Y7151" s="1"/>
    </row>
    <row r="7152" spans="25:25" x14ac:dyDescent="0.2">
      <c r="Y7152" s="1"/>
    </row>
    <row r="7153" spans="25:25" x14ac:dyDescent="0.2">
      <c r="Y7153" s="1"/>
    </row>
    <row r="7154" spans="25:25" x14ac:dyDescent="0.2">
      <c r="Y7154" s="1"/>
    </row>
    <row r="7155" spans="25:25" x14ac:dyDescent="0.2">
      <c r="Y7155" s="1"/>
    </row>
    <row r="7156" spans="25:25" x14ac:dyDescent="0.2">
      <c r="Y7156" s="1"/>
    </row>
    <row r="7157" spans="25:25" x14ac:dyDescent="0.2">
      <c r="Y7157" s="1"/>
    </row>
    <row r="7158" spans="25:25" x14ac:dyDescent="0.2">
      <c r="Y7158" s="1"/>
    </row>
    <row r="7159" spans="25:25" x14ac:dyDescent="0.2">
      <c r="Y7159" s="1"/>
    </row>
    <row r="7160" spans="25:25" x14ac:dyDescent="0.2">
      <c r="Y7160" s="1"/>
    </row>
    <row r="7161" spans="25:25" x14ac:dyDescent="0.2">
      <c r="Y7161" s="1"/>
    </row>
    <row r="7162" spans="25:25" x14ac:dyDescent="0.2">
      <c r="Y7162" s="1"/>
    </row>
    <row r="7163" spans="25:25" x14ac:dyDescent="0.2">
      <c r="Y7163" s="1"/>
    </row>
    <row r="7164" spans="25:25" x14ac:dyDescent="0.2">
      <c r="Y7164" s="1"/>
    </row>
    <row r="7165" spans="25:25" x14ac:dyDescent="0.2">
      <c r="Y7165" s="1"/>
    </row>
    <row r="7166" spans="25:25" x14ac:dyDescent="0.2">
      <c r="Y7166" s="1"/>
    </row>
    <row r="7167" spans="25:25" x14ac:dyDescent="0.2">
      <c r="Y7167" s="1"/>
    </row>
    <row r="7168" spans="25:25" x14ac:dyDescent="0.2">
      <c r="Y7168" s="1"/>
    </row>
    <row r="7169" spans="25:25" x14ac:dyDescent="0.2">
      <c r="Y7169" s="1"/>
    </row>
    <row r="7170" spans="25:25" x14ac:dyDescent="0.2">
      <c r="Y7170" s="1"/>
    </row>
    <row r="7171" spans="25:25" x14ac:dyDescent="0.2">
      <c r="Y7171" s="1"/>
    </row>
    <row r="7172" spans="25:25" x14ac:dyDescent="0.2">
      <c r="Y7172" s="1"/>
    </row>
    <row r="7173" spans="25:25" x14ac:dyDescent="0.2">
      <c r="Y7173" s="1"/>
    </row>
    <row r="7174" spans="25:25" x14ac:dyDescent="0.2">
      <c r="Y7174" s="1"/>
    </row>
    <row r="7175" spans="25:25" x14ac:dyDescent="0.2">
      <c r="Y7175" s="1"/>
    </row>
    <row r="7176" spans="25:25" x14ac:dyDescent="0.2">
      <c r="Y7176" s="1"/>
    </row>
    <row r="7177" spans="25:25" x14ac:dyDescent="0.2">
      <c r="Y7177" s="1"/>
    </row>
    <row r="7178" spans="25:25" x14ac:dyDescent="0.2">
      <c r="Y7178" s="1"/>
    </row>
    <row r="7179" spans="25:25" x14ac:dyDescent="0.2">
      <c r="Y7179" s="1"/>
    </row>
    <row r="7180" spans="25:25" x14ac:dyDescent="0.2">
      <c r="Y7180" s="1"/>
    </row>
    <row r="7181" spans="25:25" x14ac:dyDescent="0.2">
      <c r="Y7181" s="1"/>
    </row>
    <row r="7182" spans="25:25" x14ac:dyDescent="0.2">
      <c r="Y7182" s="1"/>
    </row>
    <row r="7183" spans="25:25" x14ac:dyDescent="0.2">
      <c r="Y7183" s="1"/>
    </row>
    <row r="7184" spans="25:25" x14ac:dyDescent="0.2">
      <c r="Y7184" s="1"/>
    </row>
    <row r="7185" spans="25:25" x14ac:dyDescent="0.2">
      <c r="Y7185" s="1"/>
    </row>
    <row r="7186" spans="25:25" x14ac:dyDescent="0.2">
      <c r="Y7186" s="1"/>
    </row>
    <row r="7187" spans="25:25" x14ac:dyDescent="0.2">
      <c r="Y7187" s="1"/>
    </row>
    <row r="7188" spans="25:25" x14ac:dyDescent="0.2">
      <c r="Y7188" s="1"/>
    </row>
    <row r="7189" spans="25:25" x14ac:dyDescent="0.2">
      <c r="Y7189" s="1"/>
    </row>
    <row r="7190" spans="25:25" x14ac:dyDescent="0.2">
      <c r="Y7190" s="1"/>
    </row>
    <row r="7191" spans="25:25" x14ac:dyDescent="0.2">
      <c r="Y7191" s="1"/>
    </row>
    <row r="7192" spans="25:25" x14ac:dyDescent="0.2">
      <c r="Y7192" s="1"/>
    </row>
    <row r="7193" spans="25:25" x14ac:dyDescent="0.2">
      <c r="Y7193" s="1"/>
    </row>
    <row r="7194" spans="25:25" x14ac:dyDescent="0.2">
      <c r="Y7194" s="1"/>
    </row>
    <row r="7195" spans="25:25" x14ac:dyDescent="0.2">
      <c r="Y7195" s="1"/>
    </row>
    <row r="7196" spans="25:25" x14ac:dyDescent="0.2">
      <c r="Y7196" s="1"/>
    </row>
    <row r="7197" spans="25:25" x14ac:dyDescent="0.2">
      <c r="Y7197" s="1"/>
    </row>
    <row r="7198" spans="25:25" x14ac:dyDescent="0.2">
      <c r="Y7198" s="1"/>
    </row>
    <row r="7199" spans="25:25" x14ac:dyDescent="0.2">
      <c r="Y7199" s="1"/>
    </row>
    <row r="7200" spans="25:25" x14ac:dyDescent="0.2">
      <c r="Y7200" s="1"/>
    </row>
    <row r="7201" spans="25:25" x14ac:dyDescent="0.2">
      <c r="Y7201" s="1"/>
    </row>
    <row r="7202" spans="25:25" x14ac:dyDescent="0.2">
      <c r="Y7202" s="1"/>
    </row>
    <row r="7203" spans="25:25" x14ac:dyDescent="0.2">
      <c r="Y7203" s="1"/>
    </row>
    <row r="7204" spans="25:25" x14ac:dyDescent="0.2">
      <c r="Y7204" s="1"/>
    </row>
    <row r="7205" spans="25:25" x14ac:dyDescent="0.2">
      <c r="Y7205" s="1"/>
    </row>
    <row r="7206" spans="25:25" x14ac:dyDescent="0.2">
      <c r="Y7206" s="1"/>
    </row>
    <row r="7207" spans="25:25" x14ac:dyDescent="0.2">
      <c r="Y7207" s="1"/>
    </row>
    <row r="7208" spans="25:25" x14ac:dyDescent="0.2">
      <c r="Y7208" s="1"/>
    </row>
    <row r="7209" spans="25:25" x14ac:dyDescent="0.2">
      <c r="Y7209" s="1"/>
    </row>
    <row r="7210" spans="25:25" x14ac:dyDescent="0.2">
      <c r="Y7210" s="1"/>
    </row>
    <row r="7211" spans="25:25" x14ac:dyDescent="0.2">
      <c r="Y7211" s="1"/>
    </row>
    <row r="7212" spans="25:25" x14ac:dyDescent="0.2">
      <c r="Y7212" s="1"/>
    </row>
    <row r="7213" spans="25:25" x14ac:dyDescent="0.2">
      <c r="Y7213" s="1"/>
    </row>
    <row r="7214" spans="25:25" x14ac:dyDescent="0.2">
      <c r="Y7214" s="1"/>
    </row>
    <row r="7215" spans="25:25" x14ac:dyDescent="0.2">
      <c r="Y7215" s="1"/>
    </row>
    <row r="7216" spans="25:25" x14ac:dyDescent="0.2">
      <c r="Y7216" s="1"/>
    </row>
    <row r="7217" spans="25:25" x14ac:dyDescent="0.2">
      <c r="Y7217" s="1"/>
    </row>
    <row r="7218" spans="25:25" x14ac:dyDescent="0.2">
      <c r="Y7218" s="1"/>
    </row>
    <row r="7219" spans="25:25" x14ac:dyDescent="0.2">
      <c r="Y7219" s="1"/>
    </row>
    <row r="7220" spans="25:25" x14ac:dyDescent="0.2">
      <c r="Y7220" s="1"/>
    </row>
    <row r="7221" spans="25:25" x14ac:dyDescent="0.2">
      <c r="Y7221" s="1"/>
    </row>
    <row r="7222" spans="25:25" x14ac:dyDescent="0.2">
      <c r="Y7222" s="1"/>
    </row>
    <row r="7223" spans="25:25" x14ac:dyDescent="0.2">
      <c r="Y7223" s="1"/>
    </row>
    <row r="7224" spans="25:25" x14ac:dyDescent="0.2">
      <c r="Y7224" s="1"/>
    </row>
    <row r="7225" spans="25:25" x14ac:dyDescent="0.2">
      <c r="Y7225" s="1"/>
    </row>
    <row r="7226" spans="25:25" x14ac:dyDescent="0.2">
      <c r="Y7226" s="1"/>
    </row>
    <row r="7227" spans="25:25" x14ac:dyDescent="0.2">
      <c r="Y7227" s="1"/>
    </row>
    <row r="7228" spans="25:25" x14ac:dyDescent="0.2">
      <c r="Y7228" s="1"/>
    </row>
    <row r="7229" spans="25:25" x14ac:dyDescent="0.2">
      <c r="Y7229" s="1"/>
    </row>
    <row r="7230" spans="25:25" x14ac:dyDescent="0.2">
      <c r="Y7230" s="1"/>
    </row>
    <row r="7231" spans="25:25" x14ac:dyDescent="0.2">
      <c r="Y7231" s="1"/>
    </row>
    <row r="7232" spans="25:25" x14ac:dyDescent="0.2">
      <c r="Y7232" s="1"/>
    </row>
    <row r="7233" spans="25:25" x14ac:dyDescent="0.2">
      <c r="Y7233" s="1"/>
    </row>
    <row r="7234" spans="25:25" x14ac:dyDescent="0.2">
      <c r="Y7234" s="1"/>
    </row>
    <row r="7235" spans="25:25" x14ac:dyDescent="0.2">
      <c r="Y7235" s="1"/>
    </row>
    <row r="7236" spans="25:25" x14ac:dyDescent="0.2">
      <c r="Y7236" s="1"/>
    </row>
    <row r="7237" spans="25:25" x14ac:dyDescent="0.2">
      <c r="Y7237" s="1"/>
    </row>
    <row r="7238" spans="25:25" x14ac:dyDescent="0.2">
      <c r="Y7238" s="1"/>
    </row>
    <row r="7239" spans="25:25" x14ac:dyDescent="0.2">
      <c r="Y7239" s="1"/>
    </row>
    <row r="7240" spans="25:25" x14ac:dyDescent="0.2">
      <c r="Y7240" s="1"/>
    </row>
    <row r="7241" spans="25:25" x14ac:dyDescent="0.2">
      <c r="Y7241" s="1"/>
    </row>
    <row r="7242" spans="25:25" x14ac:dyDescent="0.2">
      <c r="Y7242" s="1"/>
    </row>
    <row r="7243" spans="25:25" x14ac:dyDescent="0.2">
      <c r="Y7243" s="1"/>
    </row>
    <row r="7244" spans="25:25" x14ac:dyDescent="0.2">
      <c r="Y7244" s="1"/>
    </row>
    <row r="7245" spans="25:25" x14ac:dyDescent="0.2">
      <c r="Y7245" s="1"/>
    </row>
    <row r="7246" spans="25:25" x14ac:dyDescent="0.2">
      <c r="Y7246" s="1"/>
    </row>
    <row r="7247" spans="25:25" x14ac:dyDescent="0.2">
      <c r="Y7247" s="1"/>
    </row>
    <row r="7248" spans="25:25" x14ac:dyDescent="0.2">
      <c r="Y7248" s="1"/>
    </row>
    <row r="7249" spans="25:25" x14ac:dyDescent="0.2">
      <c r="Y7249" s="1"/>
    </row>
    <row r="7250" spans="25:25" x14ac:dyDescent="0.2">
      <c r="Y7250" s="1"/>
    </row>
    <row r="7251" spans="25:25" x14ac:dyDescent="0.2">
      <c r="Y7251" s="1"/>
    </row>
    <row r="7252" spans="25:25" x14ac:dyDescent="0.2">
      <c r="Y7252" s="1"/>
    </row>
    <row r="7253" spans="25:25" x14ac:dyDescent="0.2">
      <c r="Y7253" s="1"/>
    </row>
    <row r="7254" spans="25:25" x14ac:dyDescent="0.2">
      <c r="Y7254" s="1"/>
    </row>
    <row r="7255" spans="25:25" x14ac:dyDescent="0.2">
      <c r="Y7255" s="1"/>
    </row>
    <row r="7256" spans="25:25" x14ac:dyDescent="0.2">
      <c r="Y7256" s="1"/>
    </row>
    <row r="7257" spans="25:25" x14ac:dyDescent="0.2">
      <c r="Y7257" s="1"/>
    </row>
    <row r="7258" spans="25:25" x14ac:dyDescent="0.2">
      <c r="Y7258" s="1"/>
    </row>
    <row r="7259" spans="25:25" x14ac:dyDescent="0.2">
      <c r="Y7259" s="1"/>
    </row>
    <row r="7260" spans="25:25" x14ac:dyDescent="0.2">
      <c r="Y7260" s="1"/>
    </row>
    <row r="7261" spans="25:25" x14ac:dyDescent="0.2">
      <c r="Y7261" s="1"/>
    </row>
    <row r="7262" spans="25:25" x14ac:dyDescent="0.2">
      <c r="Y7262" s="1"/>
    </row>
    <row r="7263" spans="25:25" x14ac:dyDescent="0.2">
      <c r="Y7263" s="1"/>
    </row>
    <row r="7264" spans="25:25" x14ac:dyDescent="0.2">
      <c r="Y7264" s="1"/>
    </row>
    <row r="7265" spans="25:25" x14ac:dyDescent="0.2">
      <c r="Y7265" s="1"/>
    </row>
    <row r="7266" spans="25:25" x14ac:dyDescent="0.2">
      <c r="Y7266" s="1"/>
    </row>
    <row r="7267" spans="25:25" x14ac:dyDescent="0.2">
      <c r="Y7267" s="1"/>
    </row>
    <row r="7268" spans="25:25" x14ac:dyDescent="0.2">
      <c r="Y7268" s="1"/>
    </row>
    <row r="7269" spans="25:25" x14ac:dyDescent="0.2">
      <c r="Y7269" s="1"/>
    </row>
    <row r="7270" spans="25:25" x14ac:dyDescent="0.2">
      <c r="Y7270" s="1"/>
    </row>
    <row r="7271" spans="25:25" x14ac:dyDescent="0.2">
      <c r="Y7271" s="1"/>
    </row>
    <row r="7272" spans="25:25" x14ac:dyDescent="0.2">
      <c r="Y7272" s="1"/>
    </row>
    <row r="7273" spans="25:25" x14ac:dyDescent="0.2">
      <c r="Y7273" s="1"/>
    </row>
    <row r="7274" spans="25:25" x14ac:dyDescent="0.2">
      <c r="Y7274" s="1"/>
    </row>
    <row r="7275" spans="25:25" x14ac:dyDescent="0.2">
      <c r="Y7275" s="1"/>
    </row>
    <row r="7276" spans="25:25" x14ac:dyDescent="0.2">
      <c r="Y7276" s="1"/>
    </row>
    <row r="7277" spans="25:25" x14ac:dyDescent="0.2">
      <c r="Y7277" s="1"/>
    </row>
    <row r="7278" spans="25:25" x14ac:dyDescent="0.2">
      <c r="Y7278" s="1"/>
    </row>
    <row r="7279" spans="25:25" x14ac:dyDescent="0.2">
      <c r="Y7279" s="1"/>
    </row>
    <row r="7280" spans="25:25" x14ac:dyDescent="0.2">
      <c r="Y7280" s="1"/>
    </row>
    <row r="7281" spans="25:25" x14ac:dyDescent="0.2">
      <c r="Y7281" s="1"/>
    </row>
    <row r="7282" spans="25:25" x14ac:dyDescent="0.2">
      <c r="Y7282" s="1"/>
    </row>
    <row r="7283" spans="25:25" x14ac:dyDescent="0.2">
      <c r="Y7283" s="1"/>
    </row>
    <row r="7284" spans="25:25" x14ac:dyDescent="0.2">
      <c r="Y7284" s="1"/>
    </row>
    <row r="7285" spans="25:25" x14ac:dyDescent="0.2">
      <c r="Y7285" s="1"/>
    </row>
    <row r="7286" spans="25:25" x14ac:dyDescent="0.2">
      <c r="Y7286" s="1"/>
    </row>
    <row r="7287" spans="25:25" x14ac:dyDescent="0.2">
      <c r="Y7287" s="1"/>
    </row>
    <row r="7288" spans="25:25" x14ac:dyDescent="0.2">
      <c r="Y7288" s="1"/>
    </row>
    <row r="7289" spans="25:25" x14ac:dyDescent="0.2">
      <c r="Y7289" s="1"/>
    </row>
    <row r="7290" spans="25:25" x14ac:dyDescent="0.2">
      <c r="Y7290" s="1"/>
    </row>
    <row r="7291" spans="25:25" x14ac:dyDescent="0.2">
      <c r="Y7291" s="1"/>
    </row>
    <row r="7292" spans="25:25" x14ac:dyDescent="0.2">
      <c r="Y7292" s="1"/>
    </row>
    <row r="7293" spans="25:25" x14ac:dyDescent="0.2">
      <c r="Y7293" s="1"/>
    </row>
    <row r="7294" spans="25:25" x14ac:dyDescent="0.2">
      <c r="Y7294" s="1"/>
    </row>
    <row r="7295" spans="25:25" x14ac:dyDescent="0.2">
      <c r="Y7295" s="1"/>
    </row>
    <row r="7296" spans="25:25" x14ac:dyDescent="0.2">
      <c r="Y7296" s="1"/>
    </row>
    <row r="7297" spans="25:25" x14ac:dyDescent="0.2">
      <c r="Y7297" s="1"/>
    </row>
    <row r="7298" spans="25:25" x14ac:dyDescent="0.2">
      <c r="Y7298" s="1"/>
    </row>
    <row r="7299" spans="25:25" x14ac:dyDescent="0.2">
      <c r="Y7299" s="1"/>
    </row>
    <row r="7300" spans="25:25" x14ac:dyDescent="0.2">
      <c r="Y7300" s="1"/>
    </row>
    <row r="7301" spans="25:25" x14ac:dyDescent="0.2">
      <c r="Y7301" s="1"/>
    </row>
    <row r="7302" spans="25:25" x14ac:dyDescent="0.2">
      <c r="Y7302" s="1"/>
    </row>
    <row r="7303" spans="25:25" x14ac:dyDescent="0.2">
      <c r="Y7303" s="1"/>
    </row>
    <row r="7304" spans="25:25" x14ac:dyDescent="0.2">
      <c r="Y7304" s="1"/>
    </row>
    <row r="7305" spans="25:25" x14ac:dyDescent="0.2">
      <c r="Y7305" s="1"/>
    </row>
    <row r="7306" spans="25:25" x14ac:dyDescent="0.2">
      <c r="Y7306" s="1"/>
    </row>
    <row r="7307" spans="25:25" x14ac:dyDescent="0.2">
      <c r="Y7307" s="1"/>
    </row>
    <row r="7308" spans="25:25" x14ac:dyDescent="0.2">
      <c r="Y7308" s="1"/>
    </row>
    <row r="7309" spans="25:25" x14ac:dyDescent="0.2">
      <c r="Y7309" s="1"/>
    </row>
    <row r="7310" spans="25:25" x14ac:dyDescent="0.2">
      <c r="Y7310" s="1"/>
    </row>
    <row r="7311" spans="25:25" x14ac:dyDescent="0.2">
      <c r="Y7311" s="1"/>
    </row>
    <row r="7312" spans="25:25" x14ac:dyDescent="0.2">
      <c r="Y7312" s="1"/>
    </row>
    <row r="7313" spans="25:25" x14ac:dyDescent="0.2">
      <c r="Y7313" s="1"/>
    </row>
    <row r="7314" spans="25:25" x14ac:dyDescent="0.2">
      <c r="Y7314" s="1"/>
    </row>
    <row r="7315" spans="25:25" x14ac:dyDescent="0.2">
      <c r="Y7315" s="1"/>
    </row>
    <row r="7316" spans="25:25" x14ac:dyDescent="0.2">
      <c r="Y7316" s="1"/>
    </row>
    <row r="7317" spans="25:25" x14ac:dyDescent="0.2">
      <c r="Y7317" s="1"/>
    </row>
    <row r="7318" spans="25:25" x14ac:dyDescent="0.2">
      <c r="Y7318" s="1"/>
    </row>
    <row r="7319" spans="25:25" x14ac:dyDescent="0.2">
      <c r="Y7319" s="1"/>
    </row>
    <row r="7320" spans="25:25" x14ac:dyDescent="0.2">
      <c r="Y7320" s="1"/>
    </row>
    <row r="7321" spans="25:25" x14ac:dyDescent="0.2">
      <c r="Y7321" s="1"/>
    </row>
    <row r="7322" spans="25:25" x14ac:dyDescent="0.2">
      <c r="Y7322" s="1"/>
    </row>
    <row r="7323" spans="25:25" x14ac:dyDescent="0.2">
      <c r="Y7323" s="1"/>
    </row>
    <row r="7324" spans="25:25" x14ac:dyDescent="0.2">
      <c r="Y7324" s="1"/>
    </row>
    <row r="7325" spans="25:25" x14ac:dyDescent="0.2">
      <c r="Y7325" s="1"/>
    </row>
    <row r="7326" spans="25:25" x14ac:dyDescent="0.2">
      <c r="Y7326" s="1"/>
    </row>
    <row r="7327" spans="25:25" x14ac:dyDescent="0.2">
      <c r="Y7327" s="1"/>
    </row>
    <row r="7328" spans="25:25" x14ac:dyDescent="0.2">
      <c r="Y7328" s="1"/>
    </row>
    <row r="7329" spans="25:25" x14ac:dyDescent="0.2">
      <c r="Y7329" s="1"/>
    </row>
    <row r="7330" spans="25:25" x14ac:dyDescent="0.2">
      <c r="Y7330" s="1"/>
    </row>
    <row r="7331" spans="25:25" x14ac:dyDescent="0.2">
      <c r="Y7331" s="1"/>
    </row>
    <row r="7332" spans="25:25" x14ac:dyDescent="0.2">
      <c r="Y7332" s="1"/>
    </row>
    <row r="7333" spans="25:25" x14ac:dyDescent="0.2">
      <c r="Y7333" s="1"/>
    </row>
    <row r="7334" spans="25:25" x14ac:dyDescent="0.2">
      <c r="Y7334" s="1"/>
    </row>
    <row r="7335" spans="25:25" x14ac:dyDescent="0.2">
      <c r="Y7335" s="1"/>
    </row>
    <row r="7336" spans="25:25" x14ac:dyDescent="0.2">
      <c r="Y7336" s="1"/>
    </row>
    <row r="7337" spans="25:25" x14ac:dyDescent="0.2">
      <c r="Y7337" s="1"/>
    </row>
    <row r="7338" spans="25:25" x14ac:dyDescent="0.2">
      <c r="Y7338" s="1"/>
    </row>
    <row r="7339" spans="25:25" x14ac:dyDescent="0.2">
      <c r="Y7339" s="1"/>
    </row>
    <row r="7340" spans="25:25" x14ac:dyDescent="0.2">
      <c r="Y7340" s="1"/>
    </row>
    <row r="7341" spans="25:25" x14ac:dyDescent="0.2">
      <c r="Y7341" s="1"/>
    </row>
    <row r="7342" spans="25:25" x14ac:dyDescent="0.2">
      <c r="Y7342" s="1"/>
    </row>
    <row r="7343" spans="25:25" x14ac:dyDescent="0.2">
      <c r="Y7343" s="1"/>
    </row>
    <row r="7344" spans="25:25" x14ac:dyDescent="0.2">
      <c r="Y7344" s="1"/>
    </row>
    <row r="7345" spans="25:25" x14ac:dyDescent="0.2">
      <c r="Y7345" s="1"/>
    </row>
    <row r="7346" spans="25:25" x14ac:dyDescent="0.2">
      <c r="Y7346" s="1"/>
    </row>
    <row r="7347" spans="25:25" x14ac:dyDescent="0.2">
      <c r="Y7347" s="1"/>
    </row>
    <row r="7348" spans="25:25" x14ac:dyDescent="0.2">
      <c r="Y7348" s="1"/>
    </row>
    <row r="7349" spans="25:25" x14ac:dyDescent="0.2">
      <c r="Y7349" s="1"/>
    </row>
    <row r="7350" spans="25:25" x14ac:dyDescent="0.2">
      <c r="Y7350" s="1"/>
    </row>
    <row r="7351" spans="25:25" x14ac:dyDescent="0.2">
      <c r="Y7351" s="1"/>
    </row>
    <row r="7352" spans="25:25" x14ac:dyDescent="0.2">
      <c r="Y7352" s="1"/>
    </row>
    <row r="7353" spans="25:25" x14ac:dyDescent="0.2">
      <c r="Y7353" s="1"/>
    </row>
    <row r="7354" spans="25:25" x14ac:dyDescent="0.2">
      <c r="Y7354" s="1"/>
    </row>
    <row r="7355" spans="25:25" x14ac:dyDescent="0.2">
      <c r="Y7355" s="1"/>
    </row>
    <row r="7356" spans="25:25" x14ac:dyDescent="0.2">
      <c r="Y7356" s="1"/>
    </row>
    <row r="7357" spans="25:25" x14ac:dyDescent="0.2">
      <c r="Y7357" s="1"/>
    </row>
    <row r="7358" spans="25:25" x14ac:dyDescent="0.2">
      <c r="Y7358" s="1"/>
    </row>
    <row r="7359" spans="25:25" x14ac:dyDescent="0.2">
      <c r="Y7359" s="1"/>
    </row>
    <row r="7360" spans="25:25" x14ac:dyDescent="0.2">
      <c r="Y7360" s="1"/>
    </row>
    <row r="7361" spans="25:25" x14ac:dyDescent="0.2">
      <c r="Y7361" s="1"/>
    </row>
    <row r="7362" spans="25:25" x14ac:dyDescent="0.2">
      <c r="Y7362" s="1"/>
    </row>
    <row r="7363" spans="25:25" x14ac:dyDescent="0.2">
      <c r="Y7363" s="1"/>
    </row>
    <row r="7364" spans="25:25" x14ac:dyDescent="0.2">
      <c r="Y7364" s="1"/>
    </row>
    <row r="7365" spans="25:25" x14ac:dyDescent="0.2">
      <c r="Y7365" s="1"/>
    </row>
    <row r="7366" spans="25:25" x14ac:dyDescent="0.2">
      <c r="Y7366" s="1"/>
    </row>
    <row r="7367" spans="25:25" x14ac:dyDescent="0.2">
      <c r="Y7367" s="1"/>
    </row>
    <row r="7368" spans="25:25" x14ac:dyDescent="0.2">
      <c r="Y7368" s="1"/>
    </row>
    <row r="7369" spans="25:25" x14ac:dyDescent="0.2">
      <c r="Y7369" s="1"/>
    </row>
    <row r="7370" spans="25:25" x14ac:dyDescent="0.2">
      <c r="Y7370" s="1"/>
    </row>
    <row r="7371" spans="25:25" x14ac:dyDescent="0.2">
      <c r="Y7371" s="1"/>
    </row>
    <row r="7372" spans="25:25" x14ac:dyDescent="0.2">
      <c r="Y7372" s="1"/>
    </row>
    <row r="7373" spans="25:25" x14ac:dyDescent="0.2">
      <c r="Y7373" s="1"/>
    </row>
    <row r="7374" spans="25:25" x14ac:dyDescent="0.2">
      <c r="Y7374" s="1"/>
    </row>
    <row r="7375" spans="25:25" x14ac:dyDescent="0.2">
      <c r="Y7375" s="1"/>
    </row>
    <row r="7376" spans="25:25" x14ac:dyDescent="0.2">
      <c r="Y7376" s="1"/>
    </row>
    <row r="7377" spans="25:25" x14ac:dyDescent="0.2">
      <c r="Y7377" s="1"/>
    </row>
    <row r="7378" spans="25:25" x14ac:dyDescent="0.2">
      <c r="Y7378" s="1"/>
    </row>
    <row r="7379" spans="25:25" x14ac:dyDescent="0.2">
      <c r="Y7379" s="1"/>
    </row>
    <row r="7380" spans="25:25" x14ac:dyDescent="0.2">
      <c r="Y7380" s="1"/>
    </row>
    <row r="7381" spans="25:25" x14ac:dyDescent="0.2">
      <c r="Y7381" s="1"/>
    </row>
    <row r="7382" spans="25:25" x14ac:dyDescent="0.2">
      <c r="Y7382" s="1"/>
    </row>
    <row r="7383" spans="25:25" x14ac:dyDescent="0.2">
      <c r="Y7383" s="1"/>
    </row>
    <row r="7384" spans="25:25" x14ac:dyDescent="0.2">
      <c r="Y7384" s="1"/>
    </row>
    <row r="7385" spans="25:25" x14ac:dyDescent="0.2">
      <c r="Y7385" s="1"/>
    </row>
    <row r="7386" spans="25:25" x14ac:dyDescent="0.2">
      <c r="Y7386" s="1"/>
    </row>
    <row r="7387" spans="25:25" x14ac:dyDescent="0.2">
      <c r="Y7387" s="1"/>
    </row>
    <row r="7388" spans="25:25" x14ac:dyDescent="0.2">
      <c r="Y7388" s="1"/>
    </row>
    <row r="7389" spans="25:25" x14ac:dyDescent="0.2">
      <c r="Y7389" s="1"/>
    </row>
    <row r="7390" spans="25:25" x14ac:dyDescent="0.2">
      <c r="Y7390" s="1"/>
    </row>
    <row r="7391" spans="25:25" x14ac:dyDescent="0.2">
      <c r="Y7391" s="1"/>
    </row>
    <row r="7392" spans="25:25" x14ac:dyDescent="0.2">
      <c r="Y7392" s="1"/>
    </row>
    <row r="7393" spans="25:25" x14ac:dyDescent="0.2">
      <c r="Y7393" s="1"/>
    </row>
    <row r="7394" spans="25:25" x14ac:dyDescent="0.2">
      <c r="Y7394" s="1"/>
    </row>
    <row r="7395" spans="25:25" x14ac:dyDescent="0.2">
      <c r="Y7395" s="1"/>
    </row>
    <row r="7396" spans="25:25" x14ac:dyDescent="0.2">
      <c r="Y7396" s="1"/>
    </row>
    <row r="7397" spans="25:25" x14ac:dyDescent="0.2">
      <c r="Y7397" s="1"/>
    </row>
    <row r="7398" spans="25:25" x14ac:dyDescent="0.2">
      <c r="Y7398" s="1"/>
    </row>
    <row r="7399" spans="25:25" x14ac:dyDescent="0.2">
      <c r="Y7399" s="1"/>
    </row>
    <row r="7400" spans="25:25" x14ac:dyDescent="0.2">
      <c r="Y7400" s="1"/>
    </row>
    <row r="7401" spans="25:25" x14ac:dyDescent="0.2">
      <c r="Y7401" s="1"/>
    </row>
    <row r="7402" spans="25:25" x14ac:dyDescent="0.2">
      <c r="Y7402" s="1"/>
    </row>
    <row r="7403" spans="25:25" x14ac:dyDescent="0.2">
      <c r="Y7403" s="1"/>
    </row>
    <row r="7404" spans="25:25" x14ac:dyDescent="0.2">
      <c r="Y7404" s="1"/>
    </row>
    <row r="7405" spans="25:25" x14ac:dyDescent="0.2">
      <c r="Y7405" s="1"/>
    </row>
    <row r="7406" spans="25:25" x14ac:dyDescent="0.2">
      <c r="Y7406" s="1"/>
    </row>
    <row r="7407" spans="25:25" x14ac:dyDescent="0.2">
      <c r="Y7407" s="1"/>
    </row>
    <row r="7408" spans="25:25" x14ac:dyDescent="0.2">
      <c r="Y7408" s="1"/>
    </row>
    <row r="7409" spans="25:25" x14ac:dyDescent="0.2">
      <c r="Y7409" s="1"/>
    </row>
    <row r="7410" spans="25:25" x14ac:dyDescent="0.2">
      <c r="Y7410" s="1"/>
    </row>
    <row r="7411" spans="25:25" x14ac:dyDescent="0.2">
      <c r="Y7411" s="1"/>
    </row>
    <row r="7412" spans="25:25" x14ac:dyDescent="0.2">
      <c r="Y7412" s="1"/>
    </row>
    <row r="7413" spans="25:25" x14ac:dyDescent="0.2">
      <c r="Y7413" s="1"/>
    </row>
    <row r="7414" spans="25:25" x14ac:dyDescent="0.2">
      <c r="Y7414" s="1"/>
    </row>
    <row r="7415" spans="25:25" x14ac:dyDescent="0.2">
      <c r="Y7415" s="1"/>
    </row>
    <row r="7416" spans="25:25" x14ac:dyDescent="0.2">
      <c r="Y7416" s="1"/>
    </row>
    <row r="7417" spans="25:25" x14ac:dyDescent="0.2">
      <c r="Y7417" s="1"/>
    </row>
    <row r="7418" spans="25:25" x14ac:dyDescent="0.2">
      <c r="Y7418" s="1"/>
    </row>
    <row r="7419" spans="25:25" x14ac:dyDescent="0.2">
      <c r="Y7419" s="1"/>
    </row>
    <row r="7420" spans="25:25" x14ac:dyDescent="0.2">
      <c r="Y7420" s="1"/>
    </row>
    <row r="7421" spans="25:25" x14ac:dyDescent="0.2">
      <c r="Y7421" s="1"/>
    </row>
    <row r="7422" spans="25:25" x14ac:dyDescent="0.2">
      <c r="Y7422" s="1"/>
    </row>
    <row r="7423" spans="25:25" x14ac:dyDescent="0.2">
      <c r="Y7423" s="1"/>
    </row>
    <row r="7424" spans="25:25" x14ac:dyDescent="0.2">
      <c r="Y7424" s="1"/>
    </row>
    <row r="7425" spans="25:25" x14ac:dyDescent="0.2">
      <c r="Y7425" s="1"/>
    </row>
    <row r="7426" spans="25:25" x14ac:dyDescent="0.2">
      <c r="Y7426" s="1"/>
    </row>
    <row r="7427" spans="25:25" x14ac:dyDescent="0.2">
      <c r="Y7427" s="1"/>
    </row>
    <row r="7428" spans="25:25" x14ac:dyDescent="0.2">
      <c r="Y7428" s="1"/>
    </row>
    <row r="7429" spans="25:25" x14ac:dyDescent="0.2">
      <c r="Y7429" s="1"/>
    </row>
    <row r="7430" spans="25:25" x14ac:dyDescent="0.2">
      <c r="Y7430" s="1"/>
    </row>
    <row r="7431" spans="25:25" x14ac:dyDescent="0.2">
      <c r="Y7431" s="1"/>
    </row>
    <row r="7432" spans="25:25" x14ac:dyDescent="0.2">
      <c r="Y7432" s="1"/>
    </row>
    <row r="7433" spans="25:25" x14ac:dyDescent="0.2">
      <c r="Y7433" s="1"/>
    </row>
    <row r="7434" spans="25:25" x14ac:dyDescent="0.2">
      <c r="Y7434" s="1"/>
    </row>
    <row r="7435" spans="25:25" x14ac:dyDescent="0.2">
      <c r="Y7435" s="1"/>
    </row>
    <row r="7436" spans="25:25" x14ac:dyDescent="0.2">
      <c r="Y7436" s="1"/>
    </row>
    <row r="7437" spans="25:25" x14ac:dyDescent="0.2">
      <c r="Y7437" s="1"/>
    </row>
    <row r="7438" spans="25:25" x14ac:dyDescent="0.2">
      <c r="Y7438" s="1"/>
    </row>
    <row r="7439" spans="25:25" x14ac:dyDescent="0.2">
      <c r="Y7439" s="1"/>
    </row>
    <row r="7440" spans="25:25" x14ac:dyDescent="0.2">
      <c r="Y7440" s="1"/>
    </row>
    <row r="7441" spans="25:25" x14ac:dyDescent="0.2">
      <c r="Y7441" s="1"/>
    </row>
    <row r="7442" spans="25:25" x14ac:dyDescent="0.2">
      <c r="Y7442" s="1"/>
    </row>
    <row r="7443" spans="25:25" x14ac:dyDescent="0.2">
      <c r="Y7443" s="1"/>
    </row>
    <row r="7444" spans="25:25" x14ac:dyDescent="0.2">
      <c r="Y7444" s="1"/>
    </row>
    <row r="7445" spans="25:25" x14ac:dyDescent="0.2">
      <c r="Y7445" s="1"/>
    </row>
    <row r="7446" spans="25:25" x14ac:dyDescent="0.2">
      <c r="Y7446" s="1"/>
    </row>
    <row r="7447" spans="25:25" x14ac:dyDescent="0.2">
      <c r="Y7447" s="1"/>
    </row>
    <row r="7448" spans="25:25" x14ac:dyDescent="0.2">
      <c r="Y7448" s="1"/>
    </row>
    <row r="7449" spans="25:25" x14ac:dyDescent="0.2">
      <c r="Y7449" s="1"/>
    </row>
    <row r="7450" spans="25:25" x14ac:dyDescent="0.2">
      <c r="Y7450" s="1"/>
    </row>
    <row r="7451" spans="25:25" x14ac:dyDescent="0.2">
      <c r="Y7451" s="1"/>
    </row>
    <row r="7452" spans="25:25" x14ac:dyDescent="0.2">
      <c r="Y7452" s="1"/>
    </row>
    <row r="7453" spans="25:25" x14ac:dyDescent="0.2">
      <c r="Y7453" s="1"/>
    </row>
    <row r="7454" spans="25:25" x14ac:dyDescent="0.2">
      <c r="Y7454" s="1"/>
    </row>
    <row r="7455" spans="25:25" x14ac:dyDescent="0.2">
      <c r="Y7455" s="1"/>
    </row>
    <row r="7456" spans="25:25" x14ac:dyDescent="0.2">
      <c r="Y7456" s="1"/>
    </row>
    <row r="7457" spans="25:25" x14ac:dyDescent="0.2">
      <c r="Y7457" s="1"/>
    </row>
    <row r="7458" spans="25:25" x14ac:dyDescent="0.2">
      <c r="Y7458" s="1"/>
    </row>
    <row r="7459" spans="25:25" x14ac:dyDescent="0.2">
      <c r="Y7459" s="1"/>
    </row>
    <row r="7460" spans="25:25" x14ac:dyDescent="0.2">
      <c r="Y7460" s="1"/>
    </row>
    <row r="7461" spans="25:25" x14ac:dyDescent="0.2">
      <c r="Y7461" s="1"/>
    </row>
    <row r="7462" spans="25:25" x14ac:dyDescent="0.2">
      <c r="Y7462" s="1"/>
    </row>
    <row r="7463" spans="25:25" x14ac:dyDescent="0.2">
      <c r="Y7463" s="1"/>
    </row>
    <row r="7464" spans="25:25" x14ac:dyDescent="0.2">
      <c r="Y7464" s="1"/>
    </row>
    <row r="7465" spans="25:25" x14ac:dyDescent="0.2">
      <c r="Y7465" s="1"/>
    </row>
    <row r="7466" spans="25:25" x14ac:dyDescent="0.2">
      <c r="Y7466" s="1"/>
    </row>
    <row r="7467" spans="25:25" x14ac:dyDescent="0.2">
      <c r="Y7467" s="1"/>
    </row>
    <row r="7468" spans="25:25" x14ac:dyDescent="0.2">
      <c r="Y7468" s="1"/>
    </row>
    <row r="7469" spans="25:25" x14ac:dyDescent="0.2">
      <c r="Y7469" s="1"/>
    </row>
    <row r="7470" spans="25:25" x14ac:dyDescent="0.2">
      <c r="Y7470" s="1"/>
    </row>
    <row r="7471" spans="25:25" x14ac:dyDescent="0.2">
      <c r="Y7471" s="1"/>
    </row>
    <row r="7472" spans="25:25" x14ac:dyDescent="0.2">
      <c r="Y7472" s="1"/>
    </row>
    <row r="7473" spans="25:25" x14ac:dyDescent="0.2">
      <c r="Y7473" s="1"/>
    </row>
    <row r="7474" spans="25:25" x14ac:dyDescent="0.2">
      <c r="Y7474" s="1"/>
    </row>
    <row r="7475" spans="25:25" x14ac:dyDescent="0.2">
      <c r="Y7475" s="1"/>
    </row>
    <row r="7476" spans="25:25" x14ac:dyDescent="0.2">
      <c r="Y7476" s="1"/>
    </row>
    <row r="7477" spans="25:25" x14ac:dyDescent="0.2">
      <c r="Y7477" s="1"/>
    </row>
    <row r="7478" spans="25:25" x14ac:dyDescent="0.2">
      <c r="Y7478" s="1"/>
    </row>
    <row r="7479" spans="25:25" x14ac:dyDescent="0.2">
      <c r="Y7479" s="1"/>
    </row>
    <row r="7480" spans="25:25" x14ac:dyDescent="0.2">
      <c r="Y7480" s="1"/>
    </row>
    <row r="7481" spans="25:25" x14ac:dyDescent="0.2">
      <c r="Y7481" s="1"/>
    </row>
    <row r="7482" spans="25:25" x14ac:dyDescent="0.2">
      <c r="Y7482" s="1"/>
    </row>
    <row r="7483" spans="25:25" x14ac:dyDescent="0.2">
      <c r="Y7483" s="1"/>
    </row>
    <row r="7484" spans="25:25" x14ac:dyDescent="0.2">
      <c r="Y7484" s="1"/>
    </row>
    <row r="7485" spans="25:25" x14ac:dyDescent="0.2">
      <c r="Y7485" s="1"/>
    </row>
    <row r="7486" spans="25:25" x14ac:dyDescent="0.2">
      <c r="Y7486" s="1"/>
    </row>
    <row r="7487" spans="25:25" x14ac:dyDescent="0.2">
      <c r="Y7487" s="1"/>
    </row>
    <row r="7488" spans="25:25" x14ac:dyDescent="0.2">
      <c r="Y7488" s="1"/>
    </row>
    <row r="7489" spans="25:25" x14ac:dyDescent="0.2">
      <c r="Y7489" s="1"/>
    </row>
    <row r="7490" spans="25:25" x14ac:dyDescent="0.2">
      <c r="Y7490" s="1"/>
    </row>
    <row r="7491" spans="25:25" x14ac:dyDescent="0.2">
      <c r="Y7491" s="1"/>
    </row>
    <row r="7492" spans="25:25" x14ac:dyDescent="0.2">
      <c r="Y7492" s="1"/>
    </row>
    <row r="7493" spans="25:25" x14ac:dyDescent="0.2">
      <c r="Y7493" s="1"/>
    </row>
    <row r="7494" spans="25:25" x14ac:dyDescent="0.2">
      <c r="Y7494" s="1"/>
    </row>
    <row r="7495" spans="25:25" x14ac:dyDescent="0.2">
      <c r="Y7495" s="1"/>
    </row>
    <row r="7496" spans="25:25" x14ac:dyDescent="0.2">
      <c r="Y7496" s="1"/>
    </row>
    <row r="7497" spans="25:25" x14ac:dyDescent="0.2">
      <c r="Y7497" s="1"/>
    </row>
    <row r="7498" spans="25:25" x14ac:dyDescent="0.2">
      <c r="Y7498" s="1"/>
    </row>
    <row r="7499" spans="25:25" x14ac:dyDescent="0.2">
      <c r="Y7499" s="1"/>
    </row>
    <row r="7500" spans="25:25" x14ac:dyDescent="0.2">
      <c r="Y7500" s="1"/>
    </row>
    <row r="7501" spans="25:25" x14ac:dyDescent="0.2">
      <c r="Y7501" s="1"/>
    </row>
    <row r="7502" spans="25:25" x14ac:dyDescent="0.2">
      <c r="Y7502" s="1"/>
    </row>
    <row r="7503" spans="25:25" x14ac:dyDescent="0.2">
      <c r="Y7503" s="1"/>
    </row>
    <row r="7504" spans="25:25" x14ac:dyDescent="0.2">
      <c r="Y7504" s="1"/>
    </row>
    <row r="7505" spans="25:25" x14ac:dyDescent="0.2">
      <c r="Y7505" s="1"/>
    </row>
    <row r="7506" spans="25:25" x14ac:dyDescent="0.2">
      <c r="Y7506" s="1"/>
    </row>
    <row r="7507" spans="25:25" x14ac:dyDescent="0.2">
      <c r="Y7507" s="1"/>
    </row>
    <row r="7508" spans="25:25" x14ac:dyDescent="0.2">
      <c r="Y7508" s="1"/>
    </row>
    <row r="7509" spans="25:25" x14ac:dyDescent="0.2">
      <c r="Y7509" s="1"/>
    </row>
    <row r="7510" spans="25:25" x14ac:dyDescent="0.2">
      <c r="Y7510" s="1"/>
    </row>
    <row r="7511" spans="25:25" x14ac:dyDescent="0.2">
      <c r="Y7511" s="1"/>
    </row>
    <row r="7512" spans="25:25" x14ac:dyDescent="0.2">
      <c r="Y7512" s="1"/>
    </row>
    <row r="7513" spans="25:25" x14ac:dyDescent="0.2">
      <c r="Y7513" s="1"/>
    </row>
    <row r="7514" spans="25:25" x14ac:dyDescent="0.2">
      <c r="Y7514" s="1"/>
    </row>
    <row r="7515" spans="25:25" x14ac:dyDescent="0.2">
      <c r="Y7515" s="1"/>
    </row>
    <row r="7516" spans="25:25" x14ac:dyDescent="0.2">
      <c r="Y7516" s="1"/>
    </row>
    <row r="7517" spans="25:25" x14ac:dyDescent="0.2">
      <c r="Y7517" s="1"/>
    </row>
    <row r="7518" spans="25:25" x14ac:dyDescent="0.2">
      <c r="Y7518" s="1"/>
    </row>
    <row r="7519" spans="25:25" x14ac:dyDescent="0.2">
      <c r="Y7519" s="1"/>
    </row>
    <row r="7520" spans="25:25" x14ac:dyDescent="0.2">
      <c r="Y7520" s="1"/>
    </row>
    <row r="7521" spans="25:25" x14ac:dyDescent="0.2">
      <c r="Y7521" s="1"/>
    </row>
    <row r="7522" spans="25:25" x14ac:dyDescent="0.2">
      <c r="Y7522" s="1"/>
    </row>
    <row r="7523" spans="25:25" x14ac:dyDescent="0.2">
      <c r="Y7523" s="1"/>
    </row>
    <row r="7524" spans="25:25" x14ac:dyDescent="0.2">
      <c r="Y7524" s="1"/>
    </row>
    <row r="7525" spans="25:25" x14ac:dyDescent="0.2">
      <c r="Y7525" s="1"/>
    </row>
    <row r="7526" spans="25:25" x14ac:dyDescent="0.2">
      <c r="Y7526" s="1"/>
    </row>
    <row r="7527" spans="25:25" x14ac:dyDescent="0.2">
      <c r="Y7527" s="1"/>
    </row>
    <row r="7528" spans="25:25" x14ac:dyDescent="0.2">
      <c r="Y7528" s="1"/>
    </row>
    <row r="7529" spans="25:25" x14ac:dyDescent="0.2">
      <c r="Y7529" s="1"/>
    </row>
    <row r="7530" spans="25:25" x14ac:dyDescent="0.2">
      <c r="Y7530" s="1"/>
    </row>
    <row r="7531" spans="25:25" x14ac:dyDescent="0.2">
      <c r="Y7531" s="1"/>
    </row>
    <row r="7532" spans="25:25" x14ac:dyDescent="0.2">
      <c r="Y7532" s="1"/>
    </row>
    <row r="7533" spans="25:25" x14ac:dyDescent="0.2">
      <c r="Y7533" s="1"/>
    </row>
    <row r="7534" spans="25:25" x14ac:dyDescent="0.2">
      <c r="Y7534" s="1"/>
    </row>
    <row r="7535" spans="25:25" x14ac:dyDescent="0.2">
      <c r="Y7535" s="1"/>
    </row>
    <row r="7536" spans="25:25" x14ac:dyDescent="0.2">
      <c r="Y7536" s="1"/>
    </row>
    <row r="7537" spans="25:25" x14ac:dyDescent="0.2">
      <c r="Y7537" s="1"/>
    </row>
    <row r="7538" spans="25:25" x14ac:dyDescent="0.2">
      <c r="Y7538" s="1"/>
    </row>
    <row r="7539" spans="25:25" x14ac:dyDescent="0.2">
      <c r="Y7539" s="1"/>
    </row>
    <row r="7540" spans="25:25" x14ac:dyDescent="0.2">
      <c r="Y7540" s="1"/>
    </row>
    <row r="7541" spans="25:25" x14ac:dyDescent="0.2">
      <c r="Y7541" s="1"/>
    </row>
    <row r="7542" spans="25:25" x14ac:dyDescent="0.2">
      <c r="Y7542" s="1"/>
    </row>
    <row r="7543" spans="25:25" x14ac:dyDescent="0.2">
      <c r="Y7543" s="1"/>
    </row>
    <row r="7544" spans="25:25" x14ac:dyDescent="0.2">
      <c r="Y7544" s="1"/>
    </row>
    <row r="7545" spans="25:25" x14ac:dyDescent="0.2">
      <c r="Y7545" s="1"/>
    </row>
    <row r="7546" spans="25:25" x14ac:dyDescent="0.2">
      <c r="Y7546" s="1"/>
    </row>
    <row r="7547" spans="25:25" x14ac:dyDescent="0.2">
      <c r="Y7547" s="1"/>
    </row>
    <row r="7548" spans="25:25" x14ac:dyDescent="0.2">
      <c r="Y7548" s="1"/>
    </row>
    <row r="7549" spans="25:25" x14ac:dyDescent="0.2">
      <c r="Y7549" s="1"/>
    </row>
    <row r="7550" spans="25:25" x14ac:dyDescent="0.2">
      <c r="Y7550" s="1"/>
    </row>
    <row r="7551" spans="25:25" x14ac:dyDescent="0.2">
      <c r="Y7551" s="1"/>
    </row>
    <row r="7552" spans="25:25" x14ac:dyDescent="0.2">
      <c r="Y7552" s="1"/>
    </row>
    <row r="7553" spans="25:25" x14ac:dyDescent="0.2">
      <c r="Y7553" s="1"/>
    </row>
    <row r="7554" spans="25:25" x14ac:dyDescent="0.2">
      <c r="Y7554" s="1"/>
    </row>
    <row r="7555" spans="25:25" x14ac:dyDescent="0.2">
      <c r="Y7555" s="1"/>
    </row>
    <row r="7556" spans="25:25" x14ac:dyDescent="0.2">
      <c r="Y7556" s="1"/>
    </row>
    <row r="7557" spans="25:25" x14ac:dyDescent="0.2">
      <c r="Y7557" s="1"/>
    </row>
    <row r="7558" spans="25:25" x14ac:dyDescent="0.2">
      <c r="Y7558" s="1"/>
    </row>
    <row r="7559" spans="25:25" x14ac:dyDescent="0.2">
      <c r="Y7559" s="1"/>
    </row>
    <row r="7560" spans="25:25" x14ac:dyDescent="0.2">
      <c r="Y7560" s="1"/>
    </row>
    <row r="7561" spans="25:25" x14ac:dyDescent="0.2">
      <c r="Y7561" s="1"/>
    </row>
    <row r="7562" spans="25:25" x14ac:dyDescent="0.2">
      <c r="Y7562" s="1"/>
    </row>
    <row r="7563" spans="25:25" x14ac:dyDescent="0.2">
      <c r="Y7563" s="1"/>
    </row>
    <row r="7564" spans="25:25" x14ac:dyDescent="0.2">
      <c r="Y7564" s="1"/>
    </row>
    <row r="7565" spans="25:25" x14ac:dyDescent="0.2">
      <c r="Y7565" s="1"/>
    </row>
    <row r="7566" spans="25:25" x14ac:dyDescent="0.2">
      <c r="Y7566" s="1"/>
    </row>
    <row r="7567" spans="25:25" x14ac:dyDescent="0.2">
      <c r="Y7567" s="1"/>
    </row>
    <row r="7568" spans="25:25" x14ac:dyDescent="0.2">
      <c r="Y7568" s="1"/>
    </row>
    <row r="7569" spans="25:25" x14ac:dyDescent="0.2">
      <c r="Y7569" s="1"/>
    </row>
    <row r="7570" spans="25:25" x14ac:dyDescent="0.2">
      <c r="Y7570" s="1"/>
    </row>
    <row r="7571" spans="25:25" x14ac:dyDescent="0.2">
      <c r="Y7571" s="1"/>
    </row>
    <row r="7572" spans="25:25" x14ac:dyDescent="0.2">
      <c r="Y7572" s="1"/>
    </row>
    <row r="7573" spans="25:25" x14ac:dyDescent="0.2">
      <c r="Y7573" s="1"/>
    </row>
    <row r="7574" spans="25:25" x14ac:dyDescent="0.2">
      <c r="Y7574" s="1"/>
    </row>
    <row r="7575" spans="25:25" x14ac:dyDescent="0.2">
      <c r="Y7575" s="1"/>
    </row>
    <row r="7576" spans="25:25" x14ac:dyDescent="0.2">
      <c r="Y7576" s="1"/>
    </row>
    <row r="7577" spans="25:25" x14ac:dyDescent="0.2">
      <c r="Y7577" s="1"/>
    </row>
    <row r="7578" spans="25:25" x14ac:dyDescent="0.2">
      <c r="Y7578" s="1"/>
    </row>
    <row r="7579" spans="25:25" x14ac:dyDescent="0.2">
      <c r="Y7579" s="1"/>
    </row>
    <row r="7580" spans="25:25" x14ac:dyDescent="0.2">
      <c r="Y7580" s="1"/>
    </row>
    <row r="7581" spans="25:25" x14ac:dyDescent="0.2">
      <c r="Y7581" s="1"/>
    </row>
    <row r="7582" spans="25:25" x14ac:dyDescent="0.2">
      <c r="Y7582" s="1"/>
    </row>
    <row r="7583" spans="25:25" x14ac:dyDescent="0.2">
      <c r="Y7583" s="1"/>
    </row>
    <row r="7584" spans="25:25" x14ac:dyDescent="0.2">
      <c r="Y7584" s="1"/>
    </row>
    <row r="7585" spans="25:25" x14ac:dyDescent="0.2">
      <c r="Y7585" s="1"/>
    </row>
    <row r="7586" spans="25:25" x14ac:dyDescent="0.2">
      <c r="Y7586" s="1"/>
    </row>
    <row r="7587" spans="25:25" x14ac:dyDescent="0.2">
      <c r="Y7587" s="1"/>
    </row>
    <row r="7588" spans="25:25" x14ac:dyDescent="0.2">
      <c r="Y7588" s="1"/>
    </row>
    <row r="7589" spans="25:25" x14ac:dyDescent="0.2">
      <c r="Y7589" s="1"/>
    </row>
    <row r="7590" spans="25:25" x14ac:dyDescent="0.2">
      <c r="Y7590" s="1"/>
    </row>
    <row r="7591" spans="25:25" x14ac:dyDescent="0.2">
      <c r="Y7591" s="1"/>
    </row>
    <row r="7592" spans="25:25" x14ac:dyDescent="0.2">
      <c r="Y7592" s="1"/>
    </row>
    <row r="7593" spans="25:25" x14ac:dyDescent="0.2">
      <c r="Y7593" s="1"/>
    </row>
    <row r="7594" spans="25:25" x14ac:dyDescent="0.2">
      <c r="Y7594" s="1"/>
    </row>
    <row r="7595" spans="25:25" x14ac:dyDescent="0.2">
      <c r="Y7595" s="1"/>
    </row>
    <row r="7596" spans="25:25" x14ac:dyDescent="0.2">
      <c r="Y7596" s="1"/>
    </row>
    <row r="7597" spans="25:25" x14ac:dyDescent="0.2">
      <c r="Y7597" s="1"/>
    </row>
    <row r="7598" spans="25:25" x14ac:dyDescent="0.2">
      <c r="Y7598" s="1"/>
    </row>
    <row r="7599" spans="25:25" x14ac:dyDescent="0.2">
      <c r="Y7599" s="1"/>
    </row>
    <row r="7600" spans="25:25" x14ac:dyDescent="0.2">
      <c r="Y7600" s="1"/>
    </row>
    <row r="7601" spans="25:25" x14ac:dyDescent="0.2">
      <c r="Y7601" s="1"/>
    </row>
    <row r="7602" spans="25:25" x14ac:dyDescent="0.2">
      <c r="Y7602" s="1"/>
    </row>
    <row r="7603" spans="25:25" x14ac:dyDescent="0.2">
      <c r="Y7603" s="1"/>
    </row>
    <row r="7604" spans="25:25" x14ac:dyDescent="0.2">
      <c r="Y7604" s="1"/>
    </row>
    <row r="7605" spans="25:25" x14ac:dyDescent="0.2">
      <c r="Y7605" s="1"/>
    </row>
    <row r="7606" spans="25:25" x14ac:dyDescent="0.2">
      <c r="Y7606" s="1"/>
    </row>
    <row r="7607" spans="25:25" x14ac:dyDescent="0.2">
      <c r="Y7607" s="1"/>
    </row>
    <row r="7608" spans="25:25" x14ac:dyDescent="0.2">
      <c r="Y7608" s="1"/>
    </row>
    <row r="7609" spans="25:25" x14ac:dyDescent="0.2">
      <c r="Y7609" s="1"/>
    </row>
    <row r="7610" spans="25:25" x14ac:dyDescent="0.2">
      <c r="Y7610" s="1"/>
    </row>
    <row r="7611" spans="25:25" x14ac:dyDescent="0.2">
      <c r="Y7611" s="1"/>
    </row>
    <row r="7612" spans="25:25" x14ac:dyDescent="0.2">
      <c r="Y7612" s="1"/>
    </row>
    <row r="7613" spans="25:25" x14ac:dyDescent="0.2">
      <c r="Y7613" s="1"/>
    </row>
    <row r="7614" spans="25:25" x14ac:dyDescent="0.2">
      <c r="Y7614" s="1"/>
    </row>
    <row r="7615" spans="25:25" x14ac:dyDescent="0.2">
      <c r="Y7615" s="1"/>
    </row>
    <row r="7616" spans="25:25" x14ac:dyDescent="0.2">
      <c r="Y7616" s="1"/>
    </row>
    <row r="7617" spans="25:25" x14ac:dyDescent="0.2">
      <c r="Y7617" s="1"/>
    </row>
    <row r="7618" spans="25:25" x14ac:dyDescent="0.2">
      <c r="Y7618" s="1"/>
    </row>
    <row r="7619" spans="25:25" x14ac:dyDescent="0.2">
      <c r="Y7619" s="1"/>
    </row>
    <row r="7620" spans="25:25" x14ac:dyDescent="0.2">
      <c r="Y7620" s="1"/>
    </row>
    <row r="7621" spans="25:25" x14ac:dyDescent="0.2">
      <c r="Y7621" s="1"/>
    </row>
    <row r="7622" spans="25:25" x14ac:dyDescent="0.2">
      <c r="Y7622" s="1"/>
    </row>
    <row r="7623" spans="25:25" x14ac:dyDescent="0.2">
      <c r="Y7623" s="1"/>
    </row>
    <row r="7624" spans="25:25" x14ac:dyDescent="0.2">
      <c r="Y7624" s="1"/>
    </row>
    <row r="7625" spans="25:25" x14ac:dyDescent="0.2">
      <c r="Y7625" s="1"/>
    </row>
    <row r="7626" spans="25:25" x14ac:dyDescent="0.2">
      <c r="Y7626" s="1"/>
    </row>
    <row r="7627" spans="25:25" x14ac:dyDescent="0.2">
      <c r="Y7627" s="1"/>
    </row>
    <row r="7628" spans="25:25" x14ac:dyDescent="0.2">
      <c r="Y7628" s="1"/>
    </row>
    <row r="7629" spans="25:25" x14ac:dyDescent="0.2">
      <c r="Y7629" s="1"/>
    </row>
    <row r="7630" spans="25:25" x14ac:dyDescent="0.2">
      <c r="Y7630" s="1"/>
    </row>
    <row r="7631" spans="25:25" x14ac:dyDescent="0.2">
      <c r="Y7631" s="1"/>
    </row>
    <row r="7632" spans="25:25" x14ac:dyDescent="0.2">
      <c r="Y7632" s="1"/>
    </row>
    <row r="7633" spans="25:25" x14ac:dyDescent="0.2">
      <c r="Y7633" s="1"/>
    </row>
    <row r="7634" spans="25:25" x14ac:dyDescent="0.2">
      <c r="Y7634" s="1"/>
    </row>
    <row r="7635" spans="25:25" x14ac:dyDescent="0.2">
      <c r="Y7635" s="1"/>
    </row>
    <row r="7636" spans="25:25" x14ac:dyDescent="0.2">
      <c r="Y7636" s="1"/>
    </row>
    <row r="7637" spans="25:25" x14ac:dyDescent="0.2">
      <c r="Y7637" s="1"/>
    </row>
    <row r="7638" spans="25:25" x14ac:dyDescent="0.2">
      <c r="Y7638" s="1"/>
    </row>
    <row r="7639" spans="25:25" x14ac:dyDescent="0.2">
      <c r="Y7639" s="1"/>
    </row>
    <row r="7640" spans="25:25" x14ac:dyDescent="0.2">
      <c r="Y7640" s="1"/>
    </row>
    <row r="7641" spans="25:25" x14ac:dyDescent="0.2">
      <c r="Y7641" s="1"/>
    </row>
    <row r="7642" spans="25:25" x14ac:dyDescent="0.2">
      <c r="Y7642" s="1"/>
    </row>
    <row r="7643" spans="25:25" x14ac:dyDescent="0.2">
      <c r="Y7643" s="1"/>
    </row>
    <row r="7644" spans="25:25" x14ac:dyDescent="0.2">
      <c r="Y7644" s="1"/>
    </row>
    <row r="7645" spans="25:25" x14ac:dyDescent="0.2">
      <c r="Y7645" s="1"/>
    </row>
    <row r="7646" spans="25:25" x14ac:dyDescent="0.2">
      <c r="Y7646" s="1"/>
    </row>
    <row r="7647" spans="25:25" x14ac:dyDescent="0.2">
      <c r="Y7647" s="1"/>
    </row>
    <row r="7648" spans="25:25" x14ac:dyDescent="0.2">
      <c r="Y7648" s="1"/>
    </row>
    <row r="7649" spans="25:25" x14ac:dyDescent="0.2">
      <c r="Y7649" s="1"/>
    </row>
    <row r="7650" spans="25:25" x14ac:dyDescent="0.2">
      <c r="Y7650" s="1"/>
    </row>
    <row r="7651" spans="25:25" x14ac:dyDescent="0.2">
      <c r="Y7651" s="1"/>
    </row>
    <row r="7652" spans="25:25" x14ac:dyDescent="0.2">
      <c r="Y7652" s="1"/>
    </row>
    <row r="7653" spans="25:25" x14ac:dyDescent="0.2">
      <c r="Y7653" s="1"/>
    </row>
    <row r="7654" spans="25:25" x14ac:dyDescent="0.2">
      <c r="Y7654" s="1"/>
    </row>
    <row r="7655" spans="25:25" x14ac:dyDescent="0.2">
      <c r="Y7655" s="1"/>
    </row>
    <row r="7656" spans="25:25" x14ac:dyDescent="0.2">
      <c r="Y7656" s="1"/>
    </row>
    <row r="7657" spans="25:25" x14ac:dyDescent="0.2">
      <c r="Y7657" s="1"/>
    </row>
    <row r="7658" spans="25:25" x14ac:dyDescent="0.2">
      <c r="Y7658" s="1"/>
    </row>
    <row r="7659" spans="25:25" x14ac:dyDescent="0.2">
      <c r="Y7659" s="1"/>
    </row>
    <row r="7660" spans="25:25" x14ac:dyDescent="0.2">
      <c r="Y7660" s="1"/>
    </row>
    <row r="7661" spans="25:25" x14ac:dyDescent="0.2">
      <c r="Y7661" s="1"/>
    </row>
    <row r="7662" spans="25:25" x14ac:dyDescent="0.2">
      <c r="Y7662" s="1"/>
    </row>
    <row r="7663" spans="25:25" x14ac:dyDescent="0.2">
      <c r="Y7663" s="1"/>
    </row>
    <row r="7664" spans="25:25" x14ac:dyDescent="0.2">
      <c r="Y7664" s="1"/>
    </row>
    <row r="7665" spans="25:25" x14ac:dyDescent="0.2">
      <c r="Y7665" s="1"/>
    </row>
    <row r="7666" spans="25:25" x14ac:dyDescent="0.2">
      <c r="Y7666" s="1"/>
    </row>
    <row r="7667" spans="25:25" x14ac:dyDescent="0.2">
      <c r="Y7667" s="1"/>
    </row>
    <row r="7668" spans="25:25" x14ac:dyDescent="0.2">
      <c r="Y7668" s="1"/>
    </row>
    <row r="7669" spans="25:25" x14ac:dyDescent="0.2">
      <c r="Y7669" s="1"/>
    </row>
    <row r="7670" spans="25:25" x14ac:dyDescent="0.2">
      <c r="Y7670" s="1"/>
    </row>
    <row r="7671" spans="25:25" x14ac:dyDescent="0.2">
      <c r="Y7671" s="1"/>
    </row>
    <row r="7672" spans="25:25" x14ac:dyDescent="0.2">
      <c r="Y7672" s="1"/>
    </row>
    <row r="7673" spans="25:25" x14ac:dyDescent="0.2">
      <c r="Y7673" s="1"/>
    </row>
    <row r="7674" spans="25:25" x14ac:dyDescent="0.2">
      <c r="Y7674" s="1"/>
    </row>
    <row r="7675" spans="25:25" x14ac:dyDescent="0.2">
      <c r="Y7675" s="1"/>
    </row>
    <row r="7676" spans="25:25" x14ac:dyDescent="0.2">
      <c r="Y7676" s="1"/>
    </row>
    <row r="7677" spans="25:25" x14ac:dyDescent="0.2">
      <c r="Y7677" s="1"/>
    </row>
    <row r="7678" spans="25:25" x14ac:dyDescent="0.2">
      <c r="Y7678" s="1"/>
    </row>
    <row r="7679" spans="25:25" x14ac:dyDescent="0.2">
      <c r="Y7679" s="1"/>
    </row>
    <row r="7680" spans="25:25" x14ac:dyDescent="0.2">
      <c r="Y7680" s="1"/>
    </row>
    <row r="7681" spans="25:25" x14ac:dyDescent="0.2">
      <c r="Y7681" s="1"/>
    </row>
    <row r="7682" spans="25:25" x14ac:dyDescent="0.2">
      <c r="Y7682" s="1"/>
    </row>
    <row r="7683" spans="25:25" x14ac:dyDescent="0.2">
      <c r="Y7683" s="1"/>
    </row>
    <row r="7684" spans="25:25" x14ac:dyDescent="0.2">
      <c r="Y7684" s="1"/>
    </row>
    <row r="7685" spans="25:25" x14ac:dyDescent="0.2">
      <c r="Y7685" s="1"/>
    </row>
    <row r="7686" spans="25:25" x14ac:dyDescent="0.2">
      <c r="Y7686" s="1"/>
    </row>
    <row r="7687" spans="25:25" x14ac:dyDescent="0.2">
      <c r="Y7687" s="1"/>
    </row>
    <row r="7688" spans="25:25" x14ac:dyDescent="0.2">
      <c r="Y7688" s="1"/>
    </row>
    <row r="7689" spans="25:25" x14ac:dyDescent="0.2">
      <c r="Y7689" s="1"/>
    </row>
    <row r="7690" spans="25:25" x14ac:dyDescent="0.2">
      <c r="Y7690" s="1"/>
    </row>
    <row r="7691" spans="25:25" x14ac:dyDescent="0.2">
      <c r="Y7691" s="1"/>
    </row>
    <row r="7692" spans="25:25" x14ac:dyDescent="0.2">
      <c r="Y7692" s="1"/>
    </row>
    <row r="7693" spans="25:25" x14ac:dyDescent="0.2">
      <c r="Y7693" s="1"/>
    </row>
    <row r="7694" spans="25:25" x14ac:dyDescent="0.2">
      <c r="Y7694" s="1"/>
    </row>
    <row r="7695" spans="25:25" x14ac:dyDescent="0.2">
      <c r="Y7695" s="1"/>
    </row>
    <row r="7696" spans="25:25" x14ac:dyDescent="0.2">
      <c r="Y7696" s="1"/>
    </row>
    <row r="7697" spans="25:25" x14ac:dyDescent="0.2">
      <c r="Y7697" s="1"/>
    </row>
    <row r="7698" spans="25:25" x14ac:dyDescent="0.2">
      <c r="Y7698" s="1"/>
    </row>
    <row r="7699" spans="25:25" x14ac:dyDescent="0.2">
      <c r="Y7699" s="1"/>
    </row>
    <row r="7700" spans="25:25" x14ac:dyDescent="0.2">
      <c r="Y7700" s="1"/>
    </row>
    <row r="7701" spans="25:25" x14ac:dyDescent="0.2">
      <c r="Y7701" s="1"/>
    </row>
    <row r="7702" spans="25:25" x14ac:dyDescent="0.2">
      <c r="Y7702" s="1"/>
    </row>
    <row r="7703" spans="25:25" x14ac:dyDescent="0.2">
      <c r="Y7703" s="1"/>
    </row>
    <row r="7704" spans="25:25" x14ac:dyDescent="0.2">
      <c r="Y7704" s="1"/>
    </row>
    <row r="7705" spans="25:25" x14ac:dyDescent="0.2">
      <c r="Y7705" s="1"/>
    </row>
    <row r="7706" spans="25:25" x14ac:dyDescent="0.2">
      <c r="Y7706" s="1"/>
    </row>
    <row r="7707" spans="25:25" x14ac:dyDescent="0.2">
      <c r="Y7707" s="1"/>
    </row>
    <row r="7708" spans="25:25" x14ac:dyDescent="0.2">
      <c r="Y7708" s="1"/>
    </row>
    <row r="7709" spans="25:25" x14ac:dyDescent="0.2">
      <c r="Y7709" s="1"/>
    </row>
    <row r="7710" spans="25:25" x14ac:dyDescent="0.2">
      <c r="Y7710" s="1"/>
    </row>
    <row r="7711" spans="25:25" x14ac:dyDescent="0.2">
      <c r="Y7711" s="1"/>
    </row>
    <row r="7712" spans="25:25" x14ac:dyDescent="0.2">
      <c r="Y7712" s="1"/>
    </row>
    <row r="7713" spans="25:25" x14ac:dyDescent="0.2">
      <c r="Y7713" s="1"/>
    </row>
    <row r="7714" spans="25:25" x14ac:dyDescent="0.2">
      <c r="Y7714" s="1"/>
    </row>
    <row r="7715" spans="25:25" x14ac:dyDescent="0.2">
      <c r="Y7715" s="1"/>
    </row>
    <row r="7716" spans="25:25" x14ac:dyDescent="0.2">
      <c r="Y7716" s="1"/>
    </row>
    <row r="7717" spans="25:25" x14ac:dyDescent="0.2">
      <c r="Y7717" s="1"/>
    </row>
    <row r="7718" spans="25:25" x14ac:dyDescent="0.2">
      <c r="Y7718" s="1"/>
    </row>
    <row r="7719" spans="25:25" x14ac:dyDescent="0.2">
      <c r="Y7719" s="1"/>
    </row>
    <row r="7720" spans="25:25" x14ac:dyDescent="0.2">
      <c r="Y7720" s="1"/>
    </row>
    <row r="7721" spans="25:25" x14ac:dyDescent="0.2">
      <c r="Y7721" s="1"/>
    </row>
    <row r="7722" spans="25:25" x14ac:dyDescent="0.2">
      <c r="Y7722" s="1"/>
    </row>
    <row r="7723" spans="25:25" x14ac:dyDescent="0.2">
      <c r="Y7723" s="1"/>
    </row>
    <row r="7724" spans="25:25" x14ac:dyDescent="0.2">
      <c r="Y7724" s="1"/>
    </row>
    <row r="7725" spans="25:25" x14ac:dyDescent="0.2">
      <c r="Y7725" s="1"/>
    </row>
    <row r="7726" spans="25:25" x14ac:dyDescent="0.2">
      <c r="Y7726" s="1"/>
    </row>
    <row r="7727" spans="25:25" x14ac:dyDescent="0.2">
      <c r="Y7727" s="1"/>
    </row>
    <row r="7728" spans="25:25" x14ac:dyDescent="0.2">
      <c r="Y7728" s="1"/>
    </row>
    <row r="7729" spans="25:25" x14ac:dyDescent="0.2">
      <c r="Y7729" s="1"/>
    </row>
    <row r="7730" spans="25:25" x14ac:dyDescent="0.2">
      <c r="Y7730" s="1"/>
    </row>
    <row r="7731" spans="25:25" x14ac:dyDescent="0.2">
      <c r="Y7731" s="1"/>
    </row>
    <row r="7732" spans="25:25" x14ac:dyDescent="0.2">
      <c r="Y7732" s="1"/>
    </row>
    <row r="7733" spans="25:25" x14ac:dyDescent="0.2">
      <c r="Y7733" s="1"/>
    </row>
    <row r="7734" spans="25:25" x14ac:dyDescent="0.2">
      <c r="Y7734" s="1"/>
    </row>
    <row r="7735" spans="25:25" x14ac:dyDescent="0.2">
      <c r="Y7735" s="1"/>
    </row>
    <row r="7736" spans="25:25" x14ac:dyDescent="0.2">
      <c r="Y7736" s="1"/>
    </row>
    <row r="7737" spans="25:25" x14ac:dyDescent="0.2">
      <c r="Y7737" s="1"/>
    </row>
    <row r="7738" spans="25:25" x14ac:dyDescent="0.2">
      <c r="Y7738" s="1"/>
    </row>
    <row r="7739" spans="25:25" x14ac:dyDescent="0.2">
      <c r="Y7739" s="1"/>
    </row>
    <row r="7740" spans="25:25" x14ac:dyDescent="0.2">
      <c r="Y7740" s="1"/>
    </row>
    <row r="7741" spans="25:25" x14ac:dyDescent="0.2">
      <c r="Y7741" s="1"/>
    </row>
    <row r="7742" spans="25:25" x14ac:dyDescent="0.2">
      <c r="Y7742" s="1"/>
    </row>
    <row r="7743" spans="25:25" x14ac:dyDescent="0.2">
      <c r="Y7743" s="1"/>
    </row>
    <row r="7744" spans="25:25" x14ac:dyDescent="0.2">
      <c r="Y7744" s="1"/>
    </row>
    <row r="7745" spans="25:25" x14ac:dyDescent="0.2">
      <c r="Y7745" s="1"/>
    </row>
    <row r="7746" spans="25:25" x14ac:dyDescent="0.2">
      <c r="Y7746" s="1"/>
    </row>
    <row r="7747" spans="25:25" x14ac:dyDescent="0.2">
      <c r="Y7747" s="1"/>
    </row>
    <row r="7748" spans="25:25" x14ac:dyDescent="0.2">
      <c r="Y7748" s="1"/>
    </row>
    <row r="7749" spans="25:25" x14ac:dyDescent="0.2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6000"/>
  <sheetViews>
    <sheetView workbookViewId="0"/>
  </sheetViews>
  <sheetFormatPr defaultRowHeight="12.75" x14ac:dyDescent="0.2"/>
  <cols>
    <col min="2" max="3" width="9.140625" style="117"/>
    <col min="4" max="4" width="9.140625" style="122"/>
  </cols>
  <sheetData>
    <row r="1" spans="1:4" ht="16.5" thickBot="1" x14ac:dyDescent="0.25">
      <c r="B1" s="129"/>
      <c r="C1" s="88" t="s">
        <v>45</v>
      </c>
      <c r="D1" s="119">
        <f>SUM(D4:D65536)</f>
        <v>5504.0397171700024</v>
      </c>
    </row>
    <row r="2" spans="1:4" x14ac:dyDescent="0.2">
      <c r="B2" s="90" t="s">
        <v>3</v>
      </c>
      <c r="C2" s="12"/>
      <c r="D2" s="120" t="s">
        <v>5</v>
      </c>
    </row>
    <row r="3" spans="1:4" ht="26.25" thickBot="1" x14ac:dyDescent="0.25">
      <c r="A3" s="21" t="s">
        <v>22</v>
      </c>
      <c r="B3" s="92" t="s">
        <v>4</v>
      </c>
      <c r="C3" s="17" t="s">
        <v>55</v>
      </c>
      <c r="D3" s="121" t="s">
        <v>6</v>
      </c>
    </row>
    <row r="4" spans="1:4" x14ac:dyDescent="0.2">
      <c r="A4">
        <f>INDEX(BucketTable,MATCH(B4,SumMonths,0),1)</f>
        <v>1</v>
      </c>
      <c r="B4" s="118">
        <v>36647</v>
      </c>
      <c r="C4" s="117" t="s">
        <v>125</v>
      </c>
      <c r="D4" s="122">
        <v>0</v>
      </c>
    </row>
    <row r="5" spans="1:4" x14ac:dyDescent="0.2">
      <c r="A5">
        <f t="shared" ref="A5:A68" si="0">INDEX(BucketTable,MATCH(B5,SumMonths,0),1)</f>
        <v>1</v>
      </c>
      <c r="B5" s="118">
        <v>36647</v>
      </c>
      <c r="C5" s="117" t="s">
        <v>126</v>
      </c>
      <c r="D5" s="122">
        <v>2.8699800000000001E-2</v>
      </c>
    </row>
    <row r="6" spans="1:4" x14ac:dyDescent="0.2">
      <c r="A6">
        <f t="shared" si="0"/>
        <v>1</v>
      </c>
      <c r="B6" s="118">
        <v>36647</v>
      </c>
      <c r="C6" s="117" t="s">
        <v>127</v>
      </c>
      <c r="D6" s="122">
        <v>390.29359909999999</v>
      </c>
    </row>
    <row r="7" spans="1:4" x14ac:dyDescent="0.2">
      <c r="A7">
        <f t="shared" si="0"/>
        <v>1</v>
      </c>
      <c r="B7" s="118">
        <v>36647</v>
      </c>
      <c r="C7" s="117" t="s">
        <v>128</v>
      </c>
      <c r="D7" s="122">
        <v>110.2174</v>
      </c>
    </row>
    <row r="8" spans="1:4" x14ac:dyDescent="0.2">
      <c r="A8">
        <f t="shared" si="0"/>
        <v>1</v>
      </c>
      <c r="B8" s="118">
        <v>36647</v>
      </c>
      <c r="C8" s="117" t="s">
        <v>129</v>
      </c>
      <c r="D8" s="122">
        <v>17.402299500000002</v>
      </c>
    </row>
    <row r="9" spans="1:4" x14ac:dyDescent="0.2">
      <c r="A9">
        <f t="shared" si="0"/>
        <v>1</v>
      </c>
      <c r="B9" s="118">
        <v>36647</v>
      </c>
      <c r="C9" s="117" t="s">
        <v>130</v>
      </c>
      <c r="D9" s="122">
        <v>8.3699999999999997E-2</v>
      </c>
    </row>
    <row r="10" spans="1:4" x14ac:dyDescent="0.2">
      <c r="A10">
        <f t="shared" si="0"/>
        <v>1</v>
      </c>
      <c r="B10" s="118">
        <v>36647</v>
      </c>
      <c r="C10" s="117" t="s">
        <v>131</v>
      </c>
      <c r="D10" s="122">
        <v>28.485900000000001</v>
      </c>
    </row>
    <row r="11" spans="1:4" x14ac:dyDescent="0.2">
      <c r="A11">
        <f t="shared" si="0"/>
        <v>1</v>
      </c>
      <c r="B11" s="118">
        <v>36647</v>
      </c>
      <c r="C11" s="117" t="s">
        <v>132</v>
      </c>
      <c r="D11" s="122">
        <v>-0.1999996</v>
      </c>
    </row>
    <row r="12" spans="1:4" x14ac:dyDescent="0.2">
      <c r="A12">
        <f t="shared" si="0"/>
        <v>1</v>
      </c>
      <c r="B12" s="118">
        <v>36647</v>
      </c>
      <c r="C12" s="117" t="s">
        <v>133</v>
      </c>
      <c r="D12" s="122">
        <v>-109.99420000000001</v>
      </c>
    </row>
    <row r="13" spans="1:4" x14ac:dyDescent="0.2">
      <c r="A13">
        <f t="shared" si="0"/>
        <v>1</v>
      </c>
      <c r="B13" s="118">
        <v>36647</v>
      </c>
      <c r="C13" s="117" t="s">
        <v>134</v>
      </c>
      <c r="D13" s="122">
        <v>0.17050000000000001</v>
      </c>
    </row>
    <row r="14" spans="1:4" x14ac:dyDescent="0.2">
      <c r="A14">
        <f t="shared" si="0"/>
        <v>1</v>
      </c>
      <c r="B14" s="118">
        <v>36647</v>
      </c>
      <c r="C14" s="117" t="s">
        <v>135</v>
      </c>
      <c r="D14" s="122">
        <v>0</v>
      </c>
    </row>
    <row r="15" spans="1:4" x14ac:dyDescent="0.2">
      <c r="A15">
        <f t="shared" si="0"/>
        <v>1</v>
      </c>
      <c r="B15" s="118">
        <v>36647</v>
      </c>
      <c r="C15" s="117" t="s">
        <v>136</v>
      </c>
      <c r="D15" s="122">
        <v>-15.5</v>
      </c>
    </row>
    <row r="16" spans="1:4" x14ac:dyDescent="0.2">
      <c r="A16">
        <f t="shared" si="0"/>
        <v>1</v>
      </c>
      <c r="B16" s="118">
        <v>36647</v>
      </c>
      <c r="C16" s="117" t="s">
        <v>137</v>
      </c>
      <c r="D16" s="122">
        <v>0</v>
      </c>
    </row>
    <row r="17" spans="1:4" x14ac:dyDescent="0.2">
      <c r="A17">
        <f t="shared" si="0"/>
        <v>2</v>
      </c>
      <c r="B17" s="118">
        <v>36678</v>
      </c>
      <c r="C17" s="117" t="s">
        <v>125</v>
      </c>
      <c r="D17" s="122">
        <v>0</v>
      </c>
    </row>
    <row r="18" spans="1:4" x14ac:dyDescent="0.2">
      <c r="A18">
        <f t="shared" si="0"/>
        <v>2</v>
      </c>
      <c r="B18" s="118">
        <v>36678</v>
      </c>
      <c r="C18" s="117" t="s">
        <v>126</v>
      </c>
      <c r="D18" s="122">
        <v>8.9862287599999995</v>
      </c>
    </row>
    <row r="19" spans="1:4" x14ac:dyDescent="0.2">
      <c r="A19">
        <f t="shared" si="0"/>
        <v>2</v>
      </c>
      <c r="B19" s="118">
        <v>36678</v>
      </c>
      <c r="C19" s="117" t="s">
        <v>127</v>
      </c>
      <c r="D19" s="122">
        <v>198.68597184000001</v>
      </c>
    </row>
    <row r="20" spans="1:4" x14ac:dyDescent="0.2">
      <c r="A20">
        <f t="shared" si="0"/>
        <v>2</v>
      </c>
      <c r="B20" s="118">
        <v>36678</v>
      </c>
      <c r="C20" s="117" t="s">
        <v>128</v>
      </c>
      <c r="D20" s="122">
        <v>106.50706434</v>
      </c>
    </row>
    <row r="21" spans="1:4" x14ac:dyDescent="0.2">
      <c r="A21">
        <f t="shared" si="0"/>
        <v>2</v>
      </c>
      <c r="B21" s="118">
        <v>36678</v>
      </c>
      <c r="C21" s="117" t="s">
        <v>129</v>
      </c>
      <c r="D21" s="122">
        <v>107.2769444</v>
      </c>
    </row>
    <row r="22" spans="1:4" x14ac:dyDescent="0.2">
      <c r="A22">
        <f t="shared" si="0"/>
        <v>2</v>
      </c>
      <c r="B22" s="118">
        <v>36678</v>
      </c>
      <c r="C22" s="117" t="s">
        <v>130</v>
      </c>
      <c r="D22" s="122">
        <v>-39.716224869999998</v>
      </c>
    </row>
    <row r="23" spans="1:4" x14ac:dyDescent="0.2">
      <c r="A23">
        <f t="shared" si="0"/>
        <v>2</v>
      </c>
      <c r="B23" s="118">
        <v>36678</v>
      </c>
      <c r="C23" s="117" t="s">
        <v>131</v>
      </c>
      <c r="D23" s="122">
        <v>27.52695658</v>
      </c>
    </row>
    <row r="24" spans="1:4" x14ac:dyDescent="0.2">
      <c r="A24">
        <f t="shared" si="0"/>
        <v>2</v>
      </c>
      <c r="B24" s="118">
        <v>36678</v>
      </c>
      <c r="C24" s="117" t="s">
        <v>132</v>
      </c>
      <c r="D24" s="122">
        <v>53.921560390000003</v>
      </c>
    </row>
    <row r="25" spans="1:4" x14ac:dyDescent="0.2">
      <c r="A25">
        <f t="shared" si="0"/>
        <v>2</v>
      </c>
      <c r="B25" s="118">
        <v>36678</v>
      </c>
      <c r="C25" s="117" t="s">
        <v>133</v>
      </c>
      <c r="D25" s="122">
        <v>-58.361102189999997</v>
      </c>
    </row>
    <row r="26" spans="1:4" x14ac:dyDescent="0.2">
      <c r="A26">
        <f t="shared" si="0"/>
        <v>2</v>
      </c>
      <c r="B26" s="118">
        <v>36678</v>
      </c>
      <c r="C26" s="117" t="s">
        <v>134</v>
      </c>
      <c r="D26" s="122">
        <v>-22.302556500000001</v>
      </c>
    </row>
    <row r="27" spans="1:4" x14ac:dyDescent="0.2">
      <c r="A27">
        <f t="shared" si="0"/>
        <v>2</v>
      </c>
      <c r="B27" s="118">
        <v>36678</v>
      </c>
      <c r="C27" s="117" t="s">
        <v>148</v>
      </c>
      <c r="D27" s="122">
        <v>-14.97821122</v>
      </c>
    </row>
    <row r="28" spans="1:4" x14ac:dyDescent="0.2">
      <c r="A28">
        <f t="shared" si="0"/>
        <v>2</v>
      </c>
      <c r="B28" s="118">
        <v>36678</v>
      </c>
      <c r="C28" s="117" t="s">
        <v>135</v>
      </c>
      <c r="D28" s="122">
        <v>0</v>
      </c>
    </row>
    <row r="29" spans="1:4" x14ac:dyDescent="0.2">
      <c r="A29">
        <f t="shared" si="0"/>
        <v>2</v>
      </c>
      <c r="B29" s="118">
        <v>36678</v>
      </c>
      <c r="C29" s="117" t="s">
        <v>136</v>
      </c>
      <c r="D29" s="122">
        <v>-14.97821122</v>
      </c>
    </row>
    <row r="30" spans="1:4" x14ac:dyDescent="0.2">
      <c r="A30">
        <f t="shared" si="0"/>
        <v>2</v>
      </c>
      <c r="B30" s="118">
        <v>36678</v>
      </c>
      <c r="C30" s="117" t="s">
        <v>137</v>
      </c>
      <c r="D30" s="122">
        <v>0</v>
      </c>
    </row>
    <row r="31" spans="1:4" x14ac:dyDescent="0.2">
      <c r="A31">
        <f t="shared" si="0"/>
        <v>3</v>
      </c>
      <c r="B31" s="118">
        <v>36708</v>
      </c>
      <c r="C31" s="117" t="s">
        <v>125</v>
      </c>
      <c r="D31" s="122">
        <v>0</v>
      </c>
    </row>
    <row r="32" spans="1:4" x14ac:dyDescent="0.2">
      <c r="A32">
        <f t="shared" si="0"/>
        <v>3</v>
      </c>
      <c r="B32" s="118">
        <v>36708</v>
      </c>
      <c r="C32" s="117" t="s">
        <v>126</v>
      </c>
      <c r="D32" s="122">
        <v>-5.5178351699999997</v>
      </c>
    </row>
    <row r="33" spans="1:4" x14ac:dyDescent="0.2">
      <c r="A33">
        <f t="shared" si="0"/>
        <v>3</v>
      </c>
      <c r="B33" s="118">
        <v>36708</v>
      </c>
      <c r="C33" s="117" t="s">
        <v>127</v>
      </c>
      <c r="D33" s="122">
        <v>681.29835797999999</v>
      </c>
    </row>
    <row r="34" spans="1:4" x14ac:dyDescent="0.2">
      <c r="A34">
        <f t="shared" si="0"/>
        <v>3</v>
      </c>
      <c r="B34" s="118">
        <v>36708</v>
      </c>
      <c r="C34" s="117" t="s">
        <v>128</v>
      </c>
      <c r="D34" s="122">
        <v>109.45242949999999</v>
      </c>
    </row>
    <row r="35" spans="1:4" x14ac:dyDescent="0.2">
      <c r="A35">
        <f t="shared" si="0"/>
        <v>3</v>
      </c>
      <c r="B35" s="118">
        <v>36708</v>
      </c>
      <c r="C35" s="117" t="s">
        <v>129</v>
      </c>
      <c r="D35" s="122">
        <v>202.59812786000001</v>
      </c>
    </row>
    <row r="36" spans="1:4" x14ac:dyDescent="0.2">
      <c r="A36">
        <f t="shared" si="0"/>
        <v>3</v>
      </c>
      <c r="B36" s="118">
        <v>36708</v>
      </c>
      <c r="C36" s="117" t="s">
        <v>130</v>
      </c>
      <c r="D36" s="122">
        <v>-40.814544349999998</v>
      </c>
    </row>
    <row r="37" spans="1:4" x14ac:dyDescent="0.2">
      <c r="A37">
        <f t="shared" si="0"/>
        <v>3</v>
      </c>
      <c r="B37" s="118">
        <v>36708</v>
      </c>
      <c r="C37" s="117" t="s">
        <v>131</v>
      </c>
      <c r="D37" s="122">
        <v>28.288191900000001</v>
      </c>
    </row>
    <row r="38" spans="1:4" x14ac:dyDescent="0.2">
      <c r="A38">
        <f t="shared" si="0"/>
        <v>3</v>
      </c>
      <c r="B38" s="118">
        <v>36708</v>
      </c>
      <c r="C38" s="117" t="s">
        <v>132</v>
      </c>
      <c r="D38" s="122">
        <v>55.412716750000001</v>
      </c>
    </row>
    <row r="39" spans="1:4" x14ac:dyDescent="0.2">
      <c r="A39">
        <f t="shared" si="0"/>
        <v>3</v>
      </c>
      <c r="B39" s="118">
        <v>36708</v>
      </c>
      <c r="C39" s="117" t="s">
        <v>133</v>
      </c>
      <c r="D39" s="122">
        <v>-59.975030420000003</v>
      </c>
    </row>
    <row r="40" spans="1:4" x14ac:dyDescent="0.2">
      <c r="A40">
        <f t="shared" si="0"/>
        <v>3</v>
      </c>
      <c r="B40" s="118">
        <v>36708</v>
      </c>
      <c r="C40" s="117" t="s">
        <v>134</v>
      </c>
      <c r="D40" s="122">
        <v>-22.91931533</v>
      </c>
    </row>
    <row r="41" spans="1:4" x14ac:dyDescent="0.2">
      <c r="A41">
        <f t="shared" si="0"/>
        <v>3</v>
      </c>
      <c r="B41" s="118">
        <v>36708</v>
      </c>
      <c r="C41" s="117" t="s">
        <v>135</v>
      </c>
      <c r="D41" s="122">
        <v>1E-8</v>
      </c>
    </row>
    <row r="42" spans="1:4" x14ac:dyDescent="0.2">
      <c r="A42">
        <f t="shared" si="0"/>
        <v>3</v>
      </c>
      <c r="B42" s="118">
        <v>36708</v>
      </c>
      <c r="C42" s="117" t="s">
        <v>136</v>
      </c>
      <c r="D42" s="122">
        <v>-15.39242131</v>
      </c>
    </row>
    <row r="43" spans="1:4" x14ac:dyDescent="0.2">
      <c r="A43">
        <f t="shared" si="0"/>
        <v>3</v>
      </c>
      <c r="B43" s="118">
        <v>36708</v>
      </c>
      <c r="C43" s="117" t="s">
        <v>137</v>
      </c>
      <c r="D43" s="122">
        <v>0</v>
      </c>
    </row>
    <row r="44" spans="1:4" x14ac:dyDescent="0.2">
      <c r="A44">
        <f t="shared" si="0"/>
        <v>4</v>
      </c>
      <c r="B44" s="118">
        <v>36739</v>
      </c>
      <c r="C44" s="117" t="s">
        <v>125</v>
      </c>
      <c r="D44" s="122">
        <v>0</v>
      </c>
    </row>
    <row r="45" spans="1:4" x14ac:dyDescent="0.2">
      <c r="A45">
        <f t="shared" si="0"/>
        <v>4</v>
      </c>
      <c r="B45" s="118">
        <v>36739</v>
      </c>
      <c r="C45" s="117" t="s">
        <v>126</v>
      </c>
      <c r="D45" s="122">
        <v>-6.1395223000000003</v>
      </c>
    </row>
    <row r="46" spans="1:4" x14ac:dyDescent="0.2">
      <c r="A46">
        <f t="shared" si="0"/>
        <v>4</v>
      </c>
      <c r="B46" s="118">
        <v>36739</v>
      </c>
      <c r="C46" s="117" t="s">
        <v>127</v>
      </c>
      <c r="D46" s="122">
        <v>813.28559703999997</v>
      </c>
    </row>
    <row r="47" spans="1:4" x14ac:dyDescent="0.2">
      <c r="A47">
        <f t="shared" si="0"/>
        <v>4</v>
      </c>
      <c r="B47" s="118">
        <v>36739</v>
      </c>
      <c r="C47" s="117" t="s">
        <v>128</v>
      </c>
      <c r="D47" s="122">
        <v>108.81584039000001</v>
      </c>
    </row>
    <row r="48" spans="1:4" x14ac:dyDescent="0.2">
      <c r="A48">
        <f t="shared" si="0"/>
        <v>4</v>
      </c>
      <c r="B48" s="118">
        <v>36739</v>
      </c>
      <c r="C48" s="117" t="s">
        <v>129</v>
      </c>
      <c r="D48" s="122">
        <v>201.41979165000001</v>
      </c>
    </row>
    <row r="49" spans="1:4" x14ac:dyDescent="0.2">
      <c r="A49">
        <f t="shared" si="0"/>
        <v>4</v>
      </c>
      <c r="B49" s="118">
        <v>36739</v>
      </c>
      <c r="C49" s="117" t="s">
        <v>130</v>
      </c>
      <c r="D49" s="122">
        <v>-40.577161820000001</v>
      </c>
    </row>
    <row r="50" spans="1:4" x14ac:dyDescent="0.2">
      <c r="A50">
        <f t="shared" si="0"/>
        <v>4</v>
      </c>
      <c r="B50" s="118">
        <v>36739</v>
      </c>
      <c r="C50" s="117" t="s">
        <v>131</v>
      </c>
      <c r="D50" s="122">
        <v>28.123664210000001</v>
      </c>
    </row>
    <row r="51" spans="1:4" x14ac:dyDescent="0.2">
      <c r="A51">
        <f t="shared" si="0"/>
        <v>4</v>
      </c>
      <c r="B51" s="118">
        <v>36739</v>
      </c>
      <c r="C51" s="117" t="s">
        <v>132</v>
      </c>
      <c r="D51" s="122">
        <v>55.090429409999999</v>
      </c>
    </row>
    <row r="52" spans="1:4" x14ac:dyDescent="0.2">
      <c r="A52">
        <f t="shared" si="0"/>
        <v>4</v>
      </c>
      <c r="B52" s="118">
        <v>36739</v>
      </c>
      <c r="C52" s="117" t="s">
        <v>133</v>
      </c>
      <c r="D52" s="122">
        <v>-59.626208089999999</v>
      </c>
    </row>
    <row r="53" spans="1:4" x14ac:dyDescent="0.2">
      <c r="A53">
        <f t="shared" si="0"/>
        <v>4</v>
      </c>
      <c r="B53" s="118">
        <v>36739</v>
      </c>
      <c r="C53" s="117" t="s">
        <v>134</v>
      </c>
      <c r="D53" s="122">
        <v>-22.78601372</v>
      </c>
    </row>
    <row r="54" spans="1:4" x14ac:dyDescent="0.2">
      <c r="A54">
        <f t="shared" si="0"/>
        <v>4</v>
      </c>
      <c r="B54" s="118">
        <v>36739</v>
      </c>
      <c r="C54" s="117" t="s">
        <v>135</v>
      </c>
      <c r="D54" s="122">
        <v>1E-8</v>
      </c>
    </row>
    <row r="55" spans="1:4" x14ac:dyDescent="0.2">
      <c r="A55">
        <f t="shared" si="0"/>
        <v>4</v>
      </c>
      <c r="B55" s="118">
        <v>36739</v>
      </c>
      <c r="C55" s="117" t="s">
        <v>136</v>
      </c>
      <c r="D55" s="122">
        <v>-15.30289705</v>
      </c>
    </row>
    <row r="56" spans="1:4" x14ac:dyDescent="0.2">
      <c r="A56">
        <f t="shared" si="0"/>
        <v>4</v>
      </c>
      <c r="B56" s="118">
        <v>36739</v>
      </c>
      <c r="C56" s="117" t="s">
        <v>137</v>
      </c>
      <c r="D56" s="122">
        <v>0</v>
      </c>
    </row>
    <row r="57" spans="1:4" x14ac:dyDescent="0.2">
      <c r="A57">
        <f t="shared" si="0"/>
        <v>5</v>
      </c>
      <c r="B57" s="118">
        <v>36770</v>
      </c>
      <c r="C57" s="117" t="s">
        <v>125</v>
      </c>
      <c r="D57" s="122">
        <v>0</v>
      </c>
    </row>
    <row r="58" spans="1:4" x14ac:dyDescent="0.2">
      <c r="A58">
        <f t="shared" si="0"/>
        <v>5</v>
      </c>
      <c r="B58" s="118">
        <v>36770</v>
      </c>
      <c r="C58" s="117" t="s">
        <v>126</v>
      </c>
      <c r="D58" s="122">
        <v>-5.9823329999999997</v>
      </c>
    </row>
    <row r="59" spans="1:4" x14ac:dyDescent="0.2">
      <c r="A59">
        <f t="shared" si="0"/>
        <v>5</v>
      </c>
      <c r="B59" s="118">
        <v>36770</v>
      </c>
      <c r="C59" s="117" t="s">
        <v>127</v>
      </c>
      <c r="D59" s="122">
        <v>675.73217397999997</v>
      </c>
    </row>
    <row r="60" spans="1:4" x14ac:dyDescent="0.2">
      <c r="A60">
        <f t="shared" si="0"/>
        <v>5</v>
      </c>
      <c r="B60" s="118">
        <v>36770</v>
      </c>
      <c r="C60" s="117" t="s">
        <v>128</v>
      </c>
      <c r="D60" s="122">
        <v>104.67831474</v>
      </c>
    </row>
    <row r="61" spans="1:4" x14ac:dyDescent="0.2">
      <c r="A61">
        <f t="shared" si="0"/>
        <v>5</v>
      </c>
      <c r="B61" s="118">
        <v>36770</v>
      </c>
      <c r="C61" s="117" t="s">
        <v>129</v>
      </c>
      <c r="D61" s="122">
        <v>193.76116815</v>
      </c>
    </row>
    <row r="62" spans="1:4" x14ac:dyDescent="0.2">
      <c r="A62">
        <f t="shared" si="0"/>
        <v>5</v>
      </c>
      <c r="B62" s="118">
        <v>36770</v>
      </c>
      <c r="C62" s="117" t="s">
        <v>130</v>
      </c>
      <c r="D62" s="122">
        <v>-39.034288590000003</v>
      </c>
    </row>
    <row r="63" spans="1:4" x14ac:dyDescent="0.2">
      <c r="A63">
        <f t="shared" si="0"/>
        <v>5</v>
      </c>
      <c r="B63" s="118">
        <v>36770</v>
      </c>
      <c r="C63" s="117" t="s">
        <v>131</v>
      </c>
      <c r="D63" s="122">
        <v>27.054312710000001</v>
      </c>
    </row>
    <row r="64" spans="1:4" x14ac:dyDescent="0.2">
      <c r="A64">
        <f t="shared" si="0"/>
        <v>5</v>
      </c>
      <c r="B64" s="118">
        <v>36770</v>
      </c>
      <c r="C64" s="117" t="s">
        <v>132</v>
      </c>
      <c r="D64" s="122">
        <v>52.995715410000003</v>
      </c>
    </row>
    <row r="65" spans="1:4" x14ac:dyDescent="0.2">
      <c r="A65">
        <f t="shared" si="0"/>
        <v>5</v>
      </c>
      <c r="B65" s="118">
        <v>36770</v>
      </c>
      <c r="C65" s="117" t="s">
        <v>133</v>
      </c>
      <c r="D65" s="122">
        <v>-57.359029300000003</v>
      </c>
    </row>
    <row r="66" spans="1:4" x14ac:dyDescent="0.2">
      <c r="A66">
        <f t="shared" si="0"/>
        <v>5</v>
      </c>
      <c r="B66" s="118">
        <v>36770</v>
      </c>
      <c r="C66" s="117" t="s">
        <v>134</v>
      </c>
      <c r="D66" s="122">
        <v>-21.919616730000001</v>
      </c>
    </row>
    <row r="67" spans="1:4" x14ac:dyDescent="0.2">
      <c r="A67">
        <f t="shared" si="0"/>
        <v>5</v>
      </c>
      <c r="B67" s="118">
        <v>36770</v>
      </c>
      <c r="C67" s="117" t="s">
        <v>135</v>
      </c>
      <c r="D67" s="122">
        <v>1E-8</v>
      </c>
    </row>
    <row r="68" spans="1:4" x14ac:dyDescent="0.2">
      <c r="A68">
        <f t="shared" si="0"/>
        <v>5</v>
      </c>
      <c r="B68" s="118">
        <v>36770</v>
      </c>
      <c r="C68" s="117" t="s">
        <v>136</v>
      </c>
      <c r="D68" s="122">
        <v>-14.72103205</v>
      </c>
    </row>
    <row r="69" spans="1:4" x14ac:dyDescent="0.2">
      <c r="A69">
        <f t="shared" ref="A69:A132" si="1">INDEX(BucketTable,MATCH(B69,SumMonths,0),1)</f>
        <v>5</v>
      </c>
      <c r="B69" s="118">
        <v>36770</v>
      </c>
      <c r="C69" s="117" t="s">
        <v>137</v>
      </c>
      <c r="D69" s="122">
        <v>0</v>
      </c>
    </row>
    <row r="70" spans="1:4" x14ac:dyDescent="0.2">
      <c r="A70">
        <f t="shared" si="1"/>
        <v>6</v>
      </c>
      <c r="B70" s="118">
        <v>36800</v>
      </c>
      <c r="C70" s="117" t="s">
        <v>125</v>
      </c>
      <c r="D70" s="122">
        <v>0</v>
      </c>
    </row>
    <row r="71" spans="1:4" x14ac:dyDescent="0.2">
      <c r="A71">
        <f t="shared" si="1"/>
        <v>6</v>
      </c>
      <c r="B71" s="118">
        <v>36800</v>
      </c>
      <c r="C71" s="117" t="s">
        <v>126</v>
      </c>
      <c r="D71" s="122">
        <v>-7.3182794700000002</v>
      </c>
    </row>
    <row r="72" spans="1:4" x14ac:dyDescent="0.2">
      <c r="A72">
        <f t="shared" si="1"/>
        <v>6</v>
      </c>
      <c r="B72" s="118">
        <v>36800</v>
      </c>
      <c r="C72" s="117" t="s">
        <v>127</v>
      </c>
      <c r="D72" s="122">
        <v>724.42220399999997</v>
      </c>
    </row>
    <row r="73" spans="1:4" x14ac:dyDescent="0.2">
      <c r="A73">
        <f t="shared" si="1"/>
        <v>6</v>
      </c>
      <c r="B73" s="118">
        <v>36800</v>
      </c>
      <c r="C73" s="117" t="s">
        <v>128</v>
      </c>
      <c r="D73" s="122">
        <v>107.54115674000001</v>
      </c>
    </row>
    <row r="74" spans="1:4" x14ac:dyDescent="0.2">
      <c r="A74">
        <f t="shared" si="1"/>
        <v>6</v>
      </c>
      <c r="B74" s="118">
        <v>36800</v>
      </c>
      <c r="C74" s="117" t="s">
        <v>129</v>
      </c>
      <c r="D74" s="122">
        <v>199.06033264999999</v>
      </c>
    </row>
    <row r="75" spans="1:4" x14ac:dyDescent="0.2">
      <c r="A75">
        <f t="shared" si="1"/>
        <v>6</v>
      </c>
      <c r="B75" s="118">
        <v>36800</v>
      </c>
      <c r="C75" s="117" t="s">
        <v>130</v>
      </c>
      <c r="D75" s="122">
        <v>-40.101835370000003</v>
      </c>
    </row>
    <row r="76" spans="1:4" x14ac:dyDescent="0.2">
      <c r="A76">
        <f t="shared" si="1"/>
        <v>6</v>
      </c>
      <c r="B76" s="118">
        <v>36800</v>
      </c>
      <c r="C76" s="117" t="s">
        <v>131</v>
      </c>
      <c r="D76" s="122">
        <v>27.794219760000001</v>
      </c>
    </row>
    <row r="77" spans="1:4" x14ac:dyDescent="0.2">
      <c r="A77">
        <f t="shared" si="1"/>
        <v>6</v>
      </c>
      <c r="B77" s="118">
        <v>36800</v>
      </c>
      <c r="C77" s="117" t="s">
        <v>132</v>
      </c>
      <c r="D77" s="122">
        <v>54.445092580000001</v>
      </c>
    </row>
    <row r="78" spans="1:4" x14ac:dyDescent="0.2">
      <c r="A78">
        <f t="shared" si="1"/>
        <v>6</v>
      </c>
      <c r="B78" s="118">
        <v>36800</v>
      </c>
      <c r="C78" s="117" t="s">
        <v>133</v>
      </c>
      <c r="D78" s="122">
        <v>-58.927738529999999</v>
      </c>
    </row>
    <row r="79" spans="1:4" x14ac:dyDescent="0.2">
      <c r="A79">
        <f t="shared" si="1"/>
        <v>6</v>
      </c>
      <c r="B79" s="118">
        <v>36800</v>
      </c>
      <c r="C79" s="117" t="s">
        <v>134</v>
      </c>
      <c r="D79" s="122">
        <v>-22.519095239999999</v>
      </c>
    </row>
    <row r="80" spans="1:4" x14ac:dyDescent="0.2">
      <c r="A80">
        <f t="shared" si="1"/>
        <v>6</v>
      </c>
      <c r="B80" s="118">
        <v>36800</v>
      </c>
      <c r="C80" s="117" t="s">
        <v>135</v>
      </c>
      <c r="D80" s="122">
        <v>1E-8</v>
      </c>
    </row>
    <row r="81" spans="1:4" x14ac:dyDescent="0.2">
      <c r="A81">
        <f t="shared" si="1"/>
        <v>6</v>
      </c>
      <c r="B81" s="118">
        <v>36800</v>
      </c>
      <c r="C81" s="117" t="s">
        <v>136</v>
      </c>
      <c r="D81" s="122">
        <v>-15.12363682</v>
      </c>
    </row>
    <row r="82" spans="1:4" x14ac:dyDescent="0.2">
      <c r="A82">
        <f t="shared" si="1"/>
        <v>6</v>
      </c>
      <c r="B82" s="118">
        <v>36800</v>
      </c>
      <c r="C82" s="117" t="s">
        <v>137</v>
      </c>
      <c r="D82" s="122">
        <v>0</v>
      </c>
    </row>
    <row r="83" spans="1:4" x14ac:dyDescent="0.2">
      <c r="A83">
        <f t="shared" si="1"/>
        <v>7</v>
      </c>
      <c r="B83" s="118">
        <v>36831</v>
      </c>
      <c r="C83" s="117" t="s">
        <v>125</v>
      </c>
      <c r="D83" s="122">
        <v>0</v>
      </c>
    </row>
    <row r="84" spans="1:4" x14ac:dyDescent="0.2">
      <c r="A84">
        <f t="shared" si="1"/>
        <v>7</v>
      </c>
      <c r="B84" s="118">
        <v>36831</v>
      </c>
      <c r="C84" s="117" t="s">
        <v>146</v>
      </c>
      <c r="D84" s="122">
        <v>-29.09263816</v>
      </c>
    </row>
    <row r="85" spans="1:4" x14ac:dyDescent="0.2">
      <c r="A85">
        <f t="shared" si="1"/>
        <v>7</v>
      </c>
      <c r="B85" s="118">
        <v>36831</v>
      </c>
      <c r="C85" s="117" t="s">
        <v>126</v>
      </c>
      <c r="D85" s="122">
        <v>-0.97751264000000004</v>
      </c>
    </row>
    <row r="86" spans="1:4" x14ac:dyDescent="0.2">
      <c r="A86">
        <f t="shared" si="1"/>
        <v>7</v>
      </c>
      <c r="B86" s="118">
        <v>36831</v>
      </c>
      <c r="C86" s="117" t="s">
        <v>127</v>
      </c>
      <c r="D86" s="122">
        <v>124.78123434</v>
      </c>
    </row>
    <row r="87" spans="1:4" x14ac:dyDescent="0.2">
      <c r="A87">
        <f t="shared" si="1"/>
        <v>7</v>
      </c>
      <c r="B87" s="118">
        <v>36831</v>
      </c>
      <c r="C87" s="117" t="s">
        <v>138</v>
      </c>
      <c r="D87" s="122">
        <v>-43.638957240000003</v>
      </c>
    </row>
    <row r="88" spans="1:4" x14ac:dyDescent="0.2">
      <c r="A88">
        <f t="shared" si="1"/>
        <v>7</v>
      </c>
      <c r="B88" s="118">
        <v>36831</v>
      </c>
      <c r="C88" s="117" t="s">
        <v>128</v>
      </c>
      <c r="D88" s="122">
        <v>103.43596574</v>
      </c>
    </row>
    <row r="89" spans="1:4" x14ac:dyDescent="0.2">
      <c r="A89">
        <f t="shared" si="1"/>
        <v>7</v>
      </c>
      <c r="B89" s="118">
        <v>36831</v>
      </c>
      <c r="C89" s="117" t="s">
        <v>129</v>
      </c>
      <c r="D89" s="122">
        <v>60.544689290000001</v>
      </c>
    </row>
    <row r="90" spans="1:4" x14ac:dyDescent="0.2">
      <c r="A90">
        <f t="shared" si="1"/>
        <v>7</v>
      </c>
      <c r="B90" s="118">
        <v>36831</v>
      </c>
      <c r="C90" s="117" t="s">
        <v>130</v>
      </c>
      <c r="D90" s="122">
        <v>-69.153200929999997</v>
      </c>
    </row>
    <row r="91" spans="1:4" x14ac:dyDescent="0.2">
      <c r="A91">
        <f t="shared" si="1"/>
        <v>7</v>
      </c>
      <c r="B91" s="118">
        <v>36831</v>
      </c>
      <c r="C91" s="117" t="s">
        <v>131</v>
      </c>
      <c r="D91" s="122">
        <v>0</v>
      </c>
    </row>
    <row r="92" spans="1:4" x14ac:dyDescent="0.2">
      <c r="A92">
        <f t="shared" si="1"/>
        <v>7</v>
      </c>
      <c r="B92" s="118">
        <v>36831</v>
      </c>
      <c r="C92" s="117" t="s">
        <v>132</v>
      </c>
      <c r="D92" s="122">
        <v>0</v>
      </c>
    </row>
    <row r="93" spans="1:4" x14ac:dyDescent="0.2">
      <c r="A93">
        <f t="shared" si="1"/>
        <v>7</v>
      </c>
      <c r="B93" s="118">
        <v>36831</v>
      </c>
      <c r="C93" s="117" t="s">
        <v>133</v>
      </c>
      <c r="D93" s="122">
        <v>23.343932850000002</v>
      </c>
    </row>
    <row r="94" spans="1:4" x14ac:dyDescent="0.2">
      <c r="A94">
        <f t="shared" si="1"/>
        <v>7</v>
      </c>
      <c r="B94" s="118">
        <v>36831</v>
      </c>
      <c r="C94" s="117" t="s">
        <v>134</v>
      </c>
      <c r="D94" s="122">
        <v>-19.24768942</v>
      </c>
    </row>
    <row r="95" spans="1:4" x14ac:dyDescent="0.2">
      <c r="A95">
        <f t="shared" si="1"/>
        <v>7</v>
      </c>
      <c r="B95" s="118">
        <v>36831</v>
      </c>
      <c r="C95" s="117" t="s">
        <v>139</v>
      </c>
      <c r="D95" s="122">
        <v>26.733225210000001</v>
      </c>
    </row>
    <row r="96" spans="1:4" x14ac:dyDescent="0.2">
      <c r="A96">
        <f t="shared" si="1"/>
        <v>7</v>
      </c>
      <c r="B96" s="118">
        <v>36861</v>
      </c>
      <c r="C96" s="117" t="s">
        <v>125</v>
      </c>
      <c r="D96" s="122">
        <v>0</v>
      </c>
    </row>
    <row r="97" spans="1:4" x14ac:dyDescent="0.2">
      <c r="A97">
        <f t="shared" si="1"/>
        <v>7</v>
      </c>
      <c r="B97" s="118">
        <v>36861</v>
      </c>
      <c r="C97" s="117" t="s">
        <v>146</v>
      </c>
      <c r="D97" s="122">
        <v>-29.881602659999999</v>
      </c>
    </row>
    <row r="98" spans="1:4" x14ac:dyDescent="0.2">
      <c r="A98">
        <f t="shared" si="1"/>
        <v>7</v>
      </c>
      <c r="B98" s="118">
        <v>36861</v>
      </c>
      <c r="C98" s="117" t="s">
        <v>126</v>
      </c>
      <c r="D98" s="122">
        <v>-1.3908451799999999</v>
      </c>
    </row>
    <row r="99" spans="1:4" x14ac:dyDescent="0.2">
      <c r="A99">
        <f t="shared" si="1"/>
        <v>7</v>
      </c>
      <c r="B99" s="118">
        <v>36861</v>
      </c>
      <c r="C99" s="117" t="s">
        <v>127</v>
      </c>
      <c r="D99" s="122">
        <v>266.0061225</v>
      </c>
    </row>
    <row r="100" spans="1:4" x14ac:dyDescent="0.2">
      <c r="A100">
        <f t="shared" si="1"/>
        <v>7</v>
      </c>
      <c r="B100" s="118">
        <v>36861</v>
      </c>
      <c r="C100" s="117" t="s">
        <v>138</v>
      </c>
      <c r="D100" s="122">
        <v>-44.822403989999998</v>
      </c>
    </row>
    <row r="101" spans="1:4" x14ac:dyDescent="0.2">
      <c r="A101">
        <f t="shared" si="1"/>
        <v>7</v>
      </c>
      <c r="B101" s="118">
        <v>36861</v>
      </c>
      <c r="C101" s="117" t="s">
        <v>128</v>
      </c>
      <c r="D101" s="122">
        <v>106.2410501</v>
      </c>
    </row>
    <row r="102" spans="1:4" x14ac:dyDescent="0.2">
      <c r="A102">
        <f t="shared" si="1"/>
        <v>7</v>
      </c>
      <c r="B102" s="118">
        <v>36861</v>
      </c>
      <c r="C102" s="117" t="s">
        <v>129</v>
      </c>
      <c r="D102" s="122">
        <v>62.186603290000001</v>
      </c>
    </row>
    <row r="103" spans="1:4" x14ac:dyDescent="0.2">
      <c r="A103">
        <f t="shared" si="1"/>
        <v>7</v>
      </c>
      <c r="B103" s="118">
        <v>36861</v>
      </c>
      <c r="C103" s="117" t="s">
        <v>130</v>
      </c>
      <c r="D103" s="122">
        <v>-71.028569529999999</v>
      </c>
    </row>
    <row r="104" spans="1:4" x14ac:dyDescent="0.2">
      <c r="A104">
        <f t="shared" si="1"/>
        <v>7</v>
      </c>
      <c r="B104" s="118">
        <v>36861</v>
      </c>
      <c r="C104" s="117" t="s">
        <v>131</v>
      </c>
      <c r="D104" s="122">
        <v>0</v>
      </c>
    </row>
    <row r="105" spans="1:4" x14ac:dyDescent="0.2">
      <c r="A105">
        <f t="shared" si="1"/>
        <v>7</v>
      </c>
      <c r="B105" s="118">
        <v>36861</v>
      </c>
      <c r="C105" s="117" t="s">
        <v>132</v>
      </c>
      <c r="D105" s="122">
        <v>0</v>
      </c>
    </row>
    <row r="106" spans="1:4" x14ac:dyDescent="0.2">
      <c r="A106">
        <f t="shared" si="1"/>
        <v>7</v>
      </c>
      <c r="B106" s="118">
        <v>36861</v>
      </c>
      <c r="C106" s="117" t="s">
        <v>133</v>
      </c>
      <c r="D106" s="122">
        <v>23.976997969999999</v>
      </c>
    </row>
    <row r="107" spans="1:4" x14ac:dyDescent="0.2">
      <c r="A107">
        <f t="shared" si="1"/>
        <v>7</v>
      </c>
      <c r="B107" s="118">
        <v>36861</v>
      </c>
      <c r="C107" s="117" t="s">
        <v>134</v>
      </c>
      <c r="D107" s="122">
        <v>-19.769668320000001</v>
      </c>
    </row>
    <row r="108" spans="1:4" x14ac:dyDescent="0.2">
      <c r="A108">
        <f t="shared" si="1"/>
        <v>7</v>
      </c>
      <c r="B108" s="118">
        <v>36861</v>
      </c>
      <c r="C108" s="117" t="s">
        <v>139</v>
      </c>
      <c r="D108" s="122">
        <v>27.458204689999999</v>
      </c>
    </row>
    <row r="109" spans="1:4" x14ac:dyDescent="0.2">
      <c r="A109">
        <f t="shared" si="1"/>
        <v>8</v>
      </c>
      <c r="B109" s="118">
        <v>36892</v>
      </c>
      <c r="C109" s="117" t="s">
        <v>125</v>
      </c>
      <c r="D109" s="122">
        <v>0</v>
      </c>
    </row>
    <row r="110" spans="1:4" x14ac:dyDescent="0.2">
      <c r="A110">
        <f t="shared" si="1"/>
        <v>8</v>
      </c>
      <c r="B110" s="118">
        <v>36892</v>
      </c>
      <c r="C110" s="117" t="s">
        <v>146</v>
      </c>
      <c r="D110" s="122">
        <v>-29.693372440000001</v>
      </c>
    </row>
    <row r="111" spans="1:4" x14ac:dyDescent="0.2">
      <c r="A111">
        <f t="shared" si="1"/>
        <v>8</v>
      </c>
      <c r="B111" s="118">
        <v>36892</v>
      </c>
      <c r="C111" s="117" t="s">
        <v>126</v>
      </c>
      <c r="D111" s="122">
        <v>5.4350362900000002</v>
      </c>
    </row>
    <row r="112" spans="1:4" x14ac:dyDescent="0.2">
      <c r="A112">
        <f t="shared" si="1"/>
        <v>8</v>
      </c>
      <c r="B112" s="118">
        <v>36892</v>
      </c>
      <c r="C112" s="117" t="s">
        <v>127</v>
      </c>
      <c r="D112" s="122">
        <v>142.20452994999999</v>
      </c>
    </row>
    <row r="113" spans="1:4" x14ac:dyDescent="0.2">
      <c r="A113">
        <f t="shared" si="1"/>
        <v>8</v>
      </c>
      <c r="B113" s="118">
        <v>36892</v>
      </c>
      <c r="C113" s="117" t="s">
        <v>138</v>
      </c>
      <c r="D113" s="122">
        <v>-44.54005866</v>
      </c>
    </row>
    <row r="114" spans="1:4" x14ac:dyDescent="0.2">
      <c r="A114">
        <f t="shared" si="1"/>
        <v>8</v>
      </c>
      <c r="B114" s="118">
        <v>36892</v>
      </c>
      <c r="C114" s="117" t="s">
        <v>128</v>
      </c>
      <c r="D114" s="122">
        <v>105.57181636</v>
      </c>
    </row>
    <row r="115" spans="1:4" x14ac:dyDescent="0.2">
      <c r="A115">
        <f t="shared" si="1"/>
        <v>8</v>
      </c>
      <c r="B115" s="118">
        <v>36892</v>
      </c>
      <c r="C115" s="117" t="s">
        <v>129</v>
      </c>
      <c r="D115" s="122">
        <v>61.794877390000003</v>
      </c>
    </row>
    <row r="116" spans="1:4" x14ac:dyDescent="0.2">
      <c r="A116">
        <f t="shared" si="1"/>
        <v>8</v>
      </c>
      <c r="B116" s="118">
        <v>36892</v>
      </c>
      <c r="C116" s="117" t="s">
        <v>130</v>
      </c>
      <c r="D116" s="122">
        <v>-70.581146279999999</v>
      </c>
    </row>
    <row r="117" spans="1:4" x14ac:dyDescent="0.2">
      <c r="A117">
        <f t="shared" si="1"/>
        <v>8</v>
      </c>
      <c r="B117" s="118">
        <v>36892</v>
      </c>
      <c r="C117" s="117" t="s">
        <v>131</v>
      </c>
      <c r="D117" s="122">
        <v>0</v>
      </c>
    </row>
    <row r="118" spans="1:4" x14ac:dyDescent="0.2">
      <c r="A118">
        <f t="shared" si="1"/>
        <v>8</v>
      </c>
      <c r="B118" s="118">
        <v>36892</v>
      </c>
      <c r="C118" s="117" t="s">
        <v>132</v>
      </c>
      <c r="D118" s="122">
        <v>0</v>
      </c>
    </row>
    <row r="119" spans="1:4" x14ac:dyDescent="0.2">
      <c r="A119">
        <f t="shared" si="1"/>
        <v>8</v>
      </c>
      <c r="B119" s="118">
        <v>36892</v>
      </c>
      <c r="C119" s="117" t="s">
        <v>133</v>
      </c>
      <c r="D119" s="122">
        <v>23.825962059999998</v>
      </c>
    </row>
    <row r="120" spans="1:4" x14ac:dyDescent="0.2">
      <c r="A120">
        <f t="shared" si="1"/>
        <v>8</v>
      </c>
      <c r="B120" s="118">
        <v>36892</v>
      </c>
      <c r="C120" s="117" t="s">
        <v>134</v>
      </c>
      <c r="D120" s="122">
        <v>-19.645135199999999</v>
      </c>
    </row>
    <row r="121" spans="1:4" x14ac:dyDescent="0.2">
      <c r="A121">
        <f t="shared" si="1"/>
        <v>8</v>
      </c>
      <c r="B121" s="118">
        <v>36892</v>
      </c>
      <c r="C121" s="117" t="s">
        <v>139</v>
      </c>
      <c r="D121" s="122">
        <v>27.285239929999999</v>
      </c>
    </row>
    <row r="122" spans="1:4" x14ac:dyDescent="0.2">
      <c r="A122">
        <f t="shared" si="1"/>
        <v>8</v>
      </c>
      <c r="B122" s="118">
        <v>36923</v>
      </c>
      <c r="C122" s="117" t="s">
        <v>125</v>
      </c>
      <c r="D122" s="122">
        <v>0</v>
      </c>
    </row>
    <row r="123" spans="1:4" x14ac:dyDescent="0.2">
      <c r="A123">
        <f t="shared" si="1"/>
        <v>8</v>
      </c>
      <c r="B123" s="118">
        <v>36923</v>
      </c>
      <c r="C123" s="117" t="s">
        <v>146</v>
      </c>
      <c r="D123" s="122">
        <v>-26.648997260000002</v>
      </c>
    </row>
    <row r="124" spans="1:4" x14ac:dyDescent="0.2">
      <c r="A124">
        <f t="shared" si="1"/>
        <v>8</v>
      </c>
      <c r="B124" s="118">
        <v>36923</v>
      </c>
      <c r="C124" s="117" t="s">
        <v>126</v>
      </c>
      <c r="D124" s="122">
        <v>4.7644596200000002</v>
      </c>
    </row>
    <row r="125" spans="1:4" x14ac:dyDescent="0.2">
      <c r="A125">
        <f t="shared" si="1"/>
        <v>8</v>
      </c>
      <c r="B125" s="118">
        <v>36923</v>
      </c>
      <c r="C125" s="117" t="s">
        <v>127</v>
      </c>
      <c r="D125" s="122">
        <v>56.242708690000001</v>
      </c>
    </row>
    <row r="126" spans="1:4" x14ac:dyDescent="0.2">
      <c r="A126">
        <f t="shared" si="1"/>
        <v>8</v>
      </c>
      <c r="B126" s="118">
        <v>36923</v>
      </c>
      <c r="C126" s="117" t="s">
        <v>138</v>
      </c>
      <c r="D126" s="122">
        <v>-39.973495890000002</v>
      </c>
    </row>
    <row r="127" spans="1:4" x14ac:dyDescent="0.2">
      <c r="A127">
        <f t="shared" si="1"/>
        <v>8</v>
      </c>
      <c r="B127" s="118">
        <v>36923</v>
      </c>
      <c r="C127" s="117" t="s">
        <v>128</v>
      </c>
      <c r="D127" s="122">
        <v>94.747844889999996</v>
      </c>
    </row>
    <row r="128" spans="1:4" x14ac:dyDescent="0.2">
      <c r="A128">
        <f t="shared" si="1"/>
        <v>8</v>
      </c>
      <c r="B128" s="118">
        <v>36923</v>
      </c>
      <c r="C128" s="117" t="s">
        <v>129</v>
      </c>
      <c r="D128" s="122">
        <v>55.459228209999999</v>
      </c>
    </row>
    <row r="129" spans="1:4" x14ac:dyDescent="0.2">
      <c r="A129">
        <f t="shared" si="1"/>
        <v>8</v>
      </c>
      <c r="B129" s="118">
        <v>36923</v>
      </c>
      <c r="C129" s="117" t="s">
        <v>130</v>
      </c>
      <c r="D129" s="122">
        <v>-63.344666519999997</v>
      </c>
    </row>
    <row r="130" spans="1:4" x14ac:dyDescent="0.2">
      <c r="A130">
        <f t="shared" si="1"/>
        <v>8</v>
      </c>
      <c r="B130" s="118">
        <v>36923</v>
      </c>
      <c r="C130" s="117" t="s">
        <v>131</v>
      </c>
      <c r="D130" s="122">
        <v>0</v>
      </c>
    </row>
    <row r="131" spans="1:4" x14ac:dyDescent="0.2">
      <c r="A131">
        <f t="shared" si="1"/>
        <v>8</v>
      </c>
      <c r="B131" s="118">
        <v>36923</v>
      </c>
      <c r="C131" s="117" t="s">
        <v>132</v>
      </c>
      <c r="D131" s="122">
        <v>0</v>
      </c>
    </row>
    <row r="132" spans="1:4" x14ac:dyDescent="0.2">
      <c r="A132">
        <f t="shared" si="1"/>
        <v>8</v>
      </c>
      <c r="B132" s="118">
        <v>36923</v>
      </c>
      <c r="C132" s="117" t="s">
        <v>133</v>
      </c>
      <c r="D132" s="122">
        <v>21.383155389999999</v>
      </c>
    </row>
    <row r="133" spans="1:4" x14ac:dyDescent="0.2">
      <c r="A133">
        <f t="shared" ref="A133:A196" si="2">INDEX(BucketTable,MATCH(B133,SumMonths,0),1)</f>
        <v>8</v>
      </c>
      <c r="B133" s="118">
        <v>36923</v>
      </c>
      <c r="C133" s="117" t="s">
        <v>134</v>
      </c>
      <c r="D133" s="122">
        <v>-17.63097659</v>
      </c>
    </row>
    <row r="134" spans="1:4" x14ac:dyDescent="0.2">
      <c r="A134">
        <f t="shared" si="2"/>
        <v>8</v>
      </c>
      <c r="B134" s="118">
        <v>36923</v>
      </c>
      <c r="C134" s="117" t="s">
        <v>139</v>
      </c>
      <c r="D134" s="122">
        <v>24.48776359</v>
      </c>
    </row>
    <row r="135" spans="1:4" x14ac:dyDescent="0.2">
      <c r="A135">
        <f t="shared" si="2"/>
        <v>8</v>
      </c>
      <c r="B135" s="118">
        <v>36951</v>
      </c>
      <c r="C135" s="117" t="s">
        <v>125</v>
      </c>
      <c r="D135" s="122">
        <v>0</v>
      </c>
    </row>
    <row r="136" spans="1:4" x14ac:dyDescent="0.2">
      <c r="A136">
        <f t="shared" si="2"/>
        <v>8</v>
      </c>
      <c r="B136" s="118">
        <v>36951</v>
      </c>
      <c r="C136" s="117" t="s">
        <v>146</v>
      </c>
      <c r="D136" s="122">
        <v>-29.332137400000001</v>
      </c>
    </row>
    <row r="137" spans="1:4" x14ac:dyDescent="0.2">
      <c r="A137">
        <f t="shared" si="2"/>
        <v>8</v>
      </c>
      <c r="B137" s="118">
        <v>36951</v>
      </c>
      <c r="C137" s="117" t="s">
        <v>126</v>
      </c>
      <c r="D137" s="122">
        <v>5.6646986400000001</v>
      </c>
    </row>
    <row r="138" spans="1:4" x14ac:dyDescent="0.2">
      <c r="A138">
        <f t="shared" si="2"/>
        <v>8</v>
      </c>
      <c r="B138" s="118">
        <v>36951</v>
      </c>
      <c r="C138" s="117" t="s">
        <v>127</v>
      </c>
      <c r="D138" s="122">
        <v>166.49498444</v>
      </c>
    </row>
    <row r="139" spans="1:4" x14ac:dyDescent="0.2">
      <c r="A139">
        <f t="shared" si="2"/>
        <v>8</v>
      </c>
      <c r="B139" s="118">
        <v>36951</v>
      </c>
      <c r="C139" s="117" t="s">
        <v>138</v>
      </c>
      <c r="D139" s="122">
        <v>-43.998206099999997</v>
      </c>
    </row>
    <row r="140" spans="1:4" x14ac:dyDescent="0.2">
      <c r="A140">
        <f t="shared" si="2"/>
        <v>8</v>
      </c>
      <c r="B140" s="118">
        <v>36951</v>
      </c>
      <c r="C140" s="117" t="s">
        <v>128</v>
      </c>
      <c r="D140" s="122">
        <v>104.28748132</v>
      </c>
    </row>
    <row r="141" spans="1:4" x14ac:dyDescent="0.2">
      <c r="A141">
        <f t="shared" si="2"/>
        <v>8</v>
      </c>
      <c r="B141" s="118">
        <v>36951</v>
      </c>
      <c r="C141" s="117" t="s">
        <v>129</v>
      </c>
      <c r="D141" s="122">
        <v>61.043111140000001</v>
      </c>
    </row>
    <row r="142" spans="1:4" x14ac:dyDescent="0.2">
      <c r="A142">
        <f t="shared" si="2"/>
        <v>8</v>
      </c>
      <c r="B142" s="118">
        <v>36951</v>
      </c>
      <c r="C142" s="117" t="s">
        <v>130</v>
      </c>
      <c r="D142" s="122">
        <v>-69.7224906</v>
      </c>
    </row>
    <row r="143" spans="1:4" x14ac:dyDescent="0.2">
      <c r="A143">
        <f t="shared" si="2"/>
        <v>8</v>
      </c>
      <c r="B143" s="118">
        <v>36951</v>
      </c>
      <c r="C143" s="117" t="s">
        <v>131</v>
      </c>
      <c r="D143" s="122">
        <v>0</v>
      </c>
    </row>
    <row r="144" spans="1:4" x14ac:dyDescent="0.2">
      <c r="A144">
        <f t="shared" si="2"/>
        <v>8</v>
      </c>
      <c r="B144" s="118">
        <v>36951</v>
      </c>
      <c r="C144" s="117" t="s">
        <v>132</v>
      </c>
      <c r="D144" s="122">
        <v>0</v>
      </c>
    </row>
    <row r="145" spans="1:4" x14ac:dyDescent="0.2">
      <c r="A145">
        <f t="shared" si="2"/>
        <v>8</v>
      </c>
      <c r="B145" s="118">
        <v>36951</v>
      </c>
      <c r="C145" s="117" t="s">
        <v>133</v>
      </c>
      <c r="D145" s="122">
        <v>23.536107040000001</v>
      </c>
    </row>
    <row r="146" spans="1:4" x14ac:dyDescent="0.2">
      <c r="A146">
        <f t="shared" si="2"/>
        <v>8</v>
      </c>
      <c r="B146" s="118">
        <v>36951</v>
      </c>
      <c r="C146" s="117" t="s">
        <v>134</v>
      </c>
      <c r="D146" s="122">
        <v>-19.406142110000001</v>
      </c>
    </row>
    <row r="147" spans="1:4" x14ac:dyDescent="0.2">
      <c r="A147">
        <f t="shared" si="2"/>
        <v>8</v>
      </c>
      <c r="B147" s="118">
        <v>36951</v>
      </c>
      <c r="C147" s="117" t="s">
        <v>139</v>
      </c>
      <c r="D147" s="122">
        <v>26.953301060000001</v>
      </c>
    </row>
    <row r="148" spans="1:4" x14ac:dyDescent="0.2">
      <c r="A148">
        <f t="shared" si="2"/>
        <v>8</v>
      </c>
      <c r="B148" s="118">
        <v>36982</v>
      </c>
      <c r="C148" s="117" t="s">
        <v>125</v>
      </c>
      <c r="D148" s="122">
        <v>0</v>
      </c>
    </row>
    <row r="149" spans="1:4" x14ac:dyDescent="0.2">
      <c r="A149">
        <f t="shared" si="2"/>
        <v>8</v>
      </c>
      <c r="B149" s="118">
        <v>36982</v>
      </c>
      <c r="C149" s="117" t="s">
        <v>126</v>
      </c>
      <c r="D149" s="122">
        <v>-1.4354056500000001</v>
      </c>
    </row>
    <row r="150" spans="1:4" x14ac:dyDescent="0.2">
      <c r="A150">
        <f t="shared" si="2"/>
        <v>8</v>
      </c>
      <c r="B150" s="118">
        <v>36982</v>
      </c>
      <c r="C150" s="117" t="s">
        <v>127</v>
      </c>
      <c r="D150" s="122">
        <v>22.716978709999999</v>
      </c>
    </row>
    <row r="151" spans="1:4" x14ac:dyDescent="0.2">
      <c r="A151">
        <f t="shared" si="2"/>
        <v>8</v>
      </c>
      <c r="B151" s="118">
        <v>36982</v>
      </c>
      <c r="C151" s="117" t="s">
        <v>128</v>
      </c>
      <c r="D151" s="122">
        <v>100.27057248</v>
      </c>
    </row>
    <row r="152" spans="1:4" x14ac:dyDescent="0.2">
      <c r="A152">
        <f t="shared" si="2"/>
        <v>8</v>
      </c>
      <c r="B152" s="118">
        <v>36982</v>
      </c>
      <c r="C152" s="117" t="s">
        <v>129</v>
      </c>
      <c r="D152" s="122">
        <v>16.388375329999999</v>
      </c>
    </row>
    <row r="153" spans="1:4" x14ac:dyDescent="0.2">
      <c r="A153">
        <f t="shared" si="2"/>
        <v>8</v>
      </c>
      <c r="B153" s="118">
        <v>36982</v>
      </c>
      <c r="C153" s="117" t="s">
        <v>130</v>
      </c>
      <c r="D153" s="122">
        <v>-81.138110179999998</v>
      </c>
    </row>
    <row r="154" spans="1:4" x14ac:dyDescent="0.2">
      <c r="A154">
        <f t="shared" si="2"/>
        <v>8</v>
      </c>
      <c r="B154" s="118">
        <v>36982</v>
      </c>
      <c r="C154" s="117" t="s">
        <v>131</v>
      </c>
      <c r="D154" s="122">
        <v>25.915123210000001</v>
      </c>
    </row>
    <row r="155" spans="1:4" x14ac:dyDescent="0.2">
      <c r="A155">
        <f t="shared" si="2"/>
        <v>8</v>
      </c>
      <c r="B155" s="118">
        <v>36982</v>
      </c>
      <c r="C155" s="117" t="s">
        <v>132</v>
      </c>
      <c r="D155" s="122">
        <v>0</v>
      </c>
    </row>
    <row r="156" spans="1:4" x14ac:dyDescent="0.2">
      <c r="A156">
        <f t="shared" si="2"/>
        <v>8</v>
      </c>
      <c r="B156" s="118">
        <v>36982</v>
      </c>
      <c r="C156" s="117" t="s">
        <v>133</v>
      </c>
      <c r="D156" s="122">
        <v>-104.28094414</v>
      </c>
    </row>
    <row r="157" spans="1:4" x14ac:dyDescent="0.2">
      <c r="A157">
        <f t="shared" si="2"/>
        <v>8</v>
      </c>
      <c r="B157" s="118">
        <v>36982</v>
      </c>
      <c r="C157" s="117" t="s">
        <v>134</v>
      </c>
      <c r="D157" s="122">
        <v>-18.658663090000001</v>
      </c>
    </row>
    <row r="158" spans="1:4" x14ac:dyDescent="0.2">
      <c r="A158">
        <f t="shared" si="2"/>
        <v>8</v>
      </c>
      <c r="B158" s="118">
        <v>37012</v>
      </c>
      <c r="C158" s="117" t="s">
        <v>125</v>
      </c>
      <c r="D158" s="122">
        <v>0</v>
      </c>
    </row>
    <row r="159" spans="1:4" x14ac:dyDescent="0.2">
      <c r="A159">
        <f t="shared" si="2"/>
        <v>8</v>
      </c>
      <c r="B159" s="118">
        <v>37012</v>
      </c>
      <c r="C159" s="117" t="s">
        <v>126</v>
      </c>
      <c r="D159" s="122">
        <v>-0.90510541</v>
      </c>
    </row>
    <row r="160" spans="1:4" x14ac:dyDescent="0.2">
      <c r="A160">
        <f t="shared" si="2"/>
        <v>8</v>
      </c>
      <c r="B160" s="118">
        <v>37012</v>
      </c>
      <c r="C160" s="117" t="s">
        <v>127</v>
      </c>
      <c r="D160" s="122">
        <v>-5.6330876300000003</v>
      </c>
    </row>
    <row r="161" spans="1:4" x14ac:dyDescent="0.2">
      <c r="A161">
        <f t="shared" si="2"/>
        <v>8</v>
      </c>
      <c r="B161" s="118">
        <v>37012</v>
      </c>
      <c r="C161" s="117" t="s">
        <v>128</v>
      </c>
      <c r="D161" s="122">
        <v>102.97110422999999</v>
      </c>
    </row>
    <row r="162" spans="1:4" x14ac:dyDescent="0.2">
      <c r="A162">
        <f t="shared" si="2"/>
        <v>8</v>
      </c>
      <c r="B162" s="118">
        <v>37012</v>
      </c>
      <c r="C162" s="117" t="s">
        <v>129</v>
      </c>
      <c r="D162" s="122">
        <v>16.829754359999999</v>
      </c>
    </row>
    <row r="163" spans="1:4" x14ac:dyDescent="0.2">
      <c r="A163">
        <f t="shared" si="2"/>
        <v>8</v>
      </c>
      <c r="B163" s="118">
        <v>37012</v>
      </c>
      <c r="C163" s="117" t="s">
        <v>130</v>
      </c>
      <c r="D163" s="122">
        <v>-83.323357970000004</v>
      </c>
    </row>
    <row r="164" spans="1:4" x14ac:dyDescent="0.2">
      <c r="A164">
        <f t="shared" si="2"/>
        <v>8</v>
      </c>
      <c r="B164" s="118">
        <v>37012</v>
      </c>
      <c r="C164" s="117" t="s">
        <v>131</v>
      </c>
      <c r="D164" s="122">
        <v>26.61308086</v>
      </c>
    </row>
    <row r="165" spans="1:4" x14ac:dyDescent="0.2">
      <c r="A165">
        <f t="shared" si="2"/>
        <v>8</v>
      </c>
      <c r="B165" s="118">
        <v>37012</v>
      </c>
      <c r="C165" s="117" t="s">
        <v>132</v>
      </c>
      <c r="D165" s="122">
        <v>0</v>
      </c>
    </row>
    <row r="166" spans="1:4" x14ac:dyDescent="0.2">
      <c r="A166">
        <f t="shared" si="2"/>
        <v>8</v>
      </c>
      <c r="B166" s="118">
        <v>37012</v>
      </c>
      <c r="C166" s="117" t="s">
        <v>133</v>
      </c>
      <c r="D166" s="122">
        <v>-107.08948501</v>
      </c>
    </row>
    <row r="167" spans="1:4" x14ac:dyDescent="0.2">
      <c r="A167">
        <f t="shared" si="2"/>
        <v>8</v>
      </c>
      <c r="B167" s="118">
        <v>37012</v>
      </c>
      <c r="C167" s="117" t="s">
        <v>134</v>
      </c>
      <c r="D167" s="122">
        <v>-19.161186520000001</v>
      </c>
    </row>
    <row r="168" spans="1:4" x14ac:dyDescent="0.2">
      <c r="A168">
        <f t="shared" si="2"/>
        <v>8</v>
      </c>
      <c r="B168" s="118">
        <v>37043</v>
      </c>
      <c r="C168" s="117" t="s">
        <v>125</v>
      </c>
      <c r="D168" s="122">
        <v>0</v>
      </c>
    </row>
    <row r="169" spans="1:4" x14ac:dyDescent="0.2">
      <c r="A169">
        <f t="shared" si="2"/>
        <v>8</v>
      </c>
      <c r="B169" s="118">
        <v>37043</v>
      </c>
      <c r="C169" s="117" t="s">
        <v>126</v>
      </c>
      <c r="D169" s="122">
        <v>-0.57763571999999996</v>
      </c>
    </row>
    <row r="170" spans="1:4" x14ac:dyDescent="0.2">
      <c r="A170">
        <f t="shared" si="2"/>
        <v>8</v>
      </c>
      <c r="B170" s="118">
        <v>37043</v>
      </c>
      <c r="C170" s="117" t="s">
        <v>127</v>
      </c>
      <c r="D170" s="122">
        <v>-5.4162137599999998</v>
      </c>
    </row>
    <row r="171" spans="1:4" x14ac:dyDescent="0.2">
      <c r="A171">
        <f t="shared" si="2"/>
        <v>8</v>
      </c>
      <c r="B171" s="118">
        <v>37043</v>
      </c>
      <c r="C171" s="117" t="s">
        <v>128</v>
      </c>
      <c r="D171" s="122">
        <v>99.006716479999994</v>
      </c>
    </row>
    <row r="172" spans="1:4" x14ac:dyDescent="0.2">
      <c r="A172">
        <f t="shared" si="2"/>
        <v>8</v>
      </c>
      <c r="B172" s="118">
        <v>37043</v>
      </c>
      <c r="C172" s="117" t="s">
        <v>129</v>
      </c>
      <c r="D172" s="122">
        <v>16.181808790000002</v>
      </c>
    </row>
    <row r="173" spans="1:4" x14ac:dyDescent="0.2">
      <c r="A173">
        <f t="shared" si="2"/>
        <v>8</v>
      </c>
      <c r="B173" s="118">
        <v>37043</v>
      </c>
      <c r="C173" s="117" t="s">
        <v>130</v>
      </c>
      <c r="D173" s="122">
        <v>-80.115408479999999</v>
      </c>
    </row>
    <row r="174" spans="1:4" x14ac:dyDescent="0.2">
      <c r="A174">
        <f t="shared" si="2"/>
        <v>8</v>
      </c>
      <c r="B174" s="118">
        <v>37043</v>
      </c>
      <c r="C174" s="117" t="s">
        <v>131</v>
      </c>
      <c r="D174" s="122">
        <v>25.588477180000002</v>
      </c>
    </row>
    <row r="175" spans="1:4" x14ac:dyDescent="0.2">
      <c r="A175">
        <f t="shared" si="2"/>
        <v>8</v>
      </c>
      <c r="B175" s="118">
        <v>37043</v>
      </c>
      <c r="C175" s="117" t="s">
        <v>132</v>
      </c>
      <c r="D175" s="122">
        <v>0</v>
      </c>
    </row>
    <row r="176" spans="1:4" x14ac:dyDescent="0.2">
      <c r="A176">
        <f t="shared" si="2"/>
        <v>8</v>
      </c>
      <c r="B176" s="118">
        <v>37043</v>
      </c>
      <c r="C176" s="117" t="s">
        <v>133</v>
      </c>
      <c r="D176" s="122">
        <v>-102.96653959</v>
      </c>
    </row>
    <row r="177" spans="1:4" x14ac:dyDescent="0.2">
      <c r="A177">
        <f t="shared" si="2"/>
        <v>8</v>
      </c>
      <c r="B177" s="118">
        <v>37043</v>
      </c>
      <c r="C177" s="117" t="s">
        <v>134</v>
      </c>
      <c r="D177" s="122">
        <v>-18.4234808</v>
      </c>
    </row>
    <row r="178" spans="1:4" x14ac:dyDescent="0.2">
      <c r="A178">
        <f t="shared" si="2"/>
        <v>8</v>
      </c>
      <c r="B178" s="118">
        <v>37073</v>
      </c>
      <c r="C178" s="117" t="s">
        <v>125</v>
      </c>
      <c r="D178" s="122">
        <v>0</v>
      </c>
    </row>
    <row r="179" spans="1:4" x14ac:dyDescent="0.2">
      <c r="A179">
        <f t="shared" si="2"/>
        <v>8</v>
      </c>
      <c r="B179" s="118">
        <v>37073</v>
      </c>
      <c r="C179" s="117" t="s">
        <v>126</v>
      </c>
      <c r="D179" s="122">
        <v>-0.36684600000000001</v>
      </c>
    </row>
    <row r="180" spans="1:4" x14ac:dyDescent="0.2">
      <c r="A180">
        <f t="shared" si="2"/>
        <v>8</v>
      </c>
      <c r="B180" s="118">
        <v>37073</v>
      </c>
      <c r="C180" s="117" t="s">
        <v>127</v>
      </c>
      <c r="D180" s="122">
        <v>-5.56173889</v>
      </c>
    </row>
    <row r="181" spans="1:4" x14ac:dyDescent="0.2">
      <c r="A181">
        <f t="shared" si="2"/>
        <v>8</v>
      </c>
      <c r="B181" s="118">
        <v>37073</v>
      </c>
      <c r="C181" s="117" t="s">
        <v>128</v>
      </c>
      <c r="D181" s="122">
        <v>101.66687075</v>
      </c>
    </row>
    <row r="182" spans="1:4" x14ac:dyDescent="0.2">
      <c r="A182">
        <f t="shared" si="2"/>
        <v>8</v>
      </c>
      <c r="B182" s="118">
        <v>37073</v>
      </c>
      <c r="C182" s="117" t="s">
        <v>129</v>
      </c>
      <c r="D182" s="122">
        <v>16.616588459999999</v>
      </c>
    </row>
    <row r="183" spans="1:4" x14ac:dyDescent="0.2">
      <c r="A183">
        <f t="shared" si="2"/>
        <v>8</v>
      </c>
      <c r="B183" s="118">
        <v>37073</v>
      </c>
      <c r="C183" s="117" t="s">
        <v>130</v>
      </c>
      <c r="D183" s="122">
        <v>-82.267983090000001</v>
      </c>
    </row>
    <row r="184" spans="1:4" x14ac:dyDescent="0.2">
      <c r="A184">
        <f t="shared" si="2"/>
        <v>8</v>
      </c>
      <c r="B184" s="118">
        <v>37073</v>
      </c>
      <c r="C184" s="117" t="s">
        <v>131</v>
      </c>
      <c r="D184" s="122">
        <v>26.27599919</v>
      </c>
    </row>
    <row r="185" spans="1:4" x14ac:dyDescent="0.2">
      <c r="A185">
        <f t="shared" si="2"/>
        <v>8</v>
      </c>
      <c r="B185" s="118">
        <v>37073</v>
      </c>
      <c r="C185" s="117" t="s">
        <v>132</v>
      </c>
      <c r="D185" s="122">
        <v>0</v>
      </c>
    </row>
    <row r="186" spans="1:4" x14ac:dyDescent="0.2">
      <c r="A186">
        <f t="shared" si="2"/>
        <v>8</v>
      </c>
      <c r="B186" s="118">
        <v>37073</v>
      </c>
      <c r="C186" s="117" t="s">
        <v>133</v>
      </c>
      <c r="D186" s="122">
        <v>-105.73308806</v>
      </c>
    </row>
    <row r="187" spans="1:4" x14ac:dyDescent="0.2">
      <c r="A187">
        <f t="shared" si="2"/>
        <v>8</v>
      </c>
      <c r="B187" s="118">
        <v>37073</v>
      </c>
      <c r="C187" s="117" t="s">
        <v>134</v>
      </c>
      <c r="D187" s="122">
        <v>-18.918490670000001</v>
      </c>
    </row>
    <row r="188" spans="1:4" x14ac:dyDescent="0.2">
      <c r="A188">
        <f t="shared" si="2"/>
        <v>8</v>
      </c>
      <c r="B188" s="118">
        <v>37104</v>
      </c>
      <c r="C188" s="117" t="s">
        <v>125</v>
      </c>
      <c r="D188" s="122">
        <v>0</v>
      </c>
    </row>
    <row r="189" spans="1:4" x14ac:dyDescent="0.2">
      <c r="A189">
        <f t="shared" si="2"/>
        <v>8</v>
      </c>
      <c r="B189" s="118">
        <v>37104</v>
      </c>
      <c r="C189" s="117" t="s">
        <v>126</v>
      </c>
      <c r="D189" s="122">
        <v>-0.32177663000000001</v>
      </c>
    </row>
    <row r="190" spans="1:4" x14ac:dyDescent="0.2">
      <c r="A190">
        <f t="shared" si="2"/>
        <v>8</v>
      </c>
      <c r="B190" s="118">
        <v>37104</v>
      </c>
      <c r="C190" s="117" t="s">
        <v>127</v>
      </c>
      <c r="D190" s="122">
        <v>-5.5259279599999998</v>
      </c>
    </row>
    <row r="191" spans="1:4" x14ac:dyDescent="0.2">
      <c r="A191">
        <f t="shared" si="2"/>
        <v>8</v>
      </c>
      <c r="B191" s="118">
        <v>37104</v>
      </c>
      <c r="C191" s="117" t="s">
        <v>128</v>
      </c>
      <c r="D191" s="122">
        <v>101.01225848999999</v>
      </c>
    </row>
    <row r="192" spans="1:4" x14ac:dyDescent="0.2">
      <c r="A192">
        <f t="shared" si="2"/>
        <v>8</v>
      </c>
      <c r="B192" s="118">
        <v>37104</v>
      </c>
      <c r="C192" s="117" t="s">
        <v>129</v>
      </c>
      <c r="D192" s="122">
        <v>16.509597629999998</v>
      </c>
    </row>
    <row r="193" spans="1:4" x14ac:dyDescent="0.2">
      <c r="A193">
        <f t="shared" si="2"/>
        <v>8</v>
      </c>
      <c r="B193" s="118">
        <v>37104</v>
      </c>
      <c r="C193" s="117" t="s">
        <v>130</v>
      </c>
      <c r="D193" s="122">
        <v>-81.738276310000003</v>
      </c>
    </row>
    <row r="194" spans="1:4" x14ac:dyDescent="0.2">
      <c r="A194">
        <f t="shared" si="2"/>
        <v>8</v>
      </c>
      <c r="B194" s="118">
        <v>37104</v>
      </c>
      <c r="C194" s="117" t="s">
        <v>131</v>
      </c>
      <c r="D194" s="122">
        <v>26.106813389999999</v>
      </c>
    </row>
    <row r="195" spans="1:4" x14ac:dyDescent="0.2">
      <c r="A195">
        <f t="shared" si="2"/>
        <v>8</v>
      </c>
      <c r="B195" s="118">
        <v>37104</v>
      </c>
      <c r="C195" s="117" t="s">
        <v>132</v>
      </c>
      <c r="D195" s="122">
        <v>0</v>
      </c>
    </row>
    <row r="196" spans="1:4" x14ac:dyDescent="0.2">
      <c r="A196">
        <f t="shared" si="2"/>
        <v>8</v>
      </c>
      <c r="B196" s="118">
        <v>37104</v>
      </c>
      <c r="C196" s="117" t="s">
        <v>133</v>
      </c>
      <c r="D196" s="122">
        <v>-105.05229425</v>
      </c>
    </row>
    <row r="197" spans="1:4" x14ac:dyDescent="0.2">
      <c r="A197">
        <f t="shared" ref="A197:A260" si="3">INDEX(BucketTable,MATCH(B197,SumMonths,0),1)</f>
        <v>8</v>
      </c>
      <c r="B197" s="118">
        <v>37104</v>
      </c>
      <c r="C197" s="117" t="s">
        <v>134</v>
      </c>
      <c r="D197" s="122">
        <v>-18.796678350000001</v>
      </c>
    </row>
    <row r="198" spans="1:4" x14ac:dyDescent="0.2">
      <c r="A198">
        <f t="shared" si="3"/>
        <v>8</v>
      </c>
      <c r="B198" s="118">
        <v>37135</v>
      </c>
      <c r="C198" s="117" t="s">
        <v>125</v>
      </c>
      <c r="D198" s="122">
        <v>0</v>
      </c>
    </row>
    <row r="199" spans="1:4" x14ac:dyDescent="0.2">
      <c r="A199">
        <f t="shared" si="3"/>
        <v>8</v>
      </c>
      <c r="B199" s="118">
        <v>37135</v>
      </c>
      <c r="C199" s="117" t="s">
        <v>126</v>
      </c>
      <c r="D199" s="122">
        <v>-0.38288664</v>
      </c>
    </row>
    <row r="200" spans="1:4" x14ac:dyDescent="0.2">
      <c r="A200">
        <f t="shared" si="3"/>
        <v>8</v>
      </c>
      <c r="B200" s="118">
        <v>37135</v>
      </c>
      <c r="C200" s="117" t="s">
        <v>127</v>
      </c>
      <c r="D200" s="122">
        <v>-5.3130516800000001</v>
      </c>
    </row>
    <row r="201" spans="1:4" x14ac:dyDescent="0.2">
      <c r="A201">
        <f t="shared" si="3"/>
        <v>8</v>
      </c>
      <c r="B201" s="118">
        <v>37135</v>
      </c>
      <c r="C201" s="117" t="s">
        <v>128</v>
      </c>
      <c r="D201" s="122">
        <v>97.120945969999994</v>
      </c>
    </row>
    <row r="202" spans="1:4" x14ac:dyDescent="0.2">
      <c r="A202">
        <f t="shared" si="3"/>
        <v>8</v>
      </c>
      <c r="B202" s="118">
        <v>37135</v>
      </c>
      <c r="C202" s="117" t="s">
        <v>129</v>
      </c>
      <c r="D202" s="122">
        <v>15.873595570000001</v>
      </c>
    </row>
    <row r="203" spans="1:4" x14ac:dyDescent="0.2">
      <c r="A203">
        <f t="shared" si="3"/>
        <v>8</v>
      </c>
      <c r="B203" s="118">
        <v>37135</v>
      </c>
      <c r="C203" s="117" t="s">
        <v>130</v>
      </c>
      <c r="D203" s="122">
        <v>-78.589458739999998</v>
      </c>
    </row>
    <row r="204" spans="1:4" x14ac:dyDescent="0.2">
      <c r="A204">
        <f t="shared" si="3"/>
        <v>8</v>
      </c>
      <c r="B204" s="118">
        <v>37135</v>
      </c>
      <c r="C204" s="117" t="s">
        <v>131</v>
      </c>
      <c r="D204" s="122">
        <v>25.10109615</v>
      </c>
    </row>
    <row r="205" spans="1:4" x14ac:dyDescent="0.2">
      <c r="A205">
        <f t="shared" si="3"/>
        <v>8</v>
      </c>
      <c r="B205" s="118">
        <v>37135</v>
      </c>
      <c r="C205" s="117" t="s">
        <v>132</v>
      </c>
      <c r="D205" s="122">
        <v>0</v>
      </c>
    </row>
    <row r="206" spans="1:4" x14ac:dyDescent="0.2">
      <c r="A206">
        <f t="shared" si="3"/>
        <v>8</v>
      </c>
      <c r="B206" s="118">
        <v>37135</v>
      </c>
      <c r="C206" s="117" t="s">
        <v>133</v>
      </c>
      <c r="D206" s="122">
        <v>-101.00534675</v>
      </c>
    </row>
    <row r="207" spans="1:4" x14ac:dyDescent="0.2">
      <c r="A207">
        <f t="shared" si="3"/>
        <v>8</v>
      </c>
      <c r="B207" s="118">
        <v>37135</v>
      </c>
      <c r="C207" s="117" t="s">
        <v>134</v>
      </c>
      <c r="D207" s="122">
        <v>-18.0725707</v>
      </c>
    </row>
    <row r="208" spans="1:4" x14ac:dyDescent="0.2">
      <c r="A208">
        <f t="shared" si="3"/>
        <v>8</v>
      </c>
      <c r="B208" s="118">
        <v>37165</v>
      </c>
      <c r="C208" s="117" t="s">
        <v>125</v>
      </c>
      <c r="D208" s="122">
        <v>0</v>
      </c>
    </row>
    <row r="209" spans="1:4" x14ac:dyDescent="0.2">
      <c r="A209">
        <f t="shared" si="3"/>
        <v>8</v>
      </c>
      <c r="B209" s="118">
        <v>37165</v>
      </c>
      <c r="C209" s="117" t="s">
        <v>126</v>
      </c>
      <c r="D209" s="122">
        <v>-0.42645205000000003</v>
      </c>
    </row>
    <row r="210" spans="1:4" x14ac:dyDescent="0.2">
      <c r="A210">
        <f t="shared" si="3"/>
        <v>8</v>
      </c>
      <c r="B210" s="118">
        <v>37165</v>
      </c>
      <c r="C210" s="117" t="s">
        <v>127</v>
      </c>
      <c r="D210" s="122">
        <v>-5.4557542699999999</v>
      </c>
    </row>
    <row r="211" spans="1:4" x14ac:dyDescent="0.2">
      <c r="A211">
        <f t="shared" si="3"/>
        <v>8</v>
      </c>
      <c r="B211" s="118">
        <v>37165</v>
      </c>
      <c r="C211" s="117" t="s">
        <v>128</v>
      </c>
      <c r="D211" s="122">
        <v>99.729505599999996</v>
      </c>
    </row>
    <row r="212" spans="1:4" x14ac:dyDescent="0.2">
      <c r="A212">
        <f t="shared" si="3"/>
        <v>8</v>
      </c>
      <c r="B212" s="118">
        <v>37165</v>
      </c>
      <c r="C212" s="117" t="s">
        <v>129</v>
      </c>
      <c r="D212" s="122">
        <v>16.29994254</v>
      </c>
    </row>
    <row r="213" spans="1:4" x14ac:dyDescent="0.2">
      <c r="A213">
        <f t="shared" si="3"/>
        <v>8</v>
      </c>
      <c r="B213" s="118">
        <v>37165</v>
      </c>
      <c r="C213" s="117" t="s">
        <v>130</v>
      </c>
      <c r="D213" s="122">
        <v>-80.700283409999997</v>
      </c>
    </row>
    <row r="214" spans="1:4" x14ac:dyDescent="0.2">
      <c r="A214">
        <f t="shared" si="3"/>
        <v>8</v>
      </c>
      <c r="B214" s="118">
        <v>37165</v>
      </c>
      <c r="C214" s="117" t="s">
        <v>131</v>
      </c>
      <c r="D214" s="122">
        <v>25.775283430000002</v>
      </c>
    </row>
    <row r="215" spans="1:4" x14ac:dyDescent="0.2">
      <c r="A215">
        <f t="shared" si="3"/>
        <v>8</v>
      </c>
      <c r="B215" s="118">
        <v>37165</v>
      </c>
      <c r="C215" s="117" t="s">
        <v>132</v>
      </c>
      <c r="D215" s="122">
        <v>0</v>
      </c>
    </row>
    <row r="216" spans="1:4" x14ac:dyDescent="0.2">
      <c r="A216">
        <f t="shared" si="3"/>
        <v>8</v>
      </c>
      <c r="B216" s="118">
        <v>37165</v>
      </c>
      <c r="C216" s="117" t="s">
        <v>133</v>
      </c>
      <c r="D216" s="122">
        <v>-103.71823702</v>
      </c>
    </row>
    <row r="217" spans="1:4" x14ac:dyDescent="0.2">
      <c r="A217">
        <f t="shared" si="3"/>
        <v>8</v>
      </c>
      <c r="B217" s="118">
        <v>37165</v>
      </c>
      <c r="C217" s="117" t="s">
        <v>134</v>
      </c>
      <c r="D217" s="122">
        <v>-18.557979670000002</v>
      </c>
    </row>
    <row r="218" spans="1:4" x14ac:dyDescent="0.2">
      <c r="A218">
        <f t="shared" si="3"/>
        <v>8</v>
      </c>
      <c r="B218" s="118">
        <v>37196</v>
      </c>
      <c r="C218" s="117" t="s">
        <v>125</v>
      </c>
      <c r="D218" s="122">
        <v>0</v>
      </c>
    </row>
    <row r="219" spans="1:4" x14ac:dyDescent="0.2">
      <c r="A219">
        <f t="shared" si="3"/>
        <v>8</v>
      </c>
      <c r="B219" s="118">
        <v>37196</v>
      </c>
      <c r="C219" s="117" t="s">
        <v>126</v>
      </c>
      <c r="D219" s="122">
        <v>-0.25208370000000002</v>
      </c>
    </row>
    <row r="220" spans="1:4" x14ac:dyDescent="0.2">
      <c r="A220">
        <f t="shared" si="3"/>
        <v>8</v>
      </c>
      <c r="B220" s="118">
        <v>37196</v>
      </c>
      <c r="C220" s="117" t="s">
        <v>127</v>
      </c>
      <c r="D220" s="122">
        <v>88.708154730000004</v>
      </c>
    </row>
    <row r="221" spans="1:4" x14ac:dyDescent="0.2">
      <c r="A221">
        <f t="shared" si="3"/>
        <v>8</v>
      </c>
      <c r="B221" s="118">
        <v>37196</v>
      </c>
      <c r="C221" s="117" t="s">
        <v>128</v>
      </c>
      <c r="D221" s="122">
        <v>95.890357050000006</v>
      </c>
    </row>
    <row r="222" spans="1:4" x14ac:dyDescent="0.2">
      <c r="A222">
        <f t="shared" si="3"/>
        <v>8</v>
      </c>
      <c r="B222" s="118">
        <v>37196</v>
      </c>
      <c r="C222" s="117" t="s">
        <v>129</v>
      </c>
      <c r="D222" s="122">
        <v>-11.297876629999999</v>
      </c>
    </row>
    <row r="223" spans="1:4" x14ac:dyDescent="0.2">
      <c r="A223">
        <f t="shared" si="3"/>
        <v>8</v>
      </c>
      <c r="B223" s="118">
        <v>37196</v>
      </c>
      <c r="C223" s="117" t="s">
        <v>130</v>
      </c>
      <c r="D223" s="122">
        <v>-89.225985320000007</v>
      </c>
    </row>
    <row r="224" spans="1:4" x14ac:dyDescent="0.2">
      <c r="A224">
        <f t="shared" si="3"/>
        <v>8</v>
      </c>
      <c r="B224" s="118">
        <v>37196</v>
      </c>
      <c r="C224" s="117" t="s">
        <v>131</v>
      </c>
      <c r="D224" s="122">
        <v>0</v>
      </c>
    </row>
    <row r="225" spans="1:4" x14ac:dyDescent="0.2">
      <c r="A225">
        <f t="shared" si="3"/>
        <v>8</v>
      </c>
      <c r="B225" s="118">
        <v>37196</v>
      </c>
      <c r="C225" s="117" t="s">
        <v>132</v>
      </c>
      <c r="D225" s="122">
        <v>0</v>
      </c>
    </row>
    <row r="226" spans="1:4" x14ac:dyDescent="0.2">
      <c r="A226">
        <f t="shared" si="3"/>
        <v>8</v>
      </c>
      <c r="B226" s="118">
        <v>37196</v>
      </c>
      <c r="C226" s="117" t="s">
        <v>133</v>
      </c>
      <c r="D226" s="122">
        <v>-95.890357050000006</v>
      </c>
    </row>
    <row r="227" spans="1:4" x14ac:dyDescent="0.2">
      <c r="A227">
        <f t="shared" si="3"/>
        <v>8</v>
      </c>
      <c r="B227" s="118">
        <v>37196</v>
      </c>
      <c r="C227" s="117" t="s">
        <v>134</v>
      </c>
      <c r="D227" s="122">
        <v>-29.475887719999999</v>
      </c>
    </row>
    <row r="228" spans="1:4" x14ac:dyDescent="0.2">
      <c r="A228">
        <f t="shared" si="3"/>
        <v>8</v>
      </c>
      <c r="B228" s="118">
        <v>37196</v>
      </c>
      <c r="C228" s="117" t="s">
        <v>150</v>
      </c>
      <c r="D228" s="122">
        <v>13.48517144</v>
      </c>
    </row>
    <row r="229" spans="1:4" x14ac:dyDescent="0.2">
      <c r="A229">
        <f t="shared" si="3"/>
        <v>8</v>
      </c>
      <c r="B229" s="118">
        <v>37196</v>
      </c>
      <c r="C229" s="117" t="s">
        <v>139</v>
      </c>
      <c r="D229" s="122">
        <v>24.78304807</v>
      </c>
    </row>
    <row r="230" spans="1:4" x14ac:dyDescent="0.2">
      <c r="A230">
        <f t="shared" si="3"/>
        <v>8</v>
      </c>
      <c r="B230" s="118">
        <v>37226</v>
      </c>
      <c r="C230" s="117" t="s">
        <v>125</v>
      </c>
      <c r="D230" s="122">
        <v>0</v>
      </c>
    </row>
    <row r="231" spans="1:4" x14ac:dyDescent="0.2">
      <c r="A231">
        <f t="shared" si="3"/>
        <v>8</v>
      </c>
      <c r="B231" s="118">
        <v>37226</v>
      </c>
      <c r="C231" s="117" t="s">
        <v>126</v>
      </c>
      <c r="D231" s="122">
        <v>-0.29106472999999999</v>
      </c>
    </row>
    <row r="232" spans="1:4" x14ac:dyDescent="0.2">
      <c r="A232">
        <f t="shared" si="3"/>
        <v>8</v>
      </c>
      <c r="B232" s="118">
        <v>37226</v>
      </c>
      <c r="C232" s="117" t="s">
        <v>127</v>
      </c>
      <c r="D232" s="122">
        <v>91.091182579999995</v>
      </c>
    </row>
    <row r="233" spans="1:4" x14ac:dyDescent="0.2">
      <c r="A233">
        <f t="shared" si="3"/>
        <v>8</v>
      </c>
      <c r="B233" s="118">
        <v>37226</v>
      </c>
      <c r="C233" s="117" t="s">
        <v>128</v>
      </c>
      <c r="D233" s="122">
        <v>98.466325310000002</v>
      </c>
    </row>
    <row r="234" spans="1:4" x14ac:dyDescent="0.2">
      <c r="A234">
        <f t="shared" si="3"/>
        <v>8</v>
      </c>
      <c r="B234" s="118">
        <v>37226</v>
      </c>
      <c r="C234" s="117" t="s">
        <v>129</v>
      </c>
      <c r="D234" s="122">
        <v>-11.60137922</v>
      </c>
    </row>
    <row r="235" spans="1:4" x14ac:dyDescent="0.2">
      <c r="A235">
        <f t="shared" si="3"/>
        <v>8</v>
      </c>
      <c r="B235" s="118">
        <v>37226</v>
      </c>
      <c r="C235" s="117" t="s">
        <v>130</v>
      </c>
      <c r="D235" s="122">
        <v>-91.622923999999998</v>
      </c>
    </row>
    <row r="236" spans="1:4" x14ac:dyDescent="0.2">
      <c r="A236">
        <f t="shared" si="3"/>
        <v>8</v>
      </c>
      <c r="B236" s="118">
        <v>37226</v>
      </c>
      <c r="C236" s="117" t="s">
        <v>131</v>
      </c>
      <c r="D236" s="122">
        <v>0</v>
      </c>
    </row>
    <row r="237" spans="1:4" x14ac:dyDescent="0.2">
      <c r="A237">
        <f t="shared" si="3"/>
        <v>8</v>
      </c>
      <c r="B237" s="118">
        <v>37226</v>
      </c>
      <c r="C237" s="117" t="s">
        <v>132</v>
      </c>
      <c r="D237" s="122">
        <v>0</v>
      </c>
    </row>
    <row r="238" spans="1:4" x14ac:dyDescent="0.2">
      <c r="A238">
        <f t="shared" si="3"/>
        <v>8</v>
      </c>
      <c r="B238" s="118">
        <v>37226</v>
      </c>
      <c r="C238" s="117" t="s">
        <v>133</v>
      </c>
      <c r="D238" s="122">
        <v>-98.466325310000002</v>
      </c>
    </row>
    <row r="239" spans="1:4" x14ac:dyDescent="0.2">
      <c r="A239">
        <f t="shared" si="3"/>
        <v>8</v>
      </c>
      <c r="B239" s="118">
        <v>37226</v>
      </c>
      <c r="C239" s="117" t="s">
        <v>134</v>
      </c>
      <c r="D239" s="122">
        <v>-30.26771866</v>
      </c>
    </row>
    <row r="240" spans="1:4" x14ac:dyDescent="0.2">
      <c r="A240">
        <f t="shared" si="3"/>
        <v>8</v>
      </c>
      <c r="B240" s="118">
        <v>37226</v>
      </c>
      <c r="C240" s="117" t="s">
        <v>150</v>
      </c>
      <c r="D240" s="122">
        <v>13.84743282</v>
      </c>
    </row>
    <row r="241" spans="1:4" x14ac:dyDescent="0.2">
      <c r="A241">
        <f t="shared" si="3"/>
        <v>8</v>
      </c>
      <c r="B241" s="118">
        <v>37226</v>
      </c>
      <c r="C241" s="117" t="s">
        <v>139</v>
      </c>
      <c r="D241" s="122">
        <v>25.44881204</v>
      </c>
    </row>
    <row r="242" spans="1:4" x14ac:dyDescent="0.2">
      <c r="A242">
        <f t="shared" si="3"/>
        <v>9</v>
      </c>
      <c r="B242" s="118">
        <v>37257</v>
      </c>
      <c r="C242" s="117" t="s">
        <v>125</v>
      </c>
      <c r="D242" s="122">
        <v>0</v>
      </c>
    </row>
    <row r="243" spans="1:4" x14ac:dyDescent="0.2">
      <c r="A243">
        <f t="shared" si="3"/>
        <v>9</v>
      </c>
      <c r="B243" s="118">
        <v>37257</v>
      </c>
      <c r="C243" s="117" t="s">
        <v>126</v>
      </c>
      <c r="D243" s="122">
        <v>-0.29734611</v>
      </c>
    </row>
    <row r="244" spans="1:4" x14ac:dyDescent="0.2">
      <c r="A244">
        <f t="shared" si="3"/>
        <v>9</v>
      </c>
      <c r="B244" s="118">
        <v>37257</v>
      </c>
      <c r="C244" s="117" t="s">
        <v>127</v>
      </c>
      <c r="D244" s="122">
        <v>90.501187349999995</v>
      </c>
    </row>
    <row r="245" spans="1:4" x14ac:dyDescent="0.2">
      <c r="A245">
        <f t="shared" si="3"/>
        <v>9</v>
      </c>
      <c r="B245" s="118">
        <v>37257</v>
      </c>
      <c r="C245" s="117" t="s">
        <v>128</v>
      </c>
      <c r="D245" s="122">
        <v>97.828561460000003</v>
      </c>
    </row>
    <row r="246" spans="1:4" x14ac:dyDescent="0.2">
      <c r="A246">
        <f t="shared" si="3"/>
        <v>9</v>
      </c>
      <c r="B246" s="118">
        <v>37257</v>
      </c>
      <c r="C246" s="117" t="s">
        <v>129</v>
      </c>
      <c r="D246" s="122">
        <v>-11.52623738</v>
      </c>
    </row>
    <row r="247" spans="1:4" x14ac:dyDescent="0.2">
      <c r="A247">
        <f t="shared" si="3"/>
        <v>9</v>
      </c>
      <c r="B247" s="118">
        <v>37257</v>
      </c>
      <c r="C247" s="117" t="s">
        <v>130</v>
      </c>
      <c r="D247" s="122">
        <v>-91.029484679999996</v>
      </c>
    </row>
    <row r="248" spans="1:4" x14ac:dyDescent="0.2">
      <c r="A248">
        <f t="shared" si="3"/>
        <v>9</v>
      </c>
      <c r="B248" s="118">
        <v>37257</v>
      </c>
      <c r="C248" s="117" t="s">
        <v>131</v>
      </c>
      <c r="D248" s="122">
        <v>0</v>
      </c>
    </row>
    <row r="249" spans="1:4" x14ac:dyDescent="0.2">
      <c r="A249">
        <f t="shared" si="3"/>
        <v>9</v>
      </c>
      <c r="B249" s="118">
        <v>37257</v>
      </c>
      <c r="C249" s="117" t="s">
        <v>132</v>
      </c>
      <c r="D249" s="122">
        <v>0</v>
      </c>
    </row>
    <row r="250" spans="1:4" x14ac:dyDescent="0.2">
      <c r="A250">
        <f t="shared" si="3"/>
        <v>9</v>
      </c>
      <c r="B250" s="118">
        <v>37257</v>
      </c>
      <c r="C250" s="117" t="s">
        <v>133</v>
      </c>
      <c r="D250" s="122">
        <v>-97.828561460000003</v>
      </c>
    </row>
    <row r="251" spans="1:4" x14ac:dyDescent="0.2">
      <c r="A251">
        <f t="shared" si="3"/>
        <v>9</v>
      </c>
      <c r="B251" s="118">
        <v>37257</v>
      </c>
      <c r="C251" s="117" t="s">
        <v>134</v>
      </c>
      <c r="D251" s="122">
        <v>-30.071675419999998</v>
      </c>
    </row>
    <row r="252" spans="1:4" x14ac:dyDescent="0.2">
      <c r="A252">
        <f t="shared" si="3"/>
        <v>9</v>
      </c>
      <c r="B252" s="118">
        <v>37257</v>
      </c>
      <c r="C252" s="117" t="s">
        <v>150</v>
      </c>
      <c r="D252" s="122">
        <v>13.757743359999999</v>
      </c>
    </row>
    <row r="253" spans="1:4" x14ac:dyDescent="0.2">
      <c r="A253">
        <f t="shared" si="3"/>
        <v>9</v>
      </c>
      <c r="B253" s="118">
        <v>37257</v>
      </c>
      <c r="C253" s="117" t="s">
        <v>139</v>
      </c>
      <c r="D253" s="122">
        <v>25.283980740000001</v>
      </c>
    </row>
    <row r="254" spans="1:4" x14ac:dyDescent="0.2">
      <c r="A254">
        <f t="shared" si="3"/>
        <v>9</v>
      </c>
      <c r="B254" s="118">
        <v>37288</v>
      </c>
      <c r="C254" s="117" t="s">
        <v>125</v>
      </c>
      <c r="D254" s="122">
        <v>0</v>
      </c>
    </row>
    <row r="255" spans="1:4" x14ac:dyDescent="0.2">
      <c r="A255">
        <f t="shared" si="3"/>
        <v>9</v>
      </c>
      <c r="B255" s="118">
        <v>37288</v>
      </c>
      <c r="C255" s="117" t="s">
        <v>126</v>
      </c>
      <c r="D255" s="122">
        <v>-0.10634978</v>
      </c>
    </row>
    <row r="256" spans="1:4" x14ac:dyDescent="0.2">
      <c r="A256">
        <f t="shared" si="3"/>
        <v>9</v>
      </c>
      <c r="B256" s="118">
        <v>37288</v>
      </c>
      <c r="C256" s="117" t="s">
        <v>127</v>
      </c>
      <c r="D256" s="122">
        <v>81.213588740000006</v>
      </c>
    </row>
    <row r="257" spans="1:4" x14ac:dyDescent="0.2">
      <c r="A257">
        <f t="shared" si="3"/>
        <v>9</v>
      </c>
      <c r="B257" s="118">
        <v>37288</v>
      </c>
      <c r="C257" s="117" t="s">
        <v>128</v>
      </c>
      <c r="D257" s="122">
        <v>87.788998039999996</v>
      </c>
    </row>
    <row r="258" spans="1:4" x14ac:dyDescent="0.2">
      <c r="A258">
        <f t="shared" si="3"/>
        <v>9</v>
      </c>
      <c r="B258" s="118">
        <v>37288</v>
      </c>
      <c r="C258" s="117" t="s">
        <v>129</v>
      </c>
      <c r="D258" s="122">
        <v>-10.3433682</v>
      </c>
    </row>
    <row r="259" spans="1:4" x14ac:dyDescent="0.2">
      <c r="A259">
        <f t="shared" si="3"/>
        <v>9</v>
      </c>
      <c r="B259" s="118">
        <v>37288</v>
      </c>
      <c r="C259" s="117" t="s">
        <v>130</v>
      </c>
      <c r="D259" s="122">
        <v>-81.687670080000004</v>
      </c>
    </row>
    <row r="260" spans="1:4" x14ac:dyDescent="0.2">
      <c r="A260">
        <f t="shared" si="3"/>
        <v>9</v>
      </c>
      <c r="B260" s="118">
        <v>37288</v>
      </c>
      <c r="C260" s="117" t="s">
        <v>131</v>
      </c>
      <c r="D260" s="122">
        <v>0</v>
      </c>
    </row>
    <row r="261" spans="1:4" x14ac:dyDescent="0.2">
      <c r="A261">
        <f t="shared" ref="A261:A324" si="4">INDEX(BucketTable,MATCH(B261,SumMonths,0),1)</f>
        <v>9</v>
      </c>
      <c r="B261" s="118">
        <v>37288</v>
      </c>
      <c r="C261" s="117" t="s">
        <v>132</v>
      </c>
      <c r="D261" s="122">
        <v>0</v>
      </c>
    </row>
    <row r="262" spans="1:4" x14ac:dyDescent="0.2">
      <c r="A262">
        <f t="shared" si="4"/>
        <v>9</v>
      </c>
      <c r="B262" s="118">
        <v>37288</v>
      </c>
      <c r="C262" s="117" t="s">
        <v>133</v>
      </c>
      <c r="D262" s="122">
        <v>-87.788998039999996</v>
      </c>
    </row>
    <row r="263" spans="1:4" x14ac:dyDescent="0.2">
      <c r="A263">
        <f t="shared" si="4"/>
        <v>9</v>
      </c>
      <c r="B263" s="118">
        <v>37288</v>
      </c>
      <c r="C263" s="117" t="s">
        <v>134</v>
      </c>
      <c r="D263" s="122">
        <v>-26.985598230000001</v>
      </c>
    </row>
    <row r="264" spans="1:4" x14ac:dyDescent="0.2">
      <c r="A264">
        <f t="shared" si="4"/>
        <v>9</v>
      </c>
      <c r="B264" s="118">
        <v>37288</v>
      </c>
      <c r="C264" s="117" t="s">
        <v>150</v>
      </c>
      <c r="D264" s="122">
        <v>12.34586798</v>
      </c>
    </row>
    <row r="265" spans="1:4" x14ac:dyDescent="0.2">
      <c r="A265">
        <f t="shared" si="4"/>
        <v>9</v>
      </c>
      <c r="B265" s="118">
        <v>37288</v>
      </c>
      <c r="C265" s="117" t="s">
        <v>139</v>
      </c>
      <c r="D265" s="122">
        <v>22.689236180000002</v>
      </c>
    </row>
    <row r="266" spans="1:4" x14ac:dyDescent="0.2">
      <c r="A266">
        <f t="shared" si="4"/>
        <v>9</v>
      </c>
      <c r="B266" s="118">
        <v>37316</v>
      </c>
      <c r="C266" s="117" t="s">
        <v>125</v>
      </c>
      <c r="D266" s="122">
        <v>0</v>
      </c>
    </row>
    <row r="267" spans="1:4" x14ac:dyDescent="0.2">
      <c r="A267">
        <f t="shared" si="4"/>
        <v>9</v>
      </c>
      <c r="B267" s="118">
        <v>37316</v>
      </c>
      <c r="C267" s="117" t="s">
        <v>126</v>
      </c>
      <c r="D267" s="122">
        <v>-8.6878919999999998E-2</v>
      </c>
    </row>
    <row r="268" spans="1:4" x14ac:dyDescent="0.2">
      <c r="A268">
        <f t="shared" si="4"/>
        <v>9</v>
      </c>
      <c r="B268" s="118">
        <v>37316</v>
      </c>
      <c r="C268" s="117" t="s">
        <v>127</v>
      </c>
      <c r="D268" s="122">
        <v>89.387343749999999</v>
      </c>
    </row>
    <row r="269" spans="1:4" x14ac:dyDescent="0.2">
      <c r="A269">
        <f t="shared" si="4"/>
        <v>9</v>
      </c>
      <c r="B269" s="118">
        <v>37316</v>
      </c>
      <c r="C269" s="117" t="s">
        <v>128</v>
      </c>
      <c r="D269" s="122">
        <v>96.624536180000007</v>
      </c>
    </row>
    <row r="270" spans="1:4" x14ac:dyDescent="0.2">
      <c r="A270">
        <f t="shared" si="4"/>
        <v>9</v>
      </c>
      <c r="B270" s="118">
        <v>37316</v>
      </c>
      <c r="C270" s="117" t="s">
        <v>129</v>
      </c>
      <c r="D270" s="122">
        <v>-11.38437819</v>
      </c>
    </row>
    <row r="271" spans="1:4" x14ac:dyDescent="0.2">
      <c r="A271">
        <f t="shared" si="4"/>
        <v>9</v>
      </c>
      <c r="B271" s="118">
        <v>37316</v>
      </c>
      <c r="C271" s="117" t="s">
        <v>130</v>
      </c>
      <c r="D271" s="122">
        <v>-89.909139069999995</v>
      </c>
    </row>
    <row r="272" spans="1:4" x14ac:dyDescent="0.2">
      <c r="A272">
        <f t="shared" si="4"/>
        <v>9</v>
      </c>
      <c r="B272" s="118">
        <v>37316</v>
      </c>
      <c r="C272" s="117" t="s">
        <v>131</v>
      </c>
      <c r="D272" s="122">
        <v>0</v>
      </c>
    </row>
    <row r="273" spans="1:4" x14ac:dyDescent="0.2">
      <c r="A273">
        <f t="shared" si="4"/>
        <v>9</v>
      </c>
      <c r="B273" s="118">
        <v>37316</v>
      </c>
      <c r="C273" s="117" t="s">
        <v>132</v>
      </c>
      <c r="D273" s="122">
        <v>0</v>
      </c>
    </row>
    <row r="274" spans="1:4" x14ac:dyDescent="0.2">
      <c r="A274">
        <f t="shared" si="4"/>
        <v>9</v>
      </c>
      <c r="B274" s="118">
        <v>37316</v>
      </c>
      <c r="C274" s="117" t="s">
        <v>133</v>
      </c>
      <c r="D274" s="122">
        <v>-96.624536180000007</v>
      </c>
    </row>
    <row r="275" spans="1:4" x14ac:dyDescent="0.2">
      <c r="A275">
        <f t="shared" si="4"/>
        <v>9</v>
      </c>
      <c r="B275" s="118">
        <v>37316</v>
      </c>
      <c r="C275" s="117" t="s">
        <v>134</v>
      </c>
      <c r="D275" s="122">
        <v>-29.701568200000001</v>
      </c>
    </row>
    <row r="276" spans="1:4" x14ac:dyDescent="0.2">
      <c r="A276">
        <f t="shared" si="4"/>
        <v>9</v>
      </c>
      <c r="B276" s="118">
        <v>37316</v>
      </c>
      <c r="C276" s="117" t="s">
        <v>150</v>
      </c>
      <c r="D276" s="122">
        <v>13.588419890000001</v>
      </c>
    </row>
    <row r="277" spans="1:4" x14ac:dyDescent="0.2">
      <c r="A277">
        <f t="shared" si="4"/>
        <v>9</v>
      </c>
      <c r="B277" s="118">
        <v>37316</v>
      </c>
      <c r="C277" s="117" t="s">
        <v>139</v>
      </c>
      <c r="D277" s="122">
        <v>24.97279808</v>
      </c>
    </row>
    <row r="278" spans="1:4" x14ac:dyDescent="0.2">
      <c r="A278">
        <f t="shared" si="4"/>
        <v>9</v>
      </c>
      <c r="B278" s="118">
        <v>37347</v>
      </c>
      <c r="C278" s="117" t="s">
        <v>125</v>
      </c>
      <c r="D278" s="122">
        <v>0</v>
      </c>
    </row>
    <row r="279" spans="1:4" x14ac:dyDescent="0.2">
      <c r="A279">
        <f t="shared" si="4"/>
        <v>9</v>
      </c>
      <c r="B279" s="118">
        <v>37347</v>
      </c>
      <c r="C279" s="117" t="s">
        <v>126</v>
      </c>
      <c r="D279" s="122">
        <v>-7.8389669999999995E-2</v>
      </c>
    </row>
    <row r="280" spans="1:4" x14ac:dyDescent="0.2">
      <c r="A280">
        <f t="shared" si="4"/>
        <v>9</v>
      </c>
      <c r="B280" s="118">
        <v>37347</v>
      </c>
      <c r="C280" s="117" t="s">
        <v>127</v>
      </c>
      <c r="D280" s="122">
        <v>59.813933030000001</v>
      </c>
    </row>
    <row r="281" spans="1:4" x14ac:dyDescent="0.2">
      <c r="A281">
        <f t="shared" si="4"/>
        <v>9</v>
      </c>
      <c r="B281" s="118">
        <v>37347</v>
      </c>
      <c r="C281" s="117" t="s">
        <v>128</v>
      </c>
      <c r="D281" s="122">
        <v>92.902213750000001</v>
      </c>
    </row>
    <row r="282" spans="1:4" x14ac:dyDescent="0.2">
      <c r="A282">
        <f t="shared" si="4"/>
        <v>9</v>
      </c>
      <c r="B282" s="118">
        <v>37347</v>
      </c>
      <c r="C282" s="117" t="s">
        <v>129</v>
      </c>
      <c r="D282" s="122">
        <v>-10.945811259999999</v>
      </c>
    </row>
    <row r="283" spans="1:4" x14ac:dyDescent="0.2">
      <c r="A283">
        <f t="shared" si="4"/>
        <v>9</v>
      </c>
      <c r="B283" s="118">
        <v>37347</v>
      </c>
      <c r="C283" s="117" t="s">
        <v>130</v>
      </c>
      <c r="D283" s="122">
        <v>-86.445517730000006</v>
      </c>
    </row>
    <row r="284" spans="1:4" x14ac:dyDescent="0.2">
      <c r="A284">
        <f t="shared" si="4"/>
        <v>9</v>
      </c>
      <c r="B284" s="118">
        <v>37347</v>
      </c>
      <c r="C284" s="117" t="s">
        <v>131</v>
      </c>
      <c r="D284" s="122">
        <v>24.010756659999998</v>
      </c>
    </row>
    <row r="285" spans="1:4" x14ac:dyDescent="0.2">
      <c r="A285">
        <f t="shared" si="4"/>
        <v>9</v>
      </c>
      <c r="B285" s="118">
        <v>37347</v>
      </c>
      <c r="C285" s="117" t="s">
        <v>132</v>
      </c>
      <c r="D285" s="122">
        <v>0</v>
      </c>
    </row>
    <row r="286" spans="1:4" x14ac:dyDescent="0.2">
      <c r="A286">
        <f t="shared" si="4"/>
        <v>9</v>
      </c>
      <c r="B286" s="118">
        <v>37347</v>
      </c>
      <c r="C286" s="117" t="s">
        <v>133</v>
      </c>
      <c r="D286" s="122">
        <v>-92.902213750000001</v>
      </c>
    </row>
    <row r="287" spans="1:4" x14ac:dyDescent="0.2">
      <c r="A287">
        <f t="shared" si="4"/>
        <v>9</v>
      </c>
      <c r="B287" s="118">
        <v>37347</v>
      </c>
      <c r="C287" s="117" t="s">
        <v>134</v>
      </c>
      <c r="D287" s="122">
        <v>-28.557357660000001</v>
      </c>
    </row>
    <row r="288" spans="1:4" x14ac:dyDescent="0.2">
      <c r="A288">
        <f t="shared" si="4"/>
        <v>9</v>
      </c>
      <c r="B288" s="118">
        <v>37347</v>
      </c>
      <c r="C288" s="117" t="s">
        <v>150</v>
      </c>
      <c r="D288" s="122">
        <v>13.064945399999999</v>
      </c>
    </row>
    <row r="289" spans="1:4" x14ac:dyDescent="0.2">
      <c r="A289">
        <f t="shared" si="4"/>
        <v>9</v>
      </c>
      <c r="B289" s="118">
        <v>37377</v>
      </c>
      <c r="C289" s="117" t="s">
        <v>125</v>
      </c>
      <c r="D289" s="122">
        <v>0</v>
      </c>
    </row>
    <row r="290" spans="1:4" x14ac:dyDescent="0.2">
      <c r="A290">
        <f t="shared" si="4"/>
        <v>9</v>
      </c>
      <c r="B290" s="118">
        <v>37377</v>
      </c>
      <c r="C290" s="117" t="s">
        <v>126</v>
      </c>
      <c r="D290" s="122">
        <v>-6.0591510000000001E-2</v>
      </c>
    </row>
    <row r="291" spans="1:4" x14ac:dyDescent="0.2">
      <c r="A291">
        <f t="shared" si="4"/>
        <v>9</v>
      </c>
      <c r="B291" s="118">
        <v>37377</v>
      </c>
      <c r="C291" s="117" t="s">
        <v>127</v>
      </c>
      <c r="D291" s="122">
        <v>61.423334140000001</v>
      </c>
    </row>
    <row r="292" spans="1:4" x14ac:dyDescent="0.2">
      <c r="A292">
        <f t="shared" si="4"/>
        <v>9</v>
      </c>
      <c r="B292" s="118">
        <v>37377</v>
      </c>
      <c r="C292" s="117" t="s">
        <v>128</v>
      </c>
      <c r="D292" s="122">
        <v>95.401914379999994</v>
      </c>
    </row>
    <row r="293" spans="1:4" x14ac:dyDescent="0.2">
      <c r="A293">
        <f t="shared" si="4"/>
        <v>9</v>
      </c>
      <c r="B293" s="118">
        <v>37377</v>
      </c>
      <c r="C293" s="117" t="s">
        <v>129</v>
      </c>
      <c r="D293" s="122">
        <v>-11.240327929999999</v>
      </c>
    </row>
    <row r="294" spans="1:4" x14ac:dyDescent="0.2">
      <c r="A294">
        <f t="shared" si="4"/>
        <v>9</v>
      </c>
      <c r="B294" s="118">
        <v>37377</v>
      </c>
      <c r="C294" s="117" t="s">
        <v>130</v>
      </c>
      <c r="D294" s="122">
        <v>-88.771489369999998</v>
      </c>
    </row>
    <row r="295" spans="1:4" x14ac:dyDescent="0.2">
      <c r="A295">
        <f t="shared" si="4"/>
        <v>9</v>
      </c>
      <c r="B295" s="118">
        <v>37377</v>
      </c>
      <c r="C295" s="117" t="s">
        <v>131</v>
      </c>
      <c r="D295" s="122">
        <v>24.656809110000001</v>
      </c>
    </row>
    <row r="296" spans="1:4" x14ac:dyDescent="0.2">
      <c r="A296">
        <f t="shared" si="4"/>
        <v>9</v>
      </c>
      <c r="B296" s="118">
        <v>37377</v>
      </c>
      <c r="C296" s="117" t="s">
        <v>132</v>
      </c>
      <c r="D296" s="122">
        <v>0</v>
      </c>
    </row>
    <row r="297" spans="1:4" x14ac:dyDescent="0.2">
      <c r="A297">
        <f t="shared" si="4"/>
        <v>9</v>
      </c>
      <c r="B297" s="118">
        <v>37377</v>
      </c>
      <c r="C297" s="117" t="s">
        <v>133</v>
      </c>
      <c r="D297" s="122">
        <v>-95.401914379999994</v>
      </c>
    </row>
    <row r="298" spans="1:4" x14ac:dyDescent="0.2">
      <c r="A298">
        <f t="shared" si="4"/>
        <v>9</v>
      </c>
      <c r="B298" s="118">
        <v>37377</v>
      </c>
      <c r="C298" s="117" t="s">
        <v>134</v>
      </c>
      <c r="D298" s="122">
        <v>-29.32574456</v>
      </c>
    </row>
    <row r="299" spans="1:4" x14ac:dyDescent="0.2">
      <c r="A299">
        <f t="shared" si="4"/>
        <v>9</v>
      </c>
      <c r="B299" s="118">
        <v>37377</v>
      </c>
      <c r="C299" s="117" t="s">
        <v>150</v>
      </c>
      <c r="D299" s="122">
        <v>13.41648118</v>
      </c>
    </row>
    <row r="300" spans="1:4" x14ac:dyDescent="0.2">
      <c r="A300">
        <f t="shared" si="4"/>
        <v>9</v>
      </c>
      <c r="B300" s="118">
        <v>37408</v>
      </c>
      <c r="C300" s="117" t="s">
        <v>125</v>
      </c>
      <c r="D300" s="122">
        <v>0</v>
      </c>
    </row>
    <row r="301" spans="1:4" x14ac:dyDescent="0.2">
      <c r="A301">
        <f t="shared" si="4"/>
        <v>9</v>
      </c>
      <c r="B301" s="118">
        <v>37408</v>
      </c>
      <c r="C301" s="117" t="s">
        <v>126</v>
      </c>
      <c r="D301" s="122">
        <v>-3.4399470000000001E-2</v>
      </c>
    </row>
    <row r="302" spans="1:4" x14ac:dyDescent="0.2">
      <c r="A302">
        <f t="shared" si="4"/>
        <v>9</v>
      </c>
      <c r="B302" s="118">
        <v>37408</v>
      </c>
      <c r="C302" s="117" t="s">
        <v>127</v>
      </c>
      <c r="D302" s="122">
        <v>59.059347600000002</v>
      </c>
    </row>
    <row r="303" spans="1:4" x14ac:dyDescent="0.2">
      <c r="A303">
        <f t="shared" si="4"/>
        <v>9</v>
      </c>
      <c r="B303" s="118">
        <v>37408</v>
      </c>
      <c r="C303" s="117" t="s">
        <v>128</v>
      </c>
      <c r="D303" s="122">
        <v>91.730201600000001</v>
      </c>
    </row>
    <row r="304" spans="1:4" x14ac:dyDescent="0.2">
      <c r="A304">
        <f t="shared" si="4"/>
        <v>9</v>
      </c>
      <c r="B304" s="118">
        <v>37408</v>
      </c>
      <c r="C304" s="117" t="s">
        <v>129</v>
      </c>
      <c r="D304" s="122">
        <v>-10.80772387</v>
      </c>
    </row>
    <row r="305" spans="1:4" x14ac:dyDescent="0.2">
      <c r="A305">
        <f t="shared" si="4"/>
        <v>9</v>
      </c>
      <c r="B305" s="118">
        <v>37408</v>
      </c>
      <c r="C305" s="117" t="s">
        <v>130</v>
      </c>
      <c r="D305" s="122">
        <v>-85.354960329999997</v>
      </c>
    </row>
    <row r="306" spans="1:4" x14ac:dyDescent="0.2">
      <c r="A306">
        <f t="shared" si="4"/>
        <v>9</v>
      </c>
      <c r="B306" s="118">
        <v>37408</v>
      </c>
      <c r="C306" s="117" t="s">
        <v>131</v>
      </c>
      <c r="D306" s="122">
        <v>23.70784785</v>
      </c>
    </row>
    <row r="307" spans="1:4" x14ac:dyDescent="0.2">
      <c r="A307">
        <f t="shared" si="4"/>
        <v>9</v>
      </c>
      <c r="B307" s="118">
        <v>37408</v>
      </c>
      <c r="C307" s="117" t="s">
        <v>132</v>
      </c>
      <c r="D307" s="122">
        <v>0</v>
      </c>
    </row>
    <row r="308" spans="1:4" x14ac:dyDescent="0.2">
      <c r="A308">
        <f t="shared" si="4"/>
        <v>9</v>
      </c>
      <c r="B308" s="118">
        <v>37408</v>
      </c>
      <c r="C308" s="117" t="s">
        <v>133</v>
      </c>
      <c r="D308" s="122">
        <v>-91.730201600000001</v>
      </c>
    </row>
    <row r="309" spans="1:4" x14ac:dyDescent="0.2">
      <c r="A309">
        <f t="shared" si="4"/>
        <v>9</v>
      </c>
      <c r="B309" s="118">
        <v>37408</v>
      </c>
      <c r="C309" s="117" t="s">
        <v>134</v>
      </c>
      <c r="D309" s="122">
        <v>-28.197091</v>
      </c>
    </row>
    <row r="310" spans="1:4" x14ac:dyDescent="0.2">
      <c r="A310">
        <f t="shared" si="4"/>
        <v>9</v>
      </c>
      <c r="B310" s="118">
        <v>37408</v>
      </c>
      <c r="C310" s="117" t="s">
        <v>150</v>
      </c>
      <c r="D310" s="122">
        <v>12.90012398</v>
      </c>
    </row>
    <row r="311" spans="1:4" x14ac:dyDescent="0.2">
      <c r="A311">
        <f t="shared" si="4"/>
        <v>9</v>
      </c>
      <c r="B311" s="118">
        <v>37438</v>
      </c>
      <c r="C311" s="117" t="s">
        <v>125</v>
      </c>
      <c r="D311" s="122">
        <v>0</v>
      </c>
    </row>
    <row r="312" spans="1:4" x14ac:dyDescent="0.2">
      <c r="A312">
        <f t="shared" si="4"/>
        <v>9</v>
      </c>
      <c r="B312" s="118">
        <v>37438</v>
      </c>
      <c r="C312" s="117" t="s">
        <v>126</v>
      </c>
      <c r="D312" s="122">
        <v>-2.5638459999999998E-2</v>
      </c>
    </row>
    <row r="313" spans="1:4" x14ac:dyDescent="0.2">
      <c r="A313">
        <f t="shared" si="4"/>
        <v>9</v>
      </c>
      <c r="B313" s="118">
        <v>37438</v>
      </c>
      <c r="C313" s="117" t="s">
        <v>127</v>
      </c>
      <c r="D313" s="122">
        <v>60.647925049999998</v>
      </c>
    </row>
    <row r="314" spans="1:4" x14ac:dyDescent="0.2">
      <c r="A314">
        <f t="shared" si="4"/>
        <v>9</v>
      </c>
      <c r="B314" s="118">
        <v>37438</v>
      </c>
      <c r="C314" s="117" t="s">
        <v>128</v>
      </c>
      <c r="D314" s="122">
        <v>94.197559200000001</v>
      </c>
    </row>
    <row r="315" spans="1:4" x14ac:dyDescent="0.2">
      <c r="A315">
        <f t="shared" si="4"/>
        <v>9</v>
      </c>
      <c r="B315" s="118">
        <v>37438</v>
      </c>
      <c r="C315" s="117" t="s">
        <v>129</v>
      </c>
      <c r="D315" s="122">
        <v>-11.09842987</v>
      </c>
    </row>
    <row r="316" spans="1:4" x14ac:dyDescent="0.2">
      <c r="A316">
        <f t="shared" si="4"/>
        <v>9</v>
      </c>
      <c r="B316" s="118">
        <v>37438</v>
      </c>
      <c r="C316" s="117" t="s">
        <v>130</v>
      </c>
      <c r="D316" s="122">
        <v>-87.65083679</v>
      </c>
    </row>
    <row r="317" spans="1:4" x14ac:dyDescent="0.2">
      <c r="A317">
        <f t="shared" si="4"/>
        <v>9</v>
      </c>
      <c r="B317" s="118">
        <v>37438</v>
      </c>
      <c r="C317" s="117" t="s">
        <v>131</v>
      </c>
      <c r="D317" s="122">
        <v>24.345541189999999</v>
      </c>
    </row>
    <row r="318" spans="1:4" x14ac:dyDescent="0.2">
      <c r="A318">
        <f t="shared" si="4"/>
        <v>9</v>
      </c>
      <c r="B318" s="118">
        <v>37438</v>
      </c>
      <c r="C318" s="117" t="s">
        <v>132</v>
      </c>
      <c r="D318" s="122">
        <v>0</v>
      </c>
    </row>
    <row r="319" spans="1:4" x14ac:dyDescent="0.2">
      <c r="A319">
        <f t="shared" si="4"/>
        <v>9</v>
      </c>
      <c r="B319" s="118">
        <v>37438</v>
      </c>
      <c r="C319" s="117" t="s">
        <v>133</v>
      </c>
      <c r="D319" s="122">
        <v>-94.197559200000001</v>
      </c>
    </row>
    <row r="320" spans="1:4" x14ac:dyDescent="0.2">
      <c r="A320">
        <f t="shared" si="4"/>
        <v>9</v>
      </c>
      <c r="B320" s="118">
        <v>37438</v>
      </c>
      <c r="C320" s="117" t="s">
        <v>134</v>
      </c>
      <c r="D320" s="122">
        <v>-28.95553593</v>
      </c>
    </row>
    <row r="321" spans="1:4" x14ac:dyDescent="0.2">
      <c r="A321">
        <f t="shared" si="4"/>
        <v>9</v>
      </c>
      <c r="B321" s="118">
        <v>37438</v>
      </c>
      <c r="C321" s="117" t="s">
        <v>150</v>
      </c>
      <c r="D321" s="122">
        <v>13.24711132</v>
      </c>
    </row>
    <row r="322" spans="1:4" x14ac:dyDescent="0.2">
      <c r="A322">
        <f t="shared" si="4"/>
        <v>9</v>
      </c>
      <c r="B322" s="118">
        <v>37469</v>
      </c>
      <c r="C322" s="117" t="s">
        <v>125</v>
      </c>
      <c r="D322" s="122">
        <v>0</v>
      </c>
    </row>
    <row r="323" spans="1:4" x14ac:dyDescent="0.2">
      <c r="A323">
        <f t="shared" si="4"/>
        <v>9</v>
      </c>
      <c r="B323" s="118">
        <v>37469</v>
      </c>
      <c r="C323" s="117" t="s">
        <v>127</v>
      </c>
      <c r="D323" s="122">
        <v>60.258319090000001</v>
      </c>
    </row>
    <row r="324" spans="1:4" x14ac:dyDescent="0.2">
      <c r="A324">
        <f t="shared" si="4"/>
        <v>9</v>
      </c>
      <c r="B324" s="118">
        <v>37469</v>
      </c>
      <c r="C324" s="117" t="s">
        <v>128</v>
      </c>
      <c r="D324" s="122">
        <v>93.592428339999998</v>
      </c>
    </row>
    <row r="325" spans="1:4" x14ac:dyDescent="0.2">
      <c r="A325">
        <f t="shared" ref="A325:A388" si="5">INDEX(BucketTable,MATCH(B325,SumMonths,0),1)</f>
        <v>9</v>
      </c>
      <c r="B325" s="118">
        <v>37469</v>
      </c>
      <c r="C325" s="117" t="s">
        <v>129</v>
      </c>
      <c r="D325" s="122">
        <v>-11.02713288</v>
      </c>
    </row>
    <row r="326" spans="1:4" x14ac:dyDescent="0.2">
      <c r="A326">
        <f t="shared" si="5"/>
        <v>9</v>
      </c>
      <c r="B326" s="118">
        <v>37469</v>
      </c>
      <c r="C326" s="117" t="s">
        <v>130</v>
      </c>
      <c r="D326" s="122">
        <v>-87.087762459999993</v>
      </c>
    </row>
    <row r="327" spans="1:4" x14ac:dyDescent="0.2">
      <c r="A327">
        <f t="shared" si="5"/>
        <v>9</v>
      </c>
      <c r="B327" s="118">
        <v>37469</v>
      </c>
      <c r="C327" s="117" t="s">
        <v>131</v>
      </c>
      <c r="D327" s="122">
        <v>24.189143949999998</v>
      </c>
    </row>
    <row r="328" spans="1:4" x14ac:dyDescent="0.2">
      <c r="A328">
        <f t="shared" si="5"/>
        <v>9</v>
      </c>
      <c r="B328" s="118">
        <v>37469</v>
      </c>
      <c r="C328" s="117" t="s">
        <v>132</v>
      </c>
      <c r="D328" s="122">
        <v>0</v>
      </c>
    </row>
    <row r="329" spans="1:4" x14ac:dyDescent="0.2">
      <c r="A329">
        <f t="shared" si="5"/>
        <v>9</v>
      </c>
      <c r="B329" s="118">
        <v>37469</v>
      </c>
      <c r="C329" s="117" t="s">
        <v>133</v>
      </c>
      <c r="D329" s="122">
        <v>-93.592428339999998</v>
      </c>
    </row>
    <row r="330" spans="1:4" x14ac:dyDescent="0.2">
      <c r="A330">
        <f t="shared" si="5"/>
        <v>9</v>
      </c>
      <c r="B330" s="118">
        <v>37469</v>
      </c>
      <c r="C330" s="117" t="s">
        <v>134</v>
      </c>
      <c r="D330" s="122">
        <v>-28.769523809999999</v>
      </c>
    </row>
    <row r="331" spans="1:4" x14ac:dyDescent="0.2">
      <c r="A331">
        <f t="shared" si="5"/>
        <v>9</v>
      </c>
      <c r="B331" s="118">
        <v>37469</v>
      </c>
      <c r="C331" s="117" t="s">
        <v>150</v>
      </c>
      <c r="D331" s="122">
        <v>13.16201107</v>
      </c>
    </row>
    <row r="332" spans="1:4" x14ac:dyDescent="0.2">
      <c r="A332">
        <f t="shared" si="5"/>
        <v>9</v>
      </c>
      <c r="B332" s="118">
        <v>37500</v>
      </c>
      <c r="C332" s="117" t="s">
        <v>125</v>
      </c>
      <c r="D332" s="122">
        <v>0</v>
      </c>
    </row>
    <row r="333" spans="1:4" x14ac:dyDescent="0.2">
      <c r="A333">
        <f t="shared" si="5"/>
        <v>9</v>
      </c>
      <c r="B333" s="118">
        <v>37500</v>
      </c>
      <c r="C333" s="117" t="s">
        <v>127</v>
      </c>
      <c r="D333" s="122">
        <v>57.939414040000003</v>
      </c>
    </row>
    <row r="334" spans="1:4" x14ac:dyDescent="0.2">
      <c r="A334">
        <f t="shared" si="5"/>
        <v>9</v>
      </c>
      <c r="B334" s="118">
        <v>37500</v>
      </c>
      <c r="C334" s="117" t="s">
        <v>128</v>
      </c>
      <c r="D334" s="122">
        <v>89.990735540000003</v>
      </c>
    </row>
    <row r="335" spans="1:4" x14ac:dyDescent="0.2">
      <c r="A335">
        <f t="shared" si="5"/>
        <v>9</v>
      </c>
      <c r="B335" s="118">
        <v>37500</v>
      </c>
      <c r="C335" s="117" t="s">
        <v>129</v>
      </c>
      <c r="D335" s="122">
        <v>-10.60277863</v>
      </c>
    </row>
    <row r="336" spans="1:4" x14ac:dyDescent="0.2">
      <c r="A336">
        <f t="shared" si="5"/>
        <v>9</v>
      </c>
      <c r="B336" s="118">
        <v>37500</v>
      </c>
      <c r="C336" s="117" t="s">
        <v>130</v>
      </c>
      <c r="D336" s="122">
        <v>-83.736386999999993</v>
      </c>
    </row>
    <row r="337" spans="1:4" x14ac:dyDescent="0.2">
      <c r="A337">
        <f t="shared" si="5"/>
        <v>9</v>
      </c>
      <c r="B337" s="118">
        <v>37500</v>
      </c>
      <c r="C337" s="117" t="s">
        <v>131</v>
      </c>
      <c r="D337" s="122">
        <v>23.25827949</v>
      </c>
    </row>
    <row r="338" spans="1:4" x14ac:dyDescent="0.2">
      <c r="A338">
        <f t="shared" si="5"/>
        <v>9</v>
      </c>
      <c r="B338" s="118">
        <v>37500</v>
      </c>
      <c r="C338" s="117" t="s">
        <v>132</v>
      </c>
      <c r="D338" s="122">
        <v>0</v>
      </c>
    </row>
    <row r="339" spans="1:4" x14ac:dyDescent="0.2">
      <c r="A339">
        <f t="shared" si="5"/>
        <v>9</v>
      </c>
      <c r="B339" s="118">
        <v>37500</v>
      </c>
      <c r="C339" s="117" t="s">
        <v>133</v>
      </c>
      <c r="D339" s="122">
        <v>-89.990735540000003</v>
      </c>
    </row>
    <row r="340" spans="1:4" x14ac:dyDescent="0.2">
      <c r="A340">
        <f t="shared" si="5"/>
        <v>9</v>
      </c>
      <c r="B340" s="118">
        <v>37500</v>
      </c>
      <c r="C340" s="117" t="s">
        <v>134</v>
      </c>
      <c r="D340" s="122">
        <v>-27.662393789999999</v>
      </c>
    </row>
    <row r="341" spans="1:4" x14ac:dyDescent="0.2">
      <c r="A341">
        <f t="shared" si="5"/>
        <v>9</v>
      </c>
      <c r="B341" s="118">
        <v>37500</v>
      </c>
      <c r="C341" s="117" t="s">
        <v>150</v>
      </c>
      <c r="D341" s="122">
        <v>12.65550086</v>
      </c>
    </row>
    <row r="342" spans="1:4" x14ac:dyDescent="0.2">
      <c r="A342">
        <f t="shared" si="5"/>
        <v>9</v>
      </c>
      <c r="B342" s="118">
        <v>37530</v>
      </c>
      <c r="C342" s="117" t="s">
        <v>125</v>
      </c>
      <c r="D342" s="122">
        <v>0</v>
      </c>
    </row>
    <row r="343" spans="1:4" x14ac:dyDescent="0.2">
      <c r="A343">
        <f t="shared" si="5"/>
        <v>9</v>
      </c>
      <c r="B343" s="118">
        <v>37530</v>
      </c>
      <c r="C343" s="117" t="s">
        <v>127</v>
      </c>
      <c r="D343" s="122">
        <v>59.498347590000002</v>
      </c>
    </row>
    <row r="344" spans="1:4" x14ac:dyDescent="0.2">
      <c r="A344">
        <f t="shared" si="5"/>
        <v>9</v>
      </c>
      <c r="B344" s="118">
        <v>37530</v>
      </c>
      <c r="C344" s="117" t="s">
        <v>128</v>
      </c>
      <c r="D344" s="122">
        <v>92.412050609999994</v>
      </c>
    </row>
    <row r="345" spans="1:4" x14ac:dyDescent="0.2">
      <c r="A345">
        <f t="shared" si="5"/>
        <v>9</v>
      </c>
      <c r="B345" s="118">
        <v>37530</v>
      </c>
      <c r="C345" s="117" t="s">
        <v>129</v>
      </c>
      <c r="D345" s="122">
        <v>-10.88805986</v>
      </c>
    </row>
    <row r="346" spans="1:4" x14ac:dyDescent="0.2">
      <c r="A346">
        <f t="shared" si="5"/>
        <v>9</v>
      </c>
      <c r="B346" s="118">
        <v>37530</v>
      </c>
      <c r="C346" s="117" t="s">
        <v>130</v>
      </c>
      <c r="D346" s="122">
        <v>-85.989420899999999</v>
      </c>
    </row>
    <row r="347" spans="1:4" x14ac:dyDescent="0.2">
      <c r="A347">
        <f t="shared" si="5"/>
        <v>9</v>
      </c>
      <c r="B347" s="118">
        <v>37530</v>
      </c>
      <c r="C347" s="117" t="s">
        <v>131</v>
      </c>
      <c r="D347" s="122">
        <v>23.884073050000001</v>
      </c>
    </row>
    <row r="348" spans="1:4" x14ac:dyDescent="0.2">
      <c r="A348">
        <f t="shared" si="5"/>
        <v>9</v>
      </c>
      <c r="B348" s="118">
        <v>37530</v>
      </c>
      <c r="C348" s="117" t="s">
        <v>132</v>
      </c>
      <c r="D348" s="122">
        <v>0</v>
      </c>
    </row>
    <row r="349" spans="1:4" x14ac:dyDescent="0.2">
      <c r="A349">
        <f t="shared" si="5"/>
        <v>9</v>
      </c>
      <c r="B349" s="118">
        <v>37530</v>
      </c>
      <c r="C349" s="117" t="s">
        <v>133</v>
      </c>
      <c r="D349" s="122">
        <v>-92.412050609999994</v>
      </c>
    </row>
    <row r="350" spans="1:4" x14ac:dyDescent="0.2">
      <c r="A350">
        <f t="shared" si="5"/>
        <v>9</v>
      </c>
      <c r="B350" s="118">
        <v>37530</v>
      </c>
      <c r="C350" s="117" t="s">
        <v>134</v>
      </c>
      <c r="D350" s="122">
        <v>-28.406685629999998</v>
      </c>
    </row>
    <row r="351" spans="1:4" x14ac:dyDescent="0.2">
      <c r="A351">
        <f t="shared" si="5"/>
        <v>9</v>
      </c>
      <c r="B351" s="118">
        <v>37530</v>
      </c>
      <c r="C351" s="117" t="s">
        <v>150</v>
      </c>
      <c r="D351" s="122">
        <v>12.996013189999999</v>
      </c>
    </row>
    <row r="352" spans="1:4" x14ac:dyDescent="0.2">
      <c r="A352">
        <f t="shared" si="5"/>
        <v>9</v>
      </c>
      <c r="B352" s="118">
        <v>37561</v>
      </c>
      <c r="C352" s="117" t="s">
        <v>125</v>
      </c>
      <c r="D352" s="122">
        <v>0</v>
      </c>
    </row>
    <row r="353" spans="1:4" x14ac:dyDescent="0.2">
      <c r="A353">
        <f t="shared" si="5"/>
        <v>9</v>
      </c>
      <c r="B353" s="118">
        <v>37561</v>
      </c>
      <c r="C353" s="117" t="s">
        <v>127</v>
      </c>
      <c r="D353" s="122">
        <v>24.992248629999999</v>
      </c>
    </row>
    <row r="354" spans="1:4" x14ac:dyDescent="0.2">
      <c r="A354">
        <f t="shared" si="5"/>
        <v>9</v>
      </c>
      <c r="B354" s="118">
        <v>37561</v>
      </c>
      <c r="C354" s="117" t="s">
        <v>128</v>
      </c>
      <c r="D354" s="122">
        <v>88.857440780000005</v>
      </c>
    </row>
    <row r="355" spans="1:4" x14ac:dyDescent="0.2">
      <c r="A355">
        <f t="shared" si="5"/>
        <v>9</v>
      </c>
      <c r="B355" s="118">
        <v>37561</v>
      </c>
      <c r="C355" s="117" t="s">
        <v>129</v>
      </c>
      <c r="D355" s="122">
        <v>-10.46925295</v>
      </c>
    </row>
    <row r="356" spans="1:4" x14ac:dyDescent="0.2">
      <c r="A356">
        <f t="shared" si="5"/>
        <v>9</v>
      </c>
      <c r="B356" s="118">
        <v>37561</v>
      </c>
      <c r="C356" s="117" t="s">
        <v>130</v>
      </c>
      <c r="D356" s="122">
        <v>-24.769817629999999</v>
      </c>
    </row>
    <row r="357" spans="1:4" x14ac:dyDescent="0.2">
      <c r="A357">
        <f t="shared" si="5"/>
        <v>9</v>
      </c>
      <c r="B357" s="118">
        <v>37561</v>
      </c>
      <c r="C357" s="117" t="s">
        <v>131</v>
      </c>
      <c r="D357" s="122">
        <v>0</v>
      </c>
    </row>
    <row r="358" spans="1:4" x14ac:dyDescent="0.2">
      <c r="A358">
        <f t="shared" si="5"/>
        <v>9</v>
      </c>
      <c r="B358" s="118">
        <v>37561</v>
      </c>
      <c r="C358" s="117" t="s">
        <v>132</v>
      </c>
      <c r="D358" s="122">
        <v>0</v>
      </c>
    </row>
    <row r="359" spans="1:4" x14ac:dyDescent="0.2">
      <c r="A359">
        <f t="shared" si="5"/>
        <v>9</v>
      </c>
      <c r="B359" s="118">
        <v>37561</v>
      </c>
      <c r="C359" s="117" t="s">
        <v>133</v>
      </c>
      <c r="D359" s="122">
        <v>-88.857440780000005</v>
      </c>
    </row>
    <row r="360" spans="1:4" x14ac:dyDescent="0.2">
      <c r="A360">
        <f t="shared" si="5"/>
        <v>9</v>
      </c>
      <c r="B360" s="118">
        <v>37561</v>
      </c>
      <c r="C360" s="117" t="s">
        <v>134</v>
      </c>
      <c r="D360" s="122">
        <v>5.61325904</v>
      </c>
    </row>
    <row r="361" spans="1:4" x14ac:dyDescent="0.2">
      <c r="A361">
        <f t="shared" si="5"/>
        <v>9</v>
      </c>
      <c r="B361" s="118">
        <v>37561</v>
      </c>
      <c r="C361" s="117" t="s">
        <v>139</v>
      </c>
      <c r="D361" s="122">
        <v>22.965377270000001</v>
      </c>
    </row>
    <row r="362" spans="1:4" x14ac:dyDescent="0.2">
      <c r="A362">
        <f t="shared" si="5"/>
        <v>9</v>
      </c>
      <c r="B362" s="118">
        <v>37591</v>
      </c>
      <c r="C362" s="117" t="s">
        <v>125</v>
      </c>
      <c r="D362" s="122">
        <v>0</v>
      </c>
    </row>
    <row r="363" spans="1:4" x14ac:dyDescent="0.2">
      <c r="A363">
        <f t="shared" si="5"/>
        <v>9</v>
      </c>
      <c r="B363" s="118">
        <v>37591</v>
      </c>
      <c r="C363" s="117" t="s">
        <v>127</v>
      </c>
      <c r="D363" s="122">
        <v>25.664875309999999</v>
      </c>
    </row>
    <row r="364" spans="1:4" x14ac:dyDescent="0.2">
      <c r="A364">
        <f t="shared" si="5"/>
        <v>9</v>
      </c>
      <c r="B364" s="118">
        <v>37591</v>
      </c>
      <c r="C364" s="117" t="s">
        <v>128</v>
      </c>
      <c r="D364" s="122">
        <v>91.248897679999999</v>
      </c>
    </row>
    <row r="365" spans="1:4" x14ac:dyDescent="0.2">
      <c r="A365">
        <f t="shared" si="5"/>
        <v>9</v>
      </c>
      <c r="B365" s="118">
        <v>37591</v>
      </c>
      <c r="C365" s="117" t="s">
        <v>129</v>
      </c>
      <c r="D365" s="122">
        <v>-10.75101626</v>
      </c>
    </row>
    <row r="366" spans="1:4" x14ac:dyDescent="0.2">
      <c r="A366">
        <f t="shared" si="5"/>
        <v>9</v>
      </c>
      <c r="B366" s="118">
        <v>37591</v>
      </c>
      <c r="C366" s="117" t="s">
        <v>130</v>
      </c>
      <c r="D366" s="122">
        <v>-25.436457919999999</v>
      </c>
    </row>
    <row r="367" spans="1:4" x14ac:dyDescent="0.2">
      <c r="A367">
        <f t="shared" si="5"/>
        <v>9</v>
      </c>
      <c r="B367" s="118">
        <v>37591</v>
      </c>
      <c r="C367" s="117" t="s">
        <v>131</v>
      </c>
      <c r="D367" s="122">
        <v>0</v>
      </c>
    </row>
    <row r="368" spans="1:4" x14ac:dyDescent="0.2">
      <c r="A368">
        <f t="shared" si="5"/>
        <v>9</v>
      </c>
      <c r="B368" s="118">
        <v>37591</v>
      </c>
      <c r="C368" s="117" t="s">
        <v>132</v>
      </c>
      <c r="D368" s="122">
        <v>0</v>
      </c>
    </row>
    <row r="369" spans="1:4" x14ac:dyDescent="0.2">
      <c r="A369">
        <f t="shared" si="5"/>
        <v>9</v>
      </c>
      <c r="B369" s="118">
        <v>37591</v>
      </c>
      <c r="C369" s="117" t="s">
        <v>133</v>
      </c>
      <c r="D369" s="122">
        <v>-91.248897679999999</v>
      </c>
    </row>
    <row r="370" spans="1:4" x14ac:dyDescent="0.2">
      <c r="A370">
        <f t="shared" si="5"/>
        <v>9</v>
      </c>
      <c r="B370" s="118">
        <v>37591</v>
      </c>
      <c r="C370" s="117" t="s">
        <v>134</v>
      </c>
      <c r="D370" s="122">
        <v>5.7643309900000004</v>
      </c>
    </row>
    <row r="371" spans="1:4" x14ac:dyDescent="0.2">
      <c r="A371">
        <f t="shared" si="5"/>
        <v>9</v>
      </c>
      <c r="B371" s="118">
        <v>37591</v>
      </c>
      <c r="C371" s="117" t="s">
        <v>139</v>
      </c>
      <c r="D371" s="122">
        <v>23.58345392</v>
      </c>
    </row>
    <row r="372" spans="1:4" x14ac:dyDescent="0.2">
      <c r="A372">
        <f t="shared" si="5"/>
        <v>10</v>
      </c>
      <c r="B372" s="118">
        <v>37622</v>
      </c>
      <c r="C372" s="117" t="s">
        <v>125</v>
      </c>
      <c r="D372" s="122">
        <v>0</v>
      </c>
    </row>
    <row r="373" spans="1:4" x14ac:dyDescent="0.2">
      <c r="A373">
        <f t="shared" si="5"/>
        <v>10</v>
      </c>
      <c r="B373" s="118">
        <v>37622</v>
      </c>
      <c r="C373" s="117" t="s">
        <v>127</v>
      </c>
      <c r="D373" s="122">
        <v>25.499845570000002</v>
      </c>
    </row>
    <row r="374" spans="1:4" x14ac:dyDescent="0.2">
      <c r="A374">
        <f t="shared" si="5"/>
        <v>10</v>
      </c>
      <c r="B374" s="118">
        <v>37622</v>
      </c>
      <c r="C374" s="117" t="s">
        <v>128</v>
      </c>
      <c r="D374" s="122">
        <v>90.662150949999997</v>
      </c>
    </row>
    <row r="375" spans="1:4" x14ac:dyDescent="0.2">
      <c r="A375">
        <f t="shared" si="5"/>
        <v>10</v>
      </c>
      <c r="B375" s="118">
        <v>37622</v>
      </c>
      <c r="C375" s="117" t="s">
        <v>129</v>
      </c>
      <c r="D375" s="122">
        <v>-10.68188531</v>
      </c>
    </row>
    <row r="376" spans="1:4" x14ac:dyDescent="0.2">
      <c r="A376">
        <f t="shared" si="5"/>
        <v>10</v>
      </c>
      <c r="B376" s="118">
        <v>37622</v>
      </c>
      <c r="C376" s="117" t="s">
        <v>130</v>
      </c>
      <c r="D376" s="122">
        <v>-25.27289695</v>
      </c>
    </row>
    <row r="377" spans="1:4" x14ac:dyDescent="0.2">
      <c r="A377">
        <f t="shared" si="5"/>
        <v>10</v>
      </c>
      <c r="B377" s="118">
        <v>37622</v>
      </c>
      <c r="C377" s="117" t="s">
        <v>131</v>
      </c>
      <c r="D377" s="122">
        <v>0</v>
      </c>
    </row>
    <row r="378" spans="1:4" x14ac:dyDescent="0.2">
      <c r="A378">
        <f t="shared" si="5"/>
        <v>10</v>
      </c>
      <c r="B378" s="118">
        <v>37622</v>
      </c>
      <c r="C378" s="117" t="s">
        <v>132</v>
      </c>
      <c r="D378" s="122">
        <v>0</v>
      </c>
    </row>
    <row r="379" spans="1:4" x14ac:dyDescent="0.2">
      <c r="A379">
        <f t="shared" si="5"/>
        <v>10</v>
      </c>
      <c r="B379" s="118">
        <v>37622</v>
      </c>
      <c r="C379" s="117" t="s">
        <v>133</v>
      </c>
      <c r="D379" s="122">
        <v>-90.662150949999997</v>
      </c>
    </row>
    <row r="380" spans="1:4" x14ac:dyDescent="0.2">
      <c r="A380">
        <f t="shared" si="5"/>
        <v>10</v>
      </c>
      <c r="B380" s="118">
        <v>37622</v>
      </c>
      <c r="C380" s="117" t="s">
        <v>134</v>
      </c>
      <c r="D380" s="122">
        <v>5.7272653199999999</v>
      </c>
    </row>
    <row r="381" spans="1:4" x14ac:dyDescent="0.2">
      <c r="A381">
        <f t="shared" si="5"/>
        <v>10</v>
      </c>
      <c r="B381" s="118">
        <v>37622</v>
      </c>
      <c r="C381" s="117" t="s">
        <v>139</v>
      </c>
      <c r="D381" s="122">
        <v>23.431808100000001</v>
      </c>
    </row>
    <row r="382" spans="1:4" x14ac:dyDescent="0.2">
      <c r="A382">
        <f t="shared" si="5"/>
        <v>10</v>
      </c>
      <c r="B382" s="118">
        <v>37653</v>
      </c>
      <c r="C382" s="117" t="s">
        <v>125</v>
      </c>
      <c r="D382" s="122">
        <v>0</v>
      </c>
    </row>
    <row r="383" spans="1:4" x14ac:dyDescent="0.2">
      <c r="A383">
        <f t="shared" si="5"/>
        <v>10</v>
      </c>
      <c r="B383" s="118">
        <v>37653</v>
      </c>
      <c r="C383" s="117" t="s">
        <v>127</v>
      </c>
      <c r="D383" s="122">
        <v>22.883725439999999</v>
      </c>
    </row>
    <row r="384" spans="1:4" x14ac:dyDescent="0.2">
      <c r="A384">
        <f t="shared" si="5"/>
        <v>10</v>
      </c>
      <c r="B384" s="118">
        <v>37653</v>
      </c>
      <c r="C384" s="117" t="s">
        <v>128</v>
      </c>
      <c r="D384" s="122">
        <v>81.360797419999997</v>
      </c>
    </row>
    <row r="385" spans="1:4" x14ac:dyDescent="0.2">
      <c r="A385">
        <f t="shared" si="5"/>
        <v>10</v>
      </c>
      <c r="B385" s="118">
        <v>37653</v>
      </c>
      <c r="C385" s="117" t="s">
        <v>129</v>
      </c>
      <c r="D385" s="122">
        <v>-9.5859925799999992</v>
      </c>
    </row>
    <row r="386" spans="1:4" x14ac:dyDescent="0.2">
      <c r="A386">
        <f t="shared" si="5"/>
        <v>10</v>
      </c>
      <c r="B386" s="118">
        <v>37653</v>
      </c>
      <c r="C386" s="117" t="s">
        <v>130</v>
      </c>
      <c r="D386" s="122">
        <v>-22.680060269999998</v>
      </c>
    </row>
    <row r="387" spans="1:4" x14ac:dyDescent="0.2">
      <c r="A387">
        <f t="shared" si="5"/>
        <v>10</v>
      </c>
      <c r="B387" s="118">
        <v>37653</v>
      </c>
      <c r="C387" s="117" t="s">
        <v>131</v>
      </c>
      <c r="D387" s="122">
        <v>0</v>
      </c>
    </row>
    <row r="388" spans="1:4" x14ac:dyDescent="0.2">
      <c r="A388">
        <f t="shared" si="5"/>
        <v>10</v>
      </c>
      <c r="B388" s="118">
        <v>37653</v>
      </c>
      <c r="C388" s="117" t="s">
        <v>132</v>
      </c>
      <c r="D388" s="122">
        <v>0</v>
      </c>
    </row>
    <row r="389" spans="1:4" x14ac:dyDescent="0.2">
      <c r="A389">
        <f t="shared" ref="A389:A452" si="6">INDEX(BucketTable,MATCH(B389,SumMonths,0),1)</f>
        <v>10</v>
      </c>
      <c r="B389" s="118">
        <v>37653</v>
      </c>
      <c r="C389" s="117" t="s">
        <v>133</v>
      </c>
      <c r="D389" s="122">
        <v>-81.360797419999997</v>
      </c>
    </row>
    <row r="390" spans="1:4" x14ac:dyDescent="0.2">
      <c r="A390">
        <f t="shared" si="6"/>
        <v>10</v>
      </c>
      <c r="B390" s="118">
        <v>37653</v>
      </c>
      <c r="C390" s="117" t="s">
        <v>134</v>
      </c>
      <c r="D390" s="122">
        <v>5.1396847299999999</v>
      </c>
    </row>
    <row r="391" spans="1:4" x14ac:dyDescent="0.2">
      <c r="A391">
        <f t="shared" si="6"/>
        <v>10</v>
      </c>
      <c r="B391" s="118">
        <v>37653</v>
      </c>
      <c r="C391" s="117" t="s">
        <v>139</v>
      </c>
      <c r="D391" s="122">
        <v>21.027855299999999</v>
      </c>
    </row>
    <row r="392" spans="1:4" x14ac:dyDescent="0.2">
      <c r="A392">
        <f t="shared" si="6"/>
        <v>10</v>
      </c>
      <c r="B392" s="118">
        <v>37681</v>
      </c>
      <c r="C392" s="117" t="s">
        <v>125</v>
      </c>
      <c r="D392" s="122">
        <v>0</v>
      </c>
    </row>
    <row r="393" spans="1:4" x14ac:dyDescent="0.2">
      <c r="A393">
        <f t="shared" si="6"/>
        <v>10</v>
      </c>
      <c r="B393" s="118">
        <v>37681</v>
      </c>
      <c r="C393" s="117" t="s">
        <v>127</v>
      </c>
      <c r="D393" s="122">
        <v>25.187928490000001</v>
      </c>
    </row>
    <row r="394" spans="1:4" x14ac:dyDescent="0.2">
      <c r="A394">
        <f t="shared" si="6"/>
        <v>10</v>
      </c>
      <c r="B394" s="118">
        <v>37681</v>
      </c>
      <c r="C394" s="117" t="s">
        <v>128</v>
      </c>
      <c r="D394" s="122">
        <v>89.55316096</v>
      </c>
    </row>
    <row r="395" spans="1:4" x14ac:dyDescent="0.2">
      <c r="A395">
        <f t="shared" si="6"/>
        <v>10</v>
      </c>
      <c r="B395" s="118">
        <v>37681</v>
      </c>
      <c r="C395" s="117" t="s">
        <v>129</v>
      </c>
      <c r="D395" s="122">
        <v>-10.551223240000001</v>
      </c>
    </row>
    <row r="396" spans="1:4" x14ac:dyDescent="0.2">
      <c r="A396">
        <f t="shared" si="6"/>
        <v>10</v>
      </c>
      <c r="B396" s="118">
        <v>37681</v>
      </c>
      <c r="C396" s="117" t="s">
        <v>130</v>
      </c>
      <c r="D396" s="122">
        <v>-24.963755930000001</v>
      </c>
    </row>
    <row r="397" spans="1:4" x14ac:dyDescent="0.2">
      <c r="A397">
        <f t="shared" si="6"/>
        <v>10</v>
      </c>
      <c r="B397" s="118">
        <v>37681</v>
      </c>
      <c r="C397" s="117" t="s">
        <v>131</v>
      </c>
      <c r="D397" s="122">
        <v>0</v>
      </c>
    </row>
    <row r="398" spans="1:4" x14ac:dyDescent="0.2">
      <c r="A398">
        <f t="shared" si="6"/>
        <v>10</v>
      </c>
      <c r="B398" s="118">
        <v>37681</v>
      </c>
      <c r="C398" s="117" t="s">
        <v>132</v>
      </c>
      <c r="D398" s="122">
        <v>0</v>
      </c>
    </row>
    <row r="399" spans="1:4" x14ac:dyDescent="0.2">
      <c r="A399">
        <f t="shared" si="6"/>
        <v>10</v>
      </c>
      <c r="B399" s="118">
        <v>37681</v>
      </c>
      <c r="C399" s="117" t="s">
        <v>133</v>
      </c>
      <c r="D399" s="122">
        <v>-89.55316096</v>
      </c>
    </row>
    <row r="400" spans="1:4" x14ac:dyDescent="0.2">
      <c r="A400">
        <f t="shared" si="6"/>
        <v>10</v>
      </c>
      <c r="B400" s="118">
        <v>37681</v>
      </c>
      <c r="C400" s="117" t="s">
        <v>134</v>
      </c>
      <c r="D400" s="122">
        <v>5.6572087399999997</v>
      </c>
    </row>
    <row r="401" spans="1:4" x14ac:dyDescent="0.2">
      <c r="A401">
        <f t="shared" si="6"/>
        <v>10</v>
      </c>
      <c r="B401" s="118">
        <v>37681</v>
      </c>
      <c r="C401" s="117" t="s">
        <v>139</v>
      </c>
      <c r="D401" s="122">
        <v>23.145187490000001</v>
      </c>
    </row>
    <row r="402" spans="1:4" x14ac:dyDescent="0.2">
      <c r="A402">
        <f t="shared" si="6"/>
        <v>10</v>
      </c>
      <c r="B402" s="118">
        <v>37712</v>
      </c>
      <c r="C402" s="117" t="s">
        <v>125</v>
      </c>
      <c r="D402" s="122">
        <v>0</v>
      </c>
    </row>
    <row r="403" spans="1:4" x14ac:dyDescent="0.2">
      <c r="A403">
        <f t="shared" si="6"/>
        <v>10</v>
      </c>
      <c r="B403" s="118">
        <v>37712</v>
      </c>
      <c r="C403" s="117" t="s">
        <v>128</v>
      </c>
      <c r="D403" s="122">
        <v>86.107158630000001</v>
      </c>
    </row>
    <row r="404" spans="1:4" x14ac:dyDescent="0.2">
      <c r="A404">
        <f t="shared" si="6"/>
        <v>10</v>
      </c>
      <c r="B404" s="118">
        <v>37712</v>
      </c>
      <c r="C404" s="117" t="s">
        <v>129</v>
      </c>
      <c r="D404" s="122">
        <v>-10.145212559999999</v>
      </c>
    </row>
    <row r="405" spans="1:4" x14ac:dyDescent="0.2">
      <c r="A405">
        <f t="shared" si="6"/>
        <v>10</v>
      </c>
      <c r="B405" s="118">
        <v>37712</v>
      </c>
      <c r="C405" s="117" t="s">
        <v>130</v>
      </c>
      <c r="D405" s="122">
        <v>-24.003151519999999</v>
      </c>
    </row>
    <row r="406" spans="1:4" x14ac:dyDescent="0.2">
      <c r="A406">
        <f t="shared" si="6"/>
        <v>10</v>
      </c>
      <c r="B406" s="118">
        <v>37712</v>
      </c>
      <c r="C406" s="117" t="s">
        <v>131</v>
      </c>
      <c r="D406" s="122">
        <v>22.25456153</v>
      </c>
    </row>
    <row r="407" spans="1:4" x14ac:dyDescent="0.2">
      <c r="A407">
        <f t="shared" si="6"/>
        <v>10</v>
      </c>
      <c r="B407" s="118">
        <v>37712</v>
      </c>
      <c r="C407" s="117" t="s">
        <v>132</v>
      </c>
      <c r="D407" s="122">
        <v>0</v>
      </c>
    </row>
    <row r="408" spans="1:4" x14ac:dyDescent="0.2">
      <c r="A408">
        <f t="shared" si="6"/>
        <v>10</v>
      </c>
      <c r="B408" s="118">
        <v>37712</v>
      </c>
      <c r="C408" s="117" t="s">
        <v>133</v>
      </c>
      <c r="D408" s="122">
        <v>-86.107158630000001</v>
      </c>
    </row>
    <row r="409" spans="1:4" x14ac:dyDescent="0.2">
      <c r="A409">
        <f t="shared" si="6"/>
        <v>10</v>
      </c>
      <c r="B409" s="118">
        <v>37712</v>
      </c>
      <c r="C409" s="117" t="s">
        <v>134</v>
      </c>
      <c r="D409" s="122">
        <v>5.4395195599999999</v>
      </c>
    </row>
    <row r="410" spans="1:4" x14ac:dyDescent="0.2">
      <c r="A410">
        <f t="shared" si="6"/>
        <v>10</v>
      </c>
      <c r="B410" s="118">
        <v>37742</v>
      </c>
      <c r="C410" s="117" t="s">
        <v>125</v>
      </c>
      <c r="D410" s="122">
        <v>0</v>
      </c>
    </row>
    <row r="411" spans="1:4" x14ac:dyDescent="0.2">
      <c r="A411">
        <f t="shared" si="6"/>
        <v>10</v>
      </c>
      <c r="B411" s="118">
        <v>37742</v>
      </c>
      <c r="C411" s="117" t="s">
        <v>128</v>
      </c>
      <c r="D411" s="122">
        <v>88.426513560000004</v>
      </c>
    </row>
    <row r="412" spans="1:4" x14ac:dyDescent="0.2">
      <c r="A412">
        <f t="shared" si="6"/>
        <v>10</v>
      </c>
      <c r="B412" s="118">
        <v>37742</v>
      </c>
      <c r="C412" s="117" t="s">
        <v>129</v>
      </c>
      <c r="D412" s="122">
        <v>-10.41848077</v>
      </c>
    </row>
    <row r="413" spans="1:4" x14ac:dyDescent="0.2">
      <c r="A413">
        <f t="shared" si="6"/>
        <v>10</v>
      </c>
      <c r="B413" s="118">
        <v>37742</v>
      </c>
      <c r="C413" s="117" t="s">
        <v>130</v>
      </c>
      <c r="D413" s="122">
        <v>-24.64969275</v>
      </c>
    </row>
    <row r="414" spans="1:4" x14ac:dyDescent="0.2">
      <c r="A414">
        <f t="shared" si="6"/>
        <v>10</v>
      </c>
      <c r="B414" s="118">
        <v>37742</v>
      </c>
      <c r="C414" s="117" t="s">
        <v>131</v>
      </c>
      <c r="D414" s="122">
        <v>22.854003290000001</v>
      </c>
    </row>
    <row r="415" spans="1:4" x14ac:dyDescent="0.2">
      <c r="A415">
        <f t="shared" si="6"/>
        <v>10</v>
      </c>
      <c r="B415" s="118">
        <v>37742</v>
      </c>
      <c r="C415" s="117" t="s">
        <v>132</v>
      </c>
      <c r="D415" s="122">
        <v>0</v>
      </c>
    </row>
    <row r="416" spans="1:4" x14ac:dyDescent="0.2">
      <c r="A416">
        <f t="shared" si="6"/>
        <v>10</v>
      </c>
      <c r="B416" s="118">
        <v>37742</v>
      </c>
      <c r="C416" s="117" t="s">
        <v>133</v>
      </c>
      <c r="D416" s="122">
        <v>-88.426513560000004</v>
      </c>
    </row>
    <row r="417" spans="1:4" x14ac:dyDescent="0.2">
      <c r="A417">
        <f t="shared" si="6"/>
        <v>10</v>
      </c>
      <c r="B417" s="118">
        <v>37742</v>
      </c>
      <c r="C417" s="117" t="s">
        <v>134</v>
      </c>
      <c r="D417" s="122">
        <v>5.5860367200000001</v>
      </c>
    </row>
    <row r="418" spans="1:4" x14ac:dyDescent="0.2">
      <c r="A418">
        <f t="shared" si="6"/>
        <v>10</v>
      </c>
      <c r="B418" s="118">
        <v>37773</v>
      </c>
      <c r="C418" s="117" t="s">
        <v>125</v>
      </c>
      <c r="D418" s="122">
        <v>0</v>
      </c>
    </row>
    <row r="419" spans="1:4" x14ac:dyDescent="0.2">
      <c r="A419">
        <f t="shared" si="6"/>
        <v>10</v>
      </c>
      <c r="B419" s="118">
        <v>37773</v>
      </c>
      <c r="C419" s="117" t="s">
        <v>128</v>
      </c>
      <c r="D419" s="122">
        <v>85.026392979999997</v>
      </c>
    </row>
    <row r="420" spans="1:4" x14ac:dyDescent="0.2">
      <c r="A420">
        <f t="shared" si="6"/>
        <v>10</v>
      </c>
      <c r="B420" s="118">
        <v>37773</v>
      </c>
      <c r="C420" s="117" t="s">
        <v>129</v>
      </c>
      <c r="D420" s="122">
        <v>-10.017875910000001</v>
      </c>
    </row>
    <row r="421" spans="1:4" x14ac:dyDescent="0.2">
      <c r="A421">
        <f t="shared" si="6"/>
        <v>10</v>
      </c>
      <c r="B421" s="118">
        <v>37773</v>
      </c>
      <c r="C421" s="117" t="s">
        <v>130</v>
      </c>
      <c r="D421" s="122">
        <v>-23.70187829</v>
      </c>
    </row>
    <row r="422" spans="1:4" x14ac:dyDescent="0.2">
      <c r="A422">
        <f t="shared" si="6"/>
        <v>10</v>
      </c>
      <c r="B422" s="118">
        <v>37773</v>
      </c>
      <c r="C422" s="117" t="s">
        <v>131</v>
      </c>
      <c r="D422" s="122">
        <v>21.975235560000002</v>
      </c>
    </row>
    <row r="423" spans="1:4" x14ac:dyDescent="0.2">
      <c r="A423">
        <f t="shared" si="6"/>
        <v>10</v>
      </c>
      <c r="B423" s="118">
        <v>37773</v>
      </c>
      <c r="C423" s="117" t="s">
        <v>132</v>
      </c>
      <c r="D423" s="122">
        <v>0</v>
      </c>
    </row>
    <row r="424" spans="1:4" x14ac:dyDescent="0.2">
      <c r="A424">
        <f t="shared" si="6"/>
        <v>10</v>
      </c>
      <c r="B424" s="118">
        <v>37773</v>
      </c>
      <c r="C424" s="117" t="s">
        <v>133</v>
      </c>
      <c r="D424" s="122">
        <v>-85.026392979999997</v>
      </c>
    </row>
    <row r="425" spans="1:4" x14ac:dyDescent="0.2">
      <c r="A425">
        <f t="shared" si="6"/>
        <v>10</v>
      </c>
      <c r="B425" s="118">
        <v>37773</v>
      </c>
      <c r="C425" s="117" t="s">
        <v>134</v>
      </c>
      <c r="D425" s="122">
        <v>5.3712459499999996</v>
      </c>
    </row>
    <row r="426" spans="1:4" x14ac:dyDescent="0.2">
      <c r="A426">
        <f t="shared" si="6"/>
        <v>10</v>
      </c>
      <c r="B426" s="118">
        <v>37803</v>
      </c>
      <c r="C426" s="117" t="s">
        <v>125</v>
      </c>
      <c r="D426" s="122">
        <v>0</v>
      </c>
    </row>
    <row r="427" spans="1:4" x14ac:dyDescent="0.2">
      <c r="A427">
        <f t="shared" si="6"/>
        <v>10</v>
      </c>
      <c r="B427" s="118">
        <v>37803</v>
      </c>
      <c r="C427" s="117" t="s">
        <v>128</v>
      </c>
      <c r="D427" s="122">
        <v>87.316106270000006</v>
      </c>
    </row>
    <row r="428" spans="1:4" x14ac:dyDescent="0.2">
      <c r="A428">
        <f t="shared" si="6"/>
        <v>10</v>
      </c>
      <c r="B428" s="118">
        <v>37803</v>
      </c>
      <c r="C428" s="117" t="s">
        <v>129</v>
      </c>
      <c r="D428" s="122">
        <v>-10.28765171</v>
      </c>
    </row>
    <row r="429" spans="1:4" x14ac:dyDescent="0.2">
      <c r="A429">
        <f t="shared" si="6"/>
        <v>10</v>
      </c>
      <c r="B429" s="118">
        <v>37803</v>
      </c>
      <c r="C429" s="117" t="s">
        <v>130</v>
      </c>
      <c r="D429" s="122">
        <v>-24.34015664</v>
      </c>
    </row>
    <row r="430" spans="1:4" x14ac:dyDescent="0.2">
      <c r="A430">
        <f t="shared" si="6"/>
        <v>10</v>
      </c>
      <c r="B430" s="118">
        <v>37803</v>
      </c>
      <c r="C430" s="117" t="s">
        <v>131</v>
      </c>
      <c r="D430" s="122">
        <v>22.567016379999998</v>
      </c>
    </row>
    <row r="431" spans="1:4" x14ac:dyDescent="0.2">
      <c r="A431">
        <f t="shared" si="6"/>
        <v>10</v>
      </c>
      <c r="B431" s="118">
        <v>37803</v>
      </c>
      <c r="C431" s="117" t="s">
        <v>132</v>
      </c>
      <c r="D431" s="122">
        <v>0</v>
      </c>
    </row>
    <row r="432" spans="1:4" x14ac:dyDescent="0.2">
      <c r="A432">
        <f t="shared" si="6"/>
        <v>10</v>
      </c>
      <c r="B432" s="118">
        <v>37803</v>
      </c>
      <c r="C432" s="117" t="s">
        <v>133</v>
      </c>
      <c r="D432" s="122">
        <v>-87.316106270000006</v>
      </c>
    </row>
    <row r="433" spans="1:4" x14ac:dyDescent="0.2">
      <c r="A433">
        <f t="shared" si="6"/>
        <v>10</v>
      </c>
      <c r="B433" s="118">
        <v>37803</v>
      </c>
      <c r="C433" s="117" t="s">
        <v>134</v>
      </c>
      <c r="D433" s="122">
        <v>5.5158906099999996</v>
      </c>
    </row>
    <row r="434" spans="1:4" x14ac:dyDescent="0.2">
      <c r="A434">
        <f t="shared" si="6"/>
        <v>10</v>
      </c>
      <c r="B434" s="118">
        <v>37834</v>
      </c>
      <c r="C434" s="117" t="s">
        <v>125</v>
      </c>
      <c r="D434" s="122">
        <v>0</v>
      </c>
    </row>
    <row r="435" spans="1:4" x14ac:dyDescent="0.2">
      <c r="A435">
        <f t="shared" si="6"/>
        <v>10</v>
      </c>
      <c r="B435" s="118">
        <v>37834</v>
      </c>
      <c r="C435" s="117" t="s">
        <v>128</v>
      </c>
      <c r="D435" s="122">
        <v>86.756666929999994</v>
      </c>
    </row>
    <row r="436" spans="1:4" x14ac:dyDescent="0.2">
      <c r="A436">
        <f t="shared" si="6"/>
        <v>10</v>
      </c>
      <c r="B436" s="118">
        <v>37834</v>
      </c>
      <c r="C436" s="117" t="s">
        <v>129</v>
      </c>
      <c r="D436" s="122">
        <v>-10.221738139999999</v>
      </c>
    </row>
    <row r="437" spans="1:4" x14ac:dyDescent="0.2">
      <c r="A437">
        <f t="shared" si="6"/>
        <v>10</v>
      </c>
      <c r="B437" s="118">
        <v>37834</v>
      </c>
      <c r="C437" s="117" t="s">
        <v>130</v>
      </c>
      <c r="D437" s="122">
        <v>-24.184207860000001</v>
      </c>
    </row>
    <row r="438" spans="1:4" x14ac:dyDescent="0.2">
      <c r="A438">
        <f t="shared" si="6"/>
        <v>10</v>
      </c>
      <c r="B438" s="118">
        <v>37834</v>
      </c>
      <c r="C438" s="117" t="s">
        <v>131</v>
      </c>
      <c r="D438" s="122">
        <v>22.42242821</v>
      </c>
    </row>
    <row r="439" spans="1:4" x14ac:dyDescent="0.2">
      <c r="A439">
        <f t="shared" si="6"/>
        <v>10</v>
      </c>
      <c r="B439" s="118">
        <v>37834</v>
      </c>
      <c r="C439" s="117" t="s">
        <v>132</v>
      </c>
      <c r="D439" s="122">
        <v>0</v>
      </c>
    </row>
    <row r="440" spans="1:4" x14ac:dyDescent="0.2">
      <c r="A440">
        <f t="shared" si="6"/>
        <v>10</v>
      </c>
      <c r="B440" s="118">
        <v>37834</v>
      </c>
      <c r="C440" s="117" t="s">
        <v>133</v>
      </c>
      <c r="D440" s="122">
        <v>-86.756666929999994</v>
      </c>
    </row>
    <row r="441" spans="1:4" x14ac:dyDescent="0.2">
      <c r="A441">
        <f t="shared" si="6"/>
        <v>10</v>
      </c>
      <c r="B441" s="118">
        <v>37834</v>
      </c>
      <c r="C441" s="117" t="s">
        <v>134</v>
      </c>
      <c r="D441" s="122">
        <v>5.4805499800000002</v>
      </c>
    </row>
    <row r="442" spans="1:4" x14ac:dyDescent="0.2">
      <c r="A442">
        <f t="shared" si="6"/>
        <v>10</v>
      </c>
      <c r="B442" s="118">
        <v>37865</v>
      </c>
      <c r="C442" s="117" t="s">
        <v>125</v>
      </c>
      <c r="D442" s="122">
        <v>0</v>
      </c>
    </row>
    <row r="443" spans="1:4" x14ac:dyDescent="0.2">
      <c r="A443">
        <f t="shared" si="6"/>
        <v>10</v>
      </c>
      <c r="B443" s="118">
        <v>37865</v>
      </c>
      <c r="C443" s="117" t="s">
        <v>128</v>
      </c>
      <c r="D443" s="122">
        <v>83.419897340000006</v>
      </c>
    </row>
    <row r="444" spans="1:4" x14ac:dyDescent="0.2">
      <c r="A444">
        <f t="shared" si="6"/>
        <v>10</v>
      </c>
      <c r="B444" s="118">
        <v>37865</v>
      </c>
      <c r="C444" s="117" t="s">
        <v>129</v>
      </c>
      <c r="D444" s="122">
        <v>-9.8285973500000008</v>
      </c>
    </row>
    <row r="445" spans="1:4" x14ac:dyDescent="0.2">
      <c r="A445">
        <f t="shared" si="6"/>
        <v>10</v>
      </c>
      <c r="B445" s="118">
        <v>37865</v>
      </c>
      <c r="C445" s="117" t="s">
        <v>130</v>
      </c>
      <c r="D445" s="122">
        <v>-23.25405306</v>
      </c>
    </row>
    <row r="446" spans="1:4" x14ac:dyDescent="0.2">
      <c r="A446">
        <f t="shared" si="6"/>
        <v>10</v>
      </c>
      <c r="B446" s="118">
        <v>37865</v>
      </c>
      <c r="C446" s="117" t="s">
        <v>131</v>
      </c>
      <c r="D446" s="122">
        <v>21.560033659999998</v>
      </c>
    </row>
    <row r="447" spans="1:4" x14ac:dyDescent="0.2">
      <c r="A447">
        <f t="shared" si="6"/>
        <v>10</v>
      </c>
      <c r="B447" s="118">
        <v>37865</v>
      </c>
      <c r="C447" s="117" t="s">
        <v>132</v>
      </c>
      <c r="D447" s="122">
        <v>0</v>
      </c>
    </row>
    <row r="448" spans="1:4" x14ac:dyDescent="0.2">
      <c r="A448">
        <f t="shared" si="6"/>
        <v>10</v>
      </c>
      <c r="B448" s="118">
        <v>37865</v>
      </c>
      <c r="C448" s="117" t="s">
        <v>133</v>
      </c>
      <c r="D448" s="122">
        <v>-83.419897340000006</v>
      </c>
    </row>
    <row r="449" spans="1:4" x14ac:dyDescent="0.2">
      <c r="A449">
        <f t="shared" si="6"/>
        <v>10</v>
      </c>
      <c r="B449" s="118">
        <v>37865</v>
      </c>
      <c r="C449" s="117" t="s">
        <v>134</v>
      </c>
      <c r="D449" s="122">
        <v>5.2697611899999997</v>
      </c>
    </row>
    <row r="450" spans="1:4" x14ac:dyDescent="0.2">
      <c r="A450">
        <f t="shared" si="6"/>
        <v>10</v>
      </c>
      <c r="B450" s="118">
        <v>37895</v>
      </c>
      <c r="C450" s="117" t="s">
        <v>125</v>
      </c>
      <c r="D450" s="122">
        <v>0</v>
      </c>
    </row>
    <row r="451" spans="1:4" x14ac:dyDescent="0.2">
      <c r="A451">
        <f t="shared" si="6"/>
        <v>10</v>
      </c>
      <c r="B451" s="118">
        <v>37895</v>
      </c>
      <c r="C451" s="117" t="s">
        <v>128</v>
      </c>
      <c r="D451" s="122">
        <v>85.665438330000001</v>
      </c>
    </row>
    <row r="452" spans="1:4" x14ac:dyDescent="0.2">
      <c r="A452">
        <f t="shared" si="6"/>
        <v>10</v>
      </c>
      <c r="B452" s="118">
        <v>37895</v>
      </c>
      <c r="C452" s="117" t="s">
        <v>129</v>
      </c>
      <c r="D452" s="122">
        <v>-10.093168739999999</v>
      </c>
    </row>
    <row r="453" spans="1:4" x14ac:dyDescent="0.2">
      <c r="A453">
        <f t="shared" ref="A453:A516" si="7">INDEX(BucketTable,MATCH(B453,SumMonths,0),1)</f>
        <v>10</v>
      </c>
      <c r="B453" s="118">
        <v>37895</v>
      </c>
      <c r="C453" s="117" t="s">
        <v>130</v>
      </c>
      <c r="D453" s="122">
        <v>-23.880017980000002</v>
      </c>
    </row>
    <row r="454" spans="1:4" x14ac:dyDescent="0.2">
      <c r="A454">
        <f t="shared" si="7"/>
        <v>10</v>
      </c>
      <c r="B454" s="118">
        <v>37895</v>
      </c>
      <c r="C454" s="117" t="s">
        <v>131</v>
      </c>
      <c r="D454" s="122">
        <v>22.14039807</v>
      </c>
    </row>
    <row r="455" spans="1:4" x14ac:dyDescent="0.2">
      <c r="A455">
        <f t="shared" si="7"/>
        <v>10</v>
      </c>
      <c r="B455" s="118">
        <v>37895</v>
      </c>
      <c r="C455" s="117" t="s">
        <v>132</v>
      </c>
      <c r="D455" s="122">
        <v>0</v>
      </c>
    </row>
    <row r="456" spans="1:4" x14ac:dyDescent="0.2">
      <c r="A456">
        <f t="shared" si="7"/>
        <v>10</v>
      </c>
      <c r="B456" s="118">
        <v>37895</v>
      </c>
      <c r="C456" s="117" t="s">
        <v>133</v>
      </c>
      <c r="D456" s="122">
        <v>-85.665438330000001</v>
      </c>
    </row>
    <row r="457" spans="1:4" x14ac:dyDescent="0.2">
      <c r="A457">
        <f t="shared" si="7"/>
        <v>10</v>
      </c>
      <c r="B457" s="118">
        <v>37895</v>
      </c>
      <c r="C457" s="117" t="s">
        <v>134</v>
      </c>
      <c r="D457" s="122">
        <v>5.4116154200000004</v>
      </c>
    </row>
    <row r="458" spans="1:4" x14ac:dyDescent="0.2">
      <c r="A458">
        <f t="shared" si="7"/>
        <v>10</v>
      </c>
      <c r="B458" s="118">
        <v>37926</v>
      </c>
      <c r="C458" s="117" t="s">
        <v>125</v>
      </c>
      <c r="D458" s="122">
        <v>0</v>
      </c>
    </row>
    <row r="459" spans="1:4" x14ac:dyDescent="0.2">
      <c r="A459">
        <f t="shared" si="7"/>
        <v>10</v>
      </c>
      <c r="B459" s="118">
        <v>37926</v>
      </c>
      <c r="C459" s="117" t="s">
        <v>128</v>
      </c>
      <c r="D459" s="122">
        <v>82.369912360000001</v>
      </c>
    </row>
    <row r="460" spans="1:4" x14ac:dyDescent="0.2">
      <c r="A460">
        <f t="shared" si="7"/>
        <v>10</v>
      </c>
      <c r="B460" s="118">
        <v>37926</v>
      </c>
      <c r="C460" s="117" t="s">
        <v>129</v>
      </c>
      <c r="D460" s="122">
        <v>-21.28866301</v>
      </c>
    </row>
    <row r="461" spans="1:4" x14ac:dyDescent="0.2">
      <c r="A461">
        <f t="shared" si="7"/>
        <v>10</v>
      </c>
      <c r="B461" s="118">
        <v>37926</v>
      </c>
      <c r="C461" s="117" t="s">
        <v>130</v>
      </c>
      <c r="D461" s="122">
        <v>2.2727367900000002</v>
      </c>
    </row>
    <row r="462" spans="1:4" x14ac:dyDescent="0.2">
      <c r="A462">
        <f t="shared" si="7"/>
        <v>10</v>
      </c>
      <c r="B462" s="118">
        <v>37926</v>
      </c>
      <c r="C462" s="117" t="s">
        <v>131</v>
      </c>
      <c r="D462" s="122">
        <v>0</v>
      </c>
    </row>
    <row r="463" spans="1:4" x14ac:dyDescent="0.2">
      <c r="A463">
        <f t="shared" si="7"/>
        <v>10</v>
      </c>
      <c r="B463" s="118">
        <v>37926</v>
      </c>
      <c r="C463" s="117" t="s">
        <v>132</v>
      </c>
      <c r="D463" s="122">
        <v>0</v>
      </c>
    </row>
    <row r="464" spans="1:4" x14ac:dyDescent="0.2">
      <c r="A464">
        <f t="shared" si="7"/>
        <v>10</v>
      </c>
      <c r="B464" s="118">
        <v>37926</v>
      </c>
      <c r="C464" s="117" t="s">
        <v>133</v>
      </c>
      <c r="D464" s="122">
        <v>-82.369912360000001</v>
      </c>
    </row>
    <row r="465" spans="1:4" x14ac:dyDescent="0.2">
      <c r="A465">
        <f t="shared" si="7"/>
        <v>10</v>
      </c>
      <c r="B465" s="118">
        <v>37926</v>
      </c>
      <c r="C465" s="117" t="s">
        <v>134</v>
      </c>
      <c r="D465" s="122">
        <v>11.58377572</v>
      </c>
    </row>
    <row r="466" spans="1:4" x14ac:dyDescent="0.2">
      <c r="A466">
        <f t="shared" si="7"/>
        <v>10</v>
      </c>
      <c r="B466" s="118">
        <v>37926</v>
      </c>
      <c r="C466" s="117" t="s">
        <v>139</v>
      </c>
      <c r="D466" s="122">
        <v>21.28866301</v>
      </c>
    </row>
    <row r="467" spans="1:4" x14ac:dyDescent="0.2">
      <c r="A467">
        <f t="shared" si="7"/>
        <v>10</v>
      </c>
      <c r="B467" s="118">
        <v>37956</v>
      </c>
      <c r="C467" s="117" t="s">
        <v>125</v>
      </c>
      <c r="D467" s="122">
        <v>0</v>
      </c>
    </row>
    <row r="468" spans="1:4" x14ac:dyDescent="0.2">
      <c r="A468">
        <f t="shared" si="7"/>
        <v>10</v>
      </c>
      <c r="B468" s="118">
        <v>37956</v>
      </c>
      <c r="C468" s="117" t="s">
        <v>128</v>
      </c>
      <c r="D468" s="122">
        <v>84.586565109999995</v>
      </c>
    </row>
    <row r="469" spans="1:4" x14ac:dyDescent="0.2">
      <c r="A469">
        <f t="shared" si="7"/>
        <v>10</v>
      </c>
      <c r="B469" s="118">
        <v>37956</v>
      </c>
      <c r="C469" s="117" t="s">
        <v>129</v>
      </c>
      <c r="D469" s="122">
        <v>-21.861561200000001</v>
      </c>
    </row>
    <row r="470" spans="1:4" x14ac:dyDescent="0.2">
      <c r="A470">
        <f t="shared" si="7"/>
        <v>10</v>
      </c>
      <c r="B470" s="118">
        <v>37956</v>
      </c>
      <c r="C470" s="117" t="s">
        <v>130</v>
      </c>
      <c r="D470" s="122">
        <v>2.3338983099999999</v>
      </c>
    </row>
    <row r="471" spans="1:4" x14ac:dyDescent="0.2">
      <c r="A471">
        <f t="shared" si="7"/>
        <v>10</v>
      </c>
      <c r="B471" s="118">
        <v>37956</v>
      </c>
      <c r="C471" s="117" t="s">
        <v>131</v>
      </c>
      <c r="D471" s="122">
        <v>0</v>
      </c>
    </row>
    <row r="472" spans="1:4" x14ac:dyDescent="0.2">
      <c r="A472">
        <f t="shared" si="7"/>
        <v>10</v>
      </c>
      <c r="B472" s="118">
        <v>37956</v>
      </c>
      <c r="C472" s="117" t="s">
        <v>132</v>
      </c>
      <c r="D472" s="122">
        <v>0</v>
      </c>
    </row>
    <row r="473" spans="1:4" x14ac:dyDescent="0.2">
      <c r="A473">
        <f t="shared" si="7"/>
        <v>10</v>
      </c>
      <c r="B473" s="118">
        <v>37956</v>
      </c>
      <c r="C473" s="117" t="s">
        <v>133</v>
      </c>
      <c r="D473" s="122">
        <v>-84.586565109999995</v>
      </c>
    </row>
    <row r="474" spans="1:4" x14ac:dyDescent="0.2">
      <c r="A474">
        <f t="shared" si="7"/>
        <v>10</v>
      </c>
      <c r="B474" s="118">
        <v>37956</v>
      </c>
      <c r="C474" s="117" t="s">
        <v>134</v>
      </c>
      <c r="D474" s="122">
        <v>11.895506149999999</v>
      </c>
    </row>
    <row r="475" spans="1:4" x14ac:dyDescent="0.2">
      <c r="A475">
        <f t="shared" si="7"/>
        <v>10</v>
      </c>
      <c r="B475" s="118">
        <v>37956</v>
      </c>
      <c r="C475" s="117" t="s">
        <v>139</v>
      </c>
      <c r="D475" s="122">
        <v>21.861561200000001</v>
      </c>
    </row>
    <row r="476" spans="1:4" x14ac:dyDescent="0.2">
      <c r="A476">
        <f t="shared" si="7"/>
        <v>11</v>
      </c>
      <c r="B476" s="118">
        <v>37987</v>
      </c>
      <c r="C476" s="117" t="s">
        <v>125</v>
      </c>
      <c r="D476" s="122">
        <v>0</v>
      </c>
    </row>
    <row r="477" spans="1:4" x14ac:dyDescent="0.2">
      <c r="A477">
        <f t="shared" si="7"/>
        <v>11</v>
      </c>
      <c r="B477" s="118">
        <v>37987</v>
      </c>
      <c r="C477" s="117" t="s">
        <v>128</v>
      </c>
      <c r="D477" s="122">
        <v>84.041615739999997</v>
      </c>
    </row>
    <row r="478" spans="1:4" x14ac:dyDescent="0.2">
      <c r="A478">
        <f t="shared" si="7"/>
        <v>11</v>
      </c>
      <c r="B478" s="118">
        <v>37987</v>
      </c>
      <c r="C478" s="117" t="s">
        <v>129</v>
      </c>
      <c r="D478" s="122">
        <v>-21.72071798</v>
      </c>
    </row>
    <row r="479" spans="1:4" x14ac:dyDescent="0.2">
      <c r="A479">
        <f t="shared" si="7"/>
        <v>11</v>
      </c>
      <c r="B479" s="118">
        <v>37987</v>
      </c>
      <c r="C479" s="117" t="s">
        <v>130</v>
      </c>
      <c r="D479" s="122">
        <v>2.3188621500000002</v>
      </c>
    </row>
    <row r="480" spans="1:4" x14ac:dyDescent="0.2">
      <c r="A480">
        <f t="shared" si="7"/>
        <v>11</v>
      </c>
      <c r="B480" s="118">
        <v>37987</v>
      </c>
      <c r="C480" s="117" t="s">
        <v>131</v>
      </c>
      <c r="D480" s="122">
        <v>0</v>
      </c>
    </row>
    <row r="481" spans="1:4" x14ac:dyDescent="0.2">
      <c r="A481">
        <f t="shared" si="7"/>
        <v>11</v>
      </c>
      <c r="B481" s="118">
        <v>37987</v>
      </c>
      <c r="C481" s="117" t="s">
        <v>132</v>
      </c>
      <c r="D481" s="122">
        <v>0</v>
      </c>
    </row>
    <row r="482" spans="1:4" x14ac:dyDescent="0.2">
      <c r="A482">
        <f t="shared" si="7"/>
        <v>11</v>
      </c>
      <c r="B482" s="118">
        <v>37987</v>
      </c>
      <c r="C482" s="117" t="s">
        <v>133</v>
      </c>
      <c r="D482" s="122">
        <v>-84.041615739999997</v>
      </c>
    </row>
    <row r="483" spans="1:4" x14ac:dyDescent="0.2">
      <c r="A483">
        <f t="shared" si="7"/>
        <v>11</v>
      </c>
      <c r="B483" s="118">
        <v>37987</v>
      </c>
      <c r="C483" s="117" t="s">
        <v>134</v>
      </c>
      <c r="D483" s="122">
        <v>11.81886929</v>
      </c>
    </row>
    <row r="484" spans="1:4" x14ac:dyDescent="0.2">
      <c r="A484">
        <f t="shared" si="7"/>
        <v>11</v>
      </c>
      <c r="B484" s="118">
        <v>37987</v>
      </c>
      <c r="C484" s="117" t="s">
        <v>139</v>
      </c>
      <c r="D484" s="122">
        <v>21.72071798</v>
      </c>
    </row>
    <row r="485" spans="1:4" x14ac:dyDescent="0.2">
      <c r="A485">
        <f t="shared" si="7"/>
        <v>11</v>
      </c>
      <c r="B485" s="118">
        <v>38018</v>
      </c>
      <c r="C485" s="117" t="s">
        <v>125</v>
      </c>
      <c r="D485" s="122">
        <v>0</v>
      </c>
    </row>
    <row r="486" spans="1:4" x14ac:dyDescent="0.2">
      <c r="A486">
        <f t="shared" si="7"/>
        <v>11</v>
      </c>
      <c r="B486" s="118">
        <v>38018</v>
      </c>
      <c r="C486" s="117" t="s">
        <v>128</v>
      </c>
      <c r="D486" s="122">
        <v>78.111236460000001</v>
      </c>
    </row>
    <row r="487" spans="1:4" x14ac:dyDescent="0.2">
      <c r="A487">
        <f t="shared" si="7"/>
        <v>11</v>
      </c>
      <c r="B487" s="118">
        <v>38018</v>
      </c>
      <c r="C487" s="117" t="s">
        <v>129</v>
      </c>
      <c r="D487" s="122">
        <v>-20.187999999999999</v>
      </c>
    </row>
    <row r="488" spans="1:4" x14ac:dyDescent="0.2">
      <c r="A488">
        <f t="shared" si="7"/>
        <v>11</v>
      </c>
      <c r="B488" s="118">
        <v>38018</v>
      </c>
      <c r="C488" s="117" t="s">
        <v>130</v>
      </c>
      <c r="D488" s="122">
        <v>2.15523212</v>
      </c>
    </row>
    <row r="489" spans="1:4" x14ac:dyDescent="0.2">
      <c r="A489">
        <f t="shared" si="7"/>
        <v>11</v>
      </c>
      <c r="B489" s="118">
        <v>38018</v>
      </c>
      <c r="C489" s="117" t="s">
        <v>131</v>
      </c>
      <c r="D489" s="122">
        <v>0</v>
      </c>
    </row>
    <row r="490" spans="1:4" x14ac:dyDescent="0.2">
      <c r="A490">
        <f t="shared" si="7"/>
        <v>11</v>
      </c>
      <c r="B490" s="118">
        <v>38018</v>
      </c>
      <c r="C490" s="117" t="s">
        <v>132</v>
      </c>
      <c r="D490" s="122">
        <v>0</v>
      </c>
    </row>
    <row r="491" spans="1:4" x14ac:dyDescent="0.2">
      <c r="A491">
        <f t="shared" si="7"/>
        <v>11</v>
      </c>
      <c r="B491" s="118">
        <v>38018</v>
      </c>
      <c r="C491" s="117" t="s">
        <v>133</v>
      </c>
      <c r="D491" s="122">
        <v>-78.111236460000001</v>
      </c>
    </row>
    <row r="492" spans="1:4" x14ac:dyDescent="0.2">
      <c r="A492">
        <f t="shared" si="7"/>
        <v>11</v>
      </c>
      <c r="B492" s="118">
        <v>38018</v>
      </c>
      <c r="C492" s="117" t="s">
        <v>134</v>
      </c>
      <c r="D492" s="122">
        <v>10.984873220000001</v>
      </c>
    </row>
    <row r="493" spans="1:4" x14ac:dyDescent="0.2">
      <c r="A493">
        <f t="shared" si="7"/>
        <v>11</v>
      </c>
      <c r="B493" s="118">
        <v>38018</v>
      </c>
      <c r="C493" s="117" t="s">
        <v>139</v>
      </c>
      <c r="D493" s="122">
        <v>20.187999999999999</v>
      </c>
    </row>
    <row r="494" spans="1:4" x14ac:dyDescent="0.2">
      <c r="A494">
        <f t="shared" si="7"/>
        <v>11</v>
      </c>
      <c r="B494" s="118">
        <v>38047</v>
      </c>
      <c r="C494" s="117" t="s">
        <v>125</v>
      </c>
      <c r="D494" s="122">
        <v>0</v>
      </c>
    </row>
    <row r="495" spans="1:4" x14ac:dyDescent="0.2">
      <c r="A495">
        <f t="shared" si="7"/>
        <v>11</v>
      </c>
      <c r="B495" s="118">
        <v>38047</v>
      </c>
      <c r="C495" s="117" t="s">
        <v>128</v>
      </c>
      <c r="D495" s="122">
        <v>82.992698770000004</v>
      </c>
    </row>
    <row r="496" spans="1:4" x14ac:dyDescent="0.2">
      <c r="A496">
        <f t="shared" si="7"/>
        <v>11</v>
      </c>
      <c r="B496" s="118">
        <v>38047</v>
      </c>
      <c r="C496" s="117" t="s">
        <v>129</v>
      </c>
      <c r="D496" s="122">
        <v>-21.44962336</v>
      </c>
    </row>
    <row r="497" spans="1:4" x14ac:dyDescent="0.2">
      <c r="A497">
        <f t="shared" si="7"/>
        <v>11</v>
      </c>
      <c r="B497" s="118">
        <v>38047</v>
      </c>
      <c r="C497" s="117" t="s">
        <v>130</v>
      </c>
      <c r="D497" s="122">
        <v>2.2899206200000002</v>
      </c>
    </row>
    <row r="498" spans="1:4" x14ac:dyDescent="0.2">
      <c r="A498">
        <f t="shared" si="7"/>
        <v>11</v>
      </c>
      <c r="B498" s="118">
        <v>38047</v>
      </c>
      <c r="C498" s="117" t="s">
        <v>131</v>
      </c>
      <c r="D498" s="122">
        <v>0</v>
      </c>
    </row>
    <row r="499" spans="1:4" x14ac:dyDescent="0.2">
      <c r="A499">
        <f t="shared" si="7"/>
        <v>11</v>
      </c>
      <c r="B499" s="118">
        <v>38047</v>
      </c>
      <c r="C499" s="117" t="s">
        <v>132</v>
      </c>
      <c r="D499" s="122">
        <v>0</v>
      </c>
    </row>
    <row r="500" spans="1:4" x14ac:dyDescent="0.2">
      <c r="A500">
        <f t="shared" si="7"/>
        <v>11</v>
      </c>
      <c r="B500" s="118">
        <v>38047</v>
      </c>
      <c r="C500" s="117" t="s">
        <v>133</v>
      </c>
      <c r="D500" s="122">
        <v>-82.992698770000004</v>
      </c>
    </row>
    <row r="501" spans="1:4" x14ac:dyDescent="0.2">
      <c r="A501">
        <f t="shared" si="7"/>
        <v>11</v>
      </c>
      <c r="B501" s="118">
        <v>38047</v>
      </c>
      <c r="C501" s="117" t="s">
        <v>134</v>
      </c>
      <c r="D501" s="122">
        <v>11.67135889</v>
      </c>
    </row>
    <row r="502" spans="1:4" x14ac:dyDescent="0.2">
      <c r="A502">
        <f t="shared" si="7"/>
        <v>11</v>
      </c>
      <c r="B502" s="118">
        <v>38047</v>
      </c>
      <c r="C502" s="117" t="s">
        <v>139</v>
      </c>
      <c r="D502" s="122">
        <v>21.44962336</v>
      </c>
    </row>
    <row r="503" spans="1:4" x14ac:dyDescent="0.2">
      <c r="A503">
        <f t="shared" si="7"/>
        <v>11</v>
      </c>
      <c r="B503" s="118">
        <v>38078</v>
      </c>
      <c r="C503" s="117" t="s">
        <v>125</v>
      </c>
      <c r="D503" s="122">
        <v>0</v>
      </c>
    </row>
    <row r="504" spans="1:4" x14ac:dyDescent="0.2">
      <c r="A504">
        <f t="shared" si="7"/>
        <v>11</v>
      </c>
      <c r="B504" s="118">
        <v>38078</v>
      </c>
      <c r="C504" s="117" t="s">
        <v>128</v>
      </c>
      <c r="D504" s="122">
        <v>79.795840279999993</v>
      </c>
    </row>
    <row r="505" spans="1:4" x14ac:dyDescent="0.2">
      <c r="A505">
        <f t="shared" si="7"/>
        <v>11</v>
      </c>
      <c r="B505" s="118">
        <v>38078</v>
      </c>
      <c r="C505" s="117" t="s">
        <v>129</v>
      </c>
      <c r="D505" s="122">
        <v>-20.623389110000002</v>
      </c>
    </row>
    <row r="506" spans="1:4" x14ac:dyDescent="0.2">
      <c r="A506">
        <f t="shared" si="7"/>
        <v>11</v>
      </c>
      <c r="B506" s="118">
        <v>38078</v>
      </c>
      <c r="C506" s="117" t="s">
        <v>130</v>
      </c>
      <c r="D506" s="122">
        <v>2.2017134399999998</v>
      </c>
    </row>
    <row r="507" spans="1:4" x14ac:dyDescent="0.2">
      <c r="A507">
        <f t="shared" si="7"/>
        <v>11</v>
      </c>
      <c r="B507" s="118">
        <v>38078</v>
      </c>
      <c r="C507" s="117" t="s">
        <v>131</v>
      </c>
      <c r="D507" s="122">
        <v>20.623389110000002</v>
      </c>
    </row>
    <row r="508" spans="1:4" x14ac:dyDescent="0.2">
      <c r="A508">
        <f t="shared" si="7"/>
        <v>11</v>
      </c>
      <c r="B508" s="118">
        <v>38078</v>
      </c>
      <c r="C508" s="117" t="s">
        <v>132</v>
      </c>
      <c r="D508" s="122">
        <v>0</v>
      </c>
    </row>
    <row r="509" spans="1:4" x14ac:dyDescent="0.2">
      <c r="A509">
        <f t="shared" si="7"/>
        <v>11</v>
      </c>
      <c r="B509" s="118">
        <v>38078</v>
      </c>
      <c r="C509" s="117" t="s">
        <v>133</v>
      </c>
      <c r="D509" s="122">
        <v>-79.795840279999993</v>
      </c>
    </row>
    <row r="510" spans="1:4" x14ac:dyDescent="0.2">
      <c r="A510">
        <f t="shared" si="7"/>
        <v>11</v>
      </c>
      <c r="B510" s="118">
        <v>38078</v>
      </c>
      <c r="C510" s="117" t="s">
        <v>134</v>
      </c>
      <c r="D510" s="122">
        <v>11.221780989999999</v>
      </c>
    </row>
    <row r="511" spans="1:4" x14ac:dyDescent="0.2">
      <c r="A511">
        <f t="shared" si="7"/>
        <v>11</v>
      </c>
      <c r="B511" s="118">
        <v>38108</v>
      </c>
      <c r="C511" s="117" t="s">
        <v>125</v>
      </c>
      <c r="D511" s="122">
        <v>0</v>
      </c>
    </row>
    <row r="512" spans="1:4" x14ac:dyDescent="0.2">
      <c r="A512">
        <f t="shared" si="7"/>
        <v>11</v>
      </c>
      <c r="B512" s="118">
        <v>38108</v>
      </c>
      <c r="C512" s="117" t="s">
        <v>128</v>
      </c>
      <c r="D512" s="122">
        <v>81.939380270000001</v>
      </c>
    </row>
    <row r="513" spans="1:4" x14ac:dyDescent="0.2">
      <c r="A513">
        <f t="shared" si="7"/>
        <v>11</v>
      </c>
      <c r="B513" s="118">
        <v>38108</v>
      </c>
      <c r="C513" s="117" t="s">
        <v>129</v>
      </c>
      <c r="D513" s="122">
        <v>-21.177391159999999</v>
      </c>
    </row>
    <row r="514" spans="1:4" x14ac:dyDescent="0.2">
      <c r="A514">
        <f t="shared" si="7"/>
        <v>11</v>
      </c>
      <c r="B514" s="118">
        <v>38108</v>
      </c>
      <c r="C514" s="117" t="s">
        <v>130</v>
      </c>
      <c r="D514" s="122">
        <v>2.2608576299999998</v>
      </c>
    </row>
    <row r="515" spans="1:4" x14ac:dyDescent="0.2">
      <c r="A515">
        <f t="shared" si="7"/>
        <v>11</v>
      </c>
      <c r="B515" s="118">
        <v>38108</v>
      </c>
      <c r="C515" s="117" t="s">
        <v>131</v>
      </c>
      <c r="D515" s="122">
        <v>21.177391159999999</v>
      </c>
    </row>
    <row r="516" spans="1:4" x14ac:dyDescent="0.2">
      <c r="A516">
        <f t="shared" si="7"/>
        <v>11</v>
      </c>
      <c r="B516" s="118">
        <v>38108</v>
      </c>
      <c r="C516" s="117" t="s">
        <v>132</v>
      </c>
      <c r="D516" s="122">
        <v>0</v>
      </c>
    </row>
    <row r="517" spans="1:4" x14ac:dyDescent="0.2">
      <c r="A517">
        <f t="shared" ref="A517:A580" si="8">INDEX(BucketTable,MATCH(B517,SumMonths,0),1)</f>
        <v>11</v>
      </c>
      <c r="B517" s="118">
        <v>38108</v>
      </c>
      <c r="C517" s="117" t="s">
        <v>133</v>
      </c>
      <c r="D517" s="122">
        <v>-81.939380270000001</v>
      </c>
    </row>
    <row r="518" spans="1:4" x14ac:dyDescent="0.2">
      <c r="A518">
        <f t="shared" si="8"/>
        <v>11</v>
      </c>
      <c r="B518" s="118">
        <v>38108</v>
      </c>
      <c r="C518" s="117" t="s">
        <v>134</v>
      </c>
      <c r="D518" s="122">
        <v>11.52322949</v>
      </c>
    </row>
    <row r="519" spans="1:4" x14ac:dyDescent="0.2">
      <c r="A519">
        <f t="shared" si="8"/>
        <v>11</v>
      </c>
      <c r="B519" s="118">
        <v>38139</v>
      </c>
      <c r="C519" s="117" t="s">
        <v>125</v>
      </c>
      <c r="D519" s="122">
        <v>0</v>
      </c>
    </row>
    <row r="520" spans="1:4" x14ac:dyDescent="0.2">
      <c r="A520">
        <f t="shared" si="8"/>
        <v>11</v>
      </c>
      <c r="B520" s="118">
        <v>38139</v>
      </c>
      <c r="C520" s="117" t="s">
        <v>128</v>
      </c>
      <c r="D520" s="122">
        <v>78.782800179999995</v>
      </c>
    </row>
    <row r="521" spans="1:4" x14ac:dyDescent="0.2">
      <c r="A521">
        <f t="shared" si="8"/>
        <v>11</v>
      </c>
      <c r="B521" s="118">
        <v>38139</v>
      </c>
      <c r="C521" s="117" t="s">
        <v>129</v>
      </c>
      <c r="D521" s="122">
        <v>-20.361566939999999</v>
      </c>
    </row>
    <row r="522" spans="1:4" x14ac:dyDescent="0.2">
      <c r="A522">
        <f t="shared" si="8"/>
        <v>11</v>
      </c>
      <c r="B522" s="118">
        <v>38139</v>
      </c>
      <c r="C522" s="117" t="s">
        <v>130</v>
      </c>
      <c r="D522" s="122">
        <v>2.1737617999999999</v>
      </c>
    </row>
    <row r="523" spans="1:4" x14ac:dyDescent="0.2">
      <c r="A523">
        <f t="shared" si="8"/>
        <v>11</v>
      </c>
      <c r="B523" s="118">
        <v>38139</v>
      </c>
      <c r="C523" s="117" t="s">
        <v>131</v>
      </c>
      <c r="D523" s="122">
        <v>20.361566939999999</v>
      </c>
    </row>
    <row r="524" spans="1:4" x14ac:dyDescent="0.2">
      <c r="A524">
        <f t="shared" si="8"/>
        <v>11</v>
      </c>
      <c r="B524" s="118">
        <v>38139</v>
      </c>
      <c r="C524" s="117" t="s">
        <v>132</v>
      </c>
      <c r="D524" s="122">
        <v>0</v>
      </c>
    </row>
    <row r="525" spans="1:4" x14ac:dyDescent="0.2">
      <c r="A525">
        <f t="shared" si="8"/>
        <v>11</v>
      </c>
      <c r="B525" s="118">
        <v>38139</v>
      </c>
      <c r="C525" s="117" t="s">
        <v>133</v>
      </c>
      <c r="D525" s="122">
        <v>-78.782800179999995</v>
      </c>
    </row>
    <row r="526" spans="1:4" x14ac:dyDescent="0.2">
      <c r="A526">
        <f t="shared" si="8"/>
        <v>11</v>
      </c>
      <c r="B526" s="118">
        <v>38139</v>
      </c>
      <c r="C526" s="117" t="s">
        <v>134</v>
      </c>
      <c r="D526" s="122">
        <v>11.079316</v>
      </c>
    </row>
    <row r="527" spans="1:4" x14ac:dyDescent="0.2">
      <c r="A527">
        <f t="shared" si="8"/>
        <v>11</v>
      </c>
      <c r="B527" s="118">
        <v>38169</v>
      </c>
      <c r="C527" s="117" t="s">
        <v>125</v>
      </c>
      <c r="D527" s="122">
        <v>0</v>
      </c>
    </row>
    <row r="528" spans="1:4" x14ac:dyDescent="0.2">
      <c r="A528">
        <f t="shared" si="8"/>
        <v>11</v>
      </c>
      <c r="B528" s="118">
        <v>38169</v>
      </c>
      <c r="C528" s="117" t="s">
        <v>128</v>
      </c>
      <c r="D528" s="122">
        <v>80.898452000000006</v>
      </c>
    </row>
    <row r="529" spans="1:4" x14ac:dyDescent="0.2">
      <c r="A529">
        <f t="shared" si="8"/>
        <v>11</v>
      </c>
      <c r="B529" s="118">
        <v>38169</v>
      </c>
      <c r="C529" s="117" t="s">
        <v>129</v>
      </c>
      <c r="D529" s="122">
        <v>-20.908361240000001</v>
      </c>
    </row>
    <row r="530" spans="1:4" x14ac:dyDescent="0.2">
      <c r="A530">
        <f t="shared" si="8"/>
        <v>11</v>
      </c>
      <c r="B530" s="118">
        <v>38169</v>
      </c>
      <c r="C530" s="117" t="s">
        <v>130</v>
      </c>
      <c r="D530" s="122">
        <v>2.2321365100000001</v>
      </c>
    </row>
    <row r="531" spans="1:4" x14ac:dyDescent="0.2">
      <c r="A531">
        <f t="shared" si="8"/>
        <v>11</v>
      </c>
      <c r="B531" s="118">
        <v>38169</v>
      </c>
      <c r="C531" s="117" t="s">
        <v>131</v>
      </c>
      <c r="D531" s="122">
        <v>20.908361240000001</v>
      </c>
    </row>
    <row r="532" spans="1:4" x14ac:dyDescent="0.2">
      <c r="A532">
        <f t="shared" si="8"/>
        <v>11</v>
      </c>
      <c r="B532" s="118">
        <v>38169</v>
      </c>
      <c r="C532" s="117" t="s">
        <v>132</v>
      </c>
      <c r="D532" s="122">
        <v>0</v>
      </c>
    </row>
    <row r="533" spans="1:4" x14ac:dyDescent="0.2">
      <c r="A533">
        <f t="shared" si="8"/>
        <v>11</v>
      </c>
      <c r="B533" s="118">
        <v>38169</v>
      </c>
      <c r="C533" s="117" t="s">
        <v>133</v>
      </c>
      <c r="D533" s="122">
        <v>-80.898452000000006</v>
      </c>
    </row>
    <row r="534" spans="1:4" x14ac:dyDescent="0.2">
      <c r="A534">
        <f t="shared" si="8"/>
        <v>11</v>
      </c>
      <c r="B534" s="118">
        <v>38169</v>
      </c>
      <c r="C534" s="117" t="s">
        <v>134</v>
      </c>
      <c r="D534" s="122">
        <v>11.376842549999999</v>
      </c>
    </row>
    <row r="535" spans="1:4" x14ac:dyDescent="0.2">
      <c r="A535">
        <f t="shared" si="8"/>
        <v>11</v>
      </c>
      <c r="B535" s="118">
        <v>38200</v>
      </c>
      <c r="C535" s="117" t="s">
        <v>125</v>
      </c>
      <c r="D535" s="122">
        <v>0</v>
      </c>
    </row>
    <row r="536" spans="1:4" x14ac:dyDescent="0.2">
      <c r="A536">
        <f t="shared" si="8"/>
        <v>11</v>
      </c>
      <c r="B536" s="118">
        <v>38200</v>
      </c>
      <c r="C536" s="117" t="s">
        <v>128</v>
      </c>
      <c r="D536" s="122">
        <v>80.374011330000002</v>
      </c>
    </row>
    <row r="537" spans="1:4" x14ac:dyDescent="0.2">
      <c r="A537">
        <f t="shared" si="8"/>
        <v>11</v>
      </c>
      <c r="B537" s="118">
        <v>38200</v>
      </c>
      <c r="C537" s="117" t="s">
        <v>129</v>
      </c>
      <c r="D537" s="122">
        <v>-20.772818529999999</v>
      </c>
    </row>
    <row r="538" spans="1:4" x14ac:dyDescent="0.2">
      <c r="A538">
        <f t="shared" si="8"/>
        <v>11</v>
      </c>
      <c r="B538" s="118">
        <v>38200</v>
      </c>
      <c r="C538" s="117" t="s">
        <v>130</v>
      </c>
      <c r="D538" s="122">
        <v>2.2176662399999998</v>
      </c>
    </row>
    <row r="539" spans="1:4" x14ac:dyDescent="0.2">
      <c r="A539">
        <f t="shared" si="8"/>
        <v>11</v>
      </c>
      <c r="B539" s="118">
        <v>38200</v>
      </c>
      <c r="C539" s="117" t="s">
        <v>131</v>
      </c>
      <c r="D539" s="122">
        <v>20.772818529999999</v>
      </c>
    </row>
    <row r="540" spans="1:4" x14ac:dyDescent="0.2">
      <c r="A540">
        <f t="shared" si="8"/>
        <v>11</v>
      </c>
      <c r="B540" s="118">
        <v>38200</v>
      </c>
      <c r="C540" s="117" t="s">
        <v>132</v>
      </c>
      <c r="D540" s="122">
        <v>0</v>
      </c>
    </row>
    <row r="541" spans="1:4" x14ac:dyDescent="0.2">
      <c r="A541">
        <f t="shared" si="8"/>
        <v>11</v>
      </c>
      <c r="B541" s="118">
        <v>38200</v>
      </c>
      <c r="C541" s="117" t="s">
        <v>133</v>
      </c>
      <c r="D541" s="122">
        <v>-80.374011330000002</v>
      </c>
    </row>
    <row r="542" spans="1:4" x14ac:dyDescent="0.2">
      <c r="A542">
        <f t="shared" si="8"/>
        <v>11</v>
      </c>
      <c r="B542" s="118">
        <v>38200</v>
      </c>
      <c r="C542" s="117" t="s">
        <v>134</v>
      </c>
      <c r="D542" s="122">
        <v>11.303089849999999</v>
      </c>
    </row>
    <row r="543" spans="1:4" x14ac:dyDescent="0.2">
      <c r="A543">
        <f t="shared" si="8"/>
        <v>11</v>
      </c>
      <c r="B543" s="118">
        <v>38231</v>
      </c>
      <c r="C543" s="117" t="s">
        <v>125</v>
      </c>
      <c r="D543" s="122">
        <v>0</v>
      </c>
    </row>
    <row r="544" spans="1:4" x14ac:dyDescent="0.2">
      <c r="A544">
        <f t="shared" si="8"/>
        <v>11</v>
      </c>
      <c r="B544" s="118">
        <v>38231</v>
      </c>
      <c r="C544" s="117" t="s">
        <v>128</v>
      </c>
      <c r="D544" s="122">
        <v>77.276729560000007</v>
      </c>
    </row>
    <row r="545" spans="1:4" x14ac:dyDescent="0.2">
      <c r="A545">
        <f t="shared" si="8"/>
        <v>11</v>
      </c>
      <c r="B545" s="118">
        <v>38231</v>
      </c>
      <c r="C545" s="117" t="s">
        <v>129</v>
      </c>
      <c r="D545" s="122">
        <v>-19.972320079999999</v>
      </c>
    </row>
    <row r="546" spans="1:4" x14ac:dyDescent="0.2">
      <c r="A546">
        <f t="shared" si="8"/>
        <v>11</v>
      </c>
      <c r="B546" s="118">
        <v>38231</v>
      </c>
      <c r="C546" s="117" t="s">
        <v>130</v>
      </c>
      <c r="D546" s="122">
        <v>2.1322065499999998</v>
      </c>
    </row>
    <row r="547" spans="1:4" x14ac:dyDescent="0.2">
      <c r="A547">
        <f t="shared" si="8"/>
        <v>11</v>
      </c>
      <c r="B547" s="118">
        <v>38231</v>
      </c>
      <c r="C547" s="117" t="s">
        <v>131</v>
      </c>
      <c r="D547" s="122">
        <v>19.972320079999999</v>
      </c>
    </row>
    <row r="548" spans="1:4" x14ac:dyDescent="0.2">
      <c r="A548">
        <f t="shared" si="8"/>
        <v>11</v>
      </c>
      <c r="B548" s="118">
        <v>38231</v>
      </c>
      <c r="C548" s="117" t="s">
        <v>132</v>
      </c>
      <c r="D548" s="122">
        <v>0</v>
      </c>
    </row>
    <row r="549" spans="1:4" x14ac:dyDescent="0.2">
      <c r="A549">
        <f t="shared" si="8"/>
        <v>11</v>
      </c>
      <c r="B549" s="118">
        <v>38231</v>
      </c>
      <c r="C549" s="117" t="s">
        <v>133</v>
      </c>
      <c r="D549" s="122">
        <v>-77.276729560000007</v>
      </c>
    </row>
    <row r="550" spans="1:4" x14ac:dyDescent="0.2">
      <c r="A550">
        <f t="shared" si="8"/>
        <v>11</v>
      </c>
      <c r="B550" s="118">
        <v>38231</v>
      </c>
      <c r="C550" s="117" t="s">
        <v>134</v>
      </c>
      <c r="D550" s="122">
        <v>10.86751555</v>
      </c>
    </row>
    <row r="551" spans="1:4" x14ac:dyDescent="0.2">
      <c r="A551">
        <f t="shared" si="8"/>
        <v>11</v>
      </c>
      <c r="B551" s="118">
        <v>38261</v>
      </c>
      <c r="C551" s="117" t="s">
        <v>125</v>
      </c>
      <c r="D551" s="122">
        <v>0</v>
      </c>
    </row>
    <row r="552" spans="1:4" x14ac:dyDescent="0.2">
      <c r="A552">
        <f t="shared" si="8"/>
        <v>11</v>
      </c>
      <c r="B552" s="118">
        <v>38261</v>
      </c>
      <c r="C552" s="117" t="s">
        <v>128</v>
      </c>
      <c r="D552" s="122">
        <v>79.350938389999996</v>
      </c>
    </row>
    <row r="553" spans="1:4" x14ac:dyDescent="0.2">
      <c r="A553">
        <f t="shared" si="8"/>
        <v>11</v>
      </c>
      <c r="B553" s="118">
        <v>38261</v>
      </c>
      <c r="C553" s="117" t="s">
        <v>129</v>
      </c>
      <c r="D553" s="122">
        <v>-20.508403349999998</v>
      </c>
    </row>
    <row r="554" spans="1:4" x14ac:dyDescent="0.2">
      <c r="A554">
        <f t="shared" si="8"/>
        <v>11</v>
      </c>
      <c r="B554" s="118">
        <v>38261</v>
      </c>
      <c r="C554" s="117" t="s">
        <v>130</v>
      </c>
      <c r="D554" s="122">
        <v>2.1894377700000001</v>
      </c>
    </row>
    <row r="555" spans="1:4" x14ac:dyDescent="0.2">
      <c r="A555">
        <f t="shared" si="8"/>
        <v>11</v>
      </c>
      <c r="B555" s="118">
        <v>38261</v>
      </c>
      <c r="C555" s="117" t="s">
        <v>131</v>
      </c>
      <c r="D555" s="122">
        <v>20.508403349999998</v>
      </c>
    </row>
    <row r="556" spans="1:4" x14ac:dyDescent="0.2">
      <c r="A556">
        <f t="shared" si="8"/>
        <v>11</v>
      </c>
      <c r="B556" s="118">
        <v>38261</v>
      </c>
      <c r="C556" s="117" t="s">
        <v>132</v>
      </c>
      <c r="D556" s="122">
        <v>0</v>
      </c>
    </row>
    <row r="557" spans="1:4" x14ac:dyDescent="0.2">
      <c r="A557">
        <f t="shared" si="8"/>
        <v>11</v>
      </c>
      <c r="B557" s="118">
        <v>38261</v>
      </c>
      <c r="C557" s="117" t="s">
        <v>133</v>
      </c>
      <c r="D557" s="122">
        <v>-79.350938389999996</v>
      </c>
    </row>
    <row r="558" spans="1:4" x14ac:dyDescent="0.2">
      <c r="A558">
        <f t="shared" si="8"/>
        <v>11</v>
      </c>
      <c r="B558" s="118">
        <v>38261</v>
      </c>
      <c r="C558" s="117" t="s">
        <v>134</v>
      </c>
      <c r="D558" s="122">
        <v>11.15921393</v>
      </c>
    </row>
    <row r="559" spans="1:4" x14ac:dyDescent="0.2">
      <c r="A559">
        <f t="shared" si="8"/>
        <v>11</v>
      </c>
      <c r="B559" s="118">
        <v>38292</v>
      </c>
      <c r="C559" s="117" t="s">
        <v>125</v>
      </c>
      <c r="D559" s="122">
        <v>0</v>
      </c>
    </row>
    <row r="560" spans="1:4" x14ac:dyDescent="0.2">
      <c r="A560">
        <f t="shared" si="8"/>
        <v>11</v>
      </c>
      <c r="B560" s="118">
        <v>38292</v>
      </c>
      <c r="C560" s="117" t="s">
        <v>128</v>
      </c>
      <c r="D560" s="122">
        <v>76.292423810000003</v>
      </c>
    </row>
    <row r="561" spans="1:4" x14ac:dyDescent="0.2">
      <c r="A561">
        <f t="shared" si="8"/>
        <v>11</v>
      </c>
      <c r="B561" s="118">
        <v>38292</v>
      </c>
      <c r="C561" s="117" t="s">
        <v>129</v>
      </c>
      <c r="D561" s="122">
        <v>-19.717924350000001</v>
      </c>
    </row>
    <row r="562" spans="1:4" x14ac:dyDescent="0.2">
      <c r="A562">
        <f t="shared" si="8"/>
        <v>11</v>
      </c>
      <c r="B562" s="118">
        <v>38292</v>
      </c>
      <c r="C562" s="117" t="s">
        <v>130</v>
      </c>
      <c r="D562" s="122">
        <v>2.1050477500000002</v>
      </c>
    </row>
    <row r="563" spans="1:4" x14ac:dyDescent="0.2">
      <c r="A563">
        <f t="shared" si="8"/>
        <v>11</v>
      </c>
      <c r="B563" s="118">
        <v>38292</v>
      </c>
      <c r="C563" s="117" t="s">
        <v>131</v>
      </c>
      <c r="D563" s="122">
        <v>0</v>
      </c>
    </row>
    <row r="564" spans="1:4" x14ac:dyDescent="0.2">
      <c r="A564">
        <f t="shared" si="8"/>
        <v>11</v>
      </c>
      <c r="B564" s="118">
        <v>38292</v>
      </c>
      <c r="C564" s="117" t="s">
        <v>132</v>
      </c>
      <c r="D564" s="122">
        <v>0</v>
      </c>
    </row>
    <row r="565" spans="1:4" x14ac:dyDescent="0.2">
      <c r="A565">
        <f t="shared" si="8"/>
        <v>11</v>
      </c>
      <c r="B565" s="118">
        <v>38292</v>
      </c>
      <c r="C565" s="117" t="s">
        <v>133</v>
      </c>
      <c r="D565" s="122">
        <v>-76.292423810000003</v>
      </c>
    </row>
    <row r="566" spans="1:4" x14ac:dyDescent="0.2">
      <c r="A566">
        <f t="shared" si="8"/>
        <v>11</v>
      </c>
      <c r="B566" s="118">
        <v>38292</v>
      </c>
      <c r="C566" s="117" t="s">
        <v>134</v>
      </c>
      <c r="D566" s="122">
        <v>10.729091499999999</v>
      </c>
    </row>
    <row r="567" spans="1:4" x14ac:dyDescent="0.2">
      <c r="A567">
        <f t="shared" si="8"/>
        <v>11</v>
      </c>
      <c r="B567" s="118">
        <v>38292</v>
      </c>
      <c r="C567" s="117" t="s">
        <v>139</v>
      </c>
      <c r="D567" s="122">
        <v>19.717924350000001</v>
      </c>
    </row>
    <row r="568" spans="1:4" x14ac:dyDescent="0.2">
      <c r="A568">
        <f t="shared" si="8"/>
        <v>11</v>
      </c>
      <c r="B568" s="118">
        <v>38322</v>
      </c>
      <c r="C568" s="117" t="s">
        <v>125</v>
      </c>
      <c r="D568" s="122">
        <v>0</v>
      </c>
    </row>
    <row r="569" spans="1:4" x14ac:dyDescent="0.2">
      <c r="A569">
        <f t="shared" si="8"/>
        <v>11</v>
      </c>
      <c r="B569" s="118">
        <v>38322</v>
      </c>
      <c r="C569" s="117" t="s">
        <v>128</v>
      </c>
      <c r="D569" s="122">
        <v>78.339558920000002</v>
      </c>
    </row>
    <row r="570" spans="1:4" x14ac:dyDescent="0.2">
      <c r="A570">
        <f t="shared" si="8"/>
        <v>11</v>
      </c>
      <c r="B570" s="118">
        <v>38322</v>
      </c>
      <c r="C570" s="117" t="s">
        <v>129</v>
      </c>
      <c r="D570" s="122">
        <v>-20.247010379999999</v>
      </c>
    </row>
    <row r="571" spans="1:4" x14ac:dyDescent="0.2">
      <c r="A571">
        <f t="shared" si="8"/>
        <v>11</v>
      </c>
      <c r="B571" s="118">
        <v>38322</v>
      </c>
      <c r="C571" s="117" t="s">
        <v>130</v>
      </c>
      <c r="D571" s="122">
        <v>2.16153197</v>
      </c>
    </row>
    <row r="572" spans="1:4" x14ac:dyDescent="0.2">
      <c r="A572">
        <f t="shared" si="8"/>
        <v>11</v>
      </c>
      <c r="B572" s="118">
        <v>38322</v>
      </c>
      <c r="C572" s="117" t="s">
        <v>131</v>
      </c>
      <c r="D572" s="122">
        <v>0</v>
      </c>
    </row>
    <row r="573" spans="1:4" x14ac:dyDescent="0.2">
      <c r="A573">
        <f t="shared" si="8"/>
        <v>11</v>
      </c>
      <c r="B573" s="118">
        <v>38322</v>
      </c>
      <c r="C573" s="117" t="s">
        <v>132</v>
      </c>
      <c r="D573" s="122">
        <v>0</v>
      </c>
    </row>
    <row r="574" spans="1:4" x14ac:dyDescent="0.2">
      <c r="A574">
        <f t="shared" si="8"/>
        <v>11</v>
      </c>
      <c r="B574" s="118">
        <v>38322</v>
      </c>
      <c r="C574" s="117" t="s">
        <v>133</v>
      </c>
      <c r="D574" s="122">
        <v>-78.339558920000002</v>
      </c>
    </row>
    <row r="575" spans="1:4" x14ac:dyDescent="0.2">
      <c r="A575">
        <f t="shared" si="8"/>
        <v>11</v>
      </c>
      <c r="B575" s="118">
        <v>38322</v>
      </c>
      <c r="C575" s="117" t="s">
        <v>134</v>
      </c>
      <c r="D575" s="122">
        <v>11.01698247</v>
      </c>
    </row>
    <row r="576" spans="1:4" x14ac:dyDescent="0.2">
      <c r="A576">
        <f t="shared" si="8"/>
        <v>11</v>
      </c>
      <c r="B576" s="118">
        <v>38322</v>
      </c>
      <c r="C576" s="117" t="s">
        <v>139</v>
      </c>
      <c r="D576" s="122">
        <v>20.247010379999999</v>
      </c>
    </row>
    <row r="577" spans="1:4" x14ac:dyDescent="0.2">
      <c r="A577">
        <f t="shared" si="8"/>
        <v>12</v>
      </c>
      <c r="B577" s="118">
        <v>38353</v>
      </c>
      <c r="C577" s="117" t="s">
        <v>125</v>
      </c>
      <c r="D577" s="122">
        <v>0</v>
      </c>
    </row>
    <row r="578" spans="1:4" x14ac:dyDescent="0.2">
      <c r="A578">
        <f t="shared" si="8"/>
        <v>12</v>
      </c>
      <c r="B578" s="118">
        <v>38353</v>
      </c>
      <c r="C578" s="117" t="s">
        <v>128</v>
      </c>
      <c r="D578" s="122">
        <v>77.830023639999993</v>
      </c>
    </row>
    <row r="579" spans="1:4" x14ac:dyDescent="0.2">
      <c r="A579">
        <f t="shared" si="8"/>
        <v>12</v>
      </c>
      <c r="B579" s="118">
        <v>38353</v>
      </c>
      <c r="C579" s="117" t="s">
        <v>129</v>
      </c>
      <c r="D579" s="122">
        <v>-20.115320000000001</v>
      </c>
    </row>
    <row r="580" spans="1:4" x14ac:dyDescent="0.2">
      <c r="A580">
        <f t="shared" si="8"/>
        <v>12</v>
      </c>
      <c r="B580" s="118">
        <v>38353</v>
      </c>
      <c r="C580" s="117" t="s">
        <v>130</v>
      </c>
      <c r="D580" s="122">
        <v>2.1474729400000001</v>
      </c>
    </row>
    <row r="581" spans="1:4" x14ac:dyDescent="0.2">
      <c r="A581">
        <f t="shared" ref="A581:A644" si="9">INDEX(BucketTable,MATCH(B581,SumMonths,0),1)</f>
        <v>12</v>
      </c>
      <c r="B581" s="118">
        <v>38353</v>
      </c>
      <c r="C581" s="117" t="s">
        <v>131</v>
      </c>
      <c r="D581" s="122">
        <v>0</v>
      </c>
    </row>
    <row r="582" spans="1:4" x14ac:dyDescent="0.2">
      <c r="A582">
        <f t="shared" si="9"/>
        <v>12</v>
      </c>
      <c r="B582" s="118">
        <v>38353</v>
      </c>
      <c r="C582" s="117" t="s">
        <v>132</v>
      </c>
      <c r="D582" s="122">
        <v>0</v>
      </c>
    </row>
    <row r="583" spans="1:4" x14ac:dyDescent="0.2">
      <c r="A583">
        <f t="shared" si="9"/>
        <v>12</v>
      </c>
      <c r="B583" s="118">
        <v>38353</v>
      </c>
      <c r="C583" s="117" t="s">
        <v>133</v>
      </c>
      <c r="D583" s="122">
        <v>-77.830023639999993</v>
      </c>
    </row>
    <row r="584" spans="1:4" x14ac:dyDescent="0.2">
      <c r="A584">
        <f t="shared" si="9"/>
        <v>12</v>
      </c>
      <c r="B584" s="118">
        <v>38353</v>
      </c>
      <c r="C584" s="117" t="s">
        <v>134</v>
      </c>
      <c r="D584" s="122">
        <v>10.945325929999999</v>
      </c>
    </row>
    <row r="585" spans="1:4" x14ac:dyDescent="0.2">
      <c r="A585">
        <f t="shared" si="9"/>
        <v>12</v>
      </c>
      <c r="B585" s="118">
        <v>38353</v>
      </c>
      <c r="C585" s="117" t="s">
        <v>139</v>
      </c>
      <c r="D585" s="122">
        <v>20.115320000000001</v>
      </c>
    </row>
    <row r="586" spans="1:4" x14ac:dyDescent="0.2">
      <c r="A586">
        <f t="shared" si="9"/>
        <v>12</v>
      </c>
      <c r="B586" s="118">
        <v>38384</v>
      </c>
      <c r="C586" s="117" t="s">
        <v>125</v>
      </c>
      <c r="D586" s="122">
        <v>0</v>
      </c>
    </row>
    <row r="587" spans="1:4" x14ac:dyDescent="0.2">
      <c r="A587">
        <f t="shared" si="9"/>
        <v>12</v>
      </c>
      <c r="B587" s="118">
        <v>38384</v>
      </c>
      <c r="C587" s="117" t="s">
        <v>128</v>
      </c>
      <c r="D587" s="122">
        <v>69.840547839999999</v>
      </c>
    </row>
    <row r="588" spans="1:4" x14ac:dyDescent="0.2">
      <c r="A588">
        <f t="shared" si="9"/>
        <v>12</v>
      </c>
      <c r="B588" s="118">
        <v>38384</v>
      </c>
      <c r="C588" s="117" t="s">
        <v>129</v>
      </c>
      <c r="D588" s="122">
        <v>-18.050424540000002</v>
      </c>
    </row>
    <row r="589" spans="1:4" x14ac:dyDescent="0.2">
      <c r="A589">
        <f t="shared" si="9"/>
        <v>12</v>
      </c>
      <c r="B589" s="118">
        <v>38384</v>
      </c>
      <c r="C589" s="117" t="s">
        <v>130</v>
      </c>
      <c r="D589" s="122">
        <v>1.92702868</v>
      </c>
    </row>
    <row r="590" spans="1:4" x14ac:dyDescent="0.2">
      <c r="A590">
        <f t="shared" si="9"/>
        <v>12</v>
      </c>
      <c r="B590" s="118">
        <v>38384</v>
      </c>
      <c r="C590" s="117" t="s">
        <v>131</v>
      </c>
      <c r="D590" s="122">
        <v>0</v>
      </c>
    </row>
    <row r="591" spans="1:4" x14ac:dyDescent="0.2">
      <c r="A591">
        <f t="shared" si="9"/>
        <v>12</v>
      </c>
      <c r="B591" s="118">
        <v>38384</v>
      </c>
      <c r="C591" s="117" t="s">
        <v>132</v>
      </c>
      <c r="D591" s="122">
        <v>0</v>
      </c>
    </row>
    <row r="592" spans="1:4" x14ac:dyDescent="0.2">
      <c r="A592">
        <f t="shared" si="9"/>
        <v>12</v>
      </c>
      <c r="B592" s="118">
        <v>38384</v>
      </c>
      <c r="C592" s="117" t="s">
        <v>133</v>
      </c>
      <c r="D592" s="122">
        <v>-69.840547839999999</v>
      </c>
    </row>
    <row r="593" spans="1:4" x14ac:dyDescent="0.2">
      <c r="A593">
        <f t="shared" si="9"/>
        <v>12</v>
      </c>
      <c r="B593" s="118">
        <v>38384</v>
      </c>
      <c r="C593" s="117" t="s">
        <v>134</v>
      </c>
      <c r="D593" s="122">
        <v>9.8217567399999997</v>
      </c>
    </row>
    <row r="594" spans="1:4" x14ac:dyDescent="0.2">
      <c r="A594">
        <f t="shared" si="9"/>
        <v>12</v>
      </c>
      <c r="B594" s="118">
        <v>38384</v>
      </c>
      <c r="C594" s="117" t="s">
        <v>139</v>
      </c>
      <c r="D594" s="122">
        <v>18.050424540000002</v>
      </c>
    </row>
    <row r="595" spans="1:4" x14ac:dyDescent="0.2">
      <c r="A595">
        <f t="shared" si="9"/>
        <v>12</v>
      </c>
      <c r="B595" s="118">
        <v>38412</v>
      </c>
      <c r="C595" s="117" t="s">
        <v>125</v>
      </c>
      <c r="D595" s="122">
        <v>0</v>
      </c>
    </row>
    <row r="596" spans="1:4" x14ac:dyDescent="0.2">
      <c r="A596">
        <f t="shared" si="9"/>
        <v>12</v>
      </c>
      <c r="B596" s="118">
        <v>38412</v>
      </c>
      <c r="C596" s="117" t="s">
        <v>128</v>
      </c>
      <c r="D596" s="122">
        <v>76.868470579999993</v>
      </c>
    </row>
    <row r="597" spans="1:4" x14ac:dyDescent="0.2">
      <c r="A597">
        <f t="shared" si="9"/>
        <v>12</v>
      </c>
      <c r="B597" s="118">
        <v>38412</v>
      </c>
      <c r="C597" s="117" t="s">
        <v>129</v>
      </c>
      <c r="D597" s="122">
        <v>-19.86680475</v>
      </c>
    </row>
    <row r="598" spans="1:4" x14ac:dyDescent="0.2">
      <c r="A598">
        <f t="shared" si="9"/>
        <v>12</v>
      </c>
      <c r="B598" s="118">
        <v>38412</v>
      </c>
      <c r="C598" s="117" t="s">
        <v>130</v>
      </c>
      <c r="D598" s="122">
        <v>2.1209419399999998</v>
      </c>
    </row>
    <row r="599" spans="1:4" x14ac:dyDescent="0.2">
      <c r="A599">
        <f t="shared" si="9"/>
        <v>12</v>
      </c>
      <c r="B599" s="118">
        <v>38412</v>
      </c>
      <c r="C599" s="117" t="s">
        <v>131</v>
      </c>
      <c r="D599" s="122">
        <v>0</v>
      </c>
    </row>
    <row r="600" spans="1:4" x14ac:dyDescent="0.2">
      <c r="A600">
        <f t="shared" si="9"/>
        <v>12</v>
      </c>
      <c r="B600" s="118">
        <v>38412</v>
      </c>
      <c r="C600" s="117" t="s">
        <v>132</v>
      </c>
      <c r="D600" s="122">
        <v>0</v>
      </c>
    </row>
    <row r="601" spans="1:4" x14ac:dyDescent="0.2">
      <c r="A601">
        <f t="shared" si="9"/>
        <v>12</v>
      </c>
      <c r="B601" s="118">
        <v>38412</v>
      </c>
      <c r="C601" s="117" t="s">
        <v>133</v>
      </c>
      <c r="D601" s="122">
        <v>-76.868470579999993</v>
      </c>
    </row>
    <row r="602" spans="1:4" x14ac:dyDescent="0.2">
      <c r="A602">
        <f t="shared" si="9"/>
        <v>12</v>
      </c>
      <c r="B602" s="118">
        <v>38412</v>
      </c>
      <c r="C602" s="117" t="s">
        <v>134</v>
      </c>
      <c r="D602" s="122">
        <v>10.810101619999999</v>
      </c>
    </row>
    <row r="603" spans="1:4" x14ac:dyDescent="0.2">
      <c r="A603">
        <f t="shared" si="9"/>
        <v>12</v>
      </c>
      <c r="B603" s="118">
        <v>38412</v>
      </c>
      <c r="C603" s="117" t="s">
        <v>139</v>
      </c>
      <c r="D603" s="122">
        <v>19.86680475</v>
      </c>
    </row>
    <row r="604" spans="1:4" x14ac:dyDescent="0.2">
      <c r="A604">
        <f t="shared" si="9"/>
        <v>12</v>
      </c>
      <c r="B604" s="118">
        <v>38443</v>
      </c>
      <c r="C604" s="117" t="s">
        <v>125</v>
      </c>
      <c r="D604" s="122">
        <v>0</v>
      </c>
    </row>
    <row r="605" spans="1:4" x14ac:dyDescent="0.2">
      <c r="A605">
        <f t="shared" si="9"/>
        <v>12</v>
      </c>
      <c r="B605" s="118">
        <v>38443</v>
      </c>
      <c r="C605" s="117" t="s">
        <v>128</v>
      </c>
      <c r="D605" s="122">
        <v>73.904063350000001</v>
      </c>
    </row>
    <row r="606" spans="1:4" x14ac:dyDescent="0.2">
      <c r="A606">
        <f t="shared" si="9"/>
        <v>12</v>
      </c>
      <c r="B606" s="118">
        <v>38443</v>
      </c>
      <c r="C606" s="117" t="s">
        <v>129</v>
      </c>
      <c r="D606" s="122">
        <v>-19.100647980000002</v>
      </c>
    </row>
    <row r="607" spans="1:4" x14ac:dyDescent="0.2">
      <c r="A607">
        <f t="shared" si="9"/>
        <v>12</v>
      </c>
      <c r="B607" s="118">
        <v>38443</v>
      </c>
      <c r="C607" s="117" t="s">
        <v>130</v>
      </c>
      <c r="D607" s="122">
        <v>6.7784539199999996</v>
      </c>
    </row>
    <row r="608" spans="1:4" x14ac:dyDescent="0.2">
      <c r="A608">
        <f t="shared" si="9"/>
        <v>12</v>
      </c>
      <c r="B608" s="118">
        <v>38443</v>
      </c>
      <c r="C608" s="117" t="s">
        <v>131</v>
      </c>
      <c r="D608" s="122">
        <v>19.100647980000002</v>
      </c>
    </row>
    <row r="609" spans="1:4" x14ac:dyDescent="0.2">
      <c r="A609">
        <f t="shared" si="9"/>
        <v>12</v>
      </c>
      <c r="B609" s="118">
        <v>38443</v>
      </c>
      <c r="C609" s="117" t="s">
        <v>132</v>
      </c>
      <c r="D609" s="122">
        <v>0</v>
      </c>
    </row>
    <row r="610" spans="1:4" x14ac:dyDescent="0.2">
      <c r="A610">
        <f t="shared" si="9"/>
        <v>12</v>
      </c>
      <c r="B610" s="118">
        <v>38443</v>
      </c>
      <c r="C610" s="117" t="s">
        <v>133</v>
      </c>
      <c r="D610" s="122">
        <v>-73.904063350000001</v>
      </c>
    </row>
    <row r="611" spans="1:4" x14ac:dyDescent="0.2">
      <c r="A611">
        <f t="shared" si="9"/>
        <v>12</v>
      </c>
      <c r="B611" s="118">
        <v>38443</v>
      </c>
      <c r="C611" s="117" t="s">
        <v>134</v>
      </c>
      <c r="D611" s="122">
        <v>10.39321361</v>
      </c>
    </row>
    <row r="612" spans="1:4" x14ac:dyDescent="0.2">
      <c r="A612">
        <f t="shared" si="9"/>
        <v>12</v>
      </c>
      <c r="B612" s="118">
        <v>38473</v>
      </c>
      <c r="C612" s="117" t="s">
        <v>125</v>
      </c>
      <c r="D612" s="122">
        <v>0</v>
      </c>
    </row>
    <row r="613" spans="1:4" x14ac:dyDescent="0.2">
      <c r="A613">
        <f t="shared" si="9"/>
        <v>12</v>
      </c>
      <c r="B613" s="118">
        <v>38473</v>
      </c>
      <c r="C613" s="117" t="s">
        <v>128</v>
      </c>
      <c r="D613" s="122">
        <v>75.885544909999993</v>
      </c>
    </row>
    <row r="614" spans="1:4" x14ac:dyDescent="0.2">
      <c r="A614">
        <f t="shared" si="9"/>
        <v>12</v>
      </c>
      <c r="B614" s="118">
        <v>38473</v>
      </c>
      <c r="C614" s="117" t="s">
        <v>129</v>
      </c>
      <c r="D614" s="122">
        <v>-19.612765710000001</v>
      </c>
    </row>
    <row r="615" spans="1:4" x14ac:dyDescent="0.2">
      <c r="A615">
        <f t="shared" si="9"/>
        <v>12</v>
      </c>
      <c r="B615" s="118">
        <v>38473</v>
      </c>
      <c r="C615" s="117" t="s">
        <v>130</v>
      </c>
      <c r="D615" s="122">
        <v>6.9601946799999999</v>
      </c>
    </row>
    <row r="616" spans="1:4" x14ac:dyDescent="0.2">
      <c r="A616">
        <f t="shared" si="9"/>
        <v>12</v>
      </c>
      <c r="B616" s="118">
        <v>38473</v>
      </c>
      <c r="C616" s="117" t="s">
        <v>131</v>
      </c>
      <c r="D616" s="122">
        <v>19.612765710000001</v>
      </c>
    </row>
    <row r="617" spans="1:4" x14ac:dyDescent="0.2">
      <c r="A617">
        <f t="shared" si="9"/>
        <v>12</v>
      </c>
      <c r="B617" s="118">
        <v>38473</v>
      </c>
      <c r="C617" s="117" t="s">
        <v>132</v>
      </c>
      <c r="D617" s="122">
        <v>0</v>
      </c>
    </row>
    <row r="618" spans="1:4" x14ac:dyDescent="0.2">
      <c r="A618">
        <f t="shared" si="9"/>
        <v>12</v>
      </c>
      <c r="B618" s="118">
        <v>38473</v>
      </c>
      <c r="C618" s="117" t="s">
        <v>133</v>
      </c>
      <c r="D618" s="122">
        <v>-75.885544909999993</v>
      </c>
    </row>
    <row r="619" spans="1:4" x14ac:dyDescent="0.2">
      <c r="A619">
        <f t="shared" si="9"/>
        <v>12</v>
      </c>
      <c r="B619" s="118">
        <v>38473</v>
      </c>
      <c r="C619" s="117" t="s">
        <v>134</v>
      </c>
      <c r="D619" s="122">
        <v>10.67187165</v>
      </c>
    </row>
    <row r="620" spans="1:4" x14ac:dyDescent="0.2">
      <c r="A620">
        <f t="shared" si="9"/>
        <v>12</v>
      </c>
      <c r="B620" s="118">
        <v>38504</v>
      </c>
      <c r="C620" s="117" t="s">
        <v>125</v>
      </c>
      <c r="D620" s="122">
        <v>0</v>
      </c>
    </row>
    <row r="621" spans="1:4" x14ac:dyDescent="0.2">
      <c r="A621">
        <f t="shared" si="9"/>
        <v>12</v>
      </c>
      <c r="B621" s="118">
        <v>38504</v>
      </c>
      <c r="C621" s="117" t="s">
        <v>128</v>
      </c>
      <c r="D621" s="122">
        <v>72.958174349999993</v>
      </c>
    </row>
    <row r="622" spans="1:4" x14ac:dyDescent="0.2">
      <c r="A622">
        <f t="shared" si="9"/>
        <v>12</v>
      </c>
      <c r="B622" s="118">
        <v>38504</v>
      </c>
      <c r="C622" s="117" t="s">
        <v>129</v>
      </c>
      <c r="D622" s="122">
        <v>-18.85618114</v>
      </c>
    </row>
    <row r="623" spans="1:4" x14ac:dyDescent="0.2">
      <c r="A623">
        <f t="shared" si="9"/>
        <v>12</v>
      </c>
      <c r="B623" s="118">
        <v>38504</v>
      </c>
      <c r="C623" s="117" t="s">
        <v>130</v>
      </c>
      <c r="D623" s="122">
        <v>6.6916973200000003</v>
      </c>
    </row>
    <row r="624" spans="1:4" x14ac:dyDescent="0.2">
      <c r="A624">
        <f t="shared" si="9"/>
        <v>12</v>
      </c>
      <c r="B624" s="118">
        <v>38504</v>
      </c>
      <c r="C624" s="117" t="s">
        <v>131</v>
      </c>
      <c r="D624" s="122">
        <v>18.85618114</v>
      </c>
    </row>
    <row r="625" spans="1:4" x14ac:dyDescent="0.2">
      <c r="A625">
        <f t="shared" si="9"/>
        <v>12</v>
      </c>
      <c r="B625" s="118">
        <v>38504</v>
      </c>
      <c r="C625" s="117" t="s">
        <v>132</v>
      </c>
      <c r="D625" s="122">
        <v>0</v>
      </c>
    </row>
    <row r="626" spans="1:4" x14ac:dyDescent="0.2">
      <c r="A626">
        <f t="shared" si="9"/>
        <v>12</v>
      </c>
      <c r="B626" s="118">
        <v>38504</v>
      </c>
      <c r="C626" s="117" t="s">
        <v>133</v>
      </c>
      <c r="D626" s="122">
        <v>-72.958174349999993</v>
      </c>
    </row>
    <row r="627" spans="1:4" x14ac:dyDescent="0.2">
      <c r="A627">
        <f t="shared" si="9"/>
        <v>12</v>
      </c>
      <c r="B627" s="118">
        <v>38504</v>
      </c>
      <c r="C627" s="117" t="s">
        <v>134</v>
      </c>
      <c r="D627" s="122">
        <v>10.26019215</v>
      </c>
    </row>
    <row r="628" spans="1:4" x14ac:dyDescent="0.2">
      <c r="A628">
        <f t="shared" si="9"/>
        <v>12</v>
      </c>
      <c r="B628" s="118">
        <v>38534</v>
      </c>
      <c r="C628" s="117" t="s">
        <v>125</v>
      </c>
      <c r="D628" s="122">
        <v>0</v>
      </c>
    </row>
    <row r="629" spans="1:4" x14ac:dyDescent="0.2">
      <c r="A629">
        <f t="shared" si="9"/>
        <v>12</v>
      </c>
      <c r="B629" s="118">
        <v>38534</v>
      </c>
      <c r="C629" s="117" t="s">
        <v>128</v>
      </c>
      <c r="D629" s="122">
        <v>74.91241101</v>
      </c>
    </row>
    <row r="630" spans="1:4" x14ac:dyDescent="0.2">
      <c r="A630">
        <f t="shared" si="9"/>
        <v>12</v>
      </c>
      <c r="B630" s="118">
        <v>38534</v>
      </c>
      <c r="C630" s="117" t="s">
        <v>129</v>
      </c>
      <c r="D630" s="122">
        <v>-19.361257380000001</v>
      </c>
    </row>
    <row r="631" spans="1:4" x14ac:dyDescent="0.2">
      <c r="A631">
        <f t="shared" si="9"/>
        <v>12</v>
      </c>
      <c r="B631" s="118">
        <v>38534</v>
      </c>
      <c r="C631" s="117" t="s">
        <v>130</v>
      </c>
      <c r="D631" s="122">
        <v>6.8709391999999996</v>
      </c>
    </row>
    <row r="632" spans="1:4" x14ac:dyDescent="0.2">
      <c r="A632">
        <f t="shared" si="9"/>
        <v>12</v>
      </c>
      <c r="B632" s="118">
        <v>38534</v>
      </c>
      <c r="C632" s="117" t="s">
        <v>131</v>
      </c>
      <c r="D632" s="122">
        <v>19.361257380000001</v>
      </c>
    </row>
    <row r="633" spans="1:4" x14ac:dyDescent="0.2">
      <c r="A633">
        <f t="shared" si="9"/>
        <v>12</v>
      </c>
      <c r="B633" s="118">
        <v>38534</v>
      </c>
      <c r="C633" s="117" t="s">
        <v>132</v>
      </c>
      <c r="D633" s="122">
        <v>0</v>
      </c>
    </row>
    <row r="634" spans="1:4" x14ac:dyDescent="0.2">
      <c r="A634">
        <f t="shared" si="9"/>
        <v>12</v>
      </c>
      <c r="B634" s="118">
        <v>38534</v>
      </c>
      <c r="C634" s="117" t="s">
        <v>133</v>
      </c>
      <c r="D634" s="122">
        <v>-74.91241101</v>
      </c>
    </row>
    <row r="635" spans="1:4" x14ac:dyDescent="0.2">
      <c r="A635">
        <f t="shared" si="9"/>
        <v>12</v>
      </c>
      <c r="B635" s="118">
        <v>38534</v>
      </c>
      <c r="C635" s="117" t="s">
        <v>134</v>
      </c>
      <c r="D635" s="122">
        <v>10.535018709999999</v>
      </c>
    </row>
    <row r="636" spans="1:4" x14ac:dyDescent="0.2">
      <c r="A636">
        <f t="shared" si="9"/>
        <v>12</v>
      </c>
      <c r="B636" s="118">
        <v>38565</v>
      </c>
      <c r="C636" s="117" t="s">
        <v>125</v>
      </c>
      <c r="D636" s="122">
        <v>0</v>
      </c>
    </row>
    <row r="637" spans="1:4" x14ac:dyDescent="0.2">
      <c r="A637">
        <f t="shared" si="9"/>
        <v>12</v>
      </c>
      <c r="B637" s="118">
        <v>38565</v>
      </c>
      <c r="C637" s="117" t="s">
        <v>128</v>
      </c>
      <c r="D637" s="122">
        <v>74.421601920000001</v>
      </c>
    </row>
    <row r="638" spans="1:4" x14ac:dyDescent="0.2">
      <c r="A638">
        <f t="shared" si="9"/>
        <v>12</v>
      </c>
      <c r="B638" s="118">
        <v>38565</v>
      </c>
      <c r="C638" s="117" t="s">
        <v>129</v>
      </c>
      <c r="D638" s="122">
        <v>-19.23440682</v>
      </c>
    </row>
    <row r="639" spans="1:4" x14ac:dyDescent="0.2">
      <c r="A639">
        <f t="shared" si="9"/>
        <v>12</v>
      </c>
      <c r="B639" s="118">
        <v>38565</v>
      </c>
      <c r="C639" s="117" t="s">
        <v>130</v>
      </c>
      <c r="D639" s="122">
        <v>6.8259223699999998</v>
      </c>
    </row>
    <row r="640" spans="1:4" x14ac:dyDescent="0.2">
      <c r="A640">
        <f t="shared" si="9"/>
        <v>12</v>
      </c>
      <c r="B640" s="118">
        <v>38565</v>
      </c>
      <c r="C640" s="117" t="s">
        <v>131</v>
      </c>
      <c r="D640" s="122">
        <v>19.23440682</v>
      </c>
    </row>
    <row r="641" spans="1:4" x14ac:dyDescent="0.2">
      <c r="A641">
        <f t="shared" si="9"/>
        <v>12</v>
      </c>
      <c r="B641" s="118">
        <v>38565</v>
      </c>
      <c r="C641" s="117" t="s">
        <v>132</v>
      </c>
      <c r="D641" s="122">
        <v>0</v>
      </c>
    </row>
    <row r="642" spans="1:4" x14ac:dyDescent="0.2">
      <c r="A642">
        <f t="shared" si="9"/>
        <v>12</v>
      </c>
      <c r="B642" s="118">
        <v>38565</v>
      </c>
      <c r="C642" s="117" t="s">
        <v>133</v>
      </c>
      <c r="D642" s="122">
        <v>-74.421601920000001</v>
      </c>
    </row>
    <row r="643" spans="1:4" x14ac:dyDescent="0.2">
      <c r="A643">
        <f t="shared" si="9"/>
        <v>12</v>
      </c>
      <c r="B643" s="118">
        <v>38565</v>
      </c>
      <c r="C643" s="117" t="s">
        <v>134</v>
      </c>
      <c r="D643" s="122">
        <v>10.465995660000001</v>
      </c>
    </row>
    <row r="644" spans="1:4" x14ac:dyDescent="0.2">
      <c r="A644">
        <f t="shared" si="9"/>
        <v>12</v>
      </c>
      <c r="B644" s="118">
        <v>38596</v>
      </c>
      <c r="C644" s="117" t="s">
        <v>125</v>
      </c>
      <c r="D644" s="122">
        <v>0</v>
      </c>
    </row>
    <row r="645" spans="1:4" x14ac:dyDescent="0.2">
      <c r="A645">
        <f t="shared" ref="A645:A708" si="10">INDEX(BucketTable,MATCH(B645,SumMonths,0),1)</f>
        <v>12</v>
      </c>
      <c r="B645" s="118">
        <v>38596</v>
      </c>
      <c r="C645" s="117" t="s">
        <v>128</v>
      </c>
      <c r="D645" s="122">
        <v>71.54868587</v>
      </c>
    </row>
    <row r="646" spans="1:4" x14ac:dyDescent="0.2">
      <c r="A646">
        <f t="shared" si="10"/>
        <v>12</v>
      </c>
      <c r="B646" s="118">
        <v>38596</v>
      </c>
      <c r="C646" s="117" t="s">
        <v>129</v>
      </c>
      <c r="D646" s="122">
        <v>-18.491896109999999</v>
      </c>
    </row>
    <row r="647" spans="1:4" x14ac:dyDescent="0.2">
      <c r="A647">
        <f t="shared" si="10"/>
        <v>12</v>
      </c>
      <c r="B647" s="118">
        <v>38596</v>
      </c>
      <c r="C647" s="117" t="s">
        <v>130</v>
      </c>
      <c r="D647" s="122">
        <v>6.5624195500000004</v>
      </c>
    </row>
    <row r="648" spans="1:4" x14ac:dyDescent="0.2">
      <c r="A648">
        <f t="shared" si="10"/>
        <v>12</v>
      </c>
      <c r="B648" s="118">
        <v>38596</v>
      </c>
      <c r="C648" s="117" t="s">
        <v>131</v>
      </c>
      <c r="D648" s="122">
        <v>18.491896109999999</v>
      </c>
    </row>
    <row r="649" spans="1:4" x14ac:dyDescent="0.2">
      <c r="A649">
        <f t="shared" si="10"/>
        <v>12</v>
      </c>
      <c r="B649" s="118">
        <v>38596</v>
      </c>
      <c r="C649" s="117" t="s">
        <v>132</v>
      </c>
      <c r="D649" s="122">
        <v>0</v>
      </c>
    </row>
    <row r="650" spans="1:4" x14ac:dyDescent="0.2">
      <c r="A650">
        <f t="shared" si="10"/>
        <v>12</v>
      </c>
      <c r="B650" s="118">
        <v>38596</v>
      </c>
      <c r="C650" s="117" t="s">
        <v>133</v>
      </c>
      <c r="D650" s="122">
        <v>-71.54868587</v>
      </c>
    </row>
    <row r="651" spans="1:4" x14ac:dyDescent="0.2">
      <c r="A651">
        <f t="shared" si="10"/>
        <v>12</v>
      </c>
      <c r="B651" s="118">
        <v>38596</v>
      </c>
      <c r="C651" s="117" t="s">
        <v>134</v>
      </c>
      <c r="D651" s="122">
        <v>10.06197416</v>
      </c>
    </row>
    <row r="652" spans="1:4" x14ac:dyDescent="0.2">
      <c r="A652">
        <f t="shared" si="10"/>
        <v>12</v>
      </c>
      <c r="B652" s="118">
        <v>38626</v>
      </c>
      <c r="C652" s="117" t="s">
        <v>125</v>
      </c>
      <c r="D652" s="122">
        <v>0</v>
      </c>
    </row>
    <row r="653" spans="1:4" x14ac:dyDescent="0.2">
      <c r="A653">
        <f t="shared" si="10"/>
        <v>12</v>
      </c>
      <c r="B653" s="118">
        <v>38626</v>
      </c>
      <c r="C653" s="117" t="s">
        <v>128</v>
      </c>
      <c r="D653" s="122">
        <v>73.464122649999993</v>
      </c>
    </row>
    <row r="654" spans="1:4" x14ac:dyDescent="0.2">
      <c r="A654">
        <f t="shared" si="10"/>
        <v>12</v>
      </c>
      <c r="B654" s="118">
        <v>38626</v>
      </c>
      <c r="C654" s="117" t="s">
        <v>129</v>
      </c>
      <c r="D654" s="122">
        <v>-18.986944449999999</v>
      </c>
    </row>
    <row r="655" spans="1:4" x14ac:dyDescent="0.2">
      <c r="A655">
        <f t="shared" si="10"/>
        <v>12</v>
      </c>
      <c r="B655" s="118">
        <v>38626</v>
      </c>
      <c r="C655" s="117" t="s">
        <v>130</v>
      </c>
      <c r="D655" s="122">
        <v>6.7381027199999997</v>
      </c>
    </row>
    <row r="656" spans="1:4" x14ac:dyDescent="0.2">
      <c r="A656">
        <f t="shared" si="10"/>
        <v>12</v>
      </c>
      <c r="B656" s="118">
        <v>38626</v>
      </c>
      <c r="C656" s="117" t="s">
        <v>131</v>
      </c>
      <c r="D656" s="122">
        <v>18.986944449999999</v>
      </c>
    </row>
    <row r="657" spans="1:4" x14ac:dyDescent="0.2">
      <c r="A657">
        <f t="shared" si="10"/>
        <v>12</v>
      </c>
      <c r="B657" s="118">
        <v>38626</v>
      </c>
      <c r="C657" s="117" t="s">
        <v>132</v>
      </c>
      <c r="D657" s="122">
        <v>0</v>
      </c>
    </row>
    <row r="658" spans="1:4" x14ac:dyDescent="0.2">
      <c r="A658">
        <f t="shared" si="10"/>
        <v>12</v>
      </c>
      <c r="B658" s="118">
        <v>38626</v>
      </c>
      <c r="C658" s="117" t="s">
        <v>133</v>
      </c>
      <c r="D658" s="122">
        <v>-73.464122649999993</v>
      </c>
    </row>
    <row r="659" spans="1:4" x14ac:dyDescent="0.2">
      <c r="A659">
        <f t="shared" si="10"/>
        <v>12</v>
      </c>
      <c r="B659" s="118">
        <v>38626</v>
      </c>
      <c r="C659" s="117" t="s">
        <v>134</v>
      </c>
      <c r="D659" s="122">
        <v>10.33134424</v>
      </c>
    </row>
    <row r="660" spans="1:4" x14ac:dyDescent="0.2">
      <c r="A660">
        <f t="shared" si="10"/>
        <v>12</v>
      </c>
      <c r="B660" s="118">
        <v>38657</v>
      </c>
      <c r="C660" s="117" t="s">
        <v>125</v>
      </c>
      <c r="D660" s="122">
        <v>0</v>
      </c>
    </row>
    <row r="661" spans="1:4" x14ac:dyDescent="0.2">
      <c r="A661">
        <f t="shared" si="10"/>
        <v>12</v>
      </c>
      <c r="B661" s="118">
        <v>38657</v>
      </c>
      <c r="C661" s="117" t="s">
        <v>128</v>
      </c>
      <c r="D661" s="122">
        <v>70.627479629999996</v>
      </c>
    </row>
    <row r="662" spans="1:4" x14ac:dyDescent="0.2">
      <c r="A662">
        <f t="shared" si="10"/>
        <v>12</v>
      </c>
      <c r="B662" s="118">
        <v>38657</v>
      </c>
      <c r="C662" s="117" t="s">
        <v>129</v>
      </c>
      <c r="D662" s="122">
        <v>-18.253808580000001</v>
      </c>
    </row>
    <row r="663" spans="1:4" x14ac:dyDescent="0.2">
      <c r="A663">
        <f t="shared" si="10"/>
        <v>12</v>
      </c>
      <c r="B663" s="118">
        <v>38657</v>
      </c>
      <c r="C663" s="117" t="s">
        <v>130</v>
      </c>
      <c r="D663" s="122">
        <v>6.4779268500000002</v>
      </c>
    </row>
    <row r="664" spans="1:4" x14ac:dyDescent="0.2">
      <c r="A664">
        <f t="shared" si="10"/>
        <v>12</v>
      </c>
      <c r="B664" s="118">
        <v>38657</v>
      </c>
      <c r="C664" s="117" t="s">
        <v>131</v>
      </c>
      <c r="D664" s="122">
        <v>0</v>
      </c>
    </row>
    <row r="665" spans="1:4" x14ac:dyDescent="0.2">
      <c r="A665">
        <f t="shared" si="10"/>
        <v>12</v>
      </c>
      <c r="B665" s="118">
        <v>38657</v>
      </c>
      <c r="C665" s="117" t="s">
        <v>132</v>
      </c>
      <c r="D665" s="122">
        <v>0</v>
      </c>
    </row>
    <row r="666" spans="1:4" x14ac:dyDescent="0.2">
      <c r="A666">
        <f t="shared" si="10"/>
        <v>12</v>
      </c>
      <c r="B666" s="118">
        <v>38657</v>
      </c>
      <c r="C666" s="117" t="s">
        <v>133</v>
      </c>
      <c r="D666" s="122">
        <v>-70.627479629999996</v>
      </c>
    </row>
    <row r="667" spans="1:4" x14ac:dyDescent="0.2">
      <c r="A667">
        <f t="shared" si="10"/>
        <v>12</v>
      </c>
      <c r="B667" s="118">
        <v>38657</v>
      </c>
      <c r="C667" s="117" t="s">
        <v>134</v>
      </c>
      <c r="D667" s="122">
        <v>9.9324238699999992</v>
      </c>
    </row>
    <row r="668" spans="1:4" x14ac:dyDescent="0.2">
      <c r="A668">
        <f t="shared" si="10"/>
        <v>12</v>
      </c>
      <c r="B668" s="118">
        <v>38657</v>
      </c>
      <c r="C668" s="117" t="s">
        <v>139</v>
      </c>
      <c r="D668" s="122">
        <v>18.253808580000001</v>
      </c>
    </row>
    <row r="669" spans="1:4" x14ac:dyDescent="0.2">
      <c r="A669">
        <f t="shared" si="10"/>
        <v>12</v>
      </c>
      <c r="B669" s="118">
        <v>38687</v>
      </c>
      <c r="C669" s="117" t="s">
        <v>125</v>
      </c>
      <c r="D669" s="122">
        <v>0</v>
      </c>
    </row>
    <row r="670" spans="1:4" x14ac:dyDescent="0.2">
      <c r="A670">
        <f t="shared" si="10"/>
        <v>12</v>
      </c>
      <c r="B670" s="118">
        <v>38687</v>
      </c>
      <c r="C670" s="117" t="s">
        <v>128</v>
      </c>
      <c r="D670" s="122">
        <v>72.517570329999998</v>
      </c>
    </row>
    <row r="671" spans="1:4" x14ac:dyDescent="0.2">
      <c r="A671">
        <f t="shared" si="10"/>
        <v>12</v>
      </c>
      <c r="B671" s="118">
        <v>38687</v>
      </c>
      <c r="C671" s="117" t="s">
        <v>129</v>
      </c>
      <c r="D671" s="122">
        <v>-18.74230618</v>
      </c>
    </row>
    <row r="672" spans="1:4" x14ac:dyDescent="0.2">
      <c r="A672">
        <f t="shared" si="10"/>
        <v>12</v>
      </c>
      <c r="B672" s="118">
        <v>38687</v>
      </c>
      <c r="C672" s="117" t="s">
        <v>130</v>
      </c>
      <c r="D672" s="122">
        <v>6.6512852799999997</v>
      </c>
    </row>
    <row r="673" spans="1:4" x14ac:dyDescent="0.2">
      <c r="A673">
        <f t="shared" si="10"/>
        <v>12</v>
      </c>
      <c r="B673" s="118">
        <v>38687</v>
      </c>
      <c r="C673" s="117" t="s">
        <v>131</v>
      </c>
      <c r="D673" s="122">
        <v>0</v>
      </c>
    </row>
    <row r="674" spans="1:4" x14ac:dyDescent="0.2">
      <c r="A674">
        <f t="shared" si="10"/>
        <v>12</v>
      </c>
      <c r="B674" s="118">
        <v>38687</v>
      </c>
      <c r="C674" s="117" t="s">
        <v>132</v>
      </c>
      <c r="D674" s="122">
        <v>0</v>
      </c>
    </row>
    <row r="675" spans="1:4" x14ac:dyDescent="0.2">
      <c r="A675">
        <f t="shared" si="10"/>
        <v>12</v>
      </c>
      <c r="B675" s="118">
        <v>38687</v>
      </c>
      <c r="C675" s="117" t="s">
        <v>133</v>
      </c>
      <c r="D675" s="122">
        <v>-72.517570329999998</v>
      </c>
    </row>
    <row r="676" spans="1:4" x14ac:dyDescent="0.2">
      <c r="A676">
        <f t="shared" si="10"/>
        <v>12</v>
      </c>
      <c r="B676" s="118">
        <v>38687</v>
      </c>
      <c r="C676" s="117" t="s">
        <v>134</v>
      </c>
      <c r="D676" s="122">
        <v>10.1982295</v>
      </c>
    </row>
    <row r="677" spans="1:4" x14ac:dyDescent="0.2">
      <c r="A677">
        <f t="shared" si="10"/>
        <v>12</v>
      </c>
      <c r="B677" s="118">
        <v>38687</v>
      </c>
      <c r="C677" s="117" t="s">
        <v>139</v>
      </c>
      <c r="D677" s="122">
        <v>18.74230618</v>
      </c>
    </row>
    <row r="678" spans="1:4" x14ac:dyDescent="0.2">
      <c r="A678">
        <f t="shared" si="10"/>
        <v>12</v>
      </c>
      <c r="B678" s="118">
        <v>38718</v>
      </c>
      <c r="C678" s="117" t="s">
        <v>125</v>
      </c>
      <c r="D678" s="122">
        <v>0</v>
      </c>
    </row>
    <row r="679" spans="1:4" x14ac:dyDescent="0.2">
      <c r="A679">
        <f t="shared" si="10"/>
        <v>12</v>
      </c>
      <c r="B679" s="118">
        <v>38718</v>
      </c>
      <c r="C679" s="117" t="s">
        <v>128</v>
      </c>
      <c r="D679" s="122">
        <v>72.040689529999995</v>
      </c>
    </row>
    <row r="680" spans="1:4" x14ac:dyDescent="0.2">
      <c r="A680">
        <f t="shared" si="10"/>
        <v>12</v>
      </c>
      <c r="B680" s="118">
        <v>38718</v>
      </c>
      <c r="C680" s="117" t="s">
        <v>129</v>
      </c>
      <c r="D680" s="122">
        <v>-18.619055410000001</v>
      </c>
    </row>
    <row r="681" spans="1:4" x14ac:dyDescent="0.2">
      <c r="A681">
        <f t="shared" si="10"/>
        <v>12</v>
      </c>
      <c r="B681" s="118">
        <v>38718</v>
      </c>
      <c r="C681" s="117" t="s">
        <v>130</v>
      </c>
      <c r="D681" s="122">
        <v>6.6075459499999996</v>
      </c>
    </row>
    <row r="682" spans="1:4" x14ac:dyDescent="0.2">
      <c r="A682">
        <f t="shared" si="10"/>
        <v>12</v>
      </c>
      <c r="B682" s="118">
        <v>38718</v>
      </c>
      <c r="C682" s="117" t="s">
        <v>131</v>
      </c>
      <c r="D682" s="122">
        <v>0</v>
      </c>
    </row>
    <row r="683" spans="1:4" x14ac:dyDescent="0.2">
      <c r="A683">
        <f t="shared" si="10"/>
        <v>12</v>
      </c>
      <c r="B683" s="118">
        <v>38718</v>
      </c>
      <c r="C683" s="117" t="s">
        <v>132</v>
      </c>
      <c r="D683" s="122">
        <v>0</v>
      </c>
    </row>
    <row r="684" spans="1:4" x14ac:dyDescent="0.2">
      <c r="A684">
        <f t="shared" si="10"/>
        <v>12</v>
      </c>
      <c r="B684" s="118">
        <v>38718</v>
      </c>
      <c r="C684" s="117" t="s">
        <v>133</v>
      </c>
      <c r="D684" s="122">
        <v>-72.040689529999995</v>
      </c>
    </row>
    <row r="685" spans="1:4" x14ac:dyDescent="0.2">
      <c r="A685">
        <f t="shared" si="10"/>
        <v>12</v>
      </c>
      <c r="B685" s="118">
        <v>38718</v>
      </c>
      <c r="C685" s="117" t="s">
        <v>134</v>
      </c>
      <c r="D685" s="122">
        <v>10.1311652</v>
      </c>
    </row>
    <row r="686" spans="1:4" x14ac:dyDescent="0.2">
      <c r="A686">
        <f t="shared" si="10"/>
        <v>12</v>
      </c>
      <c r="B686" s="118">
        <v>38718</v>
      </c>
      <c r="C686" s="117" t="s">
        <v>139</v>
      </c>
      <c r="D686" s="122">
        <v>18.619055410000001</v>
      </c>
    </row>
    <row r="687" spans="1:4" x14ac:dyDescent="0.2">
      <c r="A687">
        <f t="shared" si="10"/>
        <v>12</v>
      </c>
      <c r="B687" s="118">
        <v>38749</v>
      </c>
      <c r="C687" s="117" t="s">
        <v>125</v>
      </c>
      <c r="D687" s="122">
        <v>0</v>
      </c>
    </row>
    <row r="688" spans="1:4" x14ac:dyDescent="0.2">
      <c r="A688">
        <f t="shared" si="10"/>
        <v>12</v>
      </c>
      <c r="B688" s="118">
        <v>38749</v>
      </c>
      <c r="C688" s="117" t="s">
        <v>128</v>
      </c>
      <c r="D688" s="122">
        <v>64.640791030000003</v>
      </c>
    </row>
    <row r="689" spans="1:4" x14ac:dyDescent="0.2">
      <c r="A689">
        <f t="shared" si="10"/>
        <v>12</v>
      </c>
      <c r="B689" s="118">
        <v>38749</v>
      </c>
      <c r="C689" s="117" t="s">
        <v>129</v>
      </c>
      <c r="D689" s="122">
        <v>-16.706537350000001</v>
      </c>
    </row>
    <row r="690" spans="1:4" x14ac:dyDescent="0.2">
      <c r="A690">
        <f t="shared" si="10"/>
        <v>12</v>
      </c>
      <c r="B690" s="118">
        <v>38749</v>
      </c>
      <c r="C690" s="117" t="s">
        <v>130</v>
      </c>
      <c r="D690" s="122">
        <v>5.92882994</v>
      </c>
    </row>
    <row r="691" spans="1:4" x14ac:dyDescent="0.2">
      <c r="A691">
        <f t="shared" si="10"/>
        <v>12</v>
      </c>
      <c r="B691" s="118">
        <v>38749</v>
      </c>
      <c r="C691" s="117" t="s">
        <v>131</v>
      </c>
      <c r="D691" s="122">
        <v>0</v>
      </c>
    </row>
    <row r="692" spans="1:4" x14ac:dyDescent="0.2">
      <c r="A692">
        <f t="shared" si="10"/>
        <v>12</v>
      </c>
      <c r="B692" s="118">
        <v>38749</v>
      </c>
      <c r="C692" s="117" t="s">
        <v>132</v>
      </c>
      <c r="D692" s="122">
        <v>0</v>
      </c>
    </row>
    <row r="693" spans="1:4" x14ac:dyDescent="0.2">
      <c r="A693">
        <f t="shared" si="10"/>
        <v>12</v>
      </c>
      <c r="B693" s="118">
        <v>38749</v>
      </c>
      <c r="C693" s="117" t="s">
        <v>133</v>
      </c>
      <c r="D693" s="122">
        <v>-64.640791030000003</v>
      </c>
    </row>
    <row r="694" spans="1:4" x14ac:dyDescent="0.2">
      <c r="A694">
        <f t="shared" si="10"/>
        <v>12</v>
      </c>
      <c r="B694" s="118">
        <v>38749</v>
      </c>
      <c r="C694" s="117" t="s">
        <v>134</v>
      </c>
      <c r="D694" s="122">
        <v>9.0905089500000003</v>
      </c>
    </row>
    <row r="695" spans="1:4" x14ac:dyDescent="0.2">
      <c r="A695">
        <f t="shared" si="10"/>
        <v>12</v>
      </c>
      <c r="B695" s="118">
        <v>38749</v>
      </c>
      <c r="C695" s="117" t="s">
        <v>139</v>
      </c>
      <c r="D695" s="122">
        <v>16.706537350000001</v>
      </c>
    </row>
    <row r="696" spans="1:4" x14ac:dyDescent="0.2">
      <c r="A696">
        <f t="shared" si="10"/>
        <v>12</v>
      </c>
      <c r="B696" s="118">
        <v>38777</v>
      </c>
      <c r="C696" s="117" t="s">
        <v>125</v>
      </c>
      <c r="D696" s="122">
        <v>0</v>
      </c>
    </row>
    <row r="697" spans="1:4" x14ac:dyDescent="0.2">
      <c r="A697">
        <f t="shared" si="10"/>
        <v>12</v>
      </c>
      <c r="B697" s="118">
        <v>38777</v>
      </c>
      <c r="C697" s="117" t="s">
        <v>128</v>
      </c>
      <c r="D697" s="122">
        <v>71.140750499999996</v>
      </c>
    </row>
    <row r="698" spans="1:4" x14ac:dyDescent="0.2">
      <c r="A698">
        <f t="shared" si="10"/>
        <v>12</v>
      </c>
      <c r="B698" s="118">
        <v>38777</v>
      </c>
      <c r="C698" s="117" t="s">
        <v>129</v>
      </c>
      <c r="D698" s="122">
        <v>-18.38646443</v>
      </c>
    </row>
    <row r="699" spans="1:4" x14ac:dyDescent="0.2">
      <c r="A699">
        <f t="shared" si="10"/>
        <v>12</v>
      </c>
      <c r="B699" s="118">
        <v>38777</v>
      </c>
      <c r="C699" s="117" t="s">
        <v>130</v>
      </c>
      <c r="D699" s="122">
        <v>6.52500386</v>
      </c>
    </row>
    <row r="700" spans="1:4" x14ac:dyDescent="0.2">
      <c r="A700">
        <f t="shared" si="10"/>
        <v>12</v>
      </c>
      <c r="B700" s="118">
        <v>38777</v>
      </c>
      <c r="C700" s="117" t="s">
        <v>131</v>
      </c>
      <c r="D700" s="122">
        <v>0</v>
      </c>
    </row>
    <row r="701" spans="1:4" x14ac:dyDescent="0.2">
      <c r="A701">
        <f t="shared" si="10"/>
        <v>12</v>
      </c>
      <c r="B701" s="118">
        <v>38777</v>
      </c>
      <c r="C701" s="117" t="s">
        <v>132</v>
      </c>
      <c r="D701" s="122">
        <v>0</v>
      </c>
    </row>
    <row r="702" spans="1:4" x14ac:dyDescent="0.2">
      <c r="A702">
        <f t="shared" si="10"/>
        <v>12</v>
      </c>
      <c r="B702" s="118">
        <v>38777</v>
      </c>
      <c r="C702" s="117" t="s">
        <v>133</v>
      </c>
      <c r="D702" s="122">
        <v>-71.140750499999996</v>
      </c>
    </row>
    <row r="703" spans="1:4" x14ac:dyDescent="0.2">
      <c r="A703">
        <f t="shared" si="10"/>
        <v>12</v>
      </c>
      <c r="B703" s="118">
        <v>38777</v>
      </c>
      <c r="C703" s="117" t="s">
        <v>134</v>
      </c>
      <c r="D703" s="122">
        <v>10.004605740000001</v>
      </c>
    </row>
    <row r="704" spans="1:4" x14ac:dyDescent="0.2">
      <c r="A704">
        <f t="shared" si="10"/>
        <v>12</v>
      </c>
      <c r="B704" s="118">
        <v>38777</v>
      </c>
      <c r="C704" s="117" t="s">
        <v>139</v>
      </c>
      <c r="D704" s="122">
        <v>18.38646443</v>
      </c>
    </row>
    <row r="705" spans="1:4" x14ac:dyDescent="0.2">
      <c r="A705">
        <f t="shared" si="10"/>
        <v>12</v>
      </c>
      <c r="B705" s="118">
        <v>38808</v>
      </c>
      <c r="C705" s="117" t="s">
        <v>125</v>
      </c>
      <c r="D705" s="122">
        <v>0</v>
      </c>
    </row>
    <row r="706" spans="1:4" x14ac:dyDescent="0.2">
      <c r="A706">
        <f t="shared" si="10"/>
        <v>12</v>
      </c>
      <c r="B706" s="118">
        <v>38808</v>
      </c>
      <c r="C706" s="117" t="s">
        <v>128</v>
      </c>
      <c r="D706" s="122">
        <v>68.392168049999995</v>
      </c>
    </row>
    <row r="707" spans="1:4" x14ac:dyDescent="0.2">
      <c r="A707">
        <f t="shared" si="10"/>
        <v>12</v>
      </c>
      <c r="B707" s="118">
        <v>38808</v>
      </c>
      <c r="C707" s="117" t="s">
        <v>129</v>
      </c>
      <c r="D707" s="122">
        <v>-17.676087989999999</v>
      </c>
    </row>
    <row r="708" spans="1:4" x14ac:dyDescent="0.2">
      <c r="A708">
        <f t="shared" si="10"/>
        <v>12</v>
      </c>
      <c r="B708" s="118">
        <v>38808</v>
      </c>
      <c r="C708" s="117" t="s">
        <v>130</v>
      </c>
      <c r="D708" s="122">
        <v>6.2729048799999996</v>
      </c>
    </row>
    <row r="709" spans="1:4" x14ac:dyDescent="0.2">
      <c r="A709">
        <f t="shared" ref="A709:A772" si="11">INDEX(BucketTable,MATCH(B709,SumMonths,0),1)</f>
        <v>12</v>
      </c>
      <c r="B709" s="118">
        <v>38808</v>
      </c>
      <c r="C709" s="117" t="s">
        <v>131</v>
      </c>
      <c r="D709" s="122">
        <v>17.676087989999999</v>
      </c>
    </row>
    <row r="710" spans="1:4" x14ac:dyDescent="0.2">
      <c r="A710">
        <f t="shared" si="11"/>
        <v>12</v>
      </c>
      <c r="B710" s="118">
        <v>38808</v>
      </c>
      <c r="C710" s="117" t="s">
        <v>132</v>
      </c>
      <c r="D710" s="122">
        <v>0</v>
      </c>
    </row>
    <row r="711" spans="1:4" x14ac:dyDescent="0.2">
      <c r="A711">
        <f t="shared" si="11"/>
        <v>12</v>
      </c>
      <c r="B711" s="118">
        <v>38808</v>
      </c>
      <c r="C711" s="117" t="s">
        <v>133</v>
      </c>
      <c r="D711" s="122">
        <v>-68.392168049999995</v>
      </c>
    </row>
    <row r="712" spans="1:4" x14ac:dyDescent="0.2">
      <c r="A712">
        <f t="shared" si="11"/>
        <v>12</v>
      </c>
      <c r="B712" s="118">
        <v>38808</v>
      </c>
      <c r="C712" s="117" t="s">
        <v>134</v>
      </c>
      <c r="D712" s="122">
        <v>9.6180694199999994</v>
      </c>
    </row>
    <row r="713" spans="1:4" x14ac:dyDescent="0.2">
      <c r="A713">
        <f t="shared" si="11"/>
        <v>12</v>
      </c>
      <c r="B713" s="118">
        <v>38838</v>
      </c>
      <c r="C713" s="117" t="s">
        <v>125</v>
      </c>
      <c r="D713" s="122">
        <v>0</v>
      </c>
    </row>
    <row r="714" spans="1:4" x14ac:dyDescent="0.2">
      <c r="A714">
        <f t="shared" si="11"/>
        <v>12</v>
      </c>
      <c r="B714" s="118">
        <v>38838</v>
      </c>
      <c r="C714" s="117" t="s">
        <v>128</v>
      </c>
      <c r="D714" s="122">
        <v>70.220798299999998</v>
      </c>
    </row>
    <row r="715" spans="1:4" x14ac:dyDescent="0.2">
      <c r="A715">
        <f t="shared" si="11"/>
        <v>12</v>
      </c>
      <c r="B715" s="118">
        <v>38838</v>
      </c>
      <c r="C715" s="117" t="s">
        <v>129</v>
      </c>
      <c r="D715" s="122">
        <v>-18.14870101</v>
      </c>
    </row>
    <row r="716" spans="1:4" x14ac:dyDescent="0.2">
      <c r="A716">
        <f t="shared" si="11"/>
        <v>12</v>
      </c>
      <c r="B716" s="118">
        <v>38838</v>
      </c>
      <c r="C716" s="117" t="s">
        <v>130</v>
      </c>
      <c r="D716" s="122">
        <v>6.4406261799999998</v>
      </c>
    </row>
    <row r="717" spans="1:4" x14ac:dyDescent="0.2">
      <c r="A717">
        <f t="shared" si="11"/>
        <v>12</v>
      </c>
      <c r="B717" s="118">
        <v>38838</v>
      </c>
      <c r="C717" s="117" t="s">
        <v>131</v>
      </c>
      <c r="D717" s="122">
        <v>18.14870101</v>
      </c>
    </row>
    <row r="718" spans="1:4" x14ac:dyDescent="0.2">
      <c r="A718">
        <f t="shared" si="11"/>
        <v>12</v>
      </c>
      <c r="B718" s="118">
        <v>38838</v>
      </c>
      <c r="C718" s="117" t="s">
        <v>132</v>
      </c>
      <c r="D718" s="122">
        <v>0</v>
      </c>
    </row>
    <row r="719" spans="1:4" x14ac:dyDescent="0.2">
      <c r="A719">
        <f t="shared" si="11"/>
        <v>12</v>
      </c>
      <c r="B719" s="118">
        <v>38838</v>
      </c>
      <c r="C719" s="117" t="s">
        <v>133</v>
      </c>
      <c r="D719" s="122">
        <v>-70.220798299999998</v>
      </c>
    </row>
    <row r="720" spans="1:4" x14ac:dyDescent="0.2">
      <c r="A720">
        <f t="shared" si="11"/>
        <v>12</v>
      </c>
      <c r="B720" s="118">
        <v>38838</v>
      </c>
      <c r="C720" s="117" t="s">
        <v>134</v>
      </c>
      <c r="D720" s="122">
        <v>9.8752317999999999</v>
      </c>
    </row>
    <row r="721" spans="1:4" x14ac:dyDescent="0.2">
      <c r="A721">
        <f t="shared" si="11"/>
        <v>12</v>
      </c>
      <c r="B721" s="118">
        <v>38869</v>
      </c>
      <c r="C721" s="117" t="s">
        <v>125</v>
      </c>
      <c r="D721" s="122">
        <v>0</v>
      </c>
    </row>
    <row r="722" spans="1:4" x14ac:dyDescent="0.2">
      <c r="A722">
        <f t="shared" si="11"/>
        <v>12</v>
      </c>
      <c r="B722" s="118">
        <v>38869</v>
      </c>
      <c r="C722" s="117" t="s">
        <v>128</v>
      </c>
      <c r="D722" s="122">
        <v>67.507100730000005</v>
      </c>
    </row>
    <row r="723" spans="1:4" x14ac:dyDescent="0.2">
      <c r="A723">
        <f t="shared" si="11"/>
        <v>12</v>
      </c>
      <c r="B723" s="118">
        <v>38869</v>
      </c>
      <c r="C723" s="117" t="s">
        <v>129</v>
      </c>
      <c r="D723" s="122">
        <v>-17.447340619999999</v>
      </c>
    </row>
    <row r="724" spans="1:4" x14ac:dyDescent="0.2">
      <c r="A724">
        <f t="shared" si="11"/>
        <v>12</v>
      </c>
      <c r="B724" s="118">
        <v>38869</v>
      </c>
      <c r="C724" s="117" t="s">
        <v>130</v>
      </c>
      <c r="D724" s="122">
        <v>6.1917268300000003</v>
      </c>
    </row>
    <row r="725" spans="1:4" x14ac:dyDescent="0.2">
      <c r="A725">
        <f t="shared" si="11"/>
        <v>12</v>
      </c>
      <c r="B725" s="118">
        <v>38869</v>
      </c>
      <c r="C725" s="117" t="s">
        <v>131</v>
      </c>
      <c r="D725" s="122">
        <v>17.447340619999999</v>
      </c>
    </row>
    <row r="726" spans="1:4" x14ac:dyDescent="0.2">
      <c r="A726">
        <f t="shared" si="11"/>
        <v>12</v>
      </c>
      <c r="B726" s="118">
        <v>38869</v>
      </c>
      <c r="C726" s="117" t="s">
        <v>132</v>
      </c>
      <c r="D726" s="122">
        <v>0</v>
      </c>
    </row>
    <row r="727" spans="1:4" x14ac:dyDescent="0.2">
      <c r="A727">
        <f t="shared" si="11"/>
        <v>12</v>
      </c>
      <c r="B727" s="118">
        <v>38869</v>
      </c>
      <c r="C727" s="117" t="s">
        <v>133</v>
      </c>
      <c r="D727" s="122">
        <v>-67.507100730000005</v>
      </c>
    </row>
    <row r="728" spans="1:4" x14ac:dyDescent="0.2">
      <c r="A728">
        <f t="shared" si="11"/>
        <v>12</v>
      </c>
      <c r="B728" s="118">
        <v>38869</v>
      </c>
      <c r="C728" s="117" t="s">
        <v>134</v>
      </c>
      <c r="D728" s="122">
        <v>9.4936013799999994</v>
      </c>
    </row>
    <row r="729" spans="1:4" x14ac:dyDescent="0.2">
      <c r="A729">
        <f t="shared" si="11"/>
        <v>12</v>
      </c>
      <c r="B729" s="118">
        <v>38899</v>
      </c>
      <c r="C729" s="117" t="s">
        <v>125</v>
      </c>
      <c r="D729" s="122">
        <v>0</v>
      </c>
    </row>
    <row r="730" spans="1:4" x14ac:dyDescent="0.2">
      <c r="A730">
        <f t="shared" si="11"/>
        <v>12</v>
      </c>
      <c r="B730" s="118">
        <v>38899</v>
      </c>
      <c r="C730" s="117" t="s">
        <v>128</v>
      </c>
      <c r="D730" s="122">
        <v>69.311412529999998</v>
      </c>
    </row>
    <row r="731" spans="1:4" x14ac:dyDescent="0.2">
      <c r="A731">
        <f t="shared" si="11"/>
        <v>12</v>
      </c>
      <c r="B731" s="118">
        <v>38899</v>
      </c>
      <c r="C731" s="117" t="s">
        <v>129</v>
      </c>
      <c r="D731" s="122">
        <v>-17.9136685</v>
      </c>
    </row>
    <row r="732" spans="1:4" x14ac:dyDescent="0.2">
      <c r="A732">
        <f t="shared" si="11"/>
        <v>12</v>
      </c>
      <c r="B732" s="118">
        <v>38899</v>
      </c>
      <c r="C732" s="117" t="s">
        <v>130</v>
      </c>
      <c r="D732" s="122">
        <v>6.3572176499999999</v>
      </c>
    </row>
    <row r="733" spans="1:4" x14ac:dyDescent="0.2">
      <c r="A733">
        <f t="shared" si="11"/>
        <v>12</v>
      </c>
      <c r="B733" s="118">
        <v>38899</v>
      </c>
      <c r="C733" s="117" t="s">
        <v>131</v>
      </c>
      <c r="D733" s="122">
        <v>17.9136685</v>
      </c>
    </row>
    <row r="734" spans="1:4" x14ac:dyDescent="0.2">
      <c r="A734">
        <f t="shared" si="11"/>
        <v>12</v>
      </c>
      <c r="B734" s="118">
        <v>38899</v>
      </c>
      <c r="C734" s="117" t="s">
        <v>132</v>
      </c>
      <c r="D734" s="122">
        <v>0</v>
      </c>
    </row>
    <row r="735" spans="1:4" x14ac:dyDescent="0.2">
      <c r="A735">
        <f t="shared" si="11"/>
        <v>12</v>
      </c>
      <c r="B735" s="118">
        <v>38899</v>
      </c>
      <c r="C735" s="117" t="s">
        <v>133</v>
      </c>
      <c r="D735" s="122">
        <v>-69.311412529999998</v>
      </c>
    </row>
    <row r="736" spans="1:4" x14ac:dyDescent="0.2">
      <c r="A736">
        <f t="shared" si="11"/>
        <v>12</v>
      </c>
      <c r="B736" s="118">
        <v>38899</v>
      </c>
      <c r="C736" s="117" t="s">
        <v>134</v>
      </c>
      <c r="D736" s="122">
        <v>9.7473438300000002</v>
      </c>
    </row>
    <row r="737" spans="1:4" x14ac:dyDescent="0.2">
      <c r="A737">
        <f t="shared" si="11"/>
        <v>12</v>
      </c>
      <c r="B737" s="118">
        <v>38930</v>
      </c>
      <c r="C737" s="117" t="s">
        <v>125</v>
      </c>
      <c r="D737" s="122">
        <v>0</v>
      </c>
    </row>
    <row r="738" spans="1:4" x14ac:dyDescent="0.2">
      <c r="A738">
        <f t="shared" si="11"/>
        <v>12</v>
      </c>
      <c r="B738" s="118">
        <v>38930</v>
      </c>
      <c r="C738" s="117" t="s">
        <v>128</v>
      </c>
      <c r="D738" s="122">
        <v>68.853282289999996</v>
      </c>
    </row>
    <row r="739" spans="1:4" x14ac:dyDescent="0.2">
      <c r="A739">
        <f t="shared" si="11"/>
        <v>12</v>
      </c>
      <c r="B739" s="118">
        <v>38930</v>
      </c>
      <c r="C739" s="117" t="s">
        <v>129</v>
      </c>
      <c r="D739" s="122">
        <v>-17.795263850000001</v>
      </c>
    </row>
    <row r="740" spans="1:4" x14ac:dyDescent="0.2">
      <c r="A740">
        <f t="shared" si="11"/>
        <v>12</v>
      </c>
      <c r="B740" s="118">
        <v>38930</v>
      </c>
      <c r="C740" s="117" t="s">
        <v>130</v>
      </c>
      <c r="D740" s="122">
        <v>6.3151981099999999</v>
      </c>
    </row>
    <row r="741" spans="1:4" x14ac:dyDescent="0.2">
      <c r="A741">
        <f t="shared" si="11"/>
        <v>12</v>
      </c>
      <c r="B741" s="118">
        <v>38930</v>
      </c>
      <c r="C741" s="117" t="s">
        <v>131</v>
      </c>
      <c r="D741" s="122">
        <v>17.795263850000001</v>
      </c>
    </row>
    <row r="742" spans="1:4" x14ac:dyDescent="0.2">
      <c r="A742">
        <f t="shared" si="11"/>
        <v>12</v>
      </c>
      <c r="B742" s="118">
        <v>38930</v>
      </c>
      <c r="C742" s="117" t="s">
        <v>132</v>
      </c>
      <c r="D742" s="122">
        <v>0</v>
      </c>
    </row>
    <row r="743" spans="1:4" x14ac:dyDescent="0.2">
      <c r="A743">
        <f t="shared" si="11"/>
        <v>12</v>
      </c>
      <c r="B743" s="118">
        <v>38930</v>
      </c>
      <c r="C743" s="117" t="s">
        <v>133</v>
      </c>
      <c r="D743" s="122">
        <v>-68.853282289999996</v>
      </c>
    </row>
    <row r="744" spans="1:4" x14ac:dyDescent="0.2">
      <c r="A744">
        <f t="shared" si="11"/>
        <v>12</v>
      </c>
      <c r="B744" s="118">
        <v>38930</v>
      </c>
      <c r="C744" s="117" t="s">
        <v>134</v>
      </c>
      <c r="D744" s="122">
        <v>9.6829164500000005</v>
      </c>
    </row>
    <row r="745" spans="1:4" x14ac:dyDescent="0.2">
      <c r="A745">
        <f t="shared" si="11"/>
        <v>12</v>
      </c>
      <c r="B745" s="118">
        <v>38961</v>
      </c>
      <c r="C745" s="117" t="s">
        <v>125</v>
      </c>
      <c r="D745" s="122">
        <v>0</v>
      </c>
    </row>
    <row r="746" spans="1:4" x14ac:dyDescent="0.2">
      <c r="A746">
        <f t="shared" si="11"/>
        <v>12</v>
      </c>
      <c r="B746" s="118">
        <v>38961</v>
      </c>
      <c r="C746" s="117" t="s">
        <v>128</v>
      </c>
      <c r="D746" s="122">
        <v>66.191459280000004</v>
      </c>
    </row>
    <row r="747" spans="1:4" x14ac:dyDescent="0.2">
      <c r="A747">
        <f t="shared" si="11"/>
        <v>12</v>
      </c>
      <c r="B747" s="118">
        <v>38961</v>
      </c>
      <c r="C747" s="117" t="s">
        <v>129</v>
      </c>
      <c r="D747" s="122">
        <v>-17.107310550000001</v>
      </c>
    </row>
    <row r="748" spans="1:4" x14ac:dyDescent="0.2">
      <c r="A748">
        <f t="shared" si="11"/>
        <v>12</v>
      </c>
      <c r="B748" s="118">
        <v>38961</v>
      </c>
      <c r="C748" s="117" t="s">
        <v>130</v>
      </c>
      <c r="D748" s="122">
        <v>6.0710566699999999</v>
      </c>
    </row>
    <row r="749" spans="1:4" x14ac:dyDescent="0.2">
      <c r="A749">
        <f t="shared" si="11"/>
        <v>12</v>
      </c>
      <c r="B749" s="118">
        <v>38961</v>
      </c>
      <c r="C749" s="117" t="s">
        <v>131</v>
      </c>
      <c r="D749" s="122">
        <v>17.107310550000001</v>
      </c>
    </row>
    <row r="750" spans="1:4" x14ac:dyDescent="0.2">
      <c r="A750">
        <f t="shared" si="11"/>
        <v>12</v>
      </c>
      <c r="B750" s="118">
        <v>38961</v>
      </c>
      <c r="C750" s="117" t="s">
        <v>132</v>
      </c>
      <c r="D750" s="122">
        <v>0</v>
      </c>
    </row>
    <row r="751" spans="1:4" x14ac:dyDescent="0.2">
      <c r="A751">
        <f t="shared" si="11"/>
        <v>12</v>
      </c>
      <c r="B751" s="118">
        <v>38961</v>
      </c>
      <c r="C751" s="117" t="s">
        <v>133</v>
      </c>
      <c r="D751" s="122">
        <v>-66.191459280000004</v>
      </c>
    </row>
    <row r="752" spans="1:4" x14ac:dyDescent="0.2">
      <c r="A752">
        <f t="shared" si="11"/>
        <v>12</v>
      </c>
      <c r="B752" s="118">
        <v>38961</v>
      </c>
      <c r="C752" s="117" t="s">
        <v>134</v>
      </c>
      <c r="D752" s="122">
        <v>9.3085812099999998</v>
      </c>
    </row>
    <row r="753" spans="1:4" x14ac:dyDescent="0.2">
      <c r="A753">
        <f t="shared" si="11"/>
        <v>12</v>
      </c>
      <c r="B753" s="118">
        <v>38991</v>
      </c>
      <c r="C753" s="117" t="s">
        <v>125</v>
      </c>
      <c r="D753" s="122">
        <v>0</v>
      </c>
    </row>
    <row r="754" spans="1:4" x14ac:dyDescent="0.2">
      <c r="A754">
        <f t="shared" si="11"/>
        <v>12</v>
      </c>
      <c r="B754" s="118">
        <v>38991</v>
      </c>
      <c r="C754" s="117" t="s">
        <v>128</v>
      </c>
      <c r="D754" s="122">
        <v>67.959639850000002</v>
      </c>
    </row>
    <row r="755" spans="1:4" x14ac:dyDescent="0.2">
      <c r="A755">
        <f t="shared" si="11"/>
        <v>12</v>
      </c>
      <c r="B755" s="118">
        <v>38991</v>
      </c>
      <c r="C755" s="117" t="s">
        <v>129</v>
      </c>
      <c r="D755" s="122">
        <v>-17.564300240000001</v>
      </c>
    </row>
    <row r="756" spans="1:4" x14ac:dyDescent="0.2">
      <c r="A756">
        <f t="shared" si="11"/>
        <v>12</v>
      </c>
      <c r="B756" s="118">
        <v>38991</v>
      </c>
      <c r="C756" s="117" t="s">
        <v>130</v>
      </c>
      <c r="D756" s="122">
        <v>6.2332335399999996</v>
      </c>
    </row>
    <row r="757" spans="1:4" x14ac:dyDescent="0.2">
      <c r="A757">
        <f t="shared" si="11"/>
        <v>12</v>
      </c>
      <c r="B757" s="118">
        <v>38991</v>
      </c>
      <c r="C757" s="117" t="s">
        <v>131</v>
      </c>
      <c r="D757" s="122">
        <v>17.564300240000001</v>
      </c>
    </row>
    <row r="758" spans="1:4" x14ac:dyDescent="0.2">
      <c r="A758">
        <f t="shared" si="11"/>
        <v>12</v>
      </c>
      <c r="B758" s="118">
        <v>38991</v>
      </c>
      <c r="C758" s="117" t="s">
        <v>132</v>
      </c>
      <c r="D758" s="122">
        <v>0</v>
      </c>
    </row>
    <row r="759" spans="1:4" x14ac:dyDescent="0.2">
      <c r="A759">
        <f t="shared" si="11"/>
        <v>12</v>
      </c>
      <c r="B759" s="118">
        <v>38991</v>
      </c>
      <c r="C759" s="117" t="s">
        <v>133</v>
      </c>
      <c r="D759" s="122">
        <v>-67.959639850000002</v>
      </c>
    </row>
    <row r="760" spans="1:4" x14ac:dyDescent="0.2">
      <c r="A760">
        <f t="shared" si="11"/>
        <v>12</v>
      </c>
      <c r="B760" s="118">
        <v>38991</v>
      </c>
      <c r="C760" s="117" t="s">
        <v>134</v>
      </c>
      <c r="D760" s="122">
        <v>9.5572424799999993</v>
      </c>
    </row>
    <row r="761" spans="1:4" x14ac:dyDescent="0.2">
      <c r="A761">
        <f t="shared" si="11"/>
        <v>12</v>
      </c>
      <c r="B761" s="118">
        <v>39022</v>
      </c>
      <c r="C761" s="117" t="s">
        <v>125</v>
      </c>
      <c r="D761" s="122">
        <v>0</v>
      </c>
    </row>
    <row r="762" spans="1:4" x14ac:dyDescent="0.2">
      <c r="A762">
        <f t="shared" si="11"/>
        <v>12</v>
      </c>
      <c r="B762" s="118">
        <v>39022</v>
      </c>
      <c r="C762" s="117" t="s">
        <v>128</v>
      </c>
      <c r="D762" s="122">
        <v>65.331727509999993</v>
      </c>
    </row>
    <row r="763" spans="1:4" x14ac:dyDescent="0.2">
      <c r="A763">
        <f t="shared" si="11"/>
        <v>12</v>
      </c>
      <c r="B763" s="118">
        <v>39022</v>
      </c>
      <c r="C763" s="117" t="s">
        <v>129</v>
      </c>
      <c r="D763" s="122">
        <v>-16.885111210000002</v>
      </c>
    </row>
    <row r="764" spans="1:4" x14ac:dyDescent="0.2">
      <c r="A764">
        <f t="shared" si="11"/>
        <v>12</v>
      </c>
      <c r="B764" s="118">
        <v>39022</v>
      </c>
      <c r="C764" s="117" t="s">
        <v>130</v>
      </c>
      <c r="D764" s="122">
        <v>-8.7080794499999996</v>
      </c>
    </row>
    <row r="765" spans="1:4" x14ac:dyDescent="0.2">
      <c r="A765">
        <f t="shared" si="11"/>
        <v>12</v>
      </c>
      <c r="B765" s="118">
        <v>39022</v>
      </c>
      <c r="C765" s="117" t="s">
        <v>131</v>
      </c>
      <c r="D765" s="122">
        <v>0</v>
      </c>
    </row>
    <row r="766" spans="1:4" x14ac:dyDescent="0.2">
      <c r="A766">
        <f t="shared" si="11"/>
        <v>12</v>
      </c>
      <c r="B766" s="118">
        <v>39022</v>
      </c>
      <c r="C766" s="117" t="s">
        <v>132</v>
      </c>
      <c r="D766" s="122">
        <v>0</v>
      </c>
    </row>
    <row r="767" spans="1:4" x14ac:dyDescent="0.2">
      <c r="A767">
        <f t="shared" si="11"/>
        <v>12</v>
      </c>
      <c r="B767" s="118">
        <v>39022</v>
      </c>
      <c r="C767" s="117" t="s">
        <v>133</v>
      </c>
      <c r="D767" s="122">
        <v>-65.331727509999993</v>
      </c>
    </row>
    <row r="768" spans="1:4" x14ac:dyDescent="0.2">
      <c r="A768">
        <f t="shared" si="11"/>
        <v>12</v>
      </c>
      <c r="B768" s="118">
        <v>39022</v>
      </c>
      <c r="C768" s="117" t="s">
        <v>139</v>
      </c>
      <c r="D768" s="122">
        <v>16.885111210000002</v>
      </c>
    </row>
    <row r="769" spans="1:4" x14ac:dyDescent="0.2">
      <c r="A769">
        <f t="shared" si="11"/>
        <v>12</v>
      </c>
      <c r="B769" s="118">
        <v>39052</v>
      </c>
      <c r="C769" s="117" t="s">
        <v>125</v>
      </c>
      <c r="D769" s="122">
        <v>0</v>
      </c>
    </row>
    <row r="770" spans="1:4" x14ac:dyDescent="0.2">
      <c r="A770">
        <f t="shared" si="11"/>
        <v>12</v>
      </c>
      <c r="B770" s="118">
        <v>39052</v>
      </c>
      <c r="C770" s="117" t="s">
        <v>128</v>
      </c>
      <c r="D770" s="122">
        <v>67.076309089999995</v>
      </c>
    </row>
    <row r="771" spans="1:4" x14ac:dyDescent="0.2">
      <c r="A771">
        <f t="shared" si="11"/>
        <v>12</v>
      </c>
      <c r="B771" s="118">
        <v>39052</v>
      </c>
      <c r="C771" s="117" t="s">
        <v>129</v>
      </c>
      <c r="D771" s="122">
        <v>-17.33600169</v>
      </c>
    </row>
    <row r="772" spans="1:4" x14ac:dyDescent="0.2">
      <c r="A772">
        <f t="shared" si="11"/>
        <v>12</v>
      </c>
      <c r="B772" s="118">
        <v>39052</v>
      </c>
      <c r="C772" s="117" t="s">
        <v>130</v>
      </c>
      <c r="D772" s="122">
        <v>-8.9406150899999997</v>
      </c>
    </row>
    <row r="773" spans="1:4" x14ac:dyDescent="0.2">
      <c r="A773">
        <f t="shared" ref="A773:A836" si="12">INDEX(BucketTable,MATCH(B773,SumMonths,0),1)</f>
        <v>12</v>
      </c>
      <c r="B773" s="118">
        <v>39052</v>
      </c>
      <c r="C773" s="117" t="s">
        <v>131</v>
      </c>
      <c r="D773" s="122">
        <v>0</v>
      </c>
    </row>
    <row r="774" spans="1:4" x14ac:dyDescent="0.2">
      <c r="A774">
        <f t="shared" si="12"/>
        <v>12</v>
      </c>
      <c r="B774" s="118">
        <v>39052</v>
      </c>
      <c r="C774" s="117" t="s">
        <v>132</v>
      </c>
      <c r="D774" s="122">
        <v>0</v>
      </c>
    </row>
    <row r="775" spans="1:4" x14ac:dyDescent="0.2">
      <c r="A775">
        <f t="shared" si="12"/>
        <v>12</v>
      </c>
      <c r="B775" s="118">
        <v>39052</v>
      </c>
      <c r="C775" s="117" t="s">
        <v>133</v>
      </c>
      <c r="D775" s="122">
        <v>-67.076309089999995</v>
      </c>
    </row>
    <row r="776" spans="1:4" x14ac:dyDescent="0.2">
      <c r="A776">
        <f t="shared" si="12"/>
        <v>12</v>
      </c>
      <c r="B776" s="118">
        <v>39052</v>
      </c>
      <c r="C776" s="117" t="s">
        <v>139</v>
      </c>
      <c r="D776" s="122">
        <v>17.33600169</v>
      </c>
    </row>
    <row r="777" spans="1:4" x14ac:dyDescent="0.2">
      <c r="A777">
        <f t="shared" si="12"/>
        <v>12</v>
      </c>
      <c r="B777" s="118">
        <v>39083</v>
      </c>
      <c r="C777" s="117" t="s">
        <v>125</v>
      </c>
      <c r="D777" s="122">
        <v>0</v>
      </c>
    </row>
    <row r="778" spans="1:4" x14ac:dyDescent="0.2">
      <c r="A778">
        <f t="shared" si="12"/>
        <v>12</v>
      </c>
      <c r="B778" s="118">
        <v>39083</v>
      </c>
      <c r="C778" s="117" t="s">
        <v>128</v>
      </c>
      <c r="D778" s="122">
        <v>66.631322870000005</v>
      </c>
    </row>
    <row r="779" spans="1:4" x14ac:dyDescent="0.2">
      <c r="A779">
        <f t="shared" si="12"/>
        <v>12</v>
      </c>
      <c r="B779" s="118">
        <v>39083</v>
      </c>
      <c r="C779" s="117" t="s">
        <v>129</v>
      </c>
      <c r="D779" s="122">
        <v>-17.220994149999999</v>
      </c>
    </row>
    <row r="780" spans="1:4" x14ac:dyDescent="0.2">
      <c r="A780">
        <f t="shared" si="12"/>
        <v>12</v>
      </c>
      <c r="B780" s="118">
        <v>39083</v>
      </c>
      <c r="C780" s="117" t="s">
        <v>130</v>
      </c>
      <c r="D780" s="122">
        <v>-8.8813027800000004</v>
      </c>
    </row>
    <row r="781" spans="1:4" x14ac:dyDescent="0.2">
      <c r="A781">
        <f t="shared" si="12"/>
        <v>12</v>
      </c>
      <c r="B781" s="118">
        <v>39083</v>
      </c>
      <c r="C781" s="117" t="s">
        <v>131</v>
      </c>
      <c r="D781" s="122">
        <v>0</v>
      </c>
    </row>
    <row r="782" spans="1:4" x14ac:dyDescent="0.2">
      <c r="A782">
        <f t="shared" si="12"/>
        <v>12</v>
      </c>
      <c r="B782" s="118">
        <v>39083</v>
      </c>
      <c r="C782" s="117" t="s">
        <v>132</v>
      </c>
      <c r="D782" s="122">
        <v>0</v>
      </c>
    </row>
    <row r="783" spans="1:4" x14ac:dyDescent="0.2">
      <c r="A783">
        <f t="shared" si="12"/>
        <v>12</v>
      </c>
      <c r="B783" s="118">
        <v>39083</v>
      </c>
      <c r="C783" s="117" t="s">
        <v>133</v>
      </c>
      <c r="D783" s="122">
        <v>-66.631322870000005</v>
      </c>
    </row>
    <row r="784" spans="1:4" x14ac:dyDescent="0.2">
      <c r="A784">
        <f t="shared" si="12"/>
        <v>12</v>
      </c>
      <c r="B784" s="118">
        <v>39083</v>
      </c>
      <c r="C784" s="117" t="s">
        <v>139</v>
      </c>
      <c r="D784" s="122">
        <v>17.220994149999999</v>
      </c>
    </row>
    <row r="785" spans="1:4" x14ac:dyDescent="0.2">
      <c r="A785">
        <f t="shared" si="12"/>
        <v>12</v>
      </c>
      <c r="B785" s="118">
        <v>39114</v>
      </c>
      <c r="C785" s="117" t="s">
        <v>125</v>
      </c>
      <c r="D785" s="122">
        <v>0</v>
      </c>
    </row>
    <row r="786" spans="1:4" x14ac:dyDescent="0.2">
      <c r="A786">
        <f t="shared" si="12"/>
        <v>12</v>
      </c>
      <c r="B786" s="118">
        <v>39114</v>
      </c>
      <c r="C786" s="117" t="s">
        <v>128</v>
      </c>
      <c r="D786" s="122">
        <v>59.783577479999998</v>
      </c>
    </row>
    <row r="787" spans="1:4" x14ac:dyDescent="0.2">
      <c r="A787">
        <f t="shared" si="12"/>
        <v>12</v>
      </c>
      <c r="B787" s="118">
        <v>39114</v>
      </c>
      <c r="C787" s="117" t="s">
        <v>129</v>
      </c>
      <c r="D787" s="122">
        <v>-15.451181119999999</v>
      </c>
    </row>
    <row r="788" spans="1:4" x14ac:dyDescent="0.2">
      <c r="A788">
        <f t="shared" si="12"/>
        <v>12</v>
      </c>
      <c r="B788" s="118">
        <v>39114</v>
      </c>
      <c r="C788" s="117" t="s">
        <v>130</v>
      </c>
      <c r="D788" s="122">
        <v>-7.9685653800000003</v>
      </c>
    </row>
    <row r="789" spans="1:4" x14ac:dyDescent="0.2">
      <c r="A789">
        <f t="shared" si="12"/>
        <v>12</v>
      </c>
      <c r="B789" s="118">
        <v>39114</v>
      </c>
      <c r="C789" s="117" t="s">
        <v>131</v>
      </c>
      <c r="D789" s="122">
        <v>0</v>
      </c>
    </row>
    <row r="790" spans="1:4" x14ac:dyDescent="0.2">
      <c r="A790">
        <f t="shared" si="12"/>
        <v>12</v>
      </c>
      <c r="B790" s="118">
        <v>39114</v>
      </c>
      <c r="C790" s="117" t="s">
        <v>132</v>
      </c>
      <c r="D790" s="122">
        <v>0</v>
      </c>
    </row>
    <row r="791" spans="1:4" x14ac:dyDescent="0.2">
      <c r="A791">
        <f t="shared" si="12"/>
        <v>12</v>
      </c>
      <c r="B791" s="118">
        <v>39114</v>
      </c>
      <c r="C791" s="117" t="s">
        <v>133</v>
      </c>
      <c r="D791" s="122">
        <v>-59.783577479999998</v>
      </c>
    </row>
    <row r="792" spans="1:4" x14ac:dyDescent="0.2">
      <c r="A792">
        <f t="shared" si="12"/>
        <v>12</v>
      </c>
      <c r="B792" s="118">
        <v>39114</v>
      </c>
      <c r="C792" s="117" t="s">
        <v>139</v>
      </c>
      <c r="D792" s="122">
        <v>15.451181119999999</v>
      </c>
    </row>
    <row r="793" spans="1:4" x14ac:dyDescent="0.2">
      <c r="A793">
        <f t="shared" si="12"/>
        <v>12</v>
      </c>
      <c r="B793" s="118">
        <v>39142</v>
      </c>
      <c r="C793" s="117" t="s">
        <v>125</v>
      </c>
      <c r="D793" s="122">
        <v>0</v>
      </c>
    </row>
    <row r="794" spans="1:4" x14ac:dyDescent="0.2">
      <c r="A794">
        <f t="shared" si="12"/>
        <v>12</v>
      </c>
      <c r="B794" s="118">
        <v>39142</v>
      </c>
      <c r="C794" s="117" t="s">
        <v>128</v>
      </c>
      <c r="D794" s="122">
        <v>65.791652560000003</v>
      </c>
    </row>
    <row r="795" spans="1:4" x14ac:dyDescent="0.2">
      <c r="A795">
        <f t="shared" si="12"/>
        <v>12</v>
      </c>
      <c r="B795" s="118">
        <v>39142</v>
      </c>
      <c r="C795" s="117" t="s">
        <v>129</v>
      </c>
      <c r="D795" s="122">
        <v>-17.003979730000001</v>
      </c>
    </row>
    <row r="796" spans="1:4" x14ac:dyDescent="0.2">
      <c r="A796">
        <f t="shared" si="12"/>
        <v>12</v>
      </c>
      <c r="B796" s="118">
        <v>39142</v>
      </c>
      <c r="C796" s="117" t="s">
        <v>130</v>
      </c>
      <c r="D796" s="122">
        <v>-8.7693829500000007</v>
      </c>
    </row>
    <row r="797" spans="1:4" x14ac:dyDescent="0.2">
      <c r="A797">
        <f t="shared" si="12"/>
        <v>12</v>
      </c>
      <c r="B797" s="118">
        <v>39142</v>
      </c>
      <c r="C797" s="117" t="s">
        <v>131</v>
      </c>
      <c r="D797" s="122">
        <v>0</v>
      </c>
    </row>
    <row r="798" spans="1:4" x14ac:dyDescent="0.2">
      <c r="A798">
        <f t="shared" si="12"/>
        <v>12</v>
      </c>
      <c r="B798" s="118">
        <v>39142</v>
      </c>
      <c r="C798" s="117" t="s">
        <v>132</v>
      </c>
      <c r="D798" s="122">
        <v>0</v>
      </c>
    </row>
    <row r="799" spans="1:4" x14ac:dyDescent="0.2">
      <c r="A799">
        <f t="shared" si="12"/>
        <v>12</v>
      </c>
      <c r="B799" s="118">
        <v>39142</v>
      </c>
      <c r="C799" s="117" t="s">
        <v>133</v>
      </c>
      <c r="D799" s="122">
        <v>-65.791652560000003</v>
      </c>
    </row>
    <row r="800" spans="1:4" x14ac:dyDescent="0.2">
      <c r="A800">
        <f t="shared" si="12"/>
        <v>12</v>
      </c>
      <c r="B800" s="118">
        <v>39142</v>
      </c>
      <c r="C800" s="117" t="s">
        <v>139</v>
      </c>
      <c r="D800" s="122">
        <v>17.003979730000001</v>
      </c>
    </row>
    <row r="801" spans="1:4" x14ac:dyDescent="0.2">
      <c r="A801">
        <f t="shared" si="12"/>
        <v>12</v>
      </c>
      <c r="B801" s="118">
        <v>39173</v>
      </c>
      <c r="C801" s="117" t="s">
        <v>125</v>
      </c>
      <c r="D801" s="122">
        <v>0</v>
      </c>
    </row>
    <row r="802" spans="1:4" x14ac:dyDescent="0.2">
      <c r="A802">
        <f t="shared" si="12"/>
        <v>12</v>
      </c>
      <c r="B802" s="118">
        <v>39173</v>
      </c>
      <c r="C802" s="117" t="s">
        <v>128</v>
      </c>
      <c r="D802" s="122">
        <v>63.246047189999999</v>
      </c>
    </row>
    <row r="803" spans="1:4" x14ac:dyDescent="0.2">
      <c r="A803">
        <f t="shared" si="12"/>
        <v>12</v>
      </c>
      <c r="B803" s="118">
        <v>39173</v>
      </c>
      <c r="C803" s="117" t="s">
        <v>129</v>
      </c>
      <c r="D803" s="122">
        <v>-16.346063099999999</v>
      </c>
    </row>
    <row r="804" spans="1:4" x14ac:dyDescent="0.2">
      <c r="A804">
        <f t="shared" si="12"/>
        <v>12</v>
      </c>
      <c r="B804" s="118">
        <v>39173</v>
      </c>
      <c r="C804" s="117" t="s">
        <v>130</v>
      </c>
      <c r="D804" s="122">
        <v>-8.4300786900000002</v>
      </c>
    </row>
    <row r="805" spans="1:4" x14ac:dyDescent="0.2">
      <c r="A805">
        <f t="shared" si="12"/>
        <v>12</v>
      </c>
      <c r="B805" s="118">
        <v>39173</v>
      </c>
      <c r="C805" s="117" t="s">
        <v>131</v>
      </c>
      <c r="D805" s="122">
        <v>16.346063099999999</v>
      </c>
    </row>
    <row r="806" spans="1:4" x14ac:dyDescent="0.2">
      <c r="A806">
        <f t="shared" si="12"/>
        <v>12</v>
      </c>
      <c r="B806" s="118">
        <v>39173</v>
      </c>
      <c r="C806" s="117" t="s">
        <v>132</v>
      </c>
      <c r="D806" s="122">
        <v>0</v>
      </c>
    </row>
    <row r="807" spans="1:4" x14ac:dyDescent="0.2">
      <c r="A807">
        <f t="shared" si="12"/>
        <v>12</v>
      </c>
      <c r="B807" s="118">
        <v>39173</v>
      </c>
      <c r="C807" s="117" t="s">
        <v>133</v>
      </c>
      <c r="D807" s="122">
        <v>-63.246047189999999</v>
      </c>
    </row>
    <row r="808" spans="1:4" x14ac:dyDescent="0.2">
      <c r="A808">
        <f t="shared" si="12"/>
        <v>12</v>
      </c>
      <c r="B808" s="118">
        <v>39203</v>
      </c>
      <c r="C808" s="117" t="s">
        <v>125</v>
      </c>
      <c r="D808" s="122">
        <v>0</v>
      </c>
    </row>
    <row r="809" spans="1:4" x14ac:dyDescent="0.2">
      <c r="A809">
        <f t="shared" si="12"/>
        <v>12</v>
      </c>
      <c r="B809" s="118">
        <v>39203</v>
      </c>
      <c r="C809" s="117" t="s">
        <v>128</v>
      </c>
      <c r="D809" s="122">
        <v>64.933417480000003</v>
      </c>
    </row>
    <row r="810" spans="1:4" x14ac:dyDescent="0.2">
      <c r="A810">
        <f t="shared" si="12"/>
        <v>12</v>
      </c>
      <c r="B810" s="118">
        <v>39203</v>
      </c>
      <c r="C810" s="117" t="s">
        <v>129</v>
      </c>
      <c r="D810" s="122">
        <v>-16.782167220000002</v>
      </c>
    </row>
    <row r="811" spans="1:4" x14ac:dyDescent="0.2">
      <c r="A811">
        <f t="shared" si="12"/>
        <v>12</v>
      </c>
      <c r="B811" s="118">
        <v>39203</v>
      </c>
      <c r="C811" s="117" t="s">
        <v>130</v>
      </c>
      <c r="D811" s="122">
        <v>-8.6549886199999992</v>
      </c>
    </row>
    <row r="812" spans="1:4" x14ac:dyDescent="0.2">
      <c r="A812">
        <f t="shared" si="12"/>
        <v>12</v>
      </c>
      <c r="B812" s="118">
        <v>39203</v>
      </c>
      <c r="C812" s="117" t="s">
        <v>131</v>
      </c>
      <c r="D812" s="122">
        <v>16.782167220000002</v>
      </c>
    </row>
    <row r="813" spans="1:4" x14ac:dyDescent="0.2">
      <c r="A813">
        <f t="shared" si="12"/>
        <v>12</v>
      </c>
      <c r="B813" s="118">
        <v>39203</v>
      </c>
      <c r="C813" s="117" t="s">
        <v>132</v>
      </c>
      <c r="D813" s="122">
        <v>0</v>
      </c>
    </row>
    <row r="814" spans="1:4" x14ac:dyDescent="0.2">
      <c r="A814">
        <f t="shared" si="12"/>
        <v>12</v>
      </c>
      <c r="B814" s="118">
        <v>39203</v>
      </c>
      <c r="C814" s="117" t="s">
        <v>133</v>
      </c>
      <c r="D814" s="122">
        <v>-64.933417480000003</v>
      </c>
    </row>
    <row r="815" spans="1:4" x14ac:dyDescent="0.2">
      <c r="A815">
        <f t="shared" si="12"/>
        <v>12</v>
      </c>
      <c r="B815" s="118">
        <v>39234</v>
      </c>
      <c r="C815" s="117" t="s">
        <v>125</v>
      </c>
      <c r="D815" s="122">
        <v>0</v>
      </c>
    </row>
    <row r="816" spans="1:4" x14ac:dyDescent="0.2">
      <c r="A816">
        <f t="shared" si="12"/>
        <v>12</v>
      </c>
      <c r="B816" s="118">
        <v>39234</v>
      </c>
      <c r="C816" s="117" t="s">
        <v>128</v>
      </c>
      <c r="D816" s="122">
        <v>62.421568970000003</v>
      </c>
    </row>
    <row r="817" spans="1:4" x14ac:dyDescent="0.2">
      <c r="A817">
        <f t="shared" si="12"/>
        <v>12</v>
      </c>
      <c r="B817" s="118">
        <v>39234</v>
      </c>
      <c r="C817" s="117" t="s">
        <v>129</v>
      </c>
      <c r="D817" s="122">
        <v>-16.132975120000001</v>
      </c>
    </row>
    <row r="818" spans="1:4" x14ac:dyDescent="0.2">
      <c r="A818">
        <f t="shared" si="12"/>
        <v>12</v>
      </c>
      <c r="B818" s="118">
        <v>39234</v>
      </c>
      <c r="C818" s="117" t="s">
        <v>130</v>
      </c>
      <c r="D818" s="122">
        <v>-8.3201838099999996</v>
      </c>
    </row>
    <row r="819" spans="1:4" x14ac:dyDescent="0.2">
      <c r="A819">
        <f t="shared" si="12"/>
        <v>12</v>
      </c>
      <c r="B819" s="118">
        <v>39234</v>
      </c>
      <c r="C819" s="117" t="s">
        <v>131</v>
      </c>
      <c r="D819" s="122">
        <v>16.132975120000001</v>
      </c>
    </row>
    <row r="820" spans="1:4" x14ac:dyDescent="0.2">
      <c r="A820">
        <f t="shared" si="12"/>
        <v>12</v>
      </c>
      <c r="B820" s="118">
        <v>39234</v>
      </c>
      <c r="C820" s="117" t="s">
        <v>132</v>
      </c>
      <c r="D820" s="122">
        <v>0</v>
      </c>
    </row>
    <row r="821" spans="1:4" x14ac:dyDescent="0.2">
      <c r="A821">
        <f t="shared" si="12"/>
        <v>12</v>
      </c>
      <c r="B821" s="118">
        <v>39234</v>
      </c>
      <c r="C821" s="117" t="s">
        <v>133</v>
      </c>
      <c r="D821" s="122">
        <v>-62.421568970000003</v>
      </c>
    </row>
    <row r="822" spans="1:4" x14ac:dyDescent="0.2">
      <c r="A822">
        <f t="shared" si="12"/>
        <v>12</v>
      </c>
      <c r="B822" s="118">
        <v>39264</v>
      </c>
      <c r="C822" s="117" t="s">
        <v>125</v>
      </c>
      <c r="D822" s="122">
        <v>0</v>
      </c>
    </row>
    <row r="823" spans="1:4" x14ac:dyDescent="0.2">
      <c r="A823">
        <f t="shared" si="12"/>
        <v>12</v>
      </c>
      <c r="B823" s="118">
        <v>39264</v>
      </c>
      <c r="C823" s="117" t="s">
        <v>128</v>
      </c>
      <c r="D823" s="122">
        <v>64.098387250000002</v>
      </c>
    </row>
    <row r="824" spans="1:4" x14ac:dyDescent="0.2">
      <c r="A824">
        <f t="shared" si="12"/>
        <v>12</v>
      </c>
      <c r="B824" s="118">
        <v>39264</v>
      </c>
      <c r="C824" s="117" t="s">
        <v>129</v>
      </c>
      <c r="D824" s="122">
        <v>-16.566352040000002</v>
      </c>
    </row>
    <row r="825" spans="1:4" x14ac:dyDescent="0.2">
      <c r="A825">
        <f t="shared" si="12"/>
        <v>12</v>
      </c>
      <c r="B825" s="118">
        <v>39264</v>
      </c>
      <c r="C825" s="117" t="s">
        <v>130</v>
      </c>
      <c r="D825" s="122">
        <v>-8.5436872699999995</v>
      </c>
    </row>
    <row r="826" spans="1:4" x14ac:dyDescent="0.2">
      <c r="A826">
        <f t="shared" si="12"/>
        <v>12</v>
      </c>
      <c r="B826" s="118">
        <v>39264</v>
      </c>
      <c r="C826" s="117" t="s">
        <v>131</v>
      </c>
      <c r="D826" s="122">
        <v>16.566352040000002</v>
      </c>
    </row>
    <row r="827" spans="1:4" x14ac:dyDescent="0.2">
      <c r="A827">
        <f t="shared" si="12"/>
        <v>12</v>
      </c>
      <c r="B827" s="118">
        <v>39264</v>
      </c>
      <c r="C827" s="117" t="s">
        <v>132</v>
      </c>
      <c r="D827" s="122">
        <v>0</v>
      </c>
    </row>
    <row r="828" spans="1:4" x14ac:dyDescent="0.2">
      <c r="A828">
        <f t="shared" si="12"/>
        <v>12</v>
      </c>
      <c r="B828" s="118">
        <v>39264</v>
      </c>
      <c r="C828" s="117" t="s">
        <v>133</v>
      </c>
      <c r="D828" s="122">
        <v>-64.098387250000002</v>
      </c>
    </row>
    <row r="829" spans="1:4" x14ac:dyDescent="0.2">
      <c r="A829">
        <f t="shared" si="12"/>
        <v>12</v>
      </c>
      <c r="B829" s="118">
        <v>39295</v>
      </c>
      <c r="C829" s="117" t="s">
        <v>125</v>
      </c>
      <c r="D829" s="122">
        <v>0</v>
      </c>
    </row>
    <row r="830" spans="1:4" x14ac:dyDescent="0.2">
      <c r="A830">
        <f t="shared" si="12"/>
        <v>12</v>
      </c>
      <c r="B830" s="118">
        <v>39295</v>
      </c>
      <c r="C830" s="117" t="s">
        <v>128</v>
      </c>
      <c r="D830" s="122">
        <v>63.68366005</v>
      </c>
    </row>
    <row r="831" spans="1:4" x14ac:dyDescent="0.2">
      <c r="A831">
        <f t="shared" si="12"/>
        <v>12</v>
      </c>
      <c r="B831" s="118">
        <v>39295</v>
      </c>
      <c r="C831" s="117" t="s">
        <v>129</v>
      </c>
      <c r="D831" s="122">
        <v>-16.459164990000001</v>
      </c>
    </row>
    <row r="832" spans="1:4" x14ac:dyDescent="0.2">
      <c r="A832">
        <f t="shared" si="12"/>
        <v>12</v>
      </c>
      <c r="B832" s="118">
        <v>39295</v>
      </c>
      <c r="C832" s="117" t="s">
        <v>130</v>
      </c>
      <c r="D832" s="122">
        <v>-8.4884082000000003</v>
      </c>
    </row>
    <row r="833" spans="1:4" x14ac:dyDescent="0.2">
      <c r="A833">
        <f t="shared" si="12"/>
        <v>12</v>
      </c>
      <c r="B833" s="118">
        <v>39295</v>
      </c>
      <c r="C833" s="117" t="s">
        <v>131</v>
      </c>
      <c r="D833" s="122">
        <v>16.459164990000001</v>
      </c>
    </row>
    <row r="834" spans="1:4" x14ac:dyDescent="0.2">
      <c r="A834">
        <f t="shared" si="12"/>
        <v>12</v>
      </c>
      <c r="B834" s="118">
        <v>39295</v>
      </c>
      <c r="C834" s="117" t="s">
        <v>132</v>
      </c>
      <c r="D834" s="122">
        <v>0</v>
      </c>
    </row>
    <row r="835" spans="1:4" x14ac:dyDescent="0.2">
      <c r="A835">
        <f t="shared" si="12"/>
        <v>12</v>
      </c>
      <c r="B835" s="118">
        <v>39295</v>
      </c>
      <c r="C835" s="117" t="s">
        <v>133</v>
      </c>
      <c r="D835" s="122">
        <v>-63.68366005</v>
      </c>
    </row>
    <row r="836" spans="1:4" x14ac:dyDescent="0.2">
      <c r="A836">
        <f t="shared" si="12"/>
        <v>12</v>
      </c>
      <c r="B836" s="118">
        <v>39326</v>
      </c>
      <c r="C836" s="117" t="s">
        <v>125</v>
      </c>
      <c r="D836" s="122">
        <v>0</v>
      </c>
    </row>
    <row r="837" spans="1:4" x14ac:dyDescent="0.2">
      <c r="A837">
        <f t="shared" ref="A837:A900" si="13">INDEX(BucketTable,MATCH(B837,SumMonths,0),1)</f>
        <v>12</v>
      </c>
      <c r="B837" s="118">
        <v>39326</v>
      </c>
      <c r="C837" s="117" t="s">
        <v>128</v>
      </c>
      <c r="D837" s="122">
        <v>61.230576790000001</v>
      </c>
    </row>
    <row r="838" spans="1:4" x14ac:dyDescent="0.2">
      <c r="A838">
        <f t="shared" si="13"/>
        <v>12</v>
      </c>
      <c r="B838" s="118">
        <v>39326</v>
      </c>
      <c r="C838" s="117" t="s">
        <v>129</v>
      </c>
      <c r="D838" s="122">
        <v>-15.825160889999999</v>
      </c>
    </row>
    <row r="839" spans="1:4" x14ac:dyDescent="0.2">
      <c r="A839">
        <f t="shared" si="13"/>
        <v>12</v>
      </c>
      <c r="B839" s="118">
        <v>39326</v>
      </c>
      <c r="C839" s="117" t="s">
        <v>130</v>
      </c>
      <c r="D839" s="122">
        <v>-8.1614362200000006</v>
      </c>
    </row>
    <row r="840" spans="1:4" x14ac:dyDescent="0.2">
      <c r="A840">
        <f t="shared" si="13"/>
        <v>12</v>
      </c>
      <c r="B840" s="118">
        <v>39326</v>
      </c>
      <c r="C840" s="117" t="s">
        <v>131</v>
      </c>
      <c r="D840" s="122">
        <v>15.825160889999999</v>
      </c>
    </row>
    <row r="841" spans="1:4" x14ac:dyDescent="0.2">
      <c r="A841">
        <f t="shared" si="13"/>
        <v>12</v>
      </c>
      <c r="B841" s="118">
        <v>39326</v>
      </c>
      <c r="C841" s="117" t="s">
        <v>132</v>
      </c>
      <c r="D841" s="122">
        <v>0</v>
      </c>
    </row>
    <row r="842" spans="1:4" x14ac:dyDescent="0.2">
      <c r="A842">
        <f t="shared" si="13"/>
        <v>12</v>
      </c>
      <c r="B842" s="118">
        <v>39326</v>
      </c>
      <c r="C842" s="117" t="s">
        <v>133</v>
      </c>
      <c r="D842" s="122">
        <v>-61.230576790000001</v>
      </c>
    </row>
    <row r="843" spans="1:4" x14ac:dyDescent="0.2">
      <c r="A843">
        <f t="shared" si="13"/>
        <v>12</v>
      </c>
      <c r="B843" s="118">
        <v>39356</v>
      </c>
      <c r="C843" s="117" t="s">
        <v>125</v>
      </c>
      <c r="D843" s="122">
        <v>0</v>
      </c>
    </row>
    <row r="844" spans="1:4" x14ac:dyDescent="0.2">
      <c r="A844">
        <f t="shared" si="13"/>
        <v>12</v>
      </c>
      <c r="B844" s="118">
        <v>39356</v>
      </c>
      <c r="C844" s="117" t="s">
        <v>128</v>
      </c>
      <c r="D844" s="122">
        <v>62.875344079999998</v>
      </c>
    </row>
    <row r="845" spans="1:4" x14ac:dyDescent="0.2">
      <c r="A845">
        <f t="shared" si="13"/>
        <v>12</v>
      </c>
      <c r="B845" s="118">
        <v>39356</v>
      </c>
      <c r="C845" s="117" t="s">
        <v>129</v>
      </c>
      <c r="D845" s="122">
        <v>-16.250254170000002</v>
      </c>
    </row>
    <row r="846" spans="1:4" x14ac:dyDescent="0.2">
      <c r="A846">
        <f t="shared" si="13"/>
        <v>12</v>
      </c>
      <c r="B846" s="118">
        <v>39356</v>
      </c>
      <c r="C846" s="117" t="s">
        <v>130</v>
      </c>
      <c r="D846" s="122">
        <v>-8.3806675899999998</v>
      </c>
    </row>
    <row r="847" spans="1:4" x14ac:dyDescent="0.2">
      <c r="A847">
        <f t="shared" si="13"/>
        <v>12</v>
      </c>
      <c r="B847" s="118">
        <v>39356</v>
      </c>
      <c r="C847" s="117" t="s">
        <v>131</v>
      </c>
      <c r="D847" s="122">
        <v>16.250254170000002</v>
      </c>
    </row>
    <row r="848" spans="1:4" x14ac:dyDescent="0.2">
      <c r="A848">
        <f t="shared" si="13"/>
        <v>12</v>
      </c>
      <c r="B848" s="118">
        <v>39356</v>
      </c>
      <c r="C848" s="117" t="s">
        <v>132</v>
      </c>
      <c r="D848" s="122">
        <v>0</v>
      </c>
    </row>
    <row r="849" spans="1:4" x14ac:dyDescent="0.2">
      <c r="A849">
        <f t="shared" si="13"/>
        <v>12</v>
      </c>
      <c r="B849" s="118">
        <v>39356</v>
      </c>
      <c r="C849" s="117" t="s">
        <v>133</v>
      </c>
      <c r="D849" s="122">
        <v>-62.875344079999998</v>
      </c>
    </row>
    <row r="850" spans="1:4" x14ac:dyDescent="0.2">
      <c r="A850">
        <f t="shared" si="13"/>
        <v>12</v>
      </c>
      <c r="B850" s="118">
        <v>39387</v>
      </c>
      <c r="C850" s="117" t="s">
        <v>125</v>
      </c>
      <c r="D850" s="122">
        <v>0</v>
      </c>
    </row>
    <row r="851" spans="1:4" x14ac:dyDescent="0.2">
      <c r="A851">
        <f t="shared" si="13"/>
        <v>12</v>
      </c>
      <c r="B851" s="118">
        <v>39387</v>
      </c>
      <c r="C851" s="117" t="s">
        <v>129</v>
      </c>
      <c r="D851" s="122">
        <v>-15.62428746</v>
      </c>
    </row>
    <row r="852" spans="1:4" x14ac:dyDescent="0.2">
      <c r="A852">
        <f t="shared" si="13"/>
        <v>12</v>
      </c>
      <c r="B852" s="118">
        <v>39387</v>
      </c>
      <c r="C852" s="117" t="s">
        <v>131</v>
      </c>
      <c r="D852" s="122">
        <v>0</v>
      </c>
    </row>
    <row r="853" spans="1:4" x14ac:dyDescent="0.2">
      <c r="A853">
        <f t="shared" si="13"/>
        <v>12</v>
      </c>
      <c r="B853" s="118">
        <v>39387</v>
      </c>
      <c r="C853" s="117" t="s">
        <v>132</v>
      </c>
      <c r="D853" s="122">
        <v>0</v>
      </c>
    </row>
    <row r="854" spans="1:4" x14ac:dyDescent="0.2">
      <c r="A854">
        <f t="shared" si="13"/>
        <v>12</v>
      </c>
      <c r="B854" s="118">
        <v>39387</v>
      </c>
      <c r="C854" s="117" t="s">
        <v>139</v>
      </c>
      <c r="D854" s="122">
        <v>15.62428746</v>
      </c>
    </row>
    <row r="855" spans="1:4" x14ac:dyDescent="0.2">
      <c r="A855">
        <f t="shared" si="13"/>
        <v>12</v>
      </c>
      <c r="B855" s="118">
        <v>39417</v>
      </c>
      <c r="C855" s="117" t="s">
        <v>125</v>
      </c>
      <c r="D855" s="122">
        <v>0</v>
      </c>
    </row>
    <row r="856" spans="1:4" x14ac:dyDescent="0.2">
      <c r="A856">
        <f t="shared" si="13"/>
        <v>12</v>
      </c>
      <c r="B856" s="118">
        <v>39417</v>
      </c>
      <c r="C856" s="117" t="s">
        <v>129</v>
      </c>
      <c r="D856" s="122">
        <v>-16.043975159999999</v>
      </c>
    </row>
    <row r="857" spans="1:4" x14ac:dyDescent="0.2">
      <c r="A857">
        <f t="shared" si="13"/>
        <v>12</v>
      </c>
      <c r="B857" s="118">
        <v>39417</v>
      </c>
      <c r="C857" s="117" t="s">
        <v>131</v>
      </c>
      <c r="D857" s="122">
        <v>0</v>
      </c>
    </row>
    <row r="858" spans="1:4" x14ac:dyDescent="0.2">
      <c r="A858">
        <f t="shared" si="13"/>
        <v>12</v>
      </c>
      <c r="B858" s="118">
        <v>39417</v>
      </c>
      <c r="C858" s="117" t="s">
        <v>132</v>
      </c>
      <c r="D858" s="122">
        <v>0</v>
      </c>
    </row>
    <row r="859" spans="1:4" x14ac:dyDescent="0.2">
      <c r="A859">
        <f t="shared" si="13"/>
        <v>12</v>
      </c>
      <c r="B859" s="118">
        <v>39417</v>
      </c>
      <c r="C859" s="117" t="s">
        <v>139</v>
      </c>
      <c r="D859" s="122">
        <v>16.043975159999999</v>
      </c>
    </row>
    <row r="860" spans="1:4" x14ac:dyDescent="0.2">
      <c r="A860">
        <f t="shared" si="13"/>
        <v>12</v>
      </c>
      <c r="B860" s="118">
        <v>39448</v>
      </c>
      <c r="C860" s="117" t="s">
        <v>125</v>
      </c>
      <c r="D860" s="122">
        <v>0</v>
      </c>
    </row>
    <row r="861" spans="1:4" x14ac:dyDescent="0.2">
      <c r="A861">
        <f t="shared" si="13"/>
        <v>12</v>
      </c>
      <c r="B861" s="118">
        <v>39448</v>
      </c>
      <c r="C861" s="117" t="s">
        <v>129</v>
      </c>
      <c r="D861" s="122">
        <v>-15.94014288</v>
      </c>
    </row>
    <row r="862" spans="1:4" x14ac:dyDescent="0.2">
      <c r="A862">
        <f t="shared" si="13"/>
        <v>12</v>
      </c>
      <c r="B862" s="118">
        <v>39448</v>
      </c>
      <c r="C862" s="117" t="s">
        <v>131</v>
      </c>
      <c r="D862" s="122">
        <v>0</v>
      </c>
    </row>
    <row r="863" spans="1:4" x14ac:dyDescent="0.2">
      <c r="A863">
        <f t="shared" si="13"/>
        <v>12</v>
      </c>
      <c r="B863" s="118">
        <v>39448</v>
      </c>
      <c r="C863" s="117" t="s">
        <v>132</v>
      </c>
      <c r="D863" s="122">
        <v>0</v>
      </c>
    </row>
    <row r="864" spans="1:4" x14ac:dyDescent="0.2">
      <c r="A864">
        <f t="shared" si="13"/>
        <v>12</v>
      </c>
      <c r="B864" s="118">
        <v>39448</v>
      </c>
      <c r="C864" s="117" t="s">
        <v>139</v>
      </c>
      <c r="D864" s="122">
        <v>15.94014288</v>
      </c>
    </row>
    <row r="865" spans="1:4" x14ac:dyDescent="0.2">
      <c r="A865">
        <f t="shared" si="13"/>
        <v>12</v>
      </c>
      <c r="B865" s="118">
        <v>39479</v>
      </c>
      <c r="C865" s="117" t="s">
        <v>125</v>
      </c>
      <c r="D865" s="122">
        <v>0</v>
      </c>
    </row>
    <row r="866" spans="1:4" x14ac:dyDescent="0.2">
      <c r="A866">
        <f t="shared" si="13"/>
        <v>12</v>
      </c>
      <c r="B866" s="118">
        <v>39479</v>
      </c>
      <c r="C866" s="117" t="s">
        <v>129</v>
      </c>
      <c r="D866" s="122">
        <v>-14.81523704</v>
      </c>
    </row>
    <row r="867" spans="1:4" x14ac:dyDescent="0.2">
      <c r="A867">
        <f t="shared" si="13"/>
        <v>12</v>
      </c>
      <c r="B867" s="118">
        <v>39479</v>
      </c>
      <c r="C867" s="117" t="s">
        <v>131</v>
      </c>
      <c r="D867" s="122">
        <v>0</v>
      </c>
    </row>
    <row r="868" spans="1:4" x14ac:dyDescent="0.2">
      <c r="A868">
        <f t="shared" si="13"/>
        <v>12</v>
      </c>
      <c r="B868" s="118">
        <v>39479</v>
      </c>
      <c r="C868" s="117" t="s">
        <v>132</v>
      </c>
      <c r="D868" s="122">
        <v>0</v>
      </c>
    </row>
    <row r="869" spans="1:4" x14ac:dyDescent="0.2">
      <c r="A869">
        <f t="shared" si="13"/>
        <v>12</v>
      </c>
      <c r="B869" s="118">
        <v>39479</v>
      </c>
      <c r="C869" s="117" t="s">
        <v>139</v>
      </c>
      <c r="D869" s="122">
        <v>14.81523704</v>
      </c>
    </row>
    <row r="870" spans="1:4" x14ac:dyDescent="0.2">
      <c r="A870">
        <f t="shared" si="13"/>
        <v>12</v>
      </c>
      <c r="B870" s="118">
        <v>39508</v>
      </c>
      <c r="C870" s="117" t="s">
        <v>125</v>
      </c>
      <c r="D870" s="122">
        <v>0</v>
      </c>
    </row>
    <row r="871" spans="1:4" x14ac:dyDescent="0.2">
      <c r="A871">
        <f t="shared" si="13"/>
        <v>12</v>
      </c>
      <c r="B871" s="118">
        <v>39508</v>
      </c>
      <c r="C871" s="117" t="s">
        <v>129</v>
      </c>
      <c r="D871" s="122">
        <v>-15.741068</v>
      </c>
    </row>
    <row r="872" spans="1:4" x14ac:dyDescent="0.2">
      <c r="A872">
        <f t="shared" si="13"/>
        <v>12</v>
      </c>
      <c r="B872" s="118">
        <v>39508</v>
      </c>
      <c r="C872" s="117" t="s">
        <v>131</v>
      </c>
      <c r="D872" s="122">
        <v>0</v>
      </c>
    </row>
    <row r="873" spans="1:4" x14ac:dyDescent="0.2">
      <c r="A873">
        <f t="shared" si="13"/>
        <v>12</v>
      </c>
      <c r="B873" s="118">
        <v>39508</v>
      </c>
      <c r="C873" s="117" t="s">
        <v>132</v>
      </c>
      <c r="D873" s="122">
        <v>0</v>
      </c>
    </row>
    <row r="874" spans="1:4" x14ac:dyDescent="0.2">
      <c r="A874">
        <f t="shared" si="13"/>
        <v>12</v>
      </c>
      <c r="B874" s="118">
        <v>39508</v>
      </c>
      <c r="C874" s="117" t="s">
        <v>139</v>
      </c>
      <c r="D874" s="122">
        <v>15.741068</v>
      </c>
    </row>
    <row r="875" spans="1:4" x14ac:dyDescent="0.2">
      <c r="A875">
        <f t="shared" si="13"/>
        <v>12</v>
      </c>
      <c r="B875" s="118">
        <v>39539</v>
      </c>
      <c r="C875" s="117" t="s">
        <v>125</v>
      </c>
      <c r="D875" s="122">
        <v>0</v>
      </c>
    </row>
    <row r="876" spans="1:4" x14ac:dyDescent="0.2">
      <c r="A876">
        <f t="shared" si="13"/>
        <v>12</v>
      </c>
      <c r="B876" s="118">
        <v>39539</v>
      </c>
      <c r="C876" s="117" t="s">
        <v>129</v>
      </c>
      <c r="D876" s="122">
        <v>-15.13469168</v>
      </c>
    </row>
    <row r="877" spans="1:4" x14ac:dyDescent="0.2">
      <c r="A877">
        <f t="shared" si="13"/>
        <v>12</v>
      </c>
      <c r="B877" s="118">
        <v>39539</v>
      </c>
      <c r="C877" s="117" t="s">
        <v>131</v>
      </c>
      <c r="D877" s="122">
        <v>15.13469168</v>
      </c>
    </row>
    <row r="878" spans="1:4" x14ac:dyDescent="0.2">
      <c r="A878">
        <f t="shared" si="13"/>
        <v>12</v>
      </c>
      <c r="B878" s="118">
        <v>39539</v>
      </c>
      <c r="C878" s="117" t="s">
        <v>132</v>
      </c>
      <c r="D878" s="122">
        <v>0</v>
      </c>
    </row>
    <row r="879" spans="1:4" x14ac:dyDescent="0.2">
      <c r="A879">
        <f t="shared" si="13"/>
        <v>12</v>
      </c>
      <c r="B879" s="118">
        <v>39569</v>
      </c>
      <c r="C879" s="117" t="s">
        <v>125</v>
      </c>
      <c r="D879" s="122">
        <v>0</v>
      </c>
    </row>
    <row r="880" spans="1:4" x14ac:dyDescent="0.2">
      <c r="A880">
        <f t="shared" si="13"/>
        <v>12</v>
      </c>
      <c r="B880" s="118">
        <v>39569</v>
      </c>
      <c r="C880" s="117" t="s">
        <v>129</v>
      </c>
      <c r="D880" s="122">
        <v>-15.541204710000001</v>
      </c>
    </row>
    <row r="881" spans="1:4" x14ac:dyDescent="0.2">
      <c r="A881">
        <f t="shared" si="13"/>
        <v>12</v>
      </c>
      <c r="B881" s="118">
        <v>39569</v>
      </c>
      <c r="C881" s="117" t="s">
        <v>131</v>
      </c>
      <c r="D881" s="122">
        <v>15.541204710000001</v>
      </c>
    </row>
    <row r="882" spans="1:4" x14ac:dyDescent="0.2">
      <c r="A882">
        <f t="shared" si="13"/>
        <v>12</v>
      </c>
      <c r="B882" s="118">
        <v>39569</v>
      </c>
      <c r="C882" s="117" t="s">
        <v>132</v>
      </c>
      <c r="D882" s="122">
        <v>0</v>
      </c>
    </row>
    <row r="883" spans="1:4" x14ac:dyDescent="0.2">
      <c r="A883">
        <f t="shared" si="13"/>
        <v>12</v>
      </c>
      <c r="B883" s="118">
        <v>39600</v>
      </c>
      <c r="C883" s="117" t="s">
        <v>125</v>
      </c>
      <c r="D883" s="122">
        <v>0</v>
      </c>
    </row>
    <row r="884" spans="1:4" x14ac:dyDescent="0.2">
      <c r="A884">
        <f t="shared" si="13"/>
        <v>12</v>
      </c>
      <c r="B884" s="118">
        <v>39600</v>
      </c>
      <c r="C884" s="117" t="s">
        <v>129</v>
      </c>
      <c r="D884" s="122">
        <v>-14.94251813</v>
      </c>
    </row>
    <row r="885" spans="1:4" x14ac:dyDescent="0.2">
      <c r="A885">
        <f t="shared" si="13"/>
        <v>12</v>
      </c>
      <c r="B885" s="118">
        <v>39600</v>
      </c>
      <c r="C885" s="117" t="s">
        <v>131</v>
      </c>
      <c r="D885" s="122">
        <v>14.94251813</v>
      </c>
    </row>
    <row r="886" spans="1:4" x14ac:dyDescent="0.2">
      <c r="A886">
        <f t="shared" si="13"/>
        <v>12</v>
      </c>
      <c r="B886" s="118">
        <v>39600</v>
      </c>
      <c r="C886" s="117" t="s">
        <v>132</v>
      </c>
      <c r="D886" s="122">
        <v>0</v>
      </c>
    </row>
    <row r="887" spans="1:4" x14ac:dyDescent="0.2">
      <c r="A887">
        <f t="shared" si="13"/>
        <v>12</v>
      </c>
      <c r="B887" s="118">
        <v>39630</v>
      </c>
      <c r="C887" s="117" t="s">
        <v>125</v>
      </c>
      <c r="D887" s="122">
        <v>0</v>
      </c>
    </row>
    <row r="888" spans="1:4" x14ac:dyDescent="0.2">
      <c r="A888">
        <f t="shared" si="13"/>
        <v>12</v>
      </c>
      <c r="B888" s="118">
        <v>39630</v>
      </c>
      <c r="C888" s="117" t="s">
        <v>129</v>
      </c>
      <c r="D888" s="122">
        <v>-15.34386012</v>
      </c>
    </row>
    <row r="889" spans="1:4" x14ac:dyDescent="0.2">
      <c r="A889">
        <f t="shared" si="13"/>
        <v>12</v>
      </c>
      <c r="B889" s="118">
        <v>39630</v>
      </c>
      <c r="C889" s="117" t="s">
        <v>131</v>
      </c>
      <c r="D889" s="122">
        <v>15.34386012</v>
      </c>
    </row>
    <row r="890" spans="1:4" x14ac:dyDescent="0.2">
      <c r="A890">
        <f t="shared" si="13"/>
        <v>12</v>
      </c>
      <c r="B890" s="118">
        <v>39630</v>
      </c>
      <c r="C890" s="117" t="s">
        <v>132</v>
      </c>
      <c r="D890" s="122">
        <v>0</v>
      </c>
    </row>
    <row r="891" spans="1:4" x14ac:dyDescent="0.2">
      <c r="A891">
        <f t="shared" si="13"/>
        <v>12</v>
      </c>
      <c r="B891" s="118">
        <v>39661</v>
      </c>
      <c r="C891" s="117" t="s">
        <v>125</v>
      </c>
      <c r="D891" s="122">
        <v>0</v>
      </c>
    </row>
    <row r="892" spans="1:4" x14ac:dyDescent="0.2">
      <c r="A892">
        <f t="shared" si="13"/>
        <v>12</v>
      </c>
      <c r="B892" s="118">
        <v>39661</v>
      </c>
      <c r="C892" s="117" t="s">
        <v>129</v>
      </c>
      <c r="D892" s="122">
        <v>-15.244525380000001</v>
      </c>
    </row>
    <row r="893" spans="1:4" x14ac:dyDescent="0.2">
      <c r="A893">
        <f t="shared" si="13"/>
        <v>12</v>
      </c>
      <c r="B893" s="118">
        <v>39661</v>
      </c>
      <c r="C893" s="117" t="s">
        <v>131</v>
      </c>
      <c r="D893" s="122">
        <v>15.244525380000001</v>
      </c>
    </row>
    <row r="894" spans="1:4" x14ac:dyDescent="0.2">
      <c r="A894">
        <f t="shared" si="13"/>
        <v>12</v>
      </c>
      <c r="B894" s="118">
        <v>39661</v>
      </c>
      <c r="C894" s="117" t="s">
        <v>132</v>
      </c>
      <c r="D894" s="122">
        <v>0</v>
      </c>
    </row>
    <row r="895" spans="1:4" x14ac:dyDescent="0.2">
      <c r="A895">
        <f t="shared" si="13"/>
        <v>12</v>
      </c>
      <c r="B895" s="118">
        <v>39692</v>
      </c>
      <c r="C895" s="117" t="s">
        <v>125</v>
      </c>
      <c r="D895" s="122">
        <v>0</v>
      </c>
    </row>
    <row r="896" spans="1:4" x14ac:dyDescent="0.2">
      <c r="A896">
        <f t="shared" si="13"/>
        <v>12</v>
      </c>
      <c r="B896" s="118">
        <v>39692</v>
      </c>
      <c r="C896" s="117" t="s">
        <v>129</v>
      </c>
      <c r="D896" s="122">
        <v>-14.65725376</v>
      </c>
    </row>
    <row r="897" spans="1:4" x14ac:dyDescent="0.2">
      <c r="A897">
        <f t="shared" si="13"/>
        <v>12</v>
      </c>
      <c r="B897" s="118">
        <v>39692</v>
      </c>
      <c r="C897" s="117" t="s">
        <v>131</v>
      </c>
      <c r="D897" s="122">
        <v>14.65725376</v>
      </c>
    </row>
    <row r="898" spans="1:4" x14ac:dyDescent="0.2">
      <c r="A898">
        <f t="shared" si="13"/>
        <v>12</v>
      </c>
      <c r="B898" s="118">
        <v>39692</v>
      </c>
      <c r="C898" s="117" t="s">
        <v>132</v>
      </c>
      <c r="D898" s="122">
        <v>0</v>
      </c>
    </row>
    <row r="899" spans="1:4" x14ac:dyDescent="0.2">
      <c r="A899">
        <f t="shared" si="13"/>
        <v>12</v>
      </c>
      <c r="B899" s="118">
        <v>39722</v>
      </c>
      <c r="C899" s="117" t="s">
        <v>125</v>
      </c>
      <c r="D899" s="122">
        <v>0</v>
      </c>
    </row>
    <row r="900" spans="1:4" x14ac:dyDescent="0.2">
      <c r="A900">
        <f t="shared" si="13"/>
        <v>12</v>
      </c>
      <c r="B900" s="118">
        <v>39722</v>
      </c>
      <c r="C900" s="117" t="s">
        <v>129</v>
      </c>
      <c r="D900" s="122">
        <v>-15.05092002</v>
      </c>
    </row>
    <row r="901" spans="1:4" x14ac:dyDescent="0.2">
      <c r="A901">
        <f t="shared" ref="A901:A964" si="14">INDEX(BucketTable,MATCH(B901,SumMonths,0),1)</f>
        <v>12</v>
      </c>
      <c r="B901" s="118">
        <v>39722</v>
      </c>
      <c r="C901" s="117" t="s">
        <v>131</v>
      </c>
      <c r="D901" s="122">
        <v>15.05092002</v>
      </c>
    </row>
    <row r="902" spans="1:4" x14ac:dyDescent="0.2">
      <c r="A902">
        <f t="shared" si="14"/>
        <v>12</v>
      </c>
      <c r="B902" s="118">
        <v>39722</v>
      </c>
      <c r="C902" s="117" t="s">
        <v>132</v>
      </c>
      <c r="D902" s="122">
        <v>0</v>
      </c>
    </row>
    <row r="903" spans="1:4" x14ac:dyDescent="0.2">
      <c r="A903">
        <f t="shared" si="14"/>
        <v>12</v>
      </c>
      <c r="B903" s="118">
        <v>39753</v>
      </c>
      <c r="C903" s="117" t="s">
        <v>132</v>
      </c>
      <c r="D903" s="122">
        <v>0</v>
      </c>
    </row>
    <row r="904" spans="1:4" x14ac:dyDescent="0.2">
      <c r="A904">
        <f t="shared" si="14"/>
        <v>12</v>
      </c>
      <c r="B904" s="118">
        <v>39783</v>
      </c>
      <c r="C904" s="117" t="s">
        <v>132</v>
      </c>
      <c r="D904" s="122">
        <v>0</v>
      </c>
    </row>
    <row r="905" spans="1:4" x14ac:dyDescent="0.2">
      <c r="A905">
        <f t="shared" si="14"/>
        <v>12</v>
      </c>
      <c r="B905" s="118">
        <v>39814</v>
      </c>
      <c r="C905" s="117" t="s">
        <v>132</v>
      </c>
      <c r="D905" s="122">
        <v>0</v>
      </c>
    </row>
    <row r="906" spans="1:4" x14ac:dyDescent="0.2">
      <c r="A906">
        <f t="shared" si="14"/>
        <v>12</v>
      </c>
      <c r="B906" s="118">
        <v>39845</v>
      </c>
      <c r="C906" s="117" t="s">
        <v>132</v>
      </c>
      <c r="D906" s="122">
        <v>0</v>
      </c>
    </row>
    <row r="907" spans="1:4" x14ac:dyDescent="0.2">
      <c r="A907">
        <f t="shared" si="14"/>
        <v>12</v>
      </c>
      <c r="B907" s="118">
        <v>39873</v>
      </c>
      <c r="C907" s="117" t="s">
        <v>132</v>
      </c>
      <c r="D907" s="122">
        <v>0</v>
      </c>
    </row>
    <row r="908" spans="1:4" x14ac:dyDescent="0.2">
      <c r="A908">
        <f t="shared" si="14"/>
        <v>12</v>
      </c>
      <c r="B908" s="118">
        <v>39904</v>
      </c>
      <c r="C908" s="117" t="s">
        <v>132</v>
      </c>
      <c r="D908" s="122">
        <v>0</v>
      </c>
    </row>
    <row r="909" spans="1:4" x14ac:dyDescent="0.2">
      <c r="A909">
        <f t="shared" si="14"/>
        <v>12</v>
      </c>
      <c r="B909" s="118">
        <v>39934</v>
      </c>
      <c r="C909" s="117" t="s">
        <v>132</v>
      </c>
      <c r="D909" s="122">
        <v>0</v>
      </c>
    </row>
    <row r="910" spans="1:4" x14ac:dyDescent="0.2">
      <c r="A910">
        <f t="shared" si="14"/>
        <v>12</v>
      </c>
      <c r="B910" s="118">
        <v>39965</v>
      </c>
      <c r="C910" s="117" t="s">
        <v>132</v>
      </c>
      <c r="D910" s="122">
        <v>0</v>
      </c>
    </row>
    <row r="911" spans="1:4" x14ac:dyDescent="0.2">
      <c r="A911">
        <f t="shared" si="14"/>
        <v>12</v>
      </c>
      <c r="B911" s="118">
        <v>39995</v>
      </c>
      <c r="C911" s="117" t="s">
        <v>132</v>
      </c>
      <c r="D911" s="122">
        <v>0</v>
      </c>
    </row>
    <row r="912" spans="1:4" x14ac:dyDescent="0.2">
      <c r="A912">
        <f t="shared" si="14"/>
        <v>12</v>
      </c>
      <c r="B912" s="118">
        <v>40026</v>
      </c>
      <c r="C912" s="117" t="s">
        <v>132</v>
      </c>
      <c r="D912" s="122">
        <v>0</v>
      </c>
    </row>
    <row r="913" spans="1:4" x14ac:dyDescent="0.2">
      <c r="A913">
        <f t="shared" si="14"/>
        <v>12</v>
      </c>
      <c r="B913" s="118">
        <v>40057</v>
      </c>
      <c r="C913" s="117" t="s">
        <v>132</v>
      </c>
      <c r="D913" s="122">
        <v>0</v>
      </c>
    </row>
    <row r="914" spans="1:4" x14ac:dyDescent="0.2">
      <c r="A914">
        <f t="shared" si="14"/>
        <v>12</v>
      </c>
      <c r="B914" s="118">
        <v>40087</v>
      </c>
      <c r="C914" s="117" t="s">
        <v>132</v>
      </c>
      <c r="D914" s="122">
        <v>0</v>
      </c>
    </row>
    <row r="915" spans="1:4" x14ac:dyDescent="0.2">
      <c r="A915" t="e">
        <f t="shared" si="14"/>
        <v>#N/A</v>
      </c>
    </row>
    <row r="916" spans="1:4" x14ac:dyDescent="0.2">
      <c r="A916" t="e">
        <f t="shared" si="14"/>
        <v>#N/A</v>
      </c>
    </row>
    <row r="917" spans="1:4" x14ac:dyDescent="0.2">
      <c r="A917" t="e">
        <f t="shared" si="14"/>
        <v>#N/A</v>
      </c>
    </row>
    <row r="918" spans="1:4" x14ac:dyDescent="0.2">
      <c r="A918" t="e">
        <f t="shared" si="14"/>
        <v>#N/A</v>
      </c>
    </row>
    <row r="919" spans="1:4" x14ac:dyDescent="0.2">
      <c r="A919" t="e">
        <f t="shared" si="14"/>
        <v>#N/A</v>
      </c>
    </row>
    <row r="920" spans="1:4" x14ac:dyDescent="0.2">
      <c r="A920" t="e">
        <f t="shared" si="14"/>
        <v>#N/A</v>
      </c>
    </row>
    <row r="921" spans="1:4" x14ac:dyDescent="0.2">
      <c r="A921" t="e">
        <f t="shared" si="14"/>
        <v>#N/A</v>
      </c>
    </row>
    <row r="922" spans="1:4" x14ac:dyDescent="0.2">
      <c r="A922" t="e">
        <f t="shared" si="14"/>
        <v>#N/A</v>
      </c>
    </row>
    <row r="923" spans="1:4" x14ac:dyDescent="0.2">
      <c r="A923" t="e">
        <f t="shared" si="14"/>
        <v>#N/A</v>
      </c>
    </row>
    <row r="924" spans="1:4" x14ac:dyDescent="0.2">
      <c r="A924" t="e">
        <f t="shared" si="14"/>
        <v>#N/A</v>
      </c>
    </row>
    <row r="925" spans="1:4" x14ac:dyDescent="0.2">
      <c r="A925" t="e">
        <f t="shared" si="14"/>
        <v>#N/A</v>
      </c>
    </row>
    <row r="926" spans="1:4" x14ac:dyDescent="0.2">
      <c r="A926" t="e">
        <f t="shared" si="14"/>
        <v>#N/A</v>
      </c>
    </row>
    <row r="927" spans="1:4" x14ac:dyDescent="0.2">
      <c r="A927" t="e">
        <f t="shared" si="14"/>
        <v>#N/A</v>
      </c>
    </row>
    <row r="928" spans="1:4" x14ac:dyDescent="0.2">
      <c r="A928" t="e">
        <f t="shared" si="14"/>
        <v>#N/A</v>
      </c>
    </row>
    <row r="929" spans="1:1" x14ac:dyDescent="0.2">
      <c r="A929" t="e">
        <f t="shared" si="14"/>
        <v>#N/A</v>
      </c>
    </row>
    <row r="930" spans="1:1" x14ac:dyDescent="0.2">
      <c r="A930" t="e">
        <f t="shared" si="14"/>
        <v>#N/A</v>
      </c>
    </row>
    <row r="931" spans="1:1" x14ac:dyDescent="0.2">
      <c r="A931" t="e">
        <f t="shared" si="14"/>
        <v>#N/A</v>
      </c>
    </row>
    <row r="932" spans="1:1" x14ac:dyDescent="0.2">
      <c r="A932" t="e">
        <f t="shared" si="14"/>
        <v>#N/A</v>
      </c>
    </row>
    <row r="933" spans="1:1" x14ac:dyDescent="0.2">
      <c r="A933" t="e">
        <f t="shared" si="14"/>
        <v>#N/A</v>
      </c>
    </row>
    <row r="934" spans="1:1" x14ac:dyDescent="0.2">
      <c r="A934" t="e">
        <f t="shared" si="14"/>
        <v>#N/A</v>
      </c>
    </row>
    <row r="935" spans="1:1" x14ac:dyDescent="0.2">
      <c r="A935" t="e">
        <f t="shared" si="14"/>
        <v>#N/A</v>
      </c>
    </row>
    <row r="936" spans="1:1" x14ac:dyDescent="0.2">
      <c r="A936" t="e">
        <f t="shared" si="14"/>
        <v>#N/A</v>
      </c>
    </row>
    <row r="937" spans="1:1" x14ac:dyDescent="0.2">
      <c r="A937" t="e">
        <f t="shared" si="14"/>
        <v>#N/A</v>
      </c>
    </row>
    <row r="938" spans="1:1" x14ac:dyDescent="0.2">
      <c r="A938" t="e">
        <f t="shared" si="14"/>
        <v>#N/A</v>
      </c>
    </row>
    <row r="939" spans="1:1" x14ac:dyDescent="0.2">
      <c r="A939" t="e">
        <f t="shared" si="14"/>
        <v>#N/A</v>
      </c>
    </row>
    <row r="940" spans="1:1" x14ac:dyDescent="0.2">
      <c r="A940" t="e">
        <f t="shared" si="14"/>
        <v>#N/A</v>
      </c>
    </row>
    <row r="941" spans="1:1" x14ac:dyDescent="0.2">
      <c r="A941" t="e">
        <f t="shared" si="14"/>
        <v>#N/A</v>
      </c>
    </row>
    <row r="942" spans="1:1" x14ac:dyDescent="0.2">
      <c r="A942" t="e">
        <f t="shared" si="14"/>
        <v>#N/A</v>
      </c>
    </row>
    <row r="943" spans="1:1" x14ac:dyDescent="0.2">
      <c r="A943" t="e">
        <f t="shared" si="14"/>
        <v>#N/A</v>
      </c>
    </row>
    <row r="944" spans="1:1" x14ac:dyDescent="0.2">
      <c r="A944" t="e">
        <f t="shared" si="14"/>
        <v>#N/A</v>
      </c>
    </row>
    <row r="945" spans="1:1" x14ac:dyDescent="0.2">
      <c r="A945" t="e">
        <f t="shared" si="14"/>
        <v>#N/A</v>
      </c>
    </row>
    <row r="946" spans="1:1" x14ac:dyDescent="0.2">
      <c r="A946" t="e">
        <f t="shared" si="14"/>
        <v>#N/A</v>
      </c>
    </row>
    <row r="947" spans="1:1" x14ac:dyDescent="0.2">
      <c r="A947" t="e">
        <f t="shared" si="14"/>
        <v>#N/A</v>
      </c>
    </row>
    <row r="948" spans="1:1" x14ac:dyDescent="0.2">
      <c r="A948" t="e">
        <f t="shared" si="14"/>
        <v>#N/A</v>
      </c>
    </row>
    <row r="949" spans="1:1" x14ac:dyDescent="0.2">
      <c r="A949" t="e">
        <f t="shared" si="14"/>
        <v>#N/A</v>
      </c>
    </row>
    <row r="950" spans="1:1" x14ac:dyDescent="0.2">
      <c r="A950" t="e">
        <f t="shared" si="14"/>
        <v>#N/A</v>
      </c>
    </row>
    <row r="951" spans="1:1" x14ac:dyDescent="0.2">
      <c r="A951" t="e">
        <f t="shared" si="14"/>
        <v>#N/A</v>
      </c>
    </row>
    <row r="952" spans="1:1" x14ac:dyDescent="0.2">
      <c r="A952" t="e">
        <f t="shared" si="14"/>
        <v>#N/A</v>
      </c>
    </row>
    <row r="953" spans="1:1" x14ac:dyDescent="0.2">
      <c r="A953" t="e">
        <f t="shared" si="14"/>
        <v>#N/A</v>
      </c>
    </row>
    <row r="954" spans="1:1" x14ac:dyDescent="0.2">
      <c r="A954" t="e">
        <f t="shared" si="14"/>
        <v>#N/A</v>
      </c>
    </row>
    <row r="955" spans="1:1" x14ac:dyDescent="0.2">
      <c r="A955" t="e">
        <f t="shared" si="14"/>
        <v>#N/A</v>
      </c>
    </row>
    <row r="956" spans="1:1" x14ac:dyDescent="0.2">
      <c r="A956" t="e">
        <f t="shared" si="14"/>
        <v>#N/A</v>
      </c>
    </row>
    <row r="957" spans="1:1" x14ac:dyDescent="0.2">
      <c r="A957" t="e">
        <f t="shared" si="14"/>
        <v>#N/A</v>
      </c>
    </row>
    <row r="958" spans="1:1" x14ac:dyDescent="0.2">
      <c r="A958" t="e">
        <f t="shared" si="14"/>
        <v>#N/A</v>
      </c>
    </row>
    <row r="959" spans="1:1" x14ac:dyDescent="0.2">
      <c r="A959" t="e">
        <f t="shared" si="14"/>
        <v>#N/A</v>
      </c>
    </row>
    <row r="960" spans="1:1" x14ac:dyDescent="0.2">
      <c r="A960" t="e">
        <f t="shared" si="14"/>
        <v>#N/A</v>
      </c>
    </row>
    <row r="961" spans="1:1" x14ac:dyDescent="0.2">
      <c r="A961" t="e">
        <f t="shared" si="14"/>
        <v>#N/A</v>
      </c>
    </row>
    <row r="962" spans="1:1" x14ac:dyDescent="0.2">
      <c r="A962" t="e">
        <f t="shared" si="14"/>
        <v>#N/A</v>
      </c>
    </row>
    <row r="963" spans="1:1" x14ac:dyDescent="0.2">
      <c r="A963" t="e">
        <f t="shared" si="14"/>
        <v>#N/A</v>
      </c>
    </row>
    <row r="964" spans="1:1" x14ac:dyDescent="0.2">
      <c r="A964" t="e">
        <f t="shared" si="14"/>
        <v>#N/A</v>
      </c>
    </row>
    <row r="965" spans="1:1" x14ac:dyDescent="0.2">
      <c r="A965" t="e">
        <f t="shared" ref="A965:A1028" si="15">INDEX(BucketTable,MATCH(B965,SumMonths,0),1)</f>
        <v>#N/A</v>
      </c>
    </row>
    <row r="966" spans="1:1" x14ac:dyDescent="0.2">
      <c r="A966" t="e">
        <f t="shared" si="15"/>
        <v>#N/A</v>
      </c>
    </row>
    <row r="967" spans="1:1" x14ac:dyDescent="0.2">
      <c r="A967" t="e">
        <f t="shared" si="15"/>
        <v>#N/A</v>
      </c>
    </row>
    <row r="968" spans="1:1" x14ac:dyDescent="0.2">
      <c r="A968" t="e">
        <f t="shared" si="15"/>
        <v>#N/A</v>
      </c>
    </row>
    <row r="969" spans="1:1" x14ac:dyDescent="0.2">
      <c r="A969" t="e">
        <f t="shared" si="15"/>
        <v>#N/A</v>
      </c>
    </row>
    <row r="970" spans="1:1" x14ac:dyDescent="0.2">
      <c r="A970" t="e">
        <f t="shared" si="15"/>
        <v>#N/A</v>
      </c>
    </row>
    <row r="971" spans="1:1" x14ac:dyDescent="0.2">
      <c r="A971" t="e">
        <f t="shared" si="15"/>
        <v>#N/A</v>
      </c>
    </row>
    <row r="972" spans="1:1" x14ac:dyDescent="0.2">
      <c r="A972" t="e">
        <f t="shared" si="15"/>
        <v>#N/A</v>
      </c>
    </row>
    <row r="973" spans="1:1" x14ac:dyDescent="0.2">
      <c r="A973" t="e">
        <f t="shared" si="15"/>
        <v>#N/A</v>
      </c>
    </row>
    <row r="974" spans="1:1" x14ac:dyDescent="0.2">
      <c r="A974" t="e">
        <f t="shared" si="15"/>
        <v>#N/A</v>
      </c>
    </row>
    <row r="975" spans="1:1" x14ac:dyDescent="0.2">
      <c r="A975" t="e">
        <f t="shared" si="15"/>
        <v>#N/A</v>
      </c>
    </row>
    <row r="976" spans="1:1" x14ac:dyDescent="0.2">
      <c r="A976" t="e">
        <f t="shared" si="15"/>
        <v>#N/A</v>
      </c>
    </row>
    <row r="977" spans="1:1" x14ac:dyDescent="0.2">
      <c r="A977" t="e">
        <f t="shared" si="15"/>
        <v>#N/A</v>
      </c>
    </row>
    <row r="978" spans="1:1" x14ac:dyDescent="0.2">
      <c r="A978" t="e">
        <f t="shared" si="15"/>
        <v>#N/A</v>
      </c>
    </row>
    <row r="979" spans="1:1" x14ac:dyDescent="0.2">
      <c r="A979" t="e">
        <f t="shared" si="15"/>
        <v>#N/A</v>
      </c>
    </row>
    <row r="980" spans="1:1" x14ac:dyDescent="0.2">
      <c r="A980" t="e">
        <f t="shared" si="15"/>
        <v>#N/A</v>
      </c>
    </row>
    <row r="981" spans="1:1" x14ac:dyDescent="0.2">
      <c r="A981" t="e">
        <f t="shared" si="15"/>
        <v>#N/A</v>
      </c>
    </row>
    <row r="982" spans="1:1" x14ac:dyDescent="0.2">
      <c r="A982" t="e">
        <f t="shared" si="15"/>
        <v>#N/A</v>
      </c>
    </row>
    <row r="983" spans="1:1" x14ac:dyDescent="0.2">
      <c r="A983" t="e">
        <f t="shared" si="15"/>
        <v>#N/A</v>
      </c>
    </row>
    <row r="984" spans="1:1" x14ac:dyDescent="0.2">
      <c r="A984" t="e">
        <f t="shared" si="15"/>
        <v>#N/A</v>
      </c>
    </row>
    <row r="985" spans="1:1" x14ac:dyDescent="0.2">
      <c r="A985" t="e">
        <f t="shared" si="15"/>
        <v>#N/A</v>
      </c>
    </row>
    <row r="986" spans="1:1" x14ac:dyDescent="0.2">
      <c r="A986" t="e">
        <f t="shared" si="15"/>
        <v>#N/A</v>
      </c>
    </row>
    <row r="987" spans="1:1" x14ac:dyDescent="0.2">
      <c r="A987" t="e">
        <f t="shared" si="15"/>
        <v>#N/A</v>
      </c>
    </row>
    <row r="988" spans="1:1" x14ac:dyDescent="0.2">
      <c r="A988" t="e">
        <f t="shared" si="15"/>
        <v>#N/A</v>
      </c>
    </row>
    <row r="989" spans="1:1" x14ac:dyDescent="0.2">
      <c r="A989" t="e">
        <f t="shared" si="15"/>
        <v>#N/A</v>
      </c>
    </row>
    <row r="990" spans="1:1" x14ac:dyDescent="0.2">
      <c r="A990" t="e">
        <f t="shared" si="15"/>
        <v>#N/A</v>
      </c>
    </row>
    <row r="991" spans="1:1" x14ac:dyDescent="0.2">
      <c r="A991" t="e">
        <f t="shared" si="15"/>
        <v>#N/A</v>
      </c>
    </row>
    <row r="992" spans="1:1" x14ac:dyDescent="0.2">
      <c r="A992" t="e">
        <f t="shared" si="15"/>
        <v>#N/A</v>
      </c>
    </row>
    <row r="993" spans="1:1" x14ac:dyDescent="0.2">
      <c r="A993" t="e">
        <f t="shared" si="15"/>
        <v>#N/A</v>
      </c>
    </row>
    <row r="994" spans="1:1" x14ac:dyDescent="0.2">
      <c r="A994" t="e">
        <f t="shared" si="15"/>
        <v>#N/A</v>
      </c>
    </row>
    <row r="995" spans="1:1" x14ac:dyDescent="0.2">
      <c r="A995" t="e">
        <f t="shared" si="15"/>
        <v>#N/A</v>
      </c>
    </row>
    <row r="996" spans="1:1" x14ac:dyDescent="0.2">
      <c r="A996" t="e">
        <f t="shared" si="15"/>
        <v>#N/A</v>
      </c>
    </row>
    <row r="997" spans="1:1" x14ac:dyDescent="0.2">
      <c r="A997" t="e">
        <f t="shared" si="15"/>
        <v>#N/A</v>
      </c>
    </row>
    <row r="998" spans="1:1" x14ac:dyDescent="0.2">
      <c r="A998" t="e">
        <f t="shared" si="15"/>
        <v>#N/A</v>
      </c>
    </row>
    <row r="999" spans="1:1" x14ac:dyDescent="0.2">
      <c r="A999" t="e">
        <f t="shared" si="15"/>
        <v>#N/A</v>
      </c>
    </row>
    <row r="1000" spans="1:1" x14ac:dyDescent="0.2">
      <c r="A1000" t="e">
        <f t="shared" si="15"/>
        <v>#N/A</v>
      </c>
    </row>
    <row r="1001" spans="1:1" x14ac:dyDescent="0.2">
      <c r="A1001" t="e">
        <f t="shared" si="15"/>
        <v>#N/A</v>
      </c>
    </row>
    <row r="1002" spans="1:1" x14ac:dyDescent="0.2">
      <c r="A1002" t="e">
        <f t="shared" si="15"/>
        <v>#N/A</v>
      </c>
    </row>
    <row r="1003" spans="1:1" x14ac:dyDescent="0.2">
      <c r="A1003" t="e">
        <f t="shared" si="15"/>
        <v>#N/A</v>
      </c>
    </row>
    <row r="1004" spans="1:1" x14ac:dyDescent="0.2">
      <c r="A1004" t="e">
        <f t="shared" si="15"/>
        <v>#N/A</v>
      </c>
    </row>
    <row r="1005" spans="1:1" x14ac:dyDescent="0.2">
      <c r="A1005" t="e">
        <f t="shared" si="15"/>
        <v>#N/A</v>
      </c>
    </row>
    <row r="1006" spans="1:1" x14ac:dyDescent="0.2">
      <c r="A1006" t="e">
        <f t="shared" si="15"/>
        <v>#N/A</v>
      </c>
    </row>
    <row r="1007" spans="1:1" x14ac:dyDescent="0.2">
      <c r="A1007" t="e">
        <f t="shared" si="15"/>
        <v>#N/A</v>
      </c>
    </row>
    <row r="1008" spans="1:1" x14ac:dyDescent="0.2">
      <c r="A1008" t="e">
        <f t="shared" si="15"/>
        <v>#N/A</v>
      </c>
    </row>
    <row r="1009" spans="1:1" x14ac:dyDescent="0.2">
      <c r="A1009" t="e">
        <f t="shared" si="15"/>
        <v>#N/A</v>
      </c>
    </row>
    <row r="1010" spans="1:1" x14ac:dyDescent="0.2">
      <c r="A1010" t="e">
        <f t="shared" si="15"/>
        <v>#N/A</v>
      </c>
    </row>
    <row r="1011" spans="1:1" x14ac:dyDescent="0.2">
      <c r="A1011" t="e">
        <f t="shared" si="15"/>
        <v>#N/A</v>
      </c>
    </row>
    <row r="1012" spans="1:1" x14ac:dyDescent="0.2">
      <c r="A1012" t="e">
        <f t="shared" si="15"/>
        <v>#N/A</v>
      </c>
    </row>
    <row r="1013" spans="1:1" x14ac:dyDescent="0.2">
      <c r="A1013" t="e">
        <f t="shared" si="15"/>
        <v>#N/A</v>
      </c>
    </row>
    <row r="1014" spans="1:1" x14ac:dyDescent="0.2">
      <c r="A1014" t="e">
        <f t="shared" si="15"/>
        <v>#N/A</v>
      </c>
    </row>
    <row r="1015" spans="1:1" x14ac:dyDescent="0.2">
      <c r="A1015" t="e">
        <f t="shared" si="15"/>
        <v>#N/A</v>
      </c>
    </row>
    <row r="1016" spans="1:1" x14ac:dyDescent="0.2">
      <c r="A1016" t="e">
        <f t="shared" si="15"/>
        <v>#N/A</v>
      </c>
    </row>
    <row r="1017" spans="1:1" x14ac:dyDescent="0.2">
      <c r="A1017" t="e">
        <f t="shared" si="15"/>
        <v>#N/A</v>
      </c>
    </row>
    <row r="1018" spans="1:1" x14ac:dyDescent="0.2">
      <c r="A1018" t="e">
        <f t="shared" si="15"/>
        <v>#N/A</v>
      </c>
    </row>
    <row r="1019" spans="1:1" x14ac:dyDescent="0.2">
      <c r="A1019" t="e">
        <f t="shared" si="15"/>
        <v>#N/A</v>
      </c>
    </row>
    <row r="1020" spans="1:1" x14ac:dyDescent="0.2">
      <c r="A1020" t="e">
        <f t="shared" si="15"/>
        <v>#N/A</v>
      </c>
    </row>
    <row r="1021" spans="1:1" x14ac:dyDescent="0.2">
      <c r="A1021" t="e">
        <f t="shared" si="15"/>
        <v>#N/A</v>
      </c>
    </row>
    <row r="1022" spans="1:1" x14ac:dyDescent="0.2">
      <c r="A1022" t="e">
        <f t="shared" si="15"/>
        <v>#N/A</v>
      </c>
    </row>
    <row r="1023" spans="1:1" x14ac:dyDescent="0.2">
      <c r="A1023" t="e">
        <f t="shared" si="15"/>
        <v>#N/A</v>
      </c>
    </row>
    <row r="1024" spans="1:1" x14ac:dyDescent="0.2">
      <c r="A1024" t="e">
        <f t="shared" si="15"/>
        <v>#N/A</v>
      </c>
    </row>
    <row r="1025" spans="1:1" x14ac:dyDescent="0.2">
      <c r="A1025" t="e">
        <f t="shared" si="15"/>
        <v>#N/A</v>
      </c>
    </row>
    <row r="1026" spans="1:1" x14ac:dyDescent="0.2">
      <c r="A1026" t="e">
        <f t="shared" si="15"/>
        <v>#N/A</v>
      </c>
    </row>
    <row r="1027" spans="1:1" x14ac:dyDescent="0.2">
      <c r="A1027" t="e">
        <f t="shared" si="15"/>
        <v>#N/A</v>
      </c>
    </row>
    <row r="1028" spans="1:1" x14ac:dyDescent="0.2">
      <c r="A1028" t="e">
        <f t="shared" si="15"/>
        <v>#N/A</v>
      </c>
    </row>
    <row r="1029" spans="1:1" x14ac:dyDescent="0.2">
      <c r="A1029" t="e">
        <f t="shared" ref="A1029:A1092" si="16">INDEX(BucketTable,MATCH(B1029,SumMonths,0),1)</f>
        <v>#N/A</v>
      </c>
    </row>
    <row r="1030" spans="1:1" x14ac:dyDescent="0.2">
      <c r="A1030" t="e">
        <f t="shared" si="16"/>
        <v>#N/A</v>
      </c>
    </row>
    <row r="1031" spans="1:1" x14ac:dyDescent="0.2">
      <c r="A1031" t="e">
        <f t="shared" si="16"/>
        <v>#N/A</v>
      </c>
    </row>
    <row r="1032" spans="1:1" x14ac:dyDescent="0.2">
      <c r="A1032" t="e">
        <f t="shared" si="16"/>
        <v>#N/A</v>
      </c>
    </row>
    <row r="1033" spans="1:1" x14ac:dyDescent="0.2">
      <c r="A1033" t="e">
        <f t="shared" si="16"/>
        <v>#N/A</v>
      </c>
    </row>
    <row r="1034" spans="1:1" x14ac:dyDescent="0.2">
      <c r="A1034" t="e">
        <f t="shared" si="16"/>
        <v>#N/A</v>
      </c>
    </row>
    <row r="1035" spans="1:1" x14ac:dyDescent="0.2">
      <c r="A1035" t="e">
        <f t="shared" si="16"/>
        <v>#N/A</v>
      </c>
    </row>
    <row r="1036" spans="1:1" x14ac:dyDescent="0.2">
      <c r="A1036" t="e">
        <f t="shared" si="16"/>
        <v>#N/A</v>
      </c>
    </row>
    <row r="1037" spans="1:1" x14ac:dyDescent="0.2">
      <c r="A1037" t="e">
        <f t="shared" si="16"/>
        <v>#N/A</v>
      </c>
    </row>
    <row r="1038" spans="1:1" x14ac:dyDescent="0.2">
      <c r="A1038" t="e">
        <f t="shared" si="16"/>
        <v>#N/A</v>
      </c>
    </row>
    <row r="1039" spans="1:1" x14ac:dyDescent="0.2">
      <c r="A1039" t="e">
        <f t="shared" si="16"/>
        <v>#N/A</v>
      </c>
    </row>
    <row r="1040" spans="1:1" x14ac:dyDescent="0.2">
      <c r="A1040" t="e">
        <f t="shared" si="16"/>
        <v>#N/A</v>
      </c>
    </row>
    <row r="1041" spans="1:1" x14ac:dyDescent="0.2">
      <c r="A1041" t="e">
        <f t="shared" si="16"/>
        <v>#N/A</v>
      </c>
    </row>
    <row r="1042" spans="1:1" x14ac:dyDescent="0.2">
      <c r="A1042" t="e">
        <f t="shared" si="16"/>
        <v>#N/A</v>
      </c>
    </row>
    <row r="1043" spans="1:1" x14ac:dyDescent="0.2">
      <c r="A1043" t="e">
        <f t="shared" si="16"/>
        <v>#N/A</v>
      </c>
    </row>
    <row r="1044" spans="1:1" x14ac:dyDescent="0.2">
      <c r="A1044" t="e">
        <f t="shared" si="16"/>
        <v>#N/A</v>
      </c>
    </row>
    <row r="1045" spans="1:1" x14ac:dyDescent="0.2">
      <c r="A1045" t="e">
        <f t="shared" si="16"/>
        <v>#N/A</v>
      </c>
    </row>
    <row r="1046" spans="1:1" x14ac:dyDescent="0.2">
      <c r="A1046" t="e">
        <f t="shared" si="16"/>
        <v>#N/A</v>
      </c>
    </row>
    <row r="1047" spans="1:1" x14ac:dyDescent="0.2">
      <c r="A1047" t="e">
        <f t="shared" si="16"/>
        <v>#N/A</v>
      </c>
    </row>
    <row r="1048" spans="1:1" x14ac:dyDescent="0.2">
      <c r="A1048" t="e">
        <f t="shared" si="16"/>
        <v>#N/A</v>
      </c>
    </row>
    <row r="1049" spans="1:1" x14ac:dyDescent="0.2">
      <c r="A1049" t="e">
        <f t="shared" si="16"/>
        <v>#N/A</v>
      </c>
    </row>
    <row r="1050" spans="1:1" x14ac:dyDescent="0.2">
      <c r="A1050" t="e">
        <f t="shared" si="16"/>
        <v>#N/A</v>
      </c>
    </row>
    <row r="1051" spans="1:1" x14ac:dyDescent="0.2">
      <c r="A1051" t="e">
        <f t="shared" si="16"/>
        <v>#N/A</v>
      </c>
    </row>
    <row r="1052" spans="1:1" x14ac:dyDescent="0.2">
      <c r="A1052" t="e">
        <f t="shared" si="16"/>
        <v>#N/A</v>
      </c>
    </row>
    <row r="1053" spans="1:1" x14ac:dyDescent="0.2">
      <c r="A1053" t="e">
        <f t="shared" si="16"/>
        <v>#N/A</v>
      </c>
    </row>
    <row r="1054" spans="1:1" x14ac:dyDescent="0.2">
      <c r="A1054" t="e">
        <f t="shared" si="16"/>
        <v>#N/A</v>
      </c>
    </row>
    <row r="1055" spans="1:1" x14ac:dyDescent="0.2">
      <c r="A1055" t="e">
        <f t="shared" si="16"/>
        <v>#N/A</v>
      </c>
    </row>
    <row r="1056" spans="1:1" x14ac:dyDescent="0.2">
      <c r="A1056" t="e">
        <f t="shared" si="16"/>
        <v>#N/A</v>
      </c>
    </row>
    <row r="1057" spans="1:1" x14ac:dyDescent="0.2">
      <c r="A1057" t="e">
        <f t="shared" si="16"/>
        <v>#N/A</v>
      </c>
    </row>
    <row r="1058" spans="1:1" x14ac:dyDescent="0.2">
      <c r="A1058" t="e">
        <f t="shared" si="16"/>
        <v>#N/A</v>
      </c>
    </row>
    <row r="1059" spans="1:1" x14ac:dyDescent="0.2">
      <c r="A1059" t="e">
        <f t="shared" si="16"/>
        <v>#N/A</v>
      </c>
    </row>
    <row r="1060" spans="1:1" x14ac:dyDescent="0.2">
      <c r="A1060" t="e">
        <f t="shared" si="16"/>
        <v>#N/A</v>
      </c>
    </row>
    <row r="1061" spans="1:1" x14ac:dyDescent="0.2">
      <c r="A1061" t="e">
        <f t="shared" si="16"/>
        <v>#N/A</v>
      </c>
    </row>
    <row r="1062" spans="1:1" x14ac:dyDescent="0.2">
      <c r="A1062" t="e">
        <f t="shared" si="16"/>
        <v>#N/A</v>
      </c>
    </row>
    <row r="1063" spans="1:1" x14ac:dyDescent="0.2">
      <c r="A1063" t="e">
        <f t="shared" si="16"/>
        <v>#N/A</v>
      </c>
    </row>
    <row r="1064" spans="1:1" x14ac:dyDescent="0.2">
      <c r="A1064" t="e">
        <f t="shared" si="16"/>
        <v>#N/A</v>
      </c>
    </row>
    <row r="1065" spans="1:1" x14ac:dyDescent="0.2">
      <c r="A1065" t="e">
        <f t="shared" si="16"/>
        <v>#N/A</v>
      </c>
    </row>
    <row r="1066" spans="1:1" x14ac:dyDescent="0.2">
      <c r="A1066" t="e">
        <f t="shared" si="16"/>
        <v>#N/A</v>
      </c>
    </row>
    <row r="1067" spans="1:1" x14ac:dyDescent="0.2">
      <c r="A1067" t="e">
        <f t="shared" si="16"/>
        <v>#N/A</v>
      </c>
    </row>
    <row r="1068" spans="1:1" x14ac:dyDescent="0.2">
      <c r="A1068" t="e">
        <f t="shared" si="16"/>
        <v>#N/A</v>
      </c>
    </row>
    <row r="1069" spans="1:1" x14ac:dyDescent="0.2">
      <c r="A1069" t="e">
        <f t="shared" si="16"/>
        <v>#N/A</v>
      </c>
    </row>
    <row r="1070" spans="1:1" x14ac:dyDescent="0.2">
      <c r="A1070" t="e">
        <f t="shared" si="16"/>
        <v>#N/A</v>
      </c>
    </row>
    <row r="1071" spans="1:1" x14ac:dyDescent="0.2">
      <c r="A1071" t="e">
        <f t="shared" si="16"/>
        <v>#N/A</v>
      </c>
    </row>
    <row r="1072" spans="1:1" x14ac:dyDescent="0.2">
      <c r="A1072" t="e">
        <f t="shared" si="16"/>
        <v>#N/A</v>
      </c>
    </row>
    <row r="1073" spans="1:1" x14ac:dyDescent="0.2">
      <c r="A1073" t="e">
        <f t="shared" si="16"/>
        <v>#N/A</v>
      </c>
    </row>
    <row r="1074" spans="1:1" x14ac:dyDescent="0.2">
      <c r="A1074" t="e">
        <f t="shared" si="16"/>
        <v>#N/A</v>
      </c>
    </row>
    <row r="1075" spans="1:1" x14ac:dyDescent="0.2">
      <c r="A1075" t="e">
        <f t="shared" si="16"/>
        <v>#N/A</v>
      </c>
    </row>
    <row r="1076" spans="1:1" x14ac:dyDescent="0.2">
      <c r="A1076" t="e">
        <f t="shared" si="16"/>
        <v>#N/A</v>
      </c>
    </row>
    <row r="1077" spans="1:1" x14ac:dyDescent="0.2">
      <c r="A1077" t="e">
        <f t="shared" si="16"/>
        <v>#N/A</v>
      </c>
    </row>
    <row r="1078" spans="1:1" x14ac:dyDescent="0.2">
      <c r="A1078" t="e">
        <f t="shared" si="16"/>
        <v>#N/A</v>
      </c>
    </row>
    <row r="1079" spans="1:1" x14ac:dyDescent="0.2">
      <c r="A1079" t="e">
        <f t="shared" si="16"/>
        <v>#N/A</v>
      </c>
    </row>
    <row r="1080" spans="1:1" x14ac:dyDescent="0.2">
      <c r="A1080" t="e">
        <f t="shared" si="16"/>
        <v>#N/A</v>
      </c>
    </row>
    <row r="1081" spans="1:1" x14ac:dyDescent="0.2">
      <c r="A1081" t="e">
        <f t="shared" si="16"/>
        <v>#N/A</v>
      </c>
    </row>
    <row r="1082" spans="1:1" x14ac:dyDescent="0.2">
      <c r="A1082" t="e">
        <f t="shared" si="16"/>
        <v>#N/A</v>
      </c>
    </row>
    <row r="1083" spans="1:1" x14ac:dyDescent="0.2">
      <c r="A1083" t="e">
        <f t="shared" si="16"/>
        <v>#N/A</v>
      </c>
    </row>
    <row r="1084" spans="1:1" x14ac:dyDescent="0.2">
      <c r="A1084" t="e">
        <f t="shared" si="16"/>
        <v>#N/A</v>
      </c>
    </row>
    <row r="1085" spans="1:1" x14ac:dyDescent="0.2">
      <c r="A1085" t="e">
        <f t="shared" si="16"/>
        <v>#N/A</v>
      </c>
    </row>
    <row r="1086" spans="1:1" x14ac:dyDescent="0.2">
      <c r="A1086" t="e">
        <f t="shared" si="16"/>
        <v>#N/A</v>
      </c>
    </row>
    <row r="1087" spans="1:1" x14ac:dyDescent="0.2">
      <c r="A1087" t="e">
        <f t="shared" si="16"/>
        <v>#N/A</v>
      </c>
    </row>
    <row r="1088" spans="1:1" x14ac:dyDescent="0.2">
      <c r="A1088" t="e">
        <f t="shared" si="16"/>
        <v>#N/A</v>
      </c>
    </row>
    <row r="1089" spans="1:1" x14ac:dyDescent="0.2">
      <c r="A1089" t="e">
        <f t="shared" si="16"/>
        <v>#N/A</v>
      </c>
    </row>
    <row r="1090" spans="1:1" x14ac:dyDescent="0.2">
      <c r="A1090" t="e">
        <f t="shared" si="16"/>
        <v>#N/A</v>
      </c>
    </row>
    <row r="1091" spans="1:1" x14ac:dyDescent="0.2">
      <c r="A1091" t="e">
        <f t="shared" si="16"/>
        <v>#N/A</v>
      </c>
    </row>
    <row r="1092" spans="1:1" x14ac:dyDescent="0.2">
      <c r="A1092" t="e">
        <f t="shared" si="16"/>
        <v>#N/A</v>
      </c>
    </row>
    <row r="1093" spans="1:1" x14ac:dyDescent="0.2">
      <c r="A1093" t="e">
        <f t="shared" ref="A1093:A1156" si="17">INDEX(BucketTable,MATCH(B1093,SumMonths,0),1)</f>
        <v>#N/A</v>
      </c>
    </row>
    <row r="1094" spans="1:1" x14ac:dyDescent="0.2">
      <c r="A1094" t="e">
        <f t="shared" si="17"/>
        <v>#N/A</v>
      </c>
    </row>
    <row r="1095" spans="1:1" x14ac:dyDescent="0.2">
      <c r="A1095" t="e">
        <f t="shared" si="17"/>
        <v>#N/A</v>
      </c>
    </row>
    <row r="1096" spans="1:1" x14ac:dyDescent="0.2">
      <c r="A1096" t="e">
        <f t="shared" si="17"/>
        <v>#N/A</v>
      </c>
    </row>
    <row r="1097" spans="1:1" x14ac:dyDescent="0.2">
      <c r="A1097" t="e">
        <f t="shared" si="17"/>
        <v>#N/A</v>
      </c>
    </row>
    <row r="1098" spans="1:1" x14ac:dyDescent="0.2">
      <c r="A1098" t="e">
        <f t="shared" si="17"/>
        <v>#N/A</v>
      </c>
    </row>
    <row r="1099" spans="1:1" x14ac:dyDescent="0.2">
      <c r="A1099" t="e">
        <f t="shared" si="17"/>
        <v>#N/A</v>
      </c>
    </row>
    <row r="1100" spans="1:1" x14ac:dyDescent="0.2">
      <c r="A1100" t="e">
        <f t="shared" si="17"/>
        <v>#N/A</v>
      </c>
    </row>
    <row r="1101" spans="1:1" x14ac:dyDescent="0.2">
      <c r="A1101" t="e">
        <f t="shared" si="17"/>
        <v>#N/A</v>
      </c>
    </row>
    <row r="1102" spans="1:1" x14ac:dyDescent="0.2">
      <c r="A1102" t="e">
        <f t="shared" si="17"/>
        <v>#N/A</v>
      </c>
    </row>
    <row r="1103" spans="1:1" x14ac:dyDescent="0.2">
      <c r="A1103" t="e">
        <f t="shared" si="17"/>
        <v>#N/A</v>
      </c>
    </row>
    <row r="1104" spans="1:1" x14ac:dyDescent="0.2">
      <c r="A1104" t="e">
        <f t="shared" si="17"/>
        <v>#N/A</v>
      </c>
    </row>
    <row r="1105" spans="1:1" x14ac:dyDescent="0.2">
      <c r="A1105" t="e">
        <f t="shared" si="17"/>
        <v>#N/A</v>
      </c>
    </row>
    <row r="1106" spans="1:1" x14ac:dyDescent="0.2">
      <c r="A1106" t="e">
        <f t="shared" si="17"/>
        <v>#N/A</v>
      </c>
    </row>
    <row r="1107" spans="1:1" x14ac:dyDescent="0.2">
      <c r="A1107" t="e">
        <f t="shared" si="17"/>
        <v>#N/A</v>
      </c>
    </row>
    <row r="1108" spans="1:1" x14ac:dyDescent="0.2">
      <c r="A1108" t="e">
        <f t="shared" si="17"/>
        <v>#N/A</v>
      </c>
    </row>
    <row r="1109" spans="1:1" x14ac:dyDescent="0.2">
      <c r="A1109" t="e">
        <f t="shared" si="17"/>
        <v>#N/A</v>
      </c>
    </row>
    <row r="1110" spans="1:1" x14ac:dyDescent="0.2">
      <c r="A1110" t="e">
        <f t="shared" si="17"/>
        <v>#N/A</v>
      </c>
    </row>
    <row r="1111" spans="1:1" x14ac:dyDescent="0.2">
      <c r="A1111" t="e">
        <f t="shared" si="17"/>
        <v>#N/A</v>
      </c>
    </row>
    <row r="1112" spans="1:1" x14ac:dyDescent="0.2">
      <c r="A1112" t="e">
        <f t="shared" si="17"/>
        <v>#N/A</v>
      </c>
    </row>
    <row r="1113" spans="1:1" x14ac:dyDescent="0.2">
      <c r="A1113" t="e">
        <f t="shared" si="17"/>
        <v>#N/A</v>
      </c>
    </row>
    <row r="1114" spans="1:1" x14ac:dyDescent="0.2">
      <c r="A1114" t="e">
        <f t="shared" si="17"/>
        <v>#N/A</v>
      </c>
    </row>
    <row r="1115" spans="1:1" x14ac:dyDescent="0.2">
      <c r="A1115" t="e">
        <f t="shared" si="17"/>
        <v>#N/A</v>
      </c>
    </row>
    <row r="1116" spans="1:1" x14ac:dyDescent="0.2">
      <c r="A1116" t="e">
        <f t="shared" si="17"/>
        <v>#N/A</v>
      </c>
    </row>
    <row r="1117" spans="1:1" x14ac:dyDescent="0.2">
      <c r="A1117" t="e">
        <f t="shared" si="17"/>
        <v>#N/A</v>
      </c>
    </row>
    <row r="1118" spans="1:1" x14ac:dyDescent="0.2">
      <c r="A1118" t="e">
        <f t="shared" si="17"/>
        <v>#N/A</v>
      </c>
    </row>
    <row r="1119" spans="1:1" x14ac:dyDescent="0.2">
      <c r="A1119" t="e">
        <f t="shared" si="17"/>
        <v>#N/A</v>
      </c>
    </row>
    <row r="1120" spans="1:1" x14ac:dyDescent="0.2">
      <c r="A1120" t="e">
        <f t="shared" si="17"/>
        <v>#N/A</v>
      </c>
    </row>
    <row r="1121" spans="1:1" x14ac:dyDescent="0.2">
      <c r="A1121" t="e">
        <f t="shared" si="17"/>
        <v>#N/A</v>
      </c>
    </row>
    <row r="1122" spans="1:1" x14ac:dyDescent="0.2">
      <c r="A1122" t="e">
        <f t="shared" si="17"/>
        <v>#N/A</v>
      </c>
    </row>
    <row r="1123" spans="1:1" x14ac:dyDescent="0.2">
      <c r="A1123" t="e">
        <f t="shared" si="17"/>
        <v>#N/A</v>
      </c>
    </row>
    <row r="1124" spans="1:1" x14ac:dyDescent="0.2">
      <c r="A1124" t="e">
        <f t="shared" si="17"/>
        <v>#N/A</v>
      </c>
    </row>
    <row r="1125" spans="1:1" x14ac:dyDescent="0.2">
      <c r="A1125" t="e">
        <f t="shared" si="17"/>
        <v>#N/A</v>
      </c>
    </row>
    <row r="1126" spans="1:1" x14ac:dyDescent="0.2">
      <c r="A1126" t="e">
        <f t="shared" si="17"/>
        <v>#N/A</v>
      </c>
    </row>
    <row r="1127" spans="1:1" x14ac:dyDescent="0.2">
      <c r="A1127" t="e">
        <f t="shared" si="17"/>
        <v>#N/A</v>
      </c>
    </row>
    <row r="1128" spans="1:1" x14ac:dyDescent="0.2">
      <c r="A1128" t="e">
        <f t="shared" si="17"/>
        <v>#N/A</v>
      </c>
    </row>
    <row r="1129" spans="1:1" x14ac:dyDescent="0.2">
      <c r="A1129" t="e">
        <f t="shared" si="17"/>
        <v>#N/A</v>
      </c>
    </row>
    <row r="1130" spans="1:1" x14ac:dyDescent="0.2">
      <c r="A1130" t="e">
        <f t="shared" si="17"/>
        <v>#N/A</v>
      </c>
    </row>
    <row r="1131" spans="1:1" x14ac:dyDescent="0.2">
      <c r="A1131" t="e">
        <f t="shared" si="17"/>
        <v>#N/A</v>
      </c>
    </row>
    <row r="1132" spans="1:1" x14ac:dyDescent="0.2">
      <c r="A1132" t="e">
        <f t="shared" si="17"/>
        <v>#N/A</v>
      </c>
    </row>
    <row r="1133" spans="1:1" x14ac:dyDescent="0.2">
      <c r="A1133" t="e">
        <f t="shared" si="17"/>
        <v>#N/A</v>
      </c>
    </row>
    <row r="1134" spans="1:1" x14ac:dyDescent="0.2">
      <c r="A1134" t="e">
        <f t="shared" si="17"/>
        <v>#N/A</v>
      </c>
    </row>
    <row r="1135" spans="1:1" x14ac:dyDescent="0.2">
      <c r="A1135" t="e">
        <f t="shared" si="17"/>
        <v>#N/A</v>
      </c>
    </row>
    <row r="1136" spans="1:1" x14ac:dyDescent="0.2">
      <c r="A1136" t="e">
        <f t="shared" si="17"/>
        <v>#N/A</v>
      </c>
    </row>
    <row r="1137" spans="1:1" x14ac:dyDescent="0.2">
      <c r="A1137" t="e">
        <f t="shared" si="17"/>
        <v>#N/A</v>
      </c>
    </row>
    <row r="1138" spans="1:1" x14ac:dyDescent="0.2">
      <c r="A1138" t="e">
        <f t="shared" si="17"/>
        <v>#N/A</v>
      </c>
    </row>
    <row r="1139" spans="1:1" x14ac:dyDescent="0.2">
      <c r="A1139" t="e">
        <f t="shared" si="17"/>
        <v>#N/A</v>
      </c>
    </row>
    <row r="1140" spans="1:1" x14ac:dyDescent="0.2">
      <c r="A1140" t="e">
        <f t="shared" si="17"/>
        <v>#N/A</v>
      </c>
    </row>
    <row r="1141" spans="1:1" x14ac:dyDescent="0.2">
      <c r="A1141" t="e">
        <f t="shared" si="17"/>
        <v>#N/A</v>
      </c>
    </row>
    <row r="1142" spans="1:1" x14ac:dyDescent="0.2">
      <c r="A1142" t="e">
        <f t="shared" si="17"/>
        <v>#N/A</v>
      </c>
    </row>
    <row r="1143" spans="1:1" x14ac:dyDescent="0.2">
      <c r="A1143" t="e">
        <f t="shared" si="17"/>
        <v>#N/A</v>
      </c>
    </row>
    <row r="1144" spans="1:1" x14ac:dyDescent="0.2">
      <c r="A1144" t="e">
        <f t="shared" si="17"/>
        <v>#N/A</v>
      </c>
    </row>
    <row r="1145" spans="1:1" x14ac:dyDescent="0.2">
      <c r="A1145" t="e">
        <f t="shared" si="17"/>
        <v>#N/A</v>
      </c>
    </row>
    <row r="1146" spans="1:1" x14ac:dyDescent="0.2">
      <c r="A1146" t="e">
        <f t="shared" si="17"/>
        <v>#N/A</v>
      </c>
    </row>
    <row r="1147" spans="1:1" x14ac:dyDescent="0.2">
      <c r="A1147" t="e">
        <f t="shared" si="17"/>
        <v>#N/A</v>
      </c>
    </row>
    <row r="1148" spans="1:1" x14ac:dyDescent="0.2">
      <c r="A1148" t="e">
        <f t="shared" si="17"/>
        <v>#N/A</v>
      </c>
    </row>
    <row r="1149" spans="1:1" x14ac:dyDescent="0.2">
      <c r="A1149" t="e">
        <f t="shared" si="17"/>
        <v>#N/A</v>
      </c>
    </row>
    <row r="1150" spans="1:1" x14ac:dyDescent="0.2">
      <c r="A1150" t="e">
        <f t="shared" si="17"/>
        <v>#N/A</v>
      </c>
    </row>
    <row r="1151" spans="1:1" x14ac:dyDescent="0.2">
      <c r="A1151" t="e">
        <f t="shared" si="17"/>
        <v>#N/A</v>
      </c>
    </row>
    <row r="1152" spans="1:1" x14ac:dyDescent="0.2">
      <c r="A1152" t="e">
        <f t="shared" si="17"/>
        <v>#N/A</v>
      </c>
    </row>
    <row r="1153" spans="1:1" x14ac:dyDescent="0.2">
      <c r="A1153" t="e">
        <f t="shared" si="17"/>
        <v>#N/A</v>
      </c>
    </row>
    <row r="1154" spans="1:1" x14ac:dyDescent="0.2">
      <c r="A1154" t="e">
        <f t="shared" si="17"/>
        <v>#N/A</v>
      </c>
    </row>
    <row r="1155" spans="1:1" x14ac:dyDescent="0.2">
      <c r="A1155" t="e">
        <f t="shared" si="17"/>
        <v>#N/A</v>
      </c>
    </row>
    <row r="1156" spans="1:1" x14ac:dyDescent="0.2">
      <c r="A1156" t="e">
        <f t="shared" si="17"/>
        <v>#N/A</v>
      </c>
    </row>
    <row r="1157" spans="1:1" x14ac:dyDescent="0.2">
      <c r="A1157" t="e">
        <f t="shared" ref="A1157:A1220" si="18">INDEX(BucketTable,MATCH(B1157,SumMonths,0),1)</f>
        <v>#N/A</v>
      </c>
    </row>
    <row r="1158" spans="1:1" x14ac:dyDescent="0.2">
      <c r="A1158" t="e">
        <f t="shared" si="18"/>
        <v>#N/A</v>
      </c>
    </row>
    <row r="1159" spans="1:1" x14ac:dyDescent="0.2">
      <c r="A1159" t="e">
        <f t="shared" si="18"/>
        <v>#N/A</v>
      </c>
    </row>
    <row r="1160" spans="1:1" x14ac:dyDescent="0.2">
      <c r="A1160" t="e">
        <f t="shared" si="18"/>
        <v>#N/A</v>
      </c>
    </row>
    <row r="1161" spans="1:1" x14ac:dyDescent="0.2">
      <c r="A1161" t="e">
        <f t="shared" si="18"/>
        <v>#N/A</v>
      </c>
    </row>
    <row r="1162" spans="1:1" x14ac:dyDescent="0.2">
      <c r="A1162" t="e">
        <f t="shared" si="18"/>
        <v>#N/A</v>
      </c>
    </row>
    <row r="1163" spans="1:1" x14ac:dyDescent="0.2">
      <c r="A1163" t="e">
        <f t="shared" si="18"/>
        <v>#N/A</v>
      </c>
    </row>
    <row r="1164" spans="1:1" x14ac:dyDescent="0.2">
      <c r="A1164" t="e">
        <f t="shared" si="18"/>
        <v>#N/A</v>
      </c>
    </row>
    <row r="1165" spans="1:1" x14ac:dyDescent="0.2">
      <c r="A1165" t="e">
        <f t="shared" si="18"/>
        <v>#N/A</v>
      </c>
    </row>
    <row r="1166" spans="1:1" x14ac:dyDescent="0.2">
      <c r="A1166" t="e">
        <f t="shared" si="18"/>
        <v>#N/A</v>
      </c>
    </row>
    <row r="1167" spans="1:1" x14ac:dyDescent="0.2">
      <c r="A1167" t="e">
        <f t="shared" si="18"/>
        <v>#N/A</v>
      </c>
    </row>
    <row r="1168" spans="1:1" x14ac:dyDescent="0.2">
      <c r="A1168" t="e">
        <f t="shared" si="18"/>
        <v>#N/A</v>
      </c>
    </row>
    <row r="1169" spans="1:1" x14ac:dyDescent="0.2">
      <c r="A1169" t="e">
        <f t="shared" si="18"/>
        <v>#N/A</v>
      </c>
    </row>
    <row r="1170" spans="1:1" x14ac:dyDescent="0.2">
      <c r="A1170" t="e">
        <f t="shared" si="18"/>
        <v>#N/A</v>
      </c>
    </row>
    <row r="1171" spans="1:1" x14ac:dyDescent="0.2">
      <c r="A1171" t="e">
        <f t="shared" si="18"/>
        <v>#N/A</v>
      </c>
    </row>
    <row r="1172" spans="1:1" x14ac:dyDescent="0.2">
      <c r="A1172" t="e">
        <f t="shared" si="18"/>
        <v>#N/A</v>
      </c>
    </row>
    <row r="1173" spans="1:1" x14ac:dyDescent="0.2">
      <c r="A1173" t="e">
        <f t="shared" si="18"/>
        <v>#N/A</v>
      </c>
    </row>
    <row r="1174" spans="1:1" x14ac:dyDescent="0.2">
      <c r="A1174" t="e">
        <f t="shared" si="18"/>
        <v>#N/A</v>
      </c>
    </row>
    <row r="1175" spans="1:1" x14ac:dyDescent="0.2">
      <c r="A1175" t="e">
        <f t="shared" si="18"/>
        <v>#N/A</v>
      </c>
    </row>
    <row r="1176" spans="1:1" x14ac:dyDescent="0.2">
      <c r="A1176" t="e">
        <f t="shared" si="18"/>
        <v>#N/A</v>
      </c>
    </row>
    <row r="1177" spans="1:1" x14ac:dyDescent="0.2">
      <c r="A1177" t="e">
        <f t="shared" si="18"/>
        <v>#N/A</v>
      </c>
    </row>
    <row r="1178" spans="1:1" x14ac:dyDescent="0.2">
      <c r="A1178" t="e">
        <f t="shared" si="18"/>
        <v>#N/A</v>
      </c>
    </row>
    <row r="1179" spans="1:1" x14ac:dyDescent="0.2">
      <c r="A1179" t="e">
        <f t="shared" si="18"/>
        <v>#N/A</v>
      </c>
    </row>
    <row r="1180" spans="1:1" x14ac:dyDescent="0.2">
      <c r="A1180" t="e">
        <f t="shared" si="18"/>
        <v>#N/A</v>
      </c>
    </row>
    <row r="1181" spans="1:1" x14ac:dyDescent="0.2">
      <c r="A1181" t="e">
        <f t="shared" si="18"/>
        <v>#N/A</v>
      </c>
    </row>
    <row r="1182" spans="1:1" x14ac:dyDescent="0.2">
      <c r="A1182" t="e">
        <f t="shared" si="18"/>
        <v>#N/A</v>
      </c>
    </row>
    <row r="1183" spans="1:1" x14ac:dyDescent="0.2">
      <c r="A1183" t="e">
        <f t="shared" si="18"/>
        <v>#N/A</v>
      </c>
    </row>
    <row r="1184" spans="1:1" x14ac:dyDescent="0.2">
      <c r="A1184" t="e">
        <f t="shared" si="18"/>
        <v>#N/A</v>
      </c>
    </row>
    <row r="1185" spans="1:1" x14ac:dyDescent="0.2">
      <c r="A1185" t="e">
        <f t="shared" si="18"/>
        <v>#N/A</v>
      </c>
    </row>
    <row r="1186" spans="1:1" x14ac:dyDescent="0.2">
      <c r="A1186" t="e">
        <f t="shared" si="18"/>
        <v>#N/A</v>
      </c>
    </row>
    <row r="1187" spans="1:1" x14ac:dyDescent="0.2">
      <c r="A1187" t="e">
        <f t="shared" si="18"/>
        <v>#N/A</v>
      </c>
    </row>
    <row r="1188" spans="1:1" x14ac:dyDescent="0.2">
      <c r="A1188" t="e">
        <f t="shared" si="18"/>
        <v>#N/A</v>
      </c>
    </row>
    <row r="1189" spans="1:1" x14ac:dyDescent="0.2">
      <c r="A1189" t="e">
        <f t="shared" si="18"/>
        <v>#N/A</v>
      </c>
    </row>
    <row r="1190" spans="1:1" x14ac:dyDescent="0.2">
      <c r="A1190" t="e">
        <f t="shared" si="18"/>
        <v>#N/A</v>
      </c>
    </row>
    <row r="1191" spans="1:1" x14ac:dyDescent="0.2">
      <c r="A1191" t="e">
        <f t="shared" si="18"/>
        <v>#N/A</v>
      </c>
    </row>
    <row r="1192" spans="1:1" x14ac:dyDescent="0.2">
      <c r="A1192" t="e">
        <f t="shared" si="18"/>
        <v>#N/A</v>
      </c>
    </row>
    <row r="1193" spans="1:1" x14ac:dyDescent="0.2">
      <c r="A1193" t="e">
        <f t="shared" si="18"/>
        <v>#N/A</v>
      </c>
    </row>
    <row r="1194" spans="1:1" x14ac:dyDescent="0.2">
      <c r="A1194" t="e">
        <f t="shared" si="18"/>
        <v>#N/A</v>
      </c>
    </row>
    <row r="1195" spans="1:1" x14ac:dyDescent="0.2">
      <c r="A1195" t="e">
        <f t="shared" si="18"/>
        <v>#N/A</v>
      </c>
    </row>
    <row r="1196" spans="1:1" x14ac:dyDescent="0.2">
      <c r="A1196" t="e">
        <f t="shared" si="18"/>
        <v>#N/A</v>
      </c>
    </row>
    <row r="1197" spans="1:1" x14ac:dyDescent="0.2">
      <c r="A1197" t="e">
        <f t="shared" si="18"/>
        <v>#N/A</v>
      </c>
    </row>
    <row r="1198" spans="1:1" x14ac:dyDescent="0.2">
      <c r="A1198" t="e">
        <f t="shared" si="18"/>
        <v>#N/A</v>
      </c>
    </row>
    <row r="1199" spans="1:1" x14ac:dyDescent="0.2">
      <c r="A1199" t="e">
        <f t="shared" si="18"/>
        <v>#N/A</v>
      </c>
    </row>
    <row r="1200" spans="1:1" x14ac:dyDescent="0.2">
      <c r="A1200" t="e">
        <f t="shared" si="18"/>
        <v>#N/A</v>
      </c>
    </row>
    <row r="1201" spans="1:1" x14ac:dyDescent="0.2">
      <c r="A1201" t="e">
        <f t="shared" si="18"/>
        <v>#N/A</v>
      </c>
    </row>
    <row r="1202" spans="1:1" x14ac:dyDescent="0.2">
      <c r="A1202" t="e">
        <f t="shared" si="18"/>
        <v>#N/A</v>
      </c>
    </row>
    <row r="1203" spans="1:1" x14ac:dyDescent="0.2">
      <c r="A1203" t="e">
        <f t="shared" si="18"/>
        <v>#N/A</v>
      </c>
    </row>
    <row r="1204" spans="1:1" x14ac:dyDescent="0.2">
      <c r="A1204" t="e">
        <f t="shared" si="18"/>
        <v>#N/A</v>
      </c>
    </row>
    <row r="1205" spans="1:1" x14ac:dyDescent="0.2">
      <c r="A1205" t="e">
        <f t="shared" si="18"/>
        <v>#N/A</v>
      </c>
    </row>
    <row r="1206" spans="1:1" x14ac:dyDescent="0.2">
      <c r="A1206" t="e">
        <f t="shared" si="18"/>
        <v>#N/A</v>
      </c>
    </row>
    <row r="1207" spans="1:1" x14ac:dyDescent="0.2">
      <c r="A1207" t="e">
        <f t="shared" si="18"/>
        <v>#N/A</v>
      </c>
    </row>
    <row r="1208" spans="1:1" x14ac:dyDescent="0.2">
      <c r="A1208" t="e">
        <f t="shared" si="18"/>
        <v>#N/A</v>
      </c>
    </row>
    <row r="1209" spans="1:1" x14ac:dyDescent="0.2">
      <c r="A1209" t="e">
        <f t="shared" si="18"/>
        <v>#N/A</v>
      </c>
    </row>
    <row r="1210" spans="1:1" x14ac:dyDescent="0.2">
      <c r="A1210" t="e">
        <f t="shared" si="18"/>
        <v>#N/A</v>
      </c>
    </row>
    <row r="1211" spans="1:1" x14ac:dyDescent="0.2">
      <c r="A1211" t="e">
        <f t="shared" si="18"/>
        <v>#N/A</v>
      </c>
    </row>
    <row r="1212" spans="1:1" x14ac:dyDescent="0.2">
      <c r="A1212" t="e">
        <f t="shared" si="18"/>
        <v>#N/A</v>
      </c>
    </row>
    <row r="1213" spans="1:1" x14ac:dyDescent="0.2">
      <c r="A1213" t="e">
        <f t="shared" si="18"/>
        <v>#N/A</v>
      </c>
    </row>
    <row r="1214" spans="1:1" x14ac:dyDescent="0.2">
      <c r="A1214" t="e">
        <f t="shared" si="18"/>
        <v>#N/A</v>
      </c>
    </row>
    <row r="1215" spans="1:1" x14ac:dyDescent="0.2">
      <c r="A1215" t="e">
        <f t="shared" si="18"/>
        <v>#N/A</v>
      </c>
    </row>
    <row r="1216" spans="1:1" x14ac:dyDescent="0.2">
      <c r="A1216" t="e">
        <f t="shared" si="18"/>
        <v>#N/A</v>
      </c>
    </row>
    <row r="1217" spans="1:1" x14ac:dyDescent="0.2">
      <c r="A1217" t="e">
        <f t="shared" si="18"/>
        <v>#N/A</v>
      </c>
    </row>
    <row r="1218" spans="1:1" x14ac:dyDescent="0.2">
      <c r="A1218" t="e">
        <f t="shared" si="18"/>
        <v>#N/A</v>
      </c>
    </row>
    <row r="1219" spans="1:1" x14ac:dyDescent="0.2">
      <c r="A1219" t="e">
        <f t="shared" si="18"/>
        <v>#N/A</v>
      </c>
    </row>
    <row r="1220" spans="1:1" x14ac:dyDescent="0.2">
      <c r="A1220" t="e">
        <f t="shared" si="18"/>
        <v>#N/A</v>
      </c>
    </row>
    <row r="1221" spans="1:1" x14ac:dyDescent="0.2">
      <c r="A1221" t="e">
        <f t="shared" ref="A1221:A1284" si="19">INDEX(BucketTable,MATCH(B1221,SumMonths,0),1)</f>
        <v>#N/A</v>
      </c>
    </row>
    <row r="1222" spans="1:1" x14ac:dyDescent="0.2">
      <c r="A1222" t="e">
        <f t="shared" si="19"/>
        <v>#N/A</v>
      </c>
    </row>
    <row r="1223" spans="1:1" x14ac:dyDescent="0.2">
      <c r="A1223" t="e">
        <f t="shared" si="19"/>
        <v>#N/A</v>
      </c>
    </row>
    <row r="1224" spans="1:1" x14ac:dyDescent="0.2">
      <c r="A1224" t="e">
        <f t="shared" si="19"/>
        <v>#N/A</v>
      </c>
    </row>
    <row r="1225" spans="1:1" x14ac:dyDescent="0.2">
      <c r="A1225" t="e">
        <f t="shared" si="19"/>
        <v>#N/A</v>
      </c>
    </row>
    <row r="1226" spans="1:1" x14ac:dyDescent="0.2">
      <c r="A1226" t="e">
        <f t="shared" si="19"/>
        <v>#N/A</v>
      </c>
    </row>
    <row r="1227" spans="1:1" x14ac:dyDescent="0.2">
      <c r="A1227" t="e">
        <f t="shared" si="19"/>
        <v>#N/A</v>
      </c>
    </row>
    <row r="1228" spans="1:1" x14ac:dyDescent="0.2">
      <c r="A1228" t="e">
        <f t="shared" si="19"/>
        <v>#N/A</v>
      </c>
    </row>
    <row r="1229" spans="1:1" x14ac:dyDescent="0.2">
      <c r="A1229" t="e">
        <f t="shared" si="19"/>
        <v>#N/A</v>
      </c>
    </row>
    <row r="1230" spans="1:1" x14ac:dyDescent="0.2">
      <c r="A1230" t="e">
        <f t="shared" si="19"/>
        <v>#N/A</v>
      </c>
    </row>
    <row r="1231" spans="1:1" x14ac:dyDescent="0.2">
      <c r="A1231" t="e">
        <f t="shared" si="19"/>
        <v>#N/A</v>
      </c>
    </row>
    <row r="1232" spans="1:1" x14ac:dyDescent="0.2">
      <c r="A1232" t="e">
        <f t="shared" si="19"/>
        <v>#N/A</v>
      </c>
    </row>
    <row r="1233" spans="1:1" x14ac:dyDescent="0.2">
      <c r="A1233" t="e">
        <f t="shared" si="19"/>
        <v>#N/A</v>
      </c>
    </row>
    <row r="1234" spans="1:1" x14ac:dyDescent="0.2">
      <c r="A1234" t="e">
        <f t="shared" si="19"/>
        <v>#N/A</v>
      </c>
    </row>
    <row r="1235" spans="1:1" x14ac:dyDescent="0.2">
      <c r="A1235" t="e">
        <f t="shared" si="19"/>
        <v>#N/A</v>
      </c>
    </row>
    <row r="1236" spans="1:1" x14ac:dyDescent="0.2">
      <c r="A1236" t="e">
        <f t="shared" si="19"/>
        <v>#N/A</v>
      </c>
    </row>
    <row r="1237" spans="1:1" x14ac:dyDescent="0.2">
      <c r="A1237" t="e">
        <f t="shared" si="19"/>
        <v>#N/A</v>
      </c>
    </row>
    <row r="1238" spans="1:1" x14ac:dyDescent="0.2">
      <c r="A1238" t="e">
        <f t="shared" si="19"/>
        <v>#N/A</v>
      </c>
    </row>
    <row r="1239" spans="1:1" x14ac:dyDescent="0.2">
      <c r="A1239" t="e">
        <f t="shared" si="19"/>
        <v>#N/A</v>
      </c>
    </row>
    <row r="1240" spans="1:1" x14ac:dyDescent="0.2">
      <c r="A1240" t="e">
        <f t="shared" si="19"/>
        <v>#N/A</v>
      </c>
    </row>
    <row r="1241" spans="1:1" x14ac:dyDescent="0.2">
      <c r="A1241" t="e">
        <f t="shared" si="19"/>
        <v>#N/A</v>
      </c>
    </row>
    <row r="1242" spans="1:1" x14ac:dyDescent="0.2">
      <c r="A1242" t="e">
        <f t="shared" si="19"/>
        <v>#N/A</v>
      </c>
    </row>
    <row r="1243" spans="1:1" x14ac:dyDescent="0.2">
      <c r="A1243" t="e">
        <f t="shared" si="19"/>
        <v>#N/A</v>
      </c>
    </row>
    <row r="1244" spans="1:1" x14ac:dyDescent="0.2">
      <c r="A1244" t="e">
        <f t="shared" si="19"/>
        <v>#N/A</v>
      </c>
    </row>
    <row r="1245" spans="1:1" x14ac:dyDescent="0.2">
      <c r="A1245" t="e">
        <f t="shared" si="19"/>
        <v>#N/A</v>
      </c>
    </row>
    <row r="1246" spans="1:1" x14ac:dyDescent="0.2">
      <c r="A1246" t="e">
        <f t="shared" si="19"/>
        <v>#N/A</v>
      </c>
    </row>
    <row r="1247" spans="1:1" x14ac:dyDescent="0.2">
      <c r="A1247" t="e">
        <f t="shared" si="19"/>
        <v>#N/A</v>
      </c>
    </row>
    <row r="1248" spans="1:1" x14ac:dyDescent="0.2">
      <c r="A1248" t="e">
        <f t="shared" si="19"/>
        <v>#N/A</v>
      </c>
    </row>
    <row r="1249" spans="1:1" x14ac:dyDescent="0.2">
      <c r="A1249" t="e">
        <f t="shared" si="19"/>
        <v>#N/A</v>
      </c>
    </row>
    <row r="1250" spans="1:1" x14ac:dyDescent="0.2">
      <c r="A1250" t="e">
        <f t="shared" si="19"/>
        <v>#N/A</v>
      </c>
    </row>
    <row r="1251" spans="1:1" x14ac:dyDescent="0.2">
      <c r="A1251" t="e">
        <f t="shared" si="19"/>
        <v>#N/A</v>
      </c>
    </row>
    <row r="1252" spans="1:1" x14ac:dyDescent="0.2">
      <c r="A1252" t="e">
        <f t="shared" si="19"/>
        <v>#N/A</v>
      </c>
    </row>
    <row r="1253" spans="1:1" x14ac:dyDescent="0.2">
      <c r="A1253" t="e">
        <f t="shared" si="19"/>
        <v>#N/A</v>
      </c>
    </row>
    <row r="1254" spans="1:1" x14ac:dyDescent="0.2">
      <c r="A1254" t="e">
        <f t="shared" si="19"/>
        <v>#N/A</v>
      </c>
    </row>
    <row r="1255" spans="1:1" x14ac:dyDescent="0.2">
      <c r="A1255" t="e">
        <f t="shared" si="19"/>
        <v>#N/A</v>
      </c>
    </row>
    <row r="1256" spans="1:1" x14ac:dyDescent="0.2">
      <c r="A1256" t="e">
        <f t="shared" si="19"/>
        <v>#N/A</v>
      </c>
    </row>
    <row r="1257" spans="1:1" x14ac:dyDescent="0.2">
      <c r="A1257" t="e">
        <f t="shared" si="19"/>
        <v>#N/A</v>
      </c>
    </row>
    <row r="1258" spans="1:1" x14ac:dyDescent="0.2">
      <c r="A1258" t="e">
        <f t="shared" si="19"/>
        <v>#N/A</v>
      </c>
    </row>
    <row r="1259" spans="1:1" x14ac:dyDescent="0.2">
      <c r="A1259" t="e">
        <f t="shared" si="19"/>
        <v>#N/A</v>
      </c>
    </row>
    <row r="1260" spans="1:1" x14ac:dyDescent="0.2">
      <c r="A1260" t="e">
        <f t="shared" si="19"/>
        <v>#N/A</v>
      </c>
    </row>
    <row r="1261" spans="1:1" x14ac:dyDescent="0.2">
      <c r="A1261" t="e">
        <f t="shared" si="19"/>
        <v>#N/A</v>
      </c>
    </row>
    <row r="1262" spans="1:1" x14ac:dyDescent="0.2">
      <c r="A1262" t="e">
        <f t="shared" si="19"/>
        <v>#N/A</v>
      </c>
    </row>
    <row r="1263" spans="1:1" x14ac:dyDescent="0.2">
      <c r="A1263" t="e">
        <f t="shared" si="19"/>
        <v>#N/A</v>
      </c>
    </row>
    <row r="1264" spans="1:1" x14ac:dyDescent="0.2">
      <c r="A1264" t="e">
        <f t="shared" si="19"/>
        <v>#N/A</v>
      </c>
    </row>
    <row r="1265" spans="1:1" x14ac:dyDescent="0.2">
      <c r="A1265" t="e">
        <f t="shared" si="19"/>
        <v>#N/A</v>
      </c>
    </row>
    <row r="1266" spans="1:1" x14ac:dyDescent="0.2">
      <c r="A1266" t="e">
        <f t="shared" si="19"/>
        <v>#N/A</v>
      </c>
    </row>
    <row r="1267" spans="1:1" x14ac:dyDescent="0.2">
      <c r="A1267" t="e">
        <f t="shared" si="19"/>
        <v>#N/A</v>
      </c>
    </row>
    <row r="1268" spans="1:1" x14ac:dyDescent="0.2">
      <c r="A1268" t="e">
        <f t="shared" si="19"/>
        <v>#N/A</v>
      </c>
    </row>
    <row r="1269" spans="1:1" x14ac:dyDescent="0.2">
      <c r="A1269" t="e">
        <f t="shared" si="19"/>
        <v>#N/A</v>
      </c>
    </row>
    <row r="1270" spans="1:1" x14ac:dyDescent="0.2">
      <c r="A1270" t="e">
        <f t="shared" si="19"/>
        <v>#N/A</v>
      </c>
    </row>
    <row r="1271" spans="1:1" x14ac:dyDescent="0.2">
      <c r="A1271" t="e">
        <f t="shared" si="19"/>
        <v>#N/A</v>
      </c>
    </row>
    <row r="1272" spans="1:1" x14ac:dyDescent="0.2">
      <c r="A1272" t="e">
        <f t="shared" si="19"/>
        <v>#N/A</v>
      </c>
    </row>
    <row r="1273" spans="1:1" x14ac:dyDescent="0.2">
      <c r="A1273" t="e">
        <f t="shared" si="19"/>
        <v>#N/A</v>
      </c>
    </row>
    <row r="1274" spans="1:1" x14ac:dyDescent="0.2">
      <c r="A1274" t="e">
        <f t="shared" si="19"/>
        <v>#N/A</v>
      </c>
    </row>
    <row r="1275" spans="1:1" x14ac:dyDescent="0.2">
      <c r="A1275" t="e">
        <f t="shared" si="19"/>
        <v>#N/A</v>
      </c>
    </row>
    <row r="1276" spans="1:1" x14ac:dyDescent="0.2">
      <c r="A1276" t="e">
        <f t="shared" si="19"/>
        <v>#N/A</v>
      </c>
    </row>
    <row r="1277" spans="1:1" x14ac:dyDescent="0.2">
      <c r="A1277" t="e">
        <f t="shared" si="19"/>
        <v>#N/A</v>
      </c>
    </row>
    <row r="1278" spans="1:1" x14ac:dyDescent="0.2">
      <c r="A1278" t="e">
        <f t="shared" si="19"/>
        <v>#N/A</v>
      </c>
    </row>
    <row r="1279" spans="1:1" x14ac:dyDescent="0.2">
      <c r="A1279" t="e">
        <f t="shared" si="19"/>
        <v>#N/A</v>
      </c>
    </row>
    <row r="1280" spans="1:1" x14ac:dyDescent="0.2">
      <c r="A1280" t="e">
        <f t="shared" si="19"/>
        <v>#N/A</v>
      </c>
    </row>
    <row r="1281" spans="1:1" x14ac:dyDescent="0.2">
      <c r="A1281" t="e">
        <f t="shared" si="19"/>
        <v>#N/A</v>
      </c>
    </row>
    <row r="1282" spans="1:1" x14ac:dyDescent="0.2">
      <c r="A1282" t="e">
        <f t="shared" si="19"/>
        <v>#N/A</v>
      </c>
    </row>
    <row r="1283" spans="1:1" x14ac:dyDescent="0.2">
      <c r="A1283" t="e">
        <f t="shared" si="19"/>
        <v>#N/A</v>
      </c>
    </row>
    <row r="1284" spans="1:1" x14ac:dyDescent="0.2">
      <c r="A1284" t="e">
        <f t="shared" si="19"/>
        <v>#N/A</v>
      </c>
    </row>
    <row r="1285" spans="1:1" x14ac:dyDescent="0.2">
      <c r="A1285" t="e">
        <f t="shared" ref="A1285:A1348" si="20">INDEX(BucketTable,MATCH(B1285,SumMonths,0),1)</f>
        <v>#N/A</v>
      </c>
    </row>
    <row r="1286" spans="1:1" x14ac:dyDescent="0.2">
      <c r="A1286" t="e">
        <f t="shared" si="20"/>
        <v>#N/A</v>
      </c>
    </row>
    <row r="1287" spans="1:1" x14ac:dyDescent="0.2">
      <c r="A1287" t="e">
        <f t="shared" si="20"/>
        <v>#N/A</v>
      </c>
    </row>
    <row r="1288" spans="1:1" x14ac:dyDescent="0.2">
      <c r="A1288" t="e">
        <f t="shared" si="20"/>
        <v>#N/A</v>
      </c>
    </row>
    <row r="1289" spans="1:1" x14ac:dyDescent="0.2">
      <c r="A1289" t="e">
        <f t="shared" si="20"/>
        <v>#N/A</v>
      </c>
    </row>
    <row r="1290" spans="1:1" x14ac:dyDescent="0.2">
      <c r="A1290" t="e">
        <f t="shared" si="20"/>
        <v>#N/A</v>
      </c>
    </row>
    <row r="1291" spans="1:1" x14ac:dyDescent="0.2">
      <c r="A1291" t="e">
        <f t="shared" si="20"/>
        <v>#N/A</v>
      </c>
    </row>
    <row r="1292" spans="1:1" x14ac:dyDescent="0.2">
      <c r="A1292" t="e">
        <f t="shared" si="20"/>
        <v>#N/A</v>
      </c>
    </row>
    <row r="1293" spans="1:1" x14ac:dyDescent="0.2">
      <c r="A1293" t="e">
        <f t="shared" si="20"/>
        <v>#N/A</v>
      </c>
    </row>
    <row r="1294" spans="1:1" x14ac:dyDescent="0.2">
      <c r="A1294" t="e">
        <f t="shared" si="20"/>
        <v>#N/A</v>
      </c>
    </row>
    <row r="1295" spans="1:1" x14ac:dyDescent="0.2">
      <c r="A1295" t="e">
        <f t="shared" si="20"/>
        <v>#N/A</v>
      </c>
    </row>
    <row r="1296" spans="1:1" x14ac:dyDescent="0.2">
      <c r="A1296" t="e">
        <f t="shared" si="20"/>
        <v>#N/A</v>
      </c>
    </row>
    <row r="1297" spans="1:1" x14ac:dyDescent="0.2">
      <c r="A1297" t="e">
        <f t="shared" si="20"/>
        <v>#N/A</v>
      </c>
    </row>
    <row r="1298" spans="1:1" x14ac:dyDescent="0.2">
      <c r="A1298" t="e">
        <f t="shared" si="20"/>
        <v>#N/A</v>
      </c>
    </row>
    <row r="1299" spans="1:1" x14ac:dyDescent="0.2">
      <c r="A1299" t="e">
        <f t="shared" si="20"/>
        <v>#N/A</v>
      </c>
    </row>
    <row r="1300" spans="1:1" x14ac:dyDescent="0.2">
      <c r="A1300" t="e">
        <f t="shared" si="20"/>
        <v>#N/A</v>
      </c>
    </row>
    <row r="1301" spans="1:1" x14ac:dyDescent="0.2">
      <c r="A1301" t="e">
        <f t="shared" si="20"/>
        <v>#N/A</v>
      </c>
    </row>
    <row r="1302" spans="1:1" x14ac:dyDescent="0.2">
      <c r="A1302" t="e">
        <f t="shared" si="20"/>
        <v>#N/A</v>
      </c>
    </row>
    <row r="1303" spans="1:1" x14ac:dyDescent="0.2">
      <c r="A1303" t="e">
        <f t="shared" si="20"/>
        <v>#N/A</v>
      </c>
    </row>
    <row r="1304" spans="1:1" x14ac:dyDescent="0.2">
      <c r="A1304" t="e">
        <f t="shared" si="20"/>
        <v>#N/A</v>
      </c>
    </row>
    <row r="1305" spans="1:1" x14ac:dyDescent="0.2">
      <c r="A1305" t="e">
        <f t="shared" si="20"/>
        <v>#N/A</v>
      </c>
    </row>
    <row r="1306" spans="1:1" x14ac:dyDescent="0.2">
      <c r="A1306" t="e">
        <f t="shared" si="20"/>
        <v>#N/A</v>
      </c>
    </row>
    <row r="1307" spans="1:1" x14ac:dyDescent="0.2">
      <c r="A1307" t="e">
        <f t="shared" si="20"/>
        <v>#N/A</v>
      </c>
    </row>
    <row r="1308" spans="1:1" x14ac:dyDescent="0.2">
      <c r="A1308" t="e">
        <f t="shared" si="20"/>
        <v>#N/A</v>
      </c>
    </row>
    <row r="1309" spans="1:1" x14ac:dyDescent="0.2">
      <c r="A1309" t="e">
        <f t="shared" si="20"/>
        <v>#N/A</v>
      </c>
    </row>
    <row r="1310" spans="1:1" x14ac:dyDescent="0.2">
      <c r="A1310" t="e">
        <f t="shared" si="20"/>
        <v>#N/A</v>
      </c>
    </row>
    <row r="1311" spans="1:1" x14ac:dyDescent="0.2">
      <c r="A1311" t="e">
        <f t="shared" si="20"/>
        <v>#N/A</v>
      </c>
    </row>
    <row r="1312" spans="1:1" x14ac:dyDescent="0.2">
      <c r="A1312" t="e">
        <f t="shared" si="20"/>
        <v>#N/A</v>
      </c>
    </row>
    <row r="1313" spans="1:1" x14ac:dyDescent="0.2">
      <c r="A1313" t="e">
        <f t="shared" si="20"/>
        <v>#N/A</v>
      </c>
    </row>
    <row r="1314" spans="1:1" x14ac:dyDescent="0.2">
      <c r="A1314" t="e">
        <f t="shared" si="20"/>
        <v>#N/A</v>
      </c>
    </row>
    <row r="1315" spans="1:1" x14ac:dyDescent="0.2">
      <c r="A1315" t="e">
        <f t="shared" si="20"/>
        <v>#N/A</v>
      </c>
    </row>
    <row r="1316" spans="1:1" x14ac:dyDescent="0.2">
      <c r="A1316" t="e">
        <f t="shared" si="20"/>
        <v>#N/A</v>
      </c>
    </row>
    <row r="1317" spans="1:1" x14ac:dyDescent="0.2">
      <c r="A1317" t="e">
        <f t="shared" si="20"/>
        <v>#N/A</v>
      </c>
    </row>
    <row r="1318" spans="1:1" x14ac:dyDescent="0.2">
      <c r="A1318" t="e">
        <f t="shared" si="20"/>
        <v>#N/A</v>
      </c>
    </row>
    <row r="1319" spans="1:1" x14ac:dyDescent="0.2">
      <c r="A1319" t="e">
        <f t="shared" si="20"/>
        <v>#N/A</v>
      </c>
    </row>
    <row r="1320" spans="1:1" x14ac:dyDescent="0.2">
      <c r="A1320" t="e">
        <f t="shared" si="20"/>
        <v>#N/A</v>
      </c>
    </row>
    <row r="1321" spans="1:1" x14ac:dyDescent="0.2">
      <c r="A1321" t="e">
        <f t="shared" si="20"/>
        <v>#N/A</v>
      </c>
    </row>
    <row r="1322" spans="1:1" x14ac:dyDescent="0.2">
      <c r="A1322" t="e">
        <f t="shared" si="20"/>
        <v>#N/A</v>
      </c>
    </row>
    <row r="1323" spans="1:1" x14ac:dyDescent="0.2">
      <c r="A1323" t="e">
        <f t="shared" si="20"/>
        <v>#N/A</v>
      </c>
    </row>
    <row r="1324" spans="1:1" x14ac:dyDescent="0.2">
      <c r="A1324" t="e">
        <f t="shared" si="20"/>
        <v>#N/A</v>
      </c>
    </row>
    <row r="1325" spans="1:1" x14ac:dyDescent="0.2">
      <c r="A1325" t="e">
        <f t="shared" si="20"/>
        <v>#N/A</v>
      </c>
    </row>
    <row r="1326" spans="1:1" x14ac:dyDescent="0.2">
      <c r="A1326" t="e">
        <f t="shared" si="20"/>
        <v>#N/A</v>
      </c>
    </row>
    <row r="1327" spans="1:1" x14ac:dyDescent="0.2">
      <c r="A1327" t="e">
        <f t="shared" si="20"/>
        <v>#N/A</v>
      </c>
    </row>
    <row r="1328" spans="1:1" x14ac:dyDescent="0.2">
      <c r="A1328" t="e">
        <f t="shared" si="20"/>
        <v>#N/A</v>
      </c>
    </row>
    <row r="1329" spans="1:1" x14ac:dyDescent="0.2">
      <c r="A1329" t="e">
        <f t="shared" si="20"/>
        <v>#N/A</v>
      </c>
    </row>
    <row r="1330" spans="1:1" x14ac:dyDescent="0.2">
      <c r="A1330" t="e">
        <f t="shared" si="20"/>
        <v>#N/A</v>
      </c>
    </row>
    <row r="1331" spans="1:1" x14ac:dyDescent="0.2">
      <c r="A1331" t="e">
        <f t="shared" si="20"/>
        <v>#N/A</v>
      </c>
    </row>
    <row r="1332" spans="1:1" x14ac:dyDescent="0.2">
      <c r="A1332" t="e">
        <f t="shared" si="20"/>
        <v>#N/A</v>
      </c>
    </row>
    <row r="1333" spans="1:1" x14ac:dyDescent="0.2">
      <c r="A1333" t="e">
        <f t="shared" si="20"/>
        <v>#N/A</v>
      </c>
    </row>
    <row r="1334" spans="1:1" x14ac:dyDescent="0.2">
      <c r="A1334" t="e">
        <f t="shared" si="20"/>
        <v>#N/A</v>
      </c>
    </row>
    <row r="1335" spans="1:1" x14ac:dyDescent="0.2">
      <c r="A1335" t="e">
        <f t="shared" si="20"/>
        <v>#N/A</v>
      </c>
    </row>
    <row r="1336" spans="1:1" x14ac:dyDescent="0.2">
      <c r="A1336" t="e">
        <f t="shared" si="20"/>
        <v>#N/A</v>
      </c>
    </row>
    <row r="1337" spans="1:1" x14ac:dyDescent="0.2">
      <c r="A1337" t="e">
        <f t="shared" si="20"/>
        <v>#N/A</v>
      </c>
    </row>
    <row r="1338" spans="1:1" x14ac:dyDescent="0.2">
      <c r="A1338" t="e">
        <f t="shared" si="20"/>
        <v>#N/A</v>
      </c>
    </row>
    <row r="1339" spans="1:1" x14ac:dyDescent="0.2">
      <c r="A1339" t="e">
        <f t="shared" si="20"/>
        <v>#N/A</v>
      </c>
    </row>
    <row r="1340" spans="1:1" x14ac:dyDescent="0.2">
      <c r="A1340" t="e">
        <f t="shared" si="20"/>
        <v>#N/A</v>
      </c>
    </row>
    <row r="1341" spans="1:1" x14ac:dyDescent="0.2">
      <c r="A1341" t="e">
        <f t="shared" si="20"/>
        <v>#N/A</v>
      </c>
    </row>
    <row r="1342" spans="1:1" x14ac:dyDescent="0.2">
      <c r="A1342" t="e">
        <f t="shared" si="20"/>
        <v>#N/A</v>
      </c>
    </row>
    <row r="1343" spans="1:1" x14ac:dyDescent="0.2">
      <c r="A1343" t="e">
        <f t="shared" si="20"/>
        <v>#N/A</v>
      </c>
    </row>
    <row r="1344" spans="1:1" x14ac:dyDescent="0.2">
      <c r="A1344" t="e">
        <f t="shared" si="20"/>
        <v>#N/A</v>
      </c>
    </row>
    <row r="1345" spans="1:1" x14ac:dyDescent="0.2">
      <c r="A1345" t="e">
        <f t="shared" si="20"/>
        <v>#N/A</v>
      </c>
    </row>
    <row r="1346" spans="1:1" x14ac:dyDescent="0.2">
      <c r="A1346" t="e">
        <f t="shared" si="20"/>
        <v>#N/A</v>
      </c>
    </row>
    <row r="1347" spans="1:1" x14ac:dyDescent="0.2">
      <c r="A1347" t="e">
        <f t="shared" si="20"/>
        <v>#N/A</v>
      </c>
    </row>
    <row r="1348" spans="1:1" x14ac:dyDescent="0.2">
      <c r="A1348" t="e">
        <f t="shared" si="20"/>
        <v>#N/A</v>
      </c>
    </row>
    <row r="1349" spans="1:1" x14ac:dyDescent="0.2">
      <c r="A1349" t="e">
        <f t="shared" ref="A1349:A1412" si="21">INDEX(BucketTable,MATCH(B1349,SumMonths,0),1)</f>
        <v>#N/A</v>
      </c>
    </row>
    <row r="1350" spans="1:1" x14ac:dyDescent="0.2">
      <c r="A1350" t="e">
        <f t="shared" si="21"/>
        <v>#N/A</v>
      </c>
    </row>
    <row r="1351" spans="1:1" x14ac:dyDescent="0.2">
      <c r="A1351" t="e">
        <f t="shared" si="21"/>
        <v>#N/A</v>
      </c>
    </row>
    <row r="1352" spans="1:1" x14ac:dyDescent="0.2">
      <c r="A1352" t="e">
        <f t="shared" si="21"/>
        <v>#N/A</v>
      </c>
    </row>
    <row r="1353" spans="1:1" x14ac:dyDescent="0.2">
      <c r="A1353" t="e">
        <f t="shared" si="21"/>
        <v>#N/A</v>
      </c>
    </row>
    <row r="1354" spans="1:1" x14ac:dyDescent="0.2">
      <c r="A1354" t="e">
        <f t="shared" si="21"/>
        <v>#N/A</v>
      </c>
    </row>
    <row r="1355" spans="1:1" x14ac:dyDescent="0.2">
      <c r="A1355" t="e">
        <f t="shared" si="21"/>
        <v>#N/A</v>
      </c>
    </row>
    <row r="1356" spans="1:1" x14ac:dyDescent="0.2">
      <c r="A1356" t="e">
        <f t="shared" si="21"/>
        <v>#N/A</v>
      </c>
    </row>
    <row r="1357" spans="1:1" x14ac:dyDescent="0.2">
      <c r="A1357" t="e">
        <f t="shared" si="21"/>
        <v>#N/A</v>
      </c>
    </row>
    <row r="1358" spans="1:1" x14ac:dyDescent="0.2">
      <c r="A1358" t="e">
        <f t="shared" si="21"/>
        <v>#N/A</v>
      </c>
    </row>
    <row r="1359" spans="1:1" x14ac:dyDescent="0.2">
      <c r="A1359" t="e">
        <f t="shared" si="21"/>
        <v>#N/A</v>
      </c>
    </row>
    <row r="1360" spans="1:1" x14ac:dyDescent="0.2">
      <c r="A1360" t="e">
        <f t="shared" si="21"/>
        <v>#N/A</v>
      </c>
    </row>
    <row r="1361" spans="1:1" x14ac:dyDescent="0.2">
      <c r="A1361" t="e">
        <f t="shared" si="21"/>
        <v>#N/A</v>
      </c>
    </row>
    <row r="1362" spans="1:1" x14ac:dyDescent="0.2">
      <c r="A1362" t="e">
        <f t="shared" si="21"/>
        <v>#N/A</v>
      </c>
    </row>
    <row r="1363" spans="1:1" x14ac:dyDescent="0.2">
      <c r="A1363" t="e">
        <f t="shared" si="21"/>
        <v>#N/A</v>
      </c>
    </row>
    <row r="1364" spans="1:1" x14ac:dyDescent="0.2">
      <c r="A1364" t="e">
        <f t="shared" si="21"/>
        <v>#N/A</v>
      </c>
    </row>
    <row r="1365" spans="1:1" x14ac:dyDescent="0.2">
      <c r="A1365" t="e">
        <f t="shared" si="21"/>
        <v>#N/A</v>
      </c>
    </row>
    <row r="1366" spans="1:1" x14ac:dyDescent="0.2">
      <c r="A1366" t="e">
        <f t="shared" si="21"/>
        <v>#N/A</v>
      </c>
    </row>
    <row r="1367" spans="1:1" x14ac:dyDescent="0.2">
      <c r="A1367" t="e">
        <f t="shared" si="21"/>
        <v>#N/A</v>
      </c>
    </row>
    <row r="1368" spans="1:1" x14ac:dyDescent="0.2">
      <c r="A1368" t="e">
        <f t="shared" si="21"/>
        <v>#N/A</v>
      </c>
    </row>
    <row r="1369" spans="1:1" x14ac:dyDescent="0.2">
      <c r="A1369" t="e">
        <f t="shared" si="21"/>
        <v>#N/A</v>
      </c>
    </row>
    <row r="1370" spans="1:1" x14ac:dyDescent="0.2">
      <c r="A1370" t="e">
        <f t="shared" si="21"/>
        <v>#N/A</v>
      </c>
    </row>
    <row r="1371" spans="1:1" x14ac:dyDescent="0.2">
      <c r="A1371" t="e">
        <f t="shared" si="21"/>
        <v>#N/A</v>
      </c>
    </row>
    <row r="1372" spans="1:1" x14ac:dyDescent="0.2">
      <c r="A1372" t="e">
        <f t="shared" si="21"/>
        <v>#N/A</v>
      </c>
    </row>
    <row r="1373" spans="1:1" x14ac:dyDescent="0.2">
      <c r="A1373" t="e">
        <f t="shared" si="21"/>
        <v>#N/A</v>
      </c>
    </row>
    <row r="1374" spans="1:1" x14ac:dyDescent="0.2">
      <c r="A1374" t="e">
        <f t="shared" si="21"/>
        <v>#N/A</v>
      </c>
    </row>
    <row r="1375" spans="1:1" x14ac:dyDescent="0.2">
      <c r="A1375" t="e">
        <f t="shared" si="21"/>
        <v>#N/A</v>
      </c>
    </row>
    <row r="1376" spans="1:1" x14ac:dyDescent="0.2">
      <c r="A1376" t="e">
        <f t="shared" si="21"/>
        <v>#N/A</v>
      </c>
    </row>
    <row r="1377" spans="1:1" x14ac:dyDescent="0.2">
      <c r="A1377" t="e">
        <f t="shared" si="21"/>
        <v>#N/A</v>
      </c>
    </row>
    <row r="1378" spans="1:1" x14ac:dyDescent="0.2">
      <c r="A1378" t="e">
        <f t="shared" si="21"/>
        <v>#N/A</v>
      </c>
    </row>
    <row r="1379" spans="1:1" x14ac:dyDescent="0.2">
      <c r="A1379" t="e">
        <f t="shared" si="21"/>
        <v>#N/A</v>
      </c>
    </row>
    <row r="1380" spans="1:1" x14ac:dyDescent="0.2">
      <c r="A1380" t="e">
        <f t="shared" si="21"/>
        <v>#N/A</v>
      </c>
    </row>
    <row r="1381" spans="1:1" x14ac:dyDescent="0.2">
      <c r="A1381" t="e">
        <f t="shared" si="21"/>
        <v>#N/A</v>
      </c>
    </row>
    <row r="1382" spans="1:1" x14ac:dyDescent="0.2">
      <c r="A1382" t="e">
        <f t="shared" si="21"/>
        <v>#N/A</v>
      </c>
    </row>
    <row r="1383" spans="1:1" x14ac:dyDescent="0.2">
      <c r="A1383" t="e">
        <f t="shared" si="21"/>
        <v>#N/A</v>
      </c>
    </row>
    <row r="1384" spans="1:1" x14ac:dyDescent="0.2">
      <c r="A1384" t="e">
        <f t="shared" si="21"/>
        <v>#N/A</v>
      </c>
    </row>
    <row r="1385" spans="1:1" x14ac:dyDescent="0.2">
      <c r="A1385" t="e">
        <f t="shared" si="21"/>
        <v>#N/A</v>
      </c>
    </row>
    <row r="1386" spans="1:1" x14ac:dyDescent="0.2">
      <c r="A1386" t="e">
        <f t="shared" si="21"/>
        <v>#N/A</v>
      </c>
    </row>
    <row r="1387" spans="1:1" x14ac:dyDescent="0.2">
      <c r="A1387" t="e">
        <f t="shared" si="21"/>
        <v>#N/A</v>
      </c>
    </row>
    <row r="1388" spans="1:1" x14ac:dyDescent="0.2">
      <c r="A1388" t="e">
        <f t="shared" si="21"/>
        <v>#N/A</v>
      </c>
    </row>
    <row r="1389" spans="1:1" x14ac:dyDescent="0.2">
      <c r="A1389" t="e">
        <f t="shared" si="21"/>
        <v>#N/A</v>
      </c>
    </row>
    <row r="1390" spans="1:1" x14ac:dyDescent="0.2">
      <c r="A1390" t="e">
        <f t="shared" si="21"/>
        <v>#N/A</v>
      </c>
    </row>
    <row r="1391" spans="1:1" x14ac:dyDescent="0.2">
      <c r="A1391" t="e">
        <f t="shared" si="21"/>
        <v>#N/A</v>
      </c>
    </row>
    <row r="1392" spans="1:1" x14ac:dyDescent="0.2">
      <c r="A1392" t="e">
        <f t="shared" si="21"/>
        <v>#N/A</v>
      </c>
    </row>
    <row r="1393" spans="1:1" x14ac:dyDescent="0.2">
      <c r="A1393" t="e">
        <f t="shared" si="21"/>
        <v>#N/A</v>
      </c>
    </row>
    <row r="1394" spans="1:1" x14ac:dyDescent="0.2">
      <c r="A1394" t="e">
        <f t="shared" si="21"/>
        <v>#N/A</v>
      </c>
    </row>
    <row r="1395" spans="1:1" x14ac:dyDescent="0.2">
      <c r="A1395" t="e">
        <f t="shared" si="21"/>
        <v>#N/A</v>
      </c>
    </row>
    <row r="1396" spans="1:1" x14ac:dyDescent="0.2">
      <c r="A1396" t="e">
        <f t="shared" si="21"/>
        <v>#N/A</v>
      </c>
    </row>
    <row r="1397" spans="1:1" x14ac:dyDescent="0.2">
      <c r="A1397" t="e">
        <f t="shared" si="21"/>
        <v>#N/A</v>
      </c>
    </row>
    <row r="1398" spans="1:1" x14ac:dyDescent="0.2">
      <c r="A1398" t="e">
        <f t="shared" si="21"/>
        <v>#N/A</v>
      </c>
    </row>
    <row r="1399" spans="1:1" x14ac:dyDescent="0.2">
      <c r="A1399" t="e">
        <f t="shared" si="21"/>
        <v>#N/A</v>
      </c>
    </row>
    <row r="1400" spans="1:1" x14ac:dyDescent="0.2">
      <c r="A1400" t="e">
        <f t="shared" si="21"/>
        <v>#N/A</v>
      </c>
    </row>
    <row r="1401" spans="1:1" x14ac:dyDescent="0.2">
      <c r="A1401" t="e">
        <f t="shared" si="21"/>
        <v>#N/A</v>
      </c>
    </row>
    <row r="1402" spans="1:1" x14ac:dyDescent="0.2">
      <c r="A1402" t="e">
        <f t="shared" si="21"/>
        <v>#N/A</v>
      </c>
    </row>
    <row r="1403" spans="1:1" x14ac:dyDescent="0.2">
      <c r="A1403" t="e">
        <f t="shared" si="21"/>
        <v>#N/A</v>
      </c>
    </row>
    <row r="1404" spans="1:1" x14ac:dyDescent="0.2">
      <c r="A1404" t="e">
        <f t="shared" si="21"/>
        <v>#N/A</v>
      </c>
    </row>
    <row r="1405" spans="1:1" x14ac:dyDescent="0.2">
      <c r="A1405" t="e">
        <f t="shared" si="21"/>
        <v>#N/A</v>
      </c>
    </row>
    <row r="1406" spans="1:1" x14ac:dyDescent="0.2">
      <c r="A1406" t="e">
        <f t="shared" si="21"/>
        <v>#N/A</v>
      </c>
    </row>
    <row r="1407" spans="1:1" x14ac:dyDescent="0.2">
      <c r="A1407" t="e">
        <f t="shared" si="21"/>
        <v>#N/A</v>
      </c>
    </row>
    <row r="1408" spans="1:1" x14ac:dyDescent="0.2">
      <c r="A1408" t="e">
        <f t="shared" si="21"/>
        <v>#N/A</v>
      </c>
    </row>
    <row r="1409" spans="1:1" x14ac:dyDescent="0.2">
      <c r="A1409" t="e">
        <f t="shared" si="21"/>
        <v>#N/A</v>
      </c>
    </row>
    <row r="1410" spans="1:1" x14ac:dyDescent="0.2">
      <c r="A1410" t="e">
        <f t="shared" si="21"/>
        <v>#N/A</v>
      </c>
    </row>
    <row r="1411" spans="1:1" x14ac:dyDescent="0.2">
      <c r="A1411" t="e">
        <f t="shared" si="21"/>
        <v>#N/A</v>
      </c>
    </row>
    <row r="1412" spans="1:1" x14ac:dyDescent="0.2">
      <c r="A1412" t="e">
        <f t="shared" si="21"/>
        <v>#N/A</v>
      </c>
    </row>
    <row r="1413" spans="1:1" x14ac:dyDescent="0.2">
      <c r="A1413" t="e">
        <f t="shared" ref="A1413:A1476" si="22">INDEX(BucketTable,MATCH(B1413,SumMonths,0),1)</f>
        <v>#N/A</v>
      </c>
    </row>
    <row r="1414" spans="1:1" x14ac:dyDescent="0.2">
      <c r="A1414" t="e">
        <f t="shared" si="22"/>
        <v>#N/A</v>
      </c>
    </row>
    <row r="1415" spans="1:1" x14ac:dyDescent="0.2">
      <c r="A1415" t="e">
        <f t="shared" si="22"/>
        <v>#N/A</v>
      </c>
    </row>
    <row r="1416" spans="1:1" x14ac:dyDescent="0.2">
      <c r="A1416" t="e">
        <f t="shared" si="22"/>
        <v>#N/A</v>
      </c>
    </row>
    <row r="1417" spans="1:1" x14ac:dyDescent="0.2">
      <c r="A1417" t="e">
        <f t="shared" si="22"/>
        <v>#N/A</v>
      </c>
    </row>
    <row r="1418" spans="1:1" x14ac:dyDescent="0.2">
      <c r="A1418" t="e">
        <f t="shared" si="22"/>
        <v>#N/A</v>
      </c>
    </row>
    <row r="1419" spans="1:1" x14ac:dyDescent="0.2">
      <c r="A1419" t="e">
        <f t="shared" si="22"/>
        <v>#N/A</v>
      </c>
    </row>
    <row r="1420" spans="1:1" x14ac:dyDescent="0.2">
      <c r="A1420" t="e">
        <f t="shared" si="22"/>
        <v>#N/A</v>
      </c>
    </row>
    <row r="1421" spans="1:1" x14ac:dyDescent="0.2">
      <c r="A1421" t="e">
        <f t="shared" si="22"/>
        <v>#N/A</v>
      </c>
    </row>
    <row r="1422" spans="1:1" x14ac:dyDescent="0.2">
      <c r="A1422" t="e">
        <f t="shared" si="22"/>
        <v>#N/A</v>
      </c>
    </row>
    <row r="1423" spans="1:1" x14ac:dyDescent="0.2">
      <c r="A1423" t="e">
        <f t="shared" si="22"/>
        <v>#N/A</v>
      </c>
    </row>
    <row r="1424" spans="1:1" x14ac:dyDescent="0.2">
      <c r="A1424" t="e">
        <f t="shared" si="22"/>
        <v>#N/A</v>
      </c>
    </row>
    <row r="1425" spans="1:1" x14ac:dyDescent="0.2">
      <c r="A1425" t="e">
        <f t="shared" si="22"/>
        <v>#N/A</v>
      </c>
    </row>
    <row r="1426" spans="1:1" x14ac:dyDescent="0.2">
      <c r="A1426" t="e">
        <f t="shared" si="22"/>
        <v>#N/A</v>
      </c>
    </row>
    <row r="1427" spans="1:1" x14ac:dyDescent="0.2">
      <c r="A1427" t="e">
        <f t="shared" si="22"/>
        <v>#N/A</v>
      </c>
    </row>
    <row r="1428" spans="1:1" x14ac:dyDescent="0.2">
      <c r="A1428" t="e">
        <f t="shared" si="22"/>
        <v>#N/A</v>
      </c>
    </row>
    <row r="1429" spans="1:1" x14ac:dyDescent="0.2">
      <c r="A1429" t="e">
        <f t="shared" si="22"/>
        <v>#N/A</v>
      </c>
    </row>
    <row r="1430" spans="1:1" x14ac:dyDescent="0.2">
      <c r="A1430" t="e">
        <f t="shared" si="22"/>
        <v>#N/A</v>
      </c>
    </row>
    <row r="1431" spans="1:1" x14ac:dyDescent="0.2">
      <c r="A1431" t="e">
        <f t="shared" si="22"/>
        <v>#N/A</v>
      </c>
    </row>
    <row r="1432" spans="1:1" x14ac:dyDescent="0.2">
      <c r="A1432" t="e">
        <f t="shared" si="22"/>
        <v>#N/A</v>
      </c>
    </row>
    <row r="1433" spans="1:1" x14ac:dyDescent="0.2">
      <c r="A1433" t="e">
        <f t="shared" si="22"/>
        <v>#N/A</v>
      </c>
    </row>
    <row r="1434" spans="1:1" x14ac:dyDescent="0.2">
      <c r="A1434" t="e">
        <f t="shared" si="22"/>
        <v>#N/A</v>
      </c>
    </row>
    <row r="1435" spans="1:1" x14ac:dyDescent="0.2">
      <c r="A1435" t="e">
        <f t="shared" si="22"/>
        <v>#N/A</v>
      </c>
    </row>
    <row r="1436" spans="1:1" x14ac:dyDescent="0.2">
      <c r="A1436" t="e">
        <f t="shared" si="22"/>
        <v>#N/A</v>
      </c>
    </row>
    <row r="1437" spans="1:1" x14ac:dyDescent="0.2">
      <c r="A1437" t="e">
        <f t="shared" si="22"/>
        <v>#N/A</v>
      </c>
    </row>
    <row r="1438" spans="1:1" x14ac:dyDescent="0.2">
      <c r="A1438" t="e">
        <f t="shared" si="22"/>
        <v>#N/A</v>
      </c>
    </row>
    <row r="1439" spans="1:1" x14ac:dyDescent="0.2">
      <c r="A1439" t="e">
        <f t="shared" si="22"/>
        <v>#N/A</v>
      </c>
    </row>
    <row r="1440" spans="1:1" x14ac:dyDescent="0.2">
      <c r="A1440" t="e">
        <f t="shared" si="22"/>
        <v>#N/A</v>
      </c>
    </row>
    <row r="1441" spans="1:1" x14ac:dyDescent="0.2">
      <c r="A1441" t="e">
        <f t="shared" si="22"/>
        <v>#N/A</v>
      </c>
    </row>
    <row r="1442" spans="1:1" x14ac:dyDescent="0.2">
      <c r="A1442" t="e">
        <f t="shared" si="22"/>
        <v>#N/A</v>
      </c>
    </row>
    <row r="1443" spans="1:1" x14ac:dyDescent="0.2">
      <c r="A1443" t="e">
        <f t="shared" si="22"/>
        <v>#N/A</v>
      </c>
    </row>
    <row r="1444" spans="1:1" x14ac:dyDescent="0.2">
      <c r="A1444" t="e">
        <f t="shared" si="22"/>
        <v>#N/A</v>
      </c>
    </row>
    <row r="1445" spans="1:1" x14ac:dyDescent="0.2">
      <c r="A1445" t="e">
        <f t="shared" si="22"/>
        <v>#N/A</v>
      </c>
    </row>
    <row r="1446" spans="1:1" x14ac:dyDescent="0.2">
      <c r="A1446" t="e">
        <f t="shared" si="22"/>
        <v>#N/A</v>
      </c>
    </row>
    <row r="1447" spans="1:1" x14ac:dyDescent="0.2">
      <c r="A1447" t="e">
        <f t="shared" si="22"/>
        <v>#N/A</v>
      </c>
    </row>
    <row r="1448" spans="1:1" x14ac:dyDescent="0.2">
      <c r="A1448" t="e">
        <f t="shared" si="22"/>
        <v>#N/A</v>
      </c>
    </row>
    <row r="1449" spans="1:1" x14ac:dyDescent="0.2">
      <c r="A1449" t="e">
        <f t="shared" si="22"/>
        <v>#N/A</v>
      </c>
    </row>
    <row r="1450" spans="1:1" x14ac:dyDescent="0.2">
      <c r="A1450" t="e">
        <f t="shared" si="22"/>
        <v>#N/A</v>
      </c>
    </row>
    <row r="1451" spans="1:1" x14ac:dyDescent="0.2">
      <c r="A1451" t="e">
        <f t="shared" si="22"/>
        <v>#N/A</v>
      </c>
    </row>
    <row r="1452" spans="1:1" x14ac:dyDescent="0.2">
      <c r="A1452" t="e">
        <f t="shared" si="22"/>
        <v>#N/A</v>
      </c>
    </row>
    <row r="1453" spans="1:1" x14ac:dyDescent="0.2">
      <c r="A1453" t="e">
        <f t="shared" si="22"/>
        <v>#N/A</v>
      </c>
    </row>
    <row r="1454" spans="1:1" x14ac:dyDescent="0.2">
      <c r="A1454" t="e">
        <f t="shared" si="22"/>
        <v>#N/A</v>
      </c>
    </row>
    <row r="1455" spans="1:1" x14ac:dyDescent="0.2">
      <c r="A1455" t="e">
        <f t="shared" si="22"/>
        <v>#N/A</v>
      </c>
    </row>
    <row r="1456" spans="1:1" x14ac:dyDescent="0.2">
      <c r="A1456" t="e">
        <f t="shared" si="22"/>
        <v>#N/A</v>
      </c>
    </row>
    <row r="1457" spans="1:1" x14ac:dyDescent="0.2">
      <c r="A1457" t="e">
        <f t="shared" si="22"/>
        <v>#N/A</v>
      </c>
    </row>
    <row r="1458" spans="1:1" x14ac:dyDescent="0.2">
      <c r="A1458" t="e">
        <f t="shared" si="22"/>
        <v>#N/A</v>
      </c>
    </row>
    <row r="1459" spans="1:1" x14ac:dyDescent="0.2">
      <c r="A1459" t="e">
        <f t="shared" si="22"/>
        <v>#N/A</v>
      </c>
    </row>
    <row r="1460" spans="1:1" x14ac:dyDescent="0.2">
      <c r="A1460" t="e">
        <f t="shared" si="22"/>
        <v>#N/A</v>
      </c>
    </row>
    <row r="1461" spans="1:1" x14ac:dyDescent="0.2">
      <c r="A1461" t="e">
        <f t="shared" si="22"/>
        <v>#N/A</v>
      </c>
    </row>
    <row r="1462" spans="1:1" x14ac:dyDescent="0.2">
      <c r="A1462" t="e">
        <f t="shared" si="22"/>
        <v>#N/A</v>
      </c>
    </row>
    <row r="1463" spans="1:1" x14ac:dyDescent="0.2">
      <c r="A1463" t="e">
        <f t="shared" si="22"/>
        <v>#N/A</v>
      </c>
    </row>
    <row r="1464" spans="1:1" x14ac:dyDescent="0.2">
      <c r="A1464" t="e">
        <f t="shared" si="22"/>
        <v>#N/A</v>
      </c>
    </row>
    <row r="1465" spans="1:1" x14ac:dyDescent="0.2">
      <c r="A1465" t="e">
        <f t="shared" si="22"/>
        <v>#N/A</v>
      </c>
    </row>
    <row r="1466" spans="1:1" x14ac:dyDescent="0.2">
      <c r="A1466" t="e">
        <f t="shared" si="22"/>
        <v>#N/A</v>
      </c>
    </row>
    <row r="1467" spans="1:1" x14ac:dyDescent="0.2">
      <c r="A1467" t="e">
        <f t="shared" si="22"/>
        <v>#N/A</v>
      </c>
    </row>
    <row r="1468" spans="1:1" x14ac:dyDescent="0.2">
      <c r="A1468" t="e">
        <f t="shared" si="22"/>
        <v>#N/A</v>
      </c>
    </row>
    <row r="1469" spans="1:1" x14ac:dyDescent="0.2">
      <c r="A1469" t="e">
        <f t="shared" si="22"/>
        <v>#N/A</v>
      </c>
    </row>
    <row r="1470" spans="1:1" x14ac:dyDescent="0.2">
      <c r="A1470" t="e">
        <f t="shared" si="22"/>
        <v>#N/A</v>
      </c>
    </row>
    <row r="1471" spans="1:1" x14ac:dyDescent="0.2">
      <c r="A1471" t="e">
        <f t="shared" si="22"/>
        <v>#N/A</v>
      </c>
    </row>
    <row r="1472" spans="1:1" x14ac:dyDescent="0.2">
      <c r="A1472" t="e">
        <f t="shared" si="22"/>
        <v>#N/A</v>
      </c>
    </row>
    <row r="1473" spans="1:1" x14ac:dyDescent="0.2">
      <c r="A1473" t="e">
        <f t="shared" si="22"/>
        <v>#N/A</v>
      </c>
    </row>
    <row r="1474" spans="1:1" x14ac:dyDescent="0.2">
      <c r="A1474" t="e">
        <f t="shared" si="22"/>
        <v>#N/A</v>
      </c>
    </row>
    <row r="1475" spans="1:1" x14ac:dyDescent="0.2">
      <c r="A1475" t="e">
        <f t="shared" si="22"/>
        <v>#N/A</v>
      </c>
    </row>
    <row r="1476" spans="1:1" x14ac:dyDescent="0.2">
      <c r="A1476" t="e">
        <f t="shared" si="22"/>
        <v>#N/A</v>
      </c>
    </row>
    <row r="1477" spans="1:1" x14ac:dyDescent="0.2">
      <c r="A1477" t="e">
        <f t="shared" ref="A1477:A1540" si="23">INDEX(BucketTable,MATCH(B1477,SumMonths,0),1)</f>
        <v>#N/A</v>
      </c>
    </row>
    <row r="1478" spans="1:1" x14ac:dyDescent="0.2">
      <c r="A1478" t="e">
        <f t="shared" si="23"/>
        <v>#N/A</v>
      </c>
    </row>
    <row r="1479" spans="1:1" x14ac:dyDescent="0.2">
      <c r="A1479" t="e">
        <f t="shared" si="23"/>
        <v>#N/A</v>
      </c>
    </row>
    <row r="1480" spans="1:1" x14ac:dyDescent="0.2">
      <c r="A1480" t="e">
        <f t="shared" si="23"/>
        <v>#N/A</v>
      </c>
    </row>
    <row r="1481" spans="1:1" x14ac:dyDescent="0.2">
      <c r="A1481" t="e">
        <f t="shared" si="23"/>
        <v>#N/A</v>
      </c>
    </row>
    <row r="1482" spans="1:1" x14ac:dyDescent="0.2">
      <c r="A1482" t="e">
        <f t="shared" si="23"/>
        <v>#N/A</v>
      </c>
    </row>
    <row r="1483" spans="1:1" x14ac:dyDescent="0.2">
      <c r="A1483" t="e">
        <f t="shared" si="23"/>
        <v>#N/A</v>
      </c>
    </row>
    <row r="1484" spans="1:1" x14ac:dyDescent="0.2">
      <c r="A1484" t="e">
        <f t="shared" si="23"/>
        <v>#N/A</v>
      </c>
    </row>
    <row r="1485" spans="1:1" x14ac:dyDescent="0.2">
      <c r="A1485" t="e">
        <f t="shared" si="23"/>
        <v>#N/A</v>
      </c>
    </row>
    <row r="1486" spans="1:1" x14ac:dyDescent="0.2">
      <c r="A1486" t="e">
        <f t="shared" si="23"/>
        <v>#N/A</v>
      </c>
    </row>
    <row r="1487" spans="1:1" x14ac:dyDescent="0.2">
      <c r="A1487" t="e">
        <f t="shared" si="23"/>
        <v>#N/A</v>
      </c>
    </row>
    <row r="1488" spans="1:1" x14ac:dyDescent="0.2">
      <c r="A1488" t="e">
        <f t="shared" si="23"/>
        <v>#N/A</v>
      </c>
    </row>
    <row r="1489" spans="1:1" x14ac:dyDescent="0.2">
      <c r="A1489" t="e">
        <f t="shared" si="23"/>
        <v>#N/A</v>
      </c>
    </row>
    <row r="1490" spans="1:1" x14ac:dyDescent="0.2">
      <c r="A1490" t="e">
        <f t="shared" si="23"/>
        <v>#N/A</v>
      </c>
    </row>
    <row r="1491" spans="1:1" x14ac:dyDescent="0.2">
      <c r="A1491" t="e">
        <f t="shared" si="23"/>
        <v>#N/A</v>
      </c>
    </row>
    <row r="1492" spans="1:1" x14ac:dyDescent="0.2">
      <c r="A1492" t="e">
        <f t="shared" si="23"/>
        <v>#N/A</v>
      </c>
    </row>
    <row r="1493" spans="1:1" x14ac:dyDescent="0.2">
      <c r="A1493" t="e">
        <f t="shared" si="23"/>
        <v>#N/A</v>
      </c>
    </row>
    <row r="1494" spans="1:1" x14ac:dyDescent="0.2">
      <c r="A1494" t="e">
        <f t="shared" si="23"/>
        <v>#N/A</v>
      </c>
    </row>
    <row r="1495" spans="1:1" x14ac:dyDescent="0.2">
      <c r="A1495" t="e">
        <f t="shared" si="23"/>
        <v>#N/A</v>
      </c>
    </row>
    <row r="1496" spans="1:1" x14ac:dyDescent="0.2">
      <c r="A1496" t="e">
        <f t="shared" si="23"/>
        <v>#N/A</v>
      </c>
    </row>
    <row r="1497" spans="1:1" x14ac:dyDescent="0.2">
      <c r="A1497" t="e">
        <f t="shared" si="23"/>
        <v>#N/A</v>
      </c>
    </row>
    <row r="1498" spans="1:1" x14ac:dyDescent="0.2">
      <c r="A1498" t="e">
        <f t="shared" si="23"/>
        <v>#N/A</v>
      </c>
    </row>
    <row r="1499" spans="1:1" x14ac:dyDescent="0.2">
      <c r="A1499" t="e">
        <f t="shared" si="23"/>
        <v>#N/A</v>
      </c>
    </row>
    <row r="1500" spans="1:1" x14ac:dyDescent="0.2">
      <c r="A1500" t="e">
        <f t="shared" si="23"/>
        <v>#N/A</v>
      </c>
    </row>
    <row r="1501" spans="1:1" x14ac:dyDescent="0.2">
      <c r="A1501" t="e">
        <f t="shared" si="23"/>
        <v>#N/A</v>
      </c>
    </row>
    <row r="1502" spans="1:1" x14ac:dyDescent="0.2">
      <c r="A1502" t="e">
        <f t="shared" si="23"/>
        <v>#N/A</v>
      </c>
    </row>
    <row r="1503" spans="1:1" x14ac:dyDescent="0.2">
      <c r="A1503" t="e">
        <f t="shared" si="23"/>
        <v>#N/A</v>
      </c>
    </row>
    <row r="1504" spans="1:1" x14ac:dyDescent="0.2">
      <c r="A1504" t="e">
        <f t="shared" si="23"/>
        <v>#N/A</v>
      </c>
    </row>
    <row r="1505" spans="1:1" x14ac:dyDescent="0.2">
      <c r="A1505" t="e">
        <f t="shared" si="23"/>
        <v>#N/A</v>
      </c>
    </row>
    <row r="1506" spans="1:1" x14ac:dyDescent="0.2">
      <c r="A1506" t="e">
        <f t="shared" si="23"/>
        <v>#N/A</v>
      </c>
    </row>
    <row r="1507" spans="1:1" x14ac:dyDescent="0.2">
      <c r="A1507" t="e">
        <f t="shared" si="23"/>
        <v>#N/A</v>
      </c>
    </row>
    <row r="1508" spans="1:1" x14ac:dyDescent="0.2">
      <c r="A1508" t="e">
        <f t="shared" si="23"/>
        <v>#N/A</v>
      </c>
    </row>
    <row r="1509" spans="1:1" x14ac:dyDescent="0.2">
      <c r="A1509" t="e">
        <f t="shared" si="23"/>
        <v>#N/A</v>
      </c>
    </row>
    <row r="1510" spans="1:1" x14ac:dyDescent="0.2">
      <c r="A1510" t="e">
        <f t="shared" si="23"/>
        <v>#N/A</v>
      </c>
    </row>
    <row r="1511" spans="1:1" x14ac:dyDescent="0.2">
      <c r="A1511" t="e">
        <f t="shared" si="23"/>
        <v>#N/A</v>
      </c>
    </row>
    <row r="1512" spans="1:1" x14ac:dyDescent="0.2">
      <c r="A1512" t="e">
        <f t="shared" si="23"/>
        <v>#N/A</v>
      </c>
    </row>
    <row r="1513" spans="1:1" x14ac:dyDescent="0.2">
      <c r="A1513" t="e">
        <f t="shared" si="23"/>
        <v>#N/A</v>
      </c>
    </row>
    <row r="1514" spans="1:1" x14ac:dyDescent="0.2">
      <c r="A1514" t="e">
        <f t="shared" si="23"/>
        <v>#N/A</v>
      </c>
    </row>
    <row r="1515" spans="1:1" x14ac:dyDescent="0.2">
      <c r="A1515" t="e">
        <f t="shared" si="23"/>
        <v>#N/A</v>
      </c>
    </row>
    <row r="1516" spans="1:1" x14ac:dyDescent="0.2">
      <c r="A1516" t="e">
        <f t="shared" si="23"/>
        <v>#N/A</v>
      </c>
    </row>
    <row r="1517" spans="1:1" x14ac:dyDescent="0.2">
      <c r="A1517" t="e">
        <f t="shared" si="23"/>
        <v>#N/A</v>
      </c>
    </row>
    <row r="1518" spans="1:1" x14ac:dyDescent="0.2">
      <c r="A1518" t="e">
        <f t="shared" si="23"/>
        <v>#N/A</v>
      </c>
    </row>
    <row r="1519" spans="1:1" x14ac:dyDescent="0.2">
      <c r="A1519" t="e">
        <f t="shared" si="23"/>
        <v>#N/A</v>
      </c>
    </row>
    <row r="1520" spans="1:1" x14ac:dyDescent="0.2">
      <c r="A1520" t="e">
        <f t="shared" si="23"/>
        <v>#N/A</v>
      </c>
    </row>
    <row r="1521" spans="1:1" x14ac:dyDescent="0.2">
      <c r="A1521" t="e">
        <f t="shared" si="23"/>
        <v>#N/A</v>
      </c>
    </row>
    <row r="1522" spans="1:1" x14ac:dyDescent="0.2">
      <c r="A1522" t="e">
        <f t="shared" si="23"/>
        <v>#N/A</v>
      </c>
    </row>
    <row r="1523" spans="1:1" x14ac:dyDescent="0.2">
      <c r="A1523" t="e">
        <f t="shared" si="23"/>
        <v>#N/A</v>
      </c>
    </row>
    <row r="1524" spans="1:1" x14ac:dyDescent="0.2">
      <c r="A1524" t="e">
        <f t="shared" si="23"/>
        <v>#N/A</v>
      </c>
    </row>
    <row r="1525" spans="1:1" x14ac:dyDescent="0.2">
      <c r="A1525" t="e">
        <f t="shared" si="23"/>
        <v>#N/A</v>
      </c>
    </row>
    <row r="1526" spans="1:1" x14ac:dyDescent="0.2">
      <c r="A1526" t="e">
        <f t="shared" si="23"/>
        <v>#N/A</v>
      </c>
    </row>
    <row r="1527" spans="1:1" x14ac:dyDescent="0.2">
      <c r="A1527" t="e">
        <f t="shared" si="23"/>
        <v>#N/A</v>
      </c>
    </row>
    <row r="1528" spans="1:1" x14ac:dyDescent="0.2">
      <c r="A1528" t="e">
        <f t="shared" si="23"/>
        <v>#N/A</v>
      </c>
    </row>
    <row r="1529" spans="1:1" x14ac:dyDescent="0.2">
      <c r="A1529" t="e">
        <f t="shared" si="23"/>
        <v>#N/A</v>
      </c>
    </row>
    <row r="1530" spans="1:1" x14ac:dyDescent="0.2">
      <c r="A1530" t="e">
        <f t="shared" si="23"/>
        <v>#N/A</v>
      </c>
    </row>
    <row r="1531" spans="1:1" x14ac:dyDescent="0.2">
      <c r="A1531" t="e">
        <f t="shared" si="23"/>
        <v>#N/A</v>
      </c>
    </row>
    <row r="1532" spans="1:1" x14ac:dyDescent="0.2">
      <c r="A1532" t="e">
        <f t="shared" si="23"/>
        <v>#N/A</v>
      </c>
    </row>
    <row r="1533" spans="1:1" x14ac:dyDescent="0.2">
      <c r="A1533" t="e">
        <f t="shared" si="23"/>
        <v>#N/A</v>
      </c>
    </row>
    <row r="1534" spans="1:1" x14ac:dyDescent="0.2">
      <c r="A1534" t="e">
        <f t="shared" si="23"/>
        <v>#N/A</v>
      </c>
    </row>
    <row r="1535" spans="1:1" x14ac:dyDescent="0.2">
      <c r="A1535" t="e">
        <f t="shared" si="23"/>
        <v>#N/A</v>
      </c>
    </row>
    <row r="1536" spans="1:1" x14ac:dyDescent="0.2">
      <c r="A1536" t="e">
        <f t="shared" si="23"/>
        <v>#N/A</v>
      </c>
    </row>
    <row r="1537" spans="1:1" x14ac:dyDescent="0.2">
      <c r="A1537" t="e">
        <f t="shared" si="23"/>
        <v>#N/A</v>
      </c>
    </row>
    <row r="1538" spans="1:1" x14ac:dyDescent="0.2">
      <c r="A1538" t="e">
        <f t="shared" si="23"/>
        <v>#N/A</v>
      </c>
    </row>
    <row r="1539" spans="1:1" x14ac:dyDescent="0.2">
      <c r="A1539" t="e">
        <f t="shared" si="23"/>
        <v>#N/A</v>
      </c>
    </row>
    <row r="1540" spans="1:1" x14ac:dyDescent="0.2">
      <c r="A1540" t="e">
        <f t="shared" si="23"/>
        <v>#N/A</v>
      </c>
    </row>
    <row r="1541" spans="1:1" x14ac:dyDescent="0.2">
      <c r="A1541" t="e">
        <f t="shared" ref="A1541:A1604" si="24">INDEX(BucketTable,MATCH(B1541,SumMonths,0),1)</f>
        <v>#N/A</v>
      </c>
    </row>
    <row r="1542" spans="1:1" x14ac:dyDescent="0.2">
      <c r="A1542" t="e">
        <f t="shared" si="24"/>
        <v>#N/A</v>
      </c>
    </row>
    <row r="1543" spans="1:1" x14ac:dyDescent="0.2">
      <c r="A1543" t="e">
        <f t="shared" si="24"/>
        <v>#N/A</v>
      </c>
    </row>
    <row r="1544" spans="1:1" x14ac:dyDescent="0.2">
      <c r="A1544" t="e">
        <f t="shared" si="24"/>
        <v>#N/A</v>
      </c>
    </row>
    <row r="1545" spans="1:1" x14ac:dyDescent="0.2">
      <c r="A1545" t="e">
        <f t="shared" si="24"/>
        <v>#N/A</v>
      </c>
    </row>
    <row r="1546" spans="1:1" x14ac:dyDescent="0.2">
      <c r="A1546" t="e">
        <f t="shared" si="24"/>
        <v>#N/A</v>
      </c>
    </row>
    <row r="1547" spans="1:1" x14ac:dyDescent="0.2">
      <c r="A1547" t="e">
        <f t="shared" si="24"/>
        <v>#N/A</v>
      </c>
    </row>
    <row r="1548" spans="1:1" x14ac:dyDescent="0.2">
      <c r="A1548" t="e">
        <f t="shared" si="24"/>
        <v>#N/A</v>
      </c>
    </row>
    <row r="1549" spans="1:1" x14ac:dyDescent="0.2">
      <c r="A1549" t="e">
        <f t="shared" si="24"/>
        <v>#N/A</v>
      </c>
    </row>
    <row r="1550" spans="1:1" x14ac:dyDescent="0.2">
      <c r="A1550" t="e">
        <f t="shared" si="24"/>
        <v>#N/A</v>
      </c>
    </row>
    <row r="1551" spans="1:1" x14ac:dyDescent="0.2">
      <c r="A1551" t="e">
        <f t="shared" si="24"/>
        <v>#N/A</v>
      </c>
    </row>
    <row r="1552" spans="1:1" x14ac:dyDescent="0.2">
      <c r="A1552" t="e">
        <f t="shared" si="24"/>
        <v>#N/A</v>
      </c>
    </row>
    <row r="1553" spans="1:1" x14ac:dyDescent="0.2">
      <c r="A1553" t="e">
        <f t="shared" si="24"/>
        <v>#N/A</v>
      </c>
    </row>
    <row r="1554" spans="1:1" x14ac:dyDescent="0.2">
      <c r="A1554" t="e">
        <f t="shared" si="24"/>
        <v>#N/A</v>
      </c>
    </row>
    <row r="1555" spans="1:1" x14ac:dyDescent="0.2">
      <c r="A1555" t="e">
        <f t="shared" si="24"/>
        <v>#N/A</v>
      </c>
    </row>
    <row r="1556" spans="1:1" x14ac:dyDescent="0.2">
      <c r="A1556" t="e">
        <f t="shared" si="24"/>
        <v>#N/A</v>
      </c>
    </row>
    <row r="1557" spans="1:1" x14ac:dyDescent="0.2">
      <c r="A1557" t="e">
        <f t="shared" si="24"/>
        <v>#N/A</v>
      </c>
    </row>
    <row r="1558" spans="1:1" x14ac:dyDescent="0.2">
      <c r="A1558" t="e">
        <f t="shared" si="24"/>
        <v>#N/A</v>
      </c>
    </row>
    <row r="1559" spans="1:1" x14ac:dyDescent="0.2">
      <c r="A1559" t="e">
        <f t="shared" si="24"/>
        <v>#N/A</v>
      </c>
    </row>
    <row r="1560" spans="1:1" x14ac:dyDescent="0.2">
      <c r="A1560" t="e">
        <f t="shared" si="24"/>
        <v>#N/A</v>
      </c>
    </row>
    <row r="1561" spans="1:1" x14ac:dyDescent="0.2">
      <c r="A1561" t="e">
        <f t="shared" si="24"/>
        <v>#N/A</v>
      </c>
    </row>
    <row r="1562" spans="1:1" x14ac:dyDescent="0.2">
      <c r="A1562" t="e">
        <f t="shared" si="24"/>
        <v>#N/A</v>
      </c>
    </row>
    <row r="1563" spans="1:1" x14ac:dyDescent="0.2">
      <c r="A1563" t="e">
        <f t="shared" si="24"/>
        <v>#N/A</v>
      </c>
    </row>
    <row r="1564" spans="1:1" x14ac:dyDescent="0.2">
      <c r="A1564" t="e">
        <f t="shared" si="24"/>
        <v>#N/A</v>
      </c>
    </row>
    <row r="1565" spans="1:1" x14ac:dyDescent="0.2">
      <c r="A1565" t="e">
        <f t="shared" si="24"/>
        <v>#N/A</v>
      </c>
    </row>
    <row r="1566" spans="1:1" x14ac:dyDescent="0.2">
      <c r="A1566" t="e">
        <f t="shared" si="24"/>
        <v>#N/A</v>
      </c>
    </row>
    <row r="1567" spans="1:1" x14ac:dyDescent="0.2">
      <c r="A1567" t="e">
        <f t="shared" si="24"/>
        <v>#N/A</v>
      </c>
    </row>
    <row r="1568" spans="1:1" x14ac:dyDescent="0.2">
      <c r="A1568" t="e">
        <f t="shared" si="24"/>
        <v>#N/A</v>
      </c>
    </row>
    <row r="1569" spans="1:1" x14ac:dyDescent="0.2">
      <c r="A1569" t="e">
        <f t="shared" si="24"/>
        <v>#N/A</v>
      </c>
    </row>
    <row r="1570" spans="1:1" x14ac:dyDescent="0.2">
      <c r="A1570" t="e">
        <f t="shared" si="24"/>
        <v>#N/A</v>
      </c>
    </row>
    <row r="1571" spans="1:1" x14ac:dyDescent="0.2">
      <c r="A1571" t="e">
        <f t="shared" si="24"/>
        <v>#N/A</v>
      </c>
    </row>
    <row r="1572" spans="1:1" x14ac:dyDescent="0.2">
      <c r="A1572" t="e">
        <f t="shared" si="24"/>
        <v>#N/A</v>
      </c>
    </row>
    <row r="1573" spans="1:1" x14ac:dyDescent="0.2">
      <c r="A1573" t="e">
        <f t="shared" si="24"/>
        <v>#N/A</v>
      </c>
    </row>
    <row r="1574" spans="1:1" x14ac:dyDescent="0.2">
      <c r="A1574" t="e">
        <f t="shared" si="24"/>
        <v>#N/A</v>
      </c>
    </row>
    <row r="1575" spans="1:1" x14ac:dyDescent="0.2">
      <c r="A1575" t="e">
        <f t="shared" si="24"/>
        <v>#N/A</v>
      </c>
    </row>
    <row r="1576" spans="1:1" x14ac:dyDescent="0.2">
      <c r="A1576" t="e">
        <f t="shared" si="24"/>
        <v>#N/A</v>
      </c>
    </row>
    <row r="1577" spans="1:1" x14ac:dyDescent="0.2">
      <c r="A1577" t="e">
        <f t="shared" si="24"/>
        <v>#N/A</v>
      </c>
    </row>
    <row r="1578" spans="1:1" x14ac:dyDescent="0.2">
      <c r="A1578" t="e">
        <f t="shared" si="24"/>
        <v>#N/A</v>
      </c>
    </row>
    <row r="1579" spans="1:1" x14ac:dyDescent="0.2">
      <c r="A1579" t="e">
        <f t="shared" si="24"/>
        <v>#N/A</v>
      </c>
    </row>
    <row r="1580" spans="1:1" x14ac:dyDescent="0.2">
      <c r="A1580" t="e">
        <f t="shared" si="24"/>
        <v>#N/A</v>
      </c>
    </row>
    <row r="1581" spans="1:1" x14ac:dyDescent="0.2">
      <c r="A1581" t="e">
        <f t="shared" si="24"/>
        <v>#N/A</v>
      </c>
    </row>
    <row r="1582" spans="1:1" x14ac:dyDescent="0.2">
      <c r="A1582" t="e">
        <f t="shared" si="24"/>
        <v>#N/A</v>
      </c>
    </row>
    <row r="1583" spans="1:1" x14ac:dyDescent="0.2">
      <c r="A1583" t="e">
        <f t="shared" si="24"/>
        <v>#N/A</v>
      </c>
    </row>
    <row r="1584" spans="1:1" x14ac:dyDescent="0.2">
      <c r="A1584" t="e">
        <f t="shared" si="24"/>
        <v>#N/A</v>
      </c>
    </row>
    <row r="1585" spans="1:1" x14ac:dyDescent="0.2">
      <c r="A1585" t="e">
        <f t="shared" si="24"/>
        <v>#N/A</v>
      </c>
    </row>
    <row r="1586" spans="1:1" x14ac:dyDescent="0.2">
      <c r="A1586" t="e">
        <f t="shared" si="24"/>
        <v>#N/A</v>
      </c>
    </row>
    <row r="1587" spans="1:1" x14ac:dyDescent="0.2">
      <c r="A1587" t="e">
        <f t="shared" si="24"/>
        <v>#N/A</v>
      </c>
    </row>
    <row r="1588" spans="1:1" x14ac:dyDescent="0.2">
      <c r="A1588" t="e">
        <f t="shared" si="24"/>
        <v>#N/A</v>
      </c>
    </row>
    <row r="1589" spans="1:1" x14ac:dyDescent="0.2">
      <c r="A1589" t="e">
        <f t="shared" si="24"/>
        <v>#N/A</v>
      </c>
    </row>
    <row r="1590" spans="1:1" x14ac:dyDescent="0.2">
      <c r="A1590" t="e">
        <f t="shared" si="24"/>
        <v>#N/A</v>
      </c>
    </row>
    <row r="1591" spans="1:1" x14ac:dyDescent="0.2">
      <c r="A1591" t="e">
        <f t="shared" si="24"/>
        <v>#N/A</v>
      </c>
    </row>
    <row r="1592" spans="1:1" x14ac:dyDescent="0.2">
      <c r="A1592" t="e">
        <f t="shared" si="24"/>
        <v>#N/A</v>
      </c>
    </row>
    <row r="1593" spans="1:1" x14ac:dyDescent="0.2">
      <c r="A1593" t="e">
        <f t="shared" si="24"/>
        <v>#N/A</v>
      </c>
    </row>
    <row r="1594" spans="1:1" x14ac:dyDescent="0.2">
      <c r="A1594" t="e">
        <f t="shared" si="24"/>
        <v>#N/A</v>
      </c>
    </row>
    <row r="1595" spans="1:1" x14ac:dyDescent="0.2">
      <c r="A1595" t="e">
        <f t="shared" si="24"/>
        <v>#N/A</v>
      </c>
    </row>
    <row r="1596" spans="1:1" x14ac:dyDescent="0.2">
      <c r="A1596" t="e">
        <f t="shared" si="24"/>
        <v>#N/A</v>
      </c>
    </row>
    <row r="1597" spans="1:1" x14ac:dyDescent="0.2">
      <c r="A1597" t="e">
        <f t="shared" si="24"/>
        <v>#N/A</v>
      </c>
    </row>
    <row r="1598" spans="1:1" x14ac:dyDescent="0.2">
      <c r="A1598" t="e">
        <f t="shared" si="24"/>
        <v>#N/A</v>
      </c>
    </row>
    <row r="1599" spans="1:1" x14ac:dyDescent="0.2">
      <c r="A1599" t="e">
        <f t="shared" si="24"/>
        <v>#N/A</v>
      </c>
    </row>
    <row r="1600" spans="1:1" x14ac:dyDescent="0.2">
      <c r="A1600" t="e">
        <f t="shared" si="24"/>
        <v>#N/A</v>
      </c>
    </row>
    <row r="1601" spans="1:1" x14ac:dyDescent="0.2">
      <c r="A1601" t="e">
        <f t="shared" si="24"/>
        <v>#N/A</v>
      </c>
    </row>
    <row r="1602" spans="1:1" x14ac:dyDescent="0.2">
      <c r="A1602" t="e">
        <f t="shared" si="24"/>
        <v>#N/A</v>
      </c>
    </row>
    <row r="1603" spans="1:1" x14ac:dyDescent="0.2">
      <c r="A1603" t="e">
        <f t="shared" si="24"/>
        <v>#N/A</v>
      </c>
    </row>
    <row r="1604" spans="1:1" x14ac:dyDescent="0.2">
      <c r="A1604" t="e">
        <f t="shared" si="24"/>
        <v>#N/A</v>
      </c>
    </row>
    <row r="1605" spans="1:1" x14ac:dyDescent="0.2">
      <c r="A1605" t="e">
        <f t="shared" ref="A1605:A1668" si="25">INDEX(BucketTable,MATCH(B1605,SumMonths,0),1)</f>
        <v>#N/A</v>
      </c>
    </row>
    <row r="1606" spans="1:1" x14ac:dyDescent="0.2">
      <c r="A1606" t="e">
        <f t="shared" si="25"/>
        <v>#N/A</v>
      </c>
    </row>
    <row r="1607" spans="1:1" x14ac:dyDescent="0.2">
      <c r="A1607" t="e">
        <f t="shared" si="25"/>
        <v>#N/A</v>
      </c>
    </row>
    <row r="1608" spans="1:1" x14ac:dyDescent="0.2">
      <c r="A1608" t="e">
        <f t="shared" si="25"/>
        <v>#N/A</v>
      </c>
    </row>
    <row r="1609" spans="1:1" x14ac:dyDescent="0.2">
      <c r="A1609" t="e">
        <f t="shared" si="25"/>
        <v>#N/A</v>
      </c>
    </row>
    <row r="1610" spans="1:1" x14ac:dyDescent="0.2">
      <c r="A1610" t="e">
        <f t="shared" si="25"/>
        <v>#N/A</v>
      </c>
    </row>
    <row r="1611" spans="1:1" x14ac:dyDescent="0.2">
      <c r="A1611" t="e">
        <f t="shared" si="25"/>
        <v>#N/A</v>
      </c>
    </row>
    <row r="1612" spans="1:1" x14ac:dyDescent="0.2">
      <c r="A1612" t="e">
        <f t="shared" si="25"/>
        <v>#N/A</v>
      </c>
    </row>
    <row r="1613" spans="1:1" x14ac:dyDescent="0.2">
      <c r="A1613" t="e">
        <f t="shared" si="25"/>
        <v>#N/A</v>
      </c>
    </row>
    <row r="1614" spans="1:1" x14ac:dyDescent="0.2">
      <c r="A1614" t="e">
        <f t="shared" si="25"/>
        <v>#N/A</v>
      </c>
    </row>
    <row r="1615" spans="1:1" x14ac:dyDescent="0.2">
      <c r="A1615" t="e">
        <f t="shared" si="25"/>
        <v>#N/A</v>
      </c>
    </row>
    <row r="1616" spans="1:1" x14ac:dyDescent="0.2">
      <c r="A1616" t="e">
        <f t="shared" si="25"/>
        <v>#N/A</v>
      </c>
    </row>
    <row r="1617" spans="1:1" x14ac:dyDescent="0.2">
      <c r="A1617" t="e">
        <f t="shared" si="25"/>
        <v>#N/A</v>
      </c>
    </row>
    <row r="1618" spans="1:1" x14ac:dyDescent="0.2">
      <c r="A1618" t="e">
        <f t="shared" si="25"/>
        <v>#N/A</v>
      </c>
    </row>
    <row r="1619" spans="1:1" x14ac:dyDescent="0.2">
      <c r="A1619" t="e">
        <f t="shared" si="25"/>
        <v>#N/A</v>
      </c>
    </row>
    <row r="1620" spans="1:1" x14ac:dyDescent="0.2">
      <c r="A1620" t="e">
        <f t="shared" si="25"/>
        <v>#N/A</v>
      </c>
    </row>
    <row r="1621" spans="1:1" x14ac:dyDescent="0.2">
      <c r="A1621" t="e">
        <f t="shared" si="25"/>
        <v>#N/A</v>
      </c>
    </row>
    <row r="1622" spans="1:1" x14ac:dyDescent="0.2">
      <c r="A1622" t="e">
        <f t="shared" si="25"/>
        <v>#N/A</v>
      </c>
    </row>
    <row r="1623" spans="1:1" x14ac:dyDescent="0.2">
      <c r="A1623" t="e">
        <f t="shared" si="25"/>
        <v>#N/A</v>
      </c>
    </row>
    <row r="1624" spans="1:1" x14ac:dyDescent="0.2">
      <c r="A1624" t="e">
        <f t="shared" si="25"/>
        <v>#N/A</v>
      </c>
    </row>
    <row r="1625" spans="1:1" x14ac:dyDescent="0.2">
      <c r="A1625" t="e">
        <f t="shared" si="25"/>
        <v>#N/A</v>
      </c>
    </row>
    <row r="1626" spans="1:1" x14ac:dyDescent="0.2">
      <c r="A1626" t="e">
        <f t="shared" si="25"/>
        <v>#N/A</v>
      </c>
    </row>
    <row r="1627" spans="1:1" x14ac:dyDescent="0.2">
      <c r="A1627" t="e">
        <f t="shared" si="25"/>
        <v>#N/A</v>
      </c>
    </row>
    <row r="1628" spans="1:1" x14ac:dyDescent="0.2">
      <c r="A1628" t="e">
        <f t="shared" si="25"/>
        <v>#N/A</v>
      </c>
    </row>
    <row r="1629" spans="1:1" x14ac:dyDescent="0.2">
      <c r="A1629" t="e">
        <f t="shared" si="25"/>
        <v>#N/A</v>
      </c>
    </row>
    <row r="1630" spans="1:1" x14ac:dyDescent="0.2">
      <c r="A1630" t="e">
        <f t="shared" si="25"/>
        <v>#N/A</v>
      </c>
    </row>
    <row r="1631" spans="1:1" x14ac:dyDescent="0.2">
      <c r="A1631" t="e">
        <f t="shared" si="25"/>
        <v>#N/A</v>
      </c>
    </row>
    <row r="1632" spans="1:1" x14ac:dyDescent="0.2">
      <c r="A1632" t="e">
        <f t="shared" si="25"/>
        <v>#N/A</v>
      </c>
    </row>
    <row r="1633" spans="1:1" x14ac:dyDescent="0.2">
      <c r="A1633" t="e">
        <f t="shared" si="25"/>
        <v>#N/A</v>
      </c>
    </row>
    <row r="1634" spans="1:1" x14ac:dyDescent="0.2">
      <c r="A1634" t="e">
        <f t="shared" si="25"/>
        <v>#N/A</v>
      </c>
    </row>
    <row r="1635" spans="1:1" x14ac:dyDescent="0.2">
      <c r="A1635" t="e">
        <f t="shared" si="25"/>
        <v>#N/A</v>
      </c>
    </row>
    <row r="1636" spans="1:1" x14ac:dyDescent="0.2">
      <c r="A1636" t="e">
        <f t="shared" si="25"/>
        <v>#N/A</v>
      </c>
    </row>
    <row r="1637" spans="1:1" x14ac:dyDescent="0.2">
      <c r="A1637" t="e">
        <f t="shared" si="25"/>
        <v>#N/A</v>
      </c>
    </row>
    <row r="1638" spans="1:1" x14ac:dyDescent="0.2">
      <c r="A1638" t="e">
        <f t="shared" si="25"/>
        <v>#N/A</v>
      </c>
    </row>
    <row r="1639" spans="1:1" x14ac:dyDescent="0.2">
      <c r="A1639" t="e">
        <f t="shared" si="25"/>
        <v>#N/A</v>
      </c>
    </row>
    <row r="1640" spans="1:1" x14ac:dyDescent="0.2">
      <c r="A1640" t="e">
        <f t="shared" si="25"/>
        <v>#N/A</v>
      </c>
    </row>
    <row r="1641" spans="1:1" x14ac:dyDescent="0.2">
      <c r="A1641" t="e">
        <f t="shared" si="25"/>
        <v>#N/A</v>
      </c>
    </row>
    <row r="1642" spans="1:1" x14ac:dyDescent="0.2">
      <c r="A1642" t="e">
        <f t="shared" si="25"/>
        <v>#N/A</v>
      </c>
    </row>
    <row r="1643" spans="1:1" x14ac:dyDescent="0.2">
      <c r="A1643" t="e">
        <f t="shared" si="25"/>
        <v>#N/A</v>
      </c>
    </row>
    <row r="1644" spans="1:1" x14ac:dyDescent="0.2">
      <c r="A1644" t="e">
        <f t="shared" si="25"/>
        <v>#N/A</v>
      </c>
    </row>
    <row r="1645" spans="1:1" x14ac:dyDescent="0.2">
      <c r="A1645" t="e">
        <f t="shared" si="25"/>
        <v>#N/A</v>
      </c>
    </row>
    <row r="1646" spans="1:1" x14ac:dyDescent="0.2">
      <c r="A1646" t="e">
        <f t="shared" si="25"/>
        <v>#N/A</v>
      </c>
    </row>
    <row r="1647" spans="1:1" x14ac:dyDescent="0.2">
      <c r="A1647" t="e">
        <f t="shared" si="25"/>
        <v>#N/A</v>
      </c>
    </row>
    <row r="1648" spans="1:1" x14ac:dyDescent="0.2">
      <c r="A1648" t="e">
        <f t="shared" si="25"/>
        <v>#N/A</v>
      </c>
    </row>
    <row r="1649" spans="1:1" x14ac:dyDescent="0.2">
      <c r="A1649" t="e">
        <f t="shared" si="25"/>
        <v>#N/A</v>
      </c>
    </row>
    <row r="1650" spans="1:1" x14ac:dyDescent="0.2">
      <c r="A1650" t="e">
        <f t="shared" si="25"/>
        <v>#N/A</v>
      </c>
    </row>
    <row r="1651" spans="1:1" x14ac:dyDescent="0.2">
      <c r="A1651" t="e">
        <f t="shared" si="25"/>
        <v>#N/A</v>
      </c>
    </row>
    <row r="1652" spans="1:1" x14ac:dyDescent="0.2">
      <c r="A1652" t="e">
        <f t="shared" si="25"/>
        <v>#N/A</v>
      </c>
    </row>
    <row r="1653" spans="1:1" x14ac:dyDescent="0.2">
      <c r="A1653" t="e">
        <f t="shared" si="25"/>
        <v>#N/A</v>
      </c>
    </row>
    <row r="1654" spans="1:1" x14ac:dyDescent="0.2">
      <c r="A1654" t="e">
        <f t="shared" si="25"/>
        <v>#N/A</v>
      </c>
    </row>
    <row r="1655" spans="1:1" x14ac:dyDescent="0.2">
      <c r="A1655" t="e">
        <f t="shared" si="25"/>
        <v>#N/A</v>
      </c>
    </row>
    <row r="1656" spans="1:1" x14ac:dyDescent="0.2">
      <c r="A1656" t="e">
        <f t="shared" si="25"/>
        <v>#N/A</v>
      </c>
    </row>
    <row r="1657" spans="1:1" x14ac:dyDescent="0.2">
      <c r="A1657" t="e">
        <f t="shared" si="25"/>
        <v>#N/A</v>
      </c>
    </row>
    <row r="1658" spans="1:1" x14ac:dyDescent="0.2">
      <c r="A1658" t="e">
        <f t="shared" si="25"/>
        <v>#N/A</v>
      </c>
    </row>
    <row r="1659" spans="1:1" x14ac:dyDescent="0.2">
      <c r="A1659" t="e">
        <f t="shared" si="25"/>
        <v>#N/A</v>
      </c>
    </row>
    <row r="1660" spans="1:1" x14ac:dyDescent="0.2">
      <c r="A1660" t="e">
        <f t="shared" si="25"/>
        <v>#N/A</v>
      </c>
    </row>
    <row r="1661" spans="1:1" x14ac:dyDescent="0.2">
      <c r="A1661" t="e">
        <f t="shared" si="25"/>
        <v>#N/A</v>
      </c>
    </row>
    <row r="1662" spans="1:1" x14ac:dyDescent="0.2">
      <c r="A1662" t="e">
        <f t="shared" si="25"/>
        <v>#N/A</v>
      </c>
    </row>
    <row r="1663" spans="1:1" x14ac:dyDescent="0.2">
      <c r="A1663" t="e">
        <f t="shared" si="25"/>
        <v>#N/A</v>
      </c>
    </row>
    <row r="1664" spans="1:1" x14ac:dyDescent="0.2">
      <c r="A1664" t="e">
        <f t="shared" si="25"/>
        <v>#N/A</v>
      </c>
    </row>
    <row r="1665" spans="1:1" x14ac:dyDescent="0.2">
      <c r="A1665" t="e">
        <f t="shared" si="25"/>
        <v>#N/A</v>
      </c>
    </row>
    <row r="1666" spans="1:1" x14ac:dyDescent="0.2">
      <c r="A1666" t="e">
        <f t="shared" si="25"/>
        <v>#N/A</v>
      </c>
    </row>
    <row r="1667" spans="1:1" x14ac:dyDescent="0.2">
      <c r="A1667" t="e">
        <f t="shared" si="25"/>
        <v>#N/A</v>
      </c>
    </row>
    <row r="1668" spans="1:1" x14ac:dyDescent="0.2">
      <c r="A1668" t="e">
        <f t="shared" si="25"/>
        <v>#N/A</v>
      </c>
    </row>
    <row r="1669" spans="1:1" x14ac:dyDescent="0.2">
      <c r="A1669" t="e">
        <f t="shared" ref="A1669:A1732" si="26">INDEX(BucketTable,MATCH(B1669,SumMonths,0),1)</f>
        <v>#N/A</v>
      </c>
    </row>
    <row r="1670" spans="1:1" x14ac:dyDescent="0.2">
      <c r="A1670" t="e">
        <f t="shared" si="26"/>
        <v>#N/A</v>
      </c>
    </row>
    <row r="1671" spans="1:1" x14ac:dyDescent="0.2">
      <c r="A1671" t="e">
        <f t="shared" si="26"/>
        <v>#N/A</v>
      </c>
    </row>
    <row r="1672" spans="1:1" x14ac:dyDescent="0.2">
      <c r="A1672" t="e">
        <f t="shared" si="26"/>
        <v>#N/A</v>
      </c>
    </row>
    <row r="1673" spans="1:1" x14ac:dyDescent="0.2">
      <c r="A1673" t="e">
        <f t="shared" si="26"/>
        <v>#N/A</v>
      </c>
    </row>
    <row r="1674" spans="1:1" x14ac:dyDescent="0.2">
      <c r="A1674" t="e">
        <f t="shared" si="26"/>
        <v>#N/A</v>
      </c>
    </row>
    <row r="1675" spans="1:1" x14ac:dyDescent="0.2">
      <c r="A1675" t="e">
        <f t="shared" si="26"/>
        <v>#N/A</v>
      </c>
    </row>
    <row r="1676" spans="1:1" x14ac:dyDescent="0.2">
      <c r="A1676" t="e">
        <f t="shared" si="26"/>
        <v>#N/A</v>
      </c>
    </row>
    <row r="1677" spans="1:1" x14ac:dyDescent="0.2">
      <c r="A1677" t="e">
        <f t="shared" si="26"/>
        <v>#N/A</v>
      </c>
    </row>
    <row r="1678" spans="1:1" x14ac:dyDescent="0.2">
      <c r="A1678" t="e">
        <f t="shared" si="26"/>
        <v>#N/A</v>
      </c>
    </row>
    <row r="1679" spans="1:1" x14ac:dyDescent="0.2">
      <c r="A1679" t="e">
        <f t="shared" si="26"/>
        <v>#N/A</v>
      </c>
    </row>
    <row r="1680" spans="1:1" x14ac:dyDescent="0.2">
      <c r="A1680" t="e">
        <f t="shared" si="26"/>
        <v>#N/A</v>
      </c>
    </row>
    <row r="1681" spans="1:1" x14ac:dyDescent="0.2">
      <c r="A1681" t="e">
        <f t="shared" si="26"/>
        <v>#N/A</v>
      </c>
    </row>
    <row r="1682" spans="1:1" x14ac:dyDescent="0.2">
      <c r="A1682" t="e">
        <f t="shared" si="26"/>
        <v>#N/A</v>
      </c>
    </row>
    <row r="1683" spans="1:1" x14ac:dyDescent="0.2">
      <c r="A1683" t="e">
        <f t="shared" si="26"/>
        <v>#N/A</v>
      </c>
    </row>
    <row r="1684" spans="1:1" x14ac:dyDescent="0.2">
      <c r="A1684" t="e">
        <f t="shared" si="26"/>
        <v>#N/A</v>
      </c>
    </row>
    <row r="1685" spans="1:1" x14ac:dyDescent="0.2">
      <c r="A1685" t="e">
        <f t="shared" si="26"/>
        <v>#N/A</v>
      </c>
    </row>
    <row r="1686" spans="1:1" x14ac:dyDescent="0.2">
      <c r="A1686" t="e">
        <f t="shared" si="26"/>
        <v>#N/A</v>
      </c>
    </row>
    <row r="1687" spans="1:1" x14ac:dyDescent="0.2">
      <c r="A1687" t="e">
        <f t="shared" si="26"/>
        <v>#N/A</v>
      </c>
    </row>
    <row r="1688" spans="1:1" x14ac:dyDescent="0.2">
      <c r="A1688" t="e">
        <f t="shared" si="26"/>
        <v>#N/A</v>
      </c>
    </row>
    <row r="1689" spans="1:1" x14ac:dyDescent="0.2">
      <c r="A1689" t="e">
        <f t="shared" si="26"/>
        <v>#N/A</v>
      </c>
    </row>
    <row r="1690" spans="1:1" x14ac:dyDescent="0.2">
      <c r="A1690" t="e">
        <f t="shared" si="26"/>
        <v>#N/A</v>
      </c>
    </row>
    <row r="1691" spans="1:1" x14ac:dyDescent="0.2">
      <c r="A1691" t="e">
        <f t="shared" si="26"/>
        <v>#N/A</v>
      </c>
    </row>
    <row r="1692" spans="1:1" x14ac:dyDescent="0.2">
      <c r="A1692" t="e">
        <f t="shared" si="26"/>
        <v>#N/A</v>
      </c>
    </row>
    <row r="1693" spans="1:1" x14ac:dyDescent="0.2">
      <c r="A1693" t="e">
        <f t="shared" si="26"/>
        <v>#N/A</v>
      </c>
    </row>
    <row r="1694" spans="1:1" x14ac:dyDescent="0.2">
      <c r="A1694" t="e">
        <f t="shared" si="26"/>
        <v>#N/A</v>
      </c>
    </row>
    <row r="1695" spans="1:1" x14ac:dyDescent="0.2">
      <c r="A1695" t="e">
        <f t="shared" si="26"/>
        <v>#N/A</v>
      </c>
    </row>
    <row r="1696" spans="1:1" x14ac:dyDescent="0.2">
      <c r="A1696" t="e">
        <f t="shared" si="26"/>
        <v>#N/A</v>
      </c>
    </row>
    <row r="1697" spans="1:1" x14ac:dyDescent="0.2">
      <c r="A1697" t="e">
        <f t="shared" si="26"/>
        <v>#N/A</v>
      </c>
    </row>
    <row r="1698" spans="1:1" x14ac:dyDescent="0.2">
      <c r="A1698" t="e">
        <f t="shared" si="26"/>
        <v>#N/A</v>
      </c>
    </row>
    <row r="1699" spans="1:1" x14ac:dyDescent="0.2">
      <c r="A1699" t="e">
        <f t="shared" si="26"/>
        <v>#N/A</v>
      </c>
    </row>
    <row r="1700" spans="1:1" x14ac:dyDescent="0.2">
      <c r="A1700" t="e">
        <f t="shared" si="26"/>
        <v>#N/A</v>
      </c>
    </row>
    <row r="1701" spans="1:1" x14ac:dyDescent="0.2">
      <c r="A1701" t="e">
        <f t="shared" si="26"/>
        <v>#N/A</v>
      </c>
    </row>
    <row r="1702" spans="1:1" x14ac:dyDescent="0.2">
      <c r="A1702" t="e">
        <f t="shared" si="26"/>
        <v>#N/A</v>
      </c>
    </row>
    <row r="1703" spans="1:1" x14ac:dyDescent="0.2">
      <c r="A1703" t="e">
        <f t="shared" si="26"/>
        <v>#N/A</v>
      </c>
    </row>
    <row r="1704" spans="1:1" x14ac:dyDescent="0.2">
      <c r="A1704" t="e">
        <f t="shared" si="26"/>
        <v>#N/A</v>
      </c>
    </row>
    <row r="1705" spans="1:1" x14ac:dyDescent="0.2">
      <c r="A1705" t="e">
        <f t="shared" si="26"/>
        <v>#N/A</v>
      </c>
    </row>
    <row r="1706" spans="1:1" x14ac:dyDescent="0.2">
      <c r="A1706" t="e">
        <f t="shared" si="26"/>
        <v>#N/A</v>
      </c>
    </row>
    <row r="1707" spans="1:1" x14ac:dyDescent="0.2">
      <c r="A1707" t="e">
        <f t="shared" si="26"/>
        <v>#N/A</v>
      </c>
    </row>
    <row r="1708" spans="1:1" x14ac:dyDescent="0.2">
      <c r="A1708" t="e">
        <f t="shared" si="26"/>
        <v>#N/A</v>
      </c>
    </row>
    <row r="1709" spans="1:1" x14ac:dyDescent="0.2">
      <c r="A1709" t="e">
        <f t="shared" si="26"/>
        <v>#N/A</v>
      </c>
    </row>
    <row r="1710" spans="1:1" x14ac:dyDescent="0.2">
      <c r="A1710" t="e">
        <f t="shared" si="26"/>
        <v>#N/A</v>
      </c>
    </row>
    <row r="1711" spans="1:1" x14ac:dyDescent="0.2">
      <c r="A1711" t="e">
        <f t="shared" si="26"/>
        <v>#N/A</v>
      </c>
    </row>
    <row r="1712" spans="1:1" x14ac:dyDescent="0.2">
      <c r="A1712" t="e">
        <f t="shared" si="26"/>
        <v>#N/A</v>
      </c>
    </row>
    <row r="1713" spans="1:1" x14ac:dyDescent="0.2">
      <c r="A1713" t="e">
        <f t="shared" si="26"/>
        <v>#N/A</v>
      </c>
    </row>
    <row r="1714" spans="1:1" x14ac:dyDescent="0.2">
      <c r="A1714" t="e">
        <f t="shared" si="26"/>
        <v>#N/A</v>
      </c>
    </row>
    <row r="1715" spans="1:1" x14ac:dyDescent="0.2">
      <c r="A1715" t="e">
        <f t="shared" si="26"/>
        <v>#N/A</v>
      </c>
    </row>
    <row r="1716" spans="1:1" x14ac:dyDescent="0.2">
      <c r="A1716" t="e">
        <f t="shared" si="26"/>
        <v>#N/A</v>
      </c>
    </row>
    <row r="1717" spans="1:1" x14ac:dyDescent="0.2">
      <c r="A1717" t="e">
        <f t="shared" si="26"/>
        <v>#N/A</v>
      </c>
    </row>
    <row r="1718" spans="1:1" x14ac:dyDescent="0.2">
      <c r="A1718" t="e">
        <f t="shared" si="26"/>
        <v>#N/A</v>
      </c>
    </row>
    <row r="1719" spans="1:1" x14ac:dyDescent="0.2">
      <c r="A1719" t="e">
        <f t="shared" si="26"/>
        <v>#N/A</v>
      </c>
    </row>
    <row r="1720" spans="1:1" x14ac:dyDescent="0.2">
      <c r="A1720" t="e">
        <f t="shared" si="26"/>
        <v>#N/A</v>
      </c>
    </row>
    <row r="1721" spans="1:1" x14ac:dyDescent="0.2">
      <c r="A1721" t="e">
        <f t="shared" si="26"/>
        <v>#N/A</v>
      </c>
    </row>
    <row r="1722" spans="1:1" x14ac:dyDescent="0.2">
      <c r="A1722" t="e">
        <f t="shared" si="26"/>
        <v>#N/A</v>
      </c>
    </row>
    <row r="1723" spans="1:1" x14ac:dyDescent="0.2">
      <c r="A1723" t="e">
        <f t="shared" si="26"/>
        <v>#N/A</v>
      </c>
    </row>
    <row r="1724" spans="1:1" x14ac:dyDescent="0.2">
      <c r="A1724" t="e">
        <f t="shared" si="26"/>
        <v>#N/A</v>
      </c>
    </row>
    <row r="1725" spans="1:1" x14ac:dyDescent="0.2">
      <c r="A1725" t="e">
        <f t="shared" si="26"/>
        <v>#N/A</v>
      </c>
    </row>
    <row r="1726" spans="1:1" x14ac:dyDescent="0.2">
      <c r="A1726" t="e">
        <f t="shared" si="26"/>
        <v>#N/A</v>
      </c>
    </row>
    <row r="1727" spans="1:1" x14ac:dyDescent="0.2">
      <c r="A1727" t="e">
        <f t="shared" si="26"/>
        <v>#N/A</v>
      </c>
    </row>
    <row r="1728" spans="1:1" x14ac:dyDescent="0.2">
      <c r="A1728" t="e">
        <f t="shared" si="26"/>
        <v>#N/A</v>
      </c>
    </row>
    <row r="1729" spans="1:1" x14ac:dyDescent="0.2">
      <c r="A1729" t="e">
        <f t="shared" si="26"/>
        <v>#N/A</v>
      </c>
    </row>
    <row r="1730" spans="1:1" x14ac:dyDescent="0.2">
      <c r="A1730" t="e">
        <f t="shared" si="26"/>
        <v>#N/A</v>
      </c>
    </row>
    <row r="1731" spans="1:1" x14ac:dyDescent="0.2">
      <c r="A1731" t="e">
        <f t="shared" si="26"/>
        <v>#N/A</v>
      </c>
    </row>
    <row r="1732" spans="1:1" x14ac:dyDescent="0.2">
      <c r="A1732" t="e">
        <f t="shared" si="26"/>
        <v>#N/A</v>
      </c>
    </row>
    <row r="1733" spans="1:1" x14ac:dyDescent="0.2">
      <c r="A1733" t="e">
        <f t="shared" ref="A1733:A1796" si="27">INDEX(BucketTable,MATCH(B1733,SumMonths,0),1)</f>
        <v>#N/A</v>
      </c>
    </row>
    <row r="1734" spans="1:1" x14ac:dyDescent="0.2">
      <c r="A1734" t="e">
        <f t="shared" si="27"/>
        <v>#N/A</v>
      </c>
    </row>
    <row r="1735" spans="1:1" x14ac:dyDescent="0.2">
      <c r="A1735" t="e">
        <f t="shared" si="27"/>
        <v>#N/A</v>
      </c>
    </row>
    <row r="1736" spans="1:1" x14ac:dyDescent="0.2">
      <c r="A1736" t="e">
        <f t="shared" si="27"/>
        <v>#N/A</v>
      </c>
    </row>
    <row r="1737" spans="1:1" x14ac:dyDescent="0.2">
      <c r="A1737" t="e">
        <f t="shared" si="27"/>
        <v>#N/A</v>
      </c>
    </row>
    <row r="1738" spans="1:1" x14ac:dyDescent="0.2">
      <c r="A1738" t="e">
        <f t="shared" si="27"/>
        <v>#N/A</v>
      </c>
    </row>
    <row r="1739" spans="1:1" x14ac:dyDescent="0.2">
      <c r="A1739" t="e">
        <f t="shared" si="27"/>
        <v>#N/A</v>
      </c>
    </row>
    <row r="1740" spans="1:1" x14ac:dyDescent="0.2">
      <c r="A1740" t="e">
        <f t="shared" si="27"/>
        <v>#N/A</v>
      </c>
    </row>
    <row r="1741" spans="1:1" x14ac:dyDescent="0.2">
      <c r="A1741" t="e">
        <f t="shared" si="27"/>
        <v>#N/A</v>
      </c>
    </row>
    <row r="1742" spans="1:1" x14ac:dyDescent="0.2">
      <c r="A1742" t="e">
        <f t="shared" si="27"/>
        <v>#N/A</v>
      </c>
    </row>
    <row r="1743" spans="1:1" x14ac:dyDescent="0.2">
      <c r="A1743" t="e">
        <f t="shared" si="27"/>
        <v>#N/A</v>
      </c>
    </row>
    <row r="1744" spans="1:1" x14ac:dyDescent="0.2">
      <c r="A1744" t="e">
        <f t="shared" si="27"/>
        <v>#N/A</v>
      </c>
    </row>
    <row r="1745" spans="1:1" x14ac:dyDescent="0.2">
      <c r="A1745" t="e">
        <f t="shared" si="27"/>
        <v>#N/A</v>
      </c>
    </row>
    <row r="1746" spans="1:1" x14ac:dyDescent="0.2">
      <c r="A1746" t="e">
        <f t="shared" si="27"/>
        <v>#N/A</v>
      </c>
    </row>
    <row r="1747" spans="1:1" x14ac:dyDescent="0.2">
      <c r="A1747" t="e">
        <f t="shared" si="27"/>
        <v>#N/A</v>
      </c>
    </row>
    <row r="1748" spans="1:1" x14ac:dyDescent="0.2">
      <c r="A1748" t="e">
        <f t="shared" si="27"/>
        <v>#N/A</v>
      </c>
    </row>
    <row r="1749" spans="1:1" x14ac:dyDescent="0.2">
      <c r="A1749" t="e">
        <f t="shared" si="27"/>
        <v>#N/A</v>
      </c>
    </row>
    <row r="1750" spans="1:1" x14ac:dyDescent="0.2">
      <c r="A1750" t="e">
        <f t="shared" si="27"/>
        <v>#N/A</v>
      </c>
    </row>
    <row r="1751" spans="1:1" x14ac:dyDescent="0.2">
      <c r="A1751" t="e">
        <f t="shared" si="27"/>
        <v>#N/A</v>
      </c>
    </row>
    <row r="1752" spans="1:1" x14ac:dyDescent="0.2">
      <c r="A1752" t="e">
        <f t="shared" si="27"/>
        <v>#N/A</v>
      </c>
    </row>
    <row r="1753" spans="1:1" x14ac:dyDescent="0.2">
      <c r="A1753" t="e">
        <f t="shared" si="27"/>
        <v>#N/A</v>
      </c>
    </row>
    <row r="1754" spans="1:1" x14ac:dyDescent="0.2">
      <c r="A1754" t="e">
        <f t="shared" si="27"/>
        <v>#N/A</v>
      </c>
    </row>
    <row r="1755" spans="1:1" x14ac:dyDescent="0.2">
      <c r="A1755" t="e">
        <f t="shared" si="27"/>
        <v>#N/A</v>
      </c>
    </row>
    <row r="1756" spans="1:1" x14ac:dyDescent="0.2">
      <c r="A1756" t="e">
        <f t="shared" si="27"/>
        <v>#N/A</v>
      </c>
    </row>
    <row r="1757" spans="1:1" x14ac:dyDescent="0.2">
      <c r="A1757" t="e">
        <f t="shared" si="27"/>
        <v>#N/A</v>
      </c>
    </row>
    <row r="1758" spans="1:1" x14ac:dyDescent="0.2">
      <c r="A1758" t="e">
        <f t="shared" si="27"/>
        <v>#N/A</v>
      </c>
    </row>
    <row r="1759" spans="1:1" x14ac:dyDescent="0.2">
      <c r="A1759" t="e">
        <f t="shared" si="27"/>
        <v>#N/A</v>
      </c>
    </row>
    <row r="1760" spans="1:1" x14ac:dyDescent="0.2">
      <c r="A1760" t="e">
        <f t="shared" si="27"/>
        <v>#N/A</v>
      </c>
    </row>
    <row r="1761" spans="1:1" x14ac:dyDescent="0.2">
      <c r="A1761" t="e">
        <f t="shared" si="27"/>
        <v>#N/A</v>
      </c>
    </row>
    <row r="1762" spans="1:1" x14ac:dyDescent="0.2">
      <c r="A1762" t="e">
        <f t="shared" si="27"/>
        <v>#N/A</v>
      </c>
    </row>
    <row r="1763" spans="1:1" x14ac:dyDescent="0.2">
      <c r="A1763" t="e">
        <f t="shared" si="27"/>
        <v>#N/A</v>
      </c>
    </row>
    <row r="1764" spans="1:1" x14ac:dyDescent="0.2">
      <c r="A1764" t="e">
        <f t="shared" si="27"/>
        <v>#N/A</v>
      </c>
    </row>
    <row r="1765" spans="1:1" x14ac:dyDescent="0.2">
      <c r="A1765" t="e">
        <f t="shared" si="27"/>
        <v>#N/A</v>
      </c>
    </row>
    <row r="1766" spans="1:1" x14ac:dyDescent="0.2">
      <c r="A1766" t="e">
        <f t="shared" si="27"/>
        <v>#N/A</v>
      </c>
    </row>
    <row r="1767" spans="1:1" x14ac:dyDescent="0.2">
      <c r="A1767" t="e">
        <f t="shared" si="27"/>
        <v>#N/A</v>
      </c>
    </row>
    <row r="1768" spans="1:1" x14ac:dyDescent="0.2">
      <c r="A1768" t="e">
        <f t="shared" si="27"/>
        <v>#N/A</v>
      </c>
    </row>
    <row r="1769" spans="1:1" x14ac:dyDescent="0.2">
      <c r="A1769" t="e">
        <f t="shared" si="27"/>
        <v>#N/A</v>
      </c>
    </row>
    <row r="1770" spans="1:1" x14ac:dyDescent="0.2">
      <c r="A1770" t="e">
        <f t="shared" si="27"/>
        <v>#N/A</v>
      </c>
    </row>
    <row r="1771" spans="1:1" x14ac:dyDescent="0.2">
      <c r="A1771" t="e">
        <f t="shared" si="27"/>
        <v>#N/A</v>
      </c>
    </row>
    <row r="1772" spans="1:1" x14ac:dyDescent="0.2">
      <c r="A1772" t="e">
        <f t="shared" si="27"/>
        <v>#N/A</v>
      </c>
    </row>
    <row r="1773" spans="1:1" x14ac:dyDescent="0.2">
      <c r="A1773" t="e">
        <f t="shared" si="27"/>
        <v>#N/A</v>
      </c>
    </row>
    <row r="1774" spans="1:1" x14ac:dyDescent="0.2">
      <c r="A1774" t="e">
        <f t="shared" si="27"/>
        <v>#N/A</v>
      </c>
    </row>
    <row r="1775" spans="1:1" x14ac:dyDescent="0.2">
      <c r="A1775" t="e">
        <f t="shared" si="27"/>
        <v>#N/A</v>
      </c>
    </row>
    <row r="1776" spans="1:1" x14ac:dyDescent="0.2">
      <c r="A1776" t="e">
        <f t="shared" si="27"/>
        <v>#N/A</v>
      </c>
    </row>
    <row r="1777" spans="1:1" x14ac:dyDescent="0.2">
      <c r="A1777" t="e">
        <f t="shared" si="27"/>
        <v>#N/A</v>
      </c>
    </row>
    <row r="1778" spans="1:1" x14ac:dyDescent="0.2">
      <c r="A1778" t="e">
        <f t="shared" si="27"/>
        <v>#N/A</v>
      </c>
    </row>
    <row r="1779" spans="1:1" x14ac:dyDescent="0.2">
      <c r="A1779" t="e">
        <f t="shared" si="27"/>
        <v>#N/A</v>
      </c>
    </row>
    <row r="1780" spans="1:1" x14ac:dyDescent="0.2">
      <c r="A1780" t="e">
        <f t="shared" si="27"/>
        <v>#N/A</v>
      </c>
    </row>
    <row r="1781" spans="1:1" x14ac:dyDescent="0.2">
      <c r="A1781" t="e">
        <f t="shared" si="27"/>
        <v>#N/A</v>
      </c>
    </row>
    <row r="1782" spans="1:1" x14ac:dyDescent="0.2">
      <c r="A1782" t="e">
        <f t="shared" si="27"/>
        <v>#N/A</v>
      </c>
    </row>
    <row r="1783" spans="1:1" x14ac:dyDescent="0.2">
      <c r="A1783" t="e">
        <f t="shared" si="27"/>
        <v>#N/A</v>
      </c>
    </row>
    <row r="1784" spans="1:1" x14ac:dyDescent="0.2">
      <c r="A1784" t="e">
        <f t="shared" si="27"/>
        <v>#N/A</v>
      </c>
    </row>
    <row r="1785" spans="1:1" x14ac:dyDescent="0.2">
      <c r="A1785" t="e">
        <f t="shared" si="27"/>
        <v>#N/A</v>
      </c>
    </row>
    <row r="1786" spans="1:1" x14ac:dyDescent="0.2">
      <c r="A1786" t="e">
        <f t="shared" si="27"/>
        <v>#N/A</v>
      </c>
    </row>
    <row r="1787" spans="1:1" x14ac:dyDescent="0.2">
      <c r="A1787" t="e">
        <f t="shared" si="27"/>
        <v>#N/A</v>
      </c>
    </row>
    <row r="1788" spans="1:1" x14ac:dyDescent="0.2">
      <c r="A1788" t="e">
        <f t="shared" si="27"/>
        <v>#N/A</v>
      </c>
    </row>
    <row r="1789" spans="1:1" x14ac:dyDescent="0.2">
      <c r="A1789" t="e">
        <f t="shared" si="27"/>
        <v>#N/A</v>
      </c>
    </row>
    <row r="1790" spans="1:1" x14ac:dyDescent="0.2">
      <c r="A1790" t="e">
        <f t="shared" si="27"/>
        <v>#N/A</v>
      </c>
    </row>
    <row r="1791" spans="1:1" x14ac:dyDescent="0.2">
      <c r="A1791" t="e">
        <f t="shared" si="27"/>
        <v>#N/A</v>
      </c>
    </row>
    <row r="1792" spans="1:1" x14ac:dyDescent="0.2">
      <c r="A1792" t="e">
        <f t="shared" si="27"/>
        <v>#N/A</v>
      </c>
    </row>
    <row r="1793" spans="1:1" x14ac:dyDescent="0.2">
      <c r="A1793" t="e">
        <f t="shared" si="27"/>
        <v>#N/A</v>
      </c>
    </row>
    <row r="1794" spans="1:1" x14ac:dyDescent="0.2">
      <c r="A1794" t="e">
        <f t="shared" si="27"/>
        <v>#N/A</v>
      </c>
    </row>
    <row r="1795" spans="1:1" x14ac:dyDescent="0.2">
      <c r="A1795" t="e">
        <f t="shared" si="27"/>
        <v>#N/A</v>
      </c>
    </row>
    <row r="1796" spans="1:1" x14ac:dyDescent="0.2">
      <c r="A1796" t="e">
        <f t="shared" si="27"/>
        <v>#N/A</v>
      </c>
    </row>
    <row r="1797" spans="1:1" x14ac:dyDescent="0.2">
      <c r="A1797" t="e">
        <f t="shared" ref="A1797:A1860" si="28">INDEX(BucketTable,MATCH(B1797,SumMonths,0),1)</f>
        <v>#N/A</v>
      </c>
    </row>
    <row r="1798" spans="1:1" x14ac:dyDescent="0.2">
      <c r="A1798" t="e">
        <f t="shared" si="28"/>
        <v>#N/A</v>
      </c>
    </row>
    <row r="1799" spans="1:1" x14ac:dyDescent="0.2">
      <c r="A1799" t="e">
        <f t="shared" si="28"/>
        <v>#N/A</v>
      </c>
    </row>
    <row r="1800" spans="1:1" x14ac:dyDescent="0.2">
      <c r="A1800" t="e">
        <f t="shared" si="28"/>
        <v>#N/A</v>
      </c>
    </row>
    <row r="1801" spans="1:1" x14ac:dyDescent="0.2">
      <c r="A1801" t="e">
        <f t="shared" si="28"/>
        <v>#N/A</v>
      </c>
    </row>
    <row r="1802" spans="1:1" x14ac:dyDescent="0.2">
      <c r="A1802" t="e">
        <f t="shared" si="28"/>
        <v>#N/A</v>
      </c>
    </row>
    <row r="1803" spans="1:1" x14ac:dyDescent="0.2">
      <c r="A1803" t="e">
        <f t="shared" si="28"/>
        <v>#N/A</v>
      </c>
    </row>
    <row r="1804" spans="1:1" x14ac:dyDescent="0.2">
      <c r="A1804" t="e">
        <f t="shared" si="28"/>
        <v>#N/A</v>
      </c>
    </row>
    <row r="1805" spans="1:1" x14ac:dyDescent="0.2">
      <c r="A1805" t="e">
        <f t="shared" si="28"/>
        <v>#N/A</v>
      </c>
    </row>
    <row r="1806" spans="1:1" x14ac:dyDescent="0.2">
      <c r="A1806" t="e">
        <f t="shared" si="28"/>
        <v>#N/A</v>
      </c>
    </row>
    <row r="1807" spans="1:1" x14ac:dyDescent="0.2">
      <c r="A1807" t="e">
        <f t="shared" si="28"/>
        <v>#N/A</v>
      </c>
    </row>
    <row r="1808" spans="1:1" x14ac:dyDescent="0.2">
      <c r="A1808" t="e">
        <f t="shared" si="28"/>
        <v>#N/A</v>
      </c>
    </row>
    <row r="1809" spans="1:1" x14ac:dyDescent="0.2">
      <c r="A1809" t="e">
        <f t="shared" si="28"/>
        <v>#N/A</v>
      </c>
    </row>
    <row r="1810" spans="1:1" x14ac:dyDescent="0.2">
      <c r="A1810" t="e">
        <f t="shared" si="28"/>
        <v>#N/A</v>
      </c>
    </row>
    <row r="1811" spans="1:1" x14ac:dyDescent="0.2">
      <c r="A1811" t="e">
        <f t="shared" si="28"/>
        <v>#N/A</v>
      </c>
    </row>
    <row r="1812" spans="1:1" x14ac:dyDescent="0.2">
      <c r="A1812" t="e">
        <f t="shared" si="28"/>
        <v>#N/A</v>
      </c>
    </row>
    <row r="1813" spans="1:1" x14ac:dyDescent="0.2">
      <c r="A1813" t="e">
        <f t="shared" si="28"/>
        <v>#N/A</v>
      </c>
    </row>
    <row r="1814" spans="1:1" x14ac:dyDescent="0.2">
      <c r="A1814" t="e">
        <f t="shared" si="28"/>
        <v>#N/A</v>
      </c>
    </row>
    <row r="1815" spans="1:1" x14ac:dyDescent="0.2">
      <c r="A1815" t="e">
        <f t="shared" si="28"/>
        <v>#N/A</v>
      </c>
    </row>
    <row r="1816" spans="1:1" x14ac:dyDescent="0.2">
      <c r="A1816" t="e">
        <f t="shared" si="28"/>
        <v>#N/A</v>
      </c>
    </row>
    <row r="1817" spans="1:1" x14ac:dyDescent="0.2">
      <c r="A1817" t="e">
        <f t="shared" si="28"/>
        <v>#N/A</v>
      </c>
    </row>
    <row r="1818" spans="1:1" x14ac:dyDescent="0.2">
      <c r="A1818" t="e">
        <f t="shared" si="28"/>
        <v>#N/A</v>
      </c>
    </row>
    <row r="1819" spans="1:1" x14ac:dyDescent="0.2">
      <c r="A1819" t="e">
        <f t="shared" si="28"/>
        <v>#N/A</v>
      </c>
    </row>
    <row r="1820" spans="1:1" x14ac:dyDescent="0.2">
      <c r="A1820" t="e">
        <f t="shared" si="28"/>
        <v>#N/A</v>
      </c>
    </row>
    <row r="1821" spans="1:1" x14ac:dyDescent="0.2">
      <c r="A1821" t="e">
        <f t="shared" si="28"/>
        <v>#N/A</v>
      </c>
    </row>
    <row r="1822" spans="1:1" x14ac:dyDescent="0.2">
      <c r="A1822" t="e">
        <f t="shared" si="28"/>
        <v>#N/A</v>
      </c>
    </row>
    <row r="1823" spans="1:1" x14ac:dyDescent="0.2">
      <c r="A1823" t="e">
        <f t="shared" si="28"/>
        <v>#N/A</v>
      </c>
    </row>
    <row r="1824" spans="1:1" x14ac:dyDescent="0.2">
      <c r="A1824" t="e">
        <f t="shared" si="28"/>
        <v>#N/A</v>
      </c>
    </row>
    <row r="1825" spans="1:1" x14ac:dyDescent="0.2">
      <c r="A1825" t="e">
        <f t="shared" si="28"/>
        <v>#N/A</v>
      </c>
    </row>
    <row r="1826" spans="1:1" x14ac:dyDescent="0.2">
      <c r="A1826" t="e">
        <f t="shared" si="28"/>
        <v>#N/A</v>
      </c>
    </row>
    <row r="1827" spans="1:1" x14ac:dyDescent="0.2">
      <c r="A1827" t="e">
        <f t="shared" si="28"/>
        <v>#N/A</v>
      </c>
    </row>
    <row r="1828" spans="1:1" x14ac:dyDescent="0.2">
      <c r="A1828" t="e">
        <f t="shared" si="28"/>
        <v>#N/A</v>
      </c>
    </row>
    <row r="1829" spans="1:1" x14ac:dyDescent="0.2">
      <c r="A1829" t="e">
        <f t="shared" si="28"/>
        <v>#N/A</v>
      </c>
    </row>
    <row r="1830" spans="1:1" x14ac:dyDescent="0.2">
      <c r="A1830" t="e">
        <f t="shared" si="28"/>
        <v>#N/A</v>
      </c>
    </row>
    <row r="1831" spans="1:1" x14ac:dyDescent="0.2">
      <c r="A1831" t="e">
        <f t="shared" si="28"/>
        <v>#N/A</v>
      </c>
    </row>
    <row r="1832" spans="1:1" x14ac:dyDescent="0.2">
      <c r="A1832" t="e">
        <f t="shared" si="28"/>
        <v>#N/A</v>
      </c>
    </row>
    <row r="1833" spans="1:1" x14ac:dyDescent="0.2">
      <c r="A1833" t="e">
        <f t="shared" si="28"/>
        <v>#N/A</v>
      </c>
    </row>
    <row r="1834" spans="1:1" x14ac:dyDescent="0.2">
      <c r="A1834" t="e">
        <f t="shared" si="28"/>
        <v>#N/A</v>
      </c>
    </row>
    <row r="1835" spans="1:1" x14ac:dyDescent="0.2">
      <c r="A1835" t="e">
        <f t="shared" si="28"/>
        <v>#N/A</v>
      </c>
    </row>
    <row r="1836" spans="1:1" x14ac:dyDescent="0.2">
      <c r="A1836" t="e">
        <f t="shared" si="28"/>
        <v>#N/A</v>
      </c>
    </row>
    <row r="1837" spans="1:1" x14ac:dyDescent="0.2">
      <c r="A1837" t="e">
        <f t="shared" si="28"/>
        <v>#N/A</v>
      </c>
    </row>
    <row r="1838" spans="1:1" x14ac:dyDescent="0.2">
      <c r="A1838" t="e">
        <f t="shared" si="28"/>
        <v>#N/A</v>
      </c>
    </row>
    <row r="1839" spans="1:1" x14ac:dyDescent="0.2">
      <c r="A1839" t="e">
        <f t="shared" si="28"/>
        <v>#N/A</v>
      </c>
    </row>
    <row r="1840" spans="1:1" x14ac:dyDescent="0.2">
      <c r="A1840" t="e">
        <f t="shared" si="28"/>
        <v>#N/A</v>
      </c>
    </row>
    <row r="1841" spans="1:1" x14ac:dyDescent="0.2">
      <c r="A1841" t="e">
        <f t="shared" si="28"/>
        <v>#N/A</v>
      </c>
    </row>
    <row r="1842" spans="1:1" x14ac:dyDescent="0.2">
      <c r="A1842" t="e">
        <f t="shared" si="28"/>
        <v>#N/A</v>
      </c>
    </row>
    <row r="1843" spans="1:1" x14ac:dyDescent="0.2">
      <c r="A1843" t="e">
        <f t="shared" si="28"/>
        <v>#N/A</v>
      </c>
    </row>
    <row r="1844" spans="1:1" x14ac:dyDescent="0.2">
      <c r="A1844" t="e">
        <f t="shared" si="28"/>
        <v>#N/A</v>
      </c>
    </row>
    <row r="1845" spans="1:1" x14ac:dyDescent="0.2">
      <c r="A1845" t="e">
        <f t="shared" si="28"/>
        <v>#N/A</v>
      </c>
    </row>
    <row r="1846" spans="1:1" x14ac:dyDescent="0.2">
      <c r="A1846" t="e">
        <f t="shared" si="28"/>
        <v>#N/A</v>
      </c>
    </row>
    <row r="1847" spans="1:1" x14ac:dyDescent="0.2">
      <c r="A1847" t="e">
        <f t="shared" si="28"/>
        <v>#N/A</v>
      </c>
    </row>
    <row r="1848" spans="1:1" x14ac:dyDescent="0.2">
      <c r="A1848" t="e">
        <f t="shared" si="28"/>
        <v>#N/A</v>
      </c>
    </row>
    <row r="1849" spans="1:1" x14ac:dyDescent="0.2">
      <c r="A1849" t="e">
        <f t="shared" si="28"/>
        <v>#N/A</v>
      </c>
    </row>
    <row r="1850" spans="1:1" x14ac:dyDescent="0.2">
      <c r="A1850" t="e">
        <f t="shared" si="28"/>
        <v>#N/A</v>
      </c>
    </row>
    <row r="1851" spans="1:1" x14ac:dyDescent="0.2">
      <c r="A1851" t="e">
        <f t="shared" si="28"/>
        <v>#N/A</v>
      </c>
    </row>
    <row r="1852" spans="1:1" x14ac:dyDescent="0.2">
      <c r="A1852" t="e">
        <f t="shared" si="28"/>
        <v>#N/A</v>
      </c>
    </row>
    <row r="1853" spans="1:1" x14ac:dyDescent="0.2">
      <c r="A1853" t="e">
        <f t="shared" si="28"/>
        <v>#N/A</v>
      </c>
    </row>
    <row r="1854" spans="1:1" x14ac:dyDescent="0.2">
      <c r="A1854" t="e">
        <f t="shared" si="28"/>
        <v>#N/A</v>
      </c>
    </row>
    <row r="1855" spans="1:1" x14ac:dyDescent="0.2">
      <c r="A1855" t="e">
        <f t="shared" si="28"/>
        <v>#N/A</v>
      </c>
    </row>
    <row r="1856" spans="1:1" x14ac:dyDescent="0.2">
      <c r="A1856" t="e">
        <f t="shared" si="28"/>
        <v>#N/A</v>
      </c>
    </row>
    <row r="1857" spans="1:1" x14ac:dyDescent="0.2">
      <c r="A1857" t="e">
        <f t="shared" si="28"/>
        <v>#N/A</v>
      </c>
    </row>
    <row r="1858" spans="1:1" x14ac:dyDescent="0.2">
      <c r="A1858" t="e">
        <f t="shared" si="28"/>
        <v>#N/A</v>
      </c>
    </row>
    <row r="1859" spans="1:1" x14ac:dyDescent="0.2">
      <c r="A1859" t="e">
        <f t="shared" si="28"/>
        <v>#N/A</v>
      </c>
    </row>
    <row r="1860" spans="1:1" x14ac:dyDescent="0.2">
      <c r="A1860" t="e">
        <f t="shared" si="28"/>
        <v>#N/A</v>
      </c>
    </row>
    <row r="1861" spans="1:1" x14ac:dyDescent="0.2">
      <c r="A1861" t="e">
        <f t="shared" ref="A1861:A1924" si="29">INDEX(BucketTable,MATCH(B1861,SumMonths,0),1)</f>
        <v>#N/A</v>
      </c>
    </row>
    <row r="1862" spans="1:1" x14ac:dyDescent="0.2">
      <c r="A1862" t="e">
        <f t="shared" si="29"/>
        <v>#N/A</v>
      </c>
    </row>
    <row r="1863" spans="1:1" x14ac:dyDescent="0.2">
      <c r="A1863" t="e">
        <f t="shared" si="29"/>
        <v>#N/A</v>
      </c>
    </row>
    <row r="1864" spans="1:1" x14ac:dyDescent="0.2">
      <c r="A1864" t="e">
        <f t="shared" si="29"/>
        <v>#N/A</v>
      </c>
    </row>
    <row r="1865" spans="1:1" x14ac:dyDescent="0.2">
      <c r="A1865" t="e">
        <f t="shared" si="29"/>
        <v>#N/A</v>
      </c>
    </row>
    <row r="1866" spans="1:1" x14ac:dyDescent="0.2">
      <c r="A1866" t="e">
        <f t="shared" si="29"/>
        <v>#N/A</v>
      </c>
    </row>
    <row r="1867" spans="1:1" x14ac:dyDescent="0.2">
      <c r="A1867" t="e">
        <f t="shared" si="29"/>
        <v>#N/A</v>
      </c>
    </row>
    <row r="1868" spans="1:1" x14ac:dyDescent="0.2">
      <c r="A1868" t="e">
        <f t="shared" si="29"/>
        <v>#N/A</v>
      </c>
    </row>
    <row r="1869" spans="1:1" x14ac:dyDescent="0.2">
      <c r="A1869" t="e">
        <f t="shared" si="29"/>
        <v>#N/A</v>
      </c>
    </row>
    <row r="1870" spans="1:1" x14ac:dyDescent="0.2">
      <c r="A1870" t="e">
        <f t="shared" si="29"/>
        <v>#N/A</v>
      </c>
    </row>
    <row r="1871" spans="1:1" x14ac:dyDescent="0.2">
      <c r="A1871" t="e">
        <f t="shared" si="29"/>
        <v>#N/A</v>
      </c>
    </row>
    <row r="1872" spans="1:1" x14ac:dyDescent="0.2">
      <c r="A1872" t="e">
        <f t="shared" si="29"/>
        <v>#N/A</v>
      </c>
    </row>
    <row r="1873" spans="1:1" x14ac:dyDescent="0.2">
      <c r="A1873" t="e">
        <f t="shared" si="29"/>
        <v>#N/A</v>
      </c>
    </row>
    <row r="1874" spans="1:1" x14ac:dyDescent="0.2">
      <c r="A1874" t="e">
        <f t="shared" si="29"/>
        <v>#N/A</v>
      </c>
    </row>
    <row r="1875" spans="1:1" x14ac:dyDescent="0.2">
      <c r="A1875" t="e">
        <f t="shared" si="29"/>
        <v>#N/A</v>
      </c>
    </row>
    <row r="1876" spans="1:1" x14ac:dyDescent="0.2">
      <c r="A1876" t="e">
        <f t="shared" si="29"/>
        <v>#N/A</v>
      </c>
    </row>
    <row r="1877" spans="1:1" x14ac:dyDescent="0.2">
      <c r="A1877" t="e">
        <f t="shared" si="29"/>
        <v>#N/A</v>
      </c>
    </row>
    <row r="1878" spans="1:1" x14ac:dyDescent="0.2">
      <c r="A1878" t="e">
        <f t="shared" si="29"/>
        <v>#N/A</v>
      </c>
    </row>
    <row r="1879" spans="1:1" x14ac:dyDescent="0.2">
      <c r="A1879" t="e">
        <f t="shared" si="29"/>
        <v>#N/A</v>
      </c>
    </row>
    <row r="1880" spans="1:1" x14ac:dyDescent="0.2">
      <c r="A1880" t="e">
        <f t="shared" si="29"/>
        <v>#N/A</v>
      </c>
    </row>
    <row r="1881" spans="1:1" x14ac:dyDescent="0.2">
      <c r="A1881" t="e">
        <f t="shared" si="29"/>
        <v>#N/A</v>
      </c>
    </row>
    <row r="1882" spans="1:1" x14ac:dyDescent="0.2">
      <c r="A1882" t="e">
        <f t="shared" si="29"/>
        <v>#N/A</v>
      </c>
    </row>
    <row r="1883" spans="1:1" x14ac:dyDescent="0.2">
      <c r="A1883" t="e">
        <f t="shared" si="29"/>
        <v>#N/A</v>
      </c>
    </row>
    <row r="1884" spans="1:1" x14ac:dyDescent="0.2">
      <c r="A1884" t="e">
        <f t="shared" si="29"/>
        <v>#N/A</v>
      </c>
    </row>
    <row r="1885" spans="1:1" x14ac:dyDescent="0.2">
      <c r="A1885" t="e">
        <f t="shared" si="29"/>
        <v>#N/A</v>
      </c>
    </row>
    <row r="1886" spans="1:1" x14ac:dyDescent="0.2">
      <c r="A1886" t="e">
        <f t="shared" si="29"/>
        <v>#N/A</v>
      </c>
    </row>
    <row r="1887" spans="1:1" x14ac:dyDescent="0.2">
      <c r="A1887" t="e">
        <f t="shared" si="29"/>
        <v>#N/A</v>
      </c>
    </row>
    <row r="1888" spans="1:1" x14ac:dyDescent="0.2">
      <c r="A1888" t="e">
        <f t="shared" si="29"/>
        <v>#N/A</v>
      </c>
    </row>
    <row r="1889" spans="1:1" x14ac:dyDescent="0.2">
      <c r="A1889" t="e">
        <f t="shared" si="29"/>
        <v>#N/A</v>
      </c>
    </row>
    <row r="1890" spans="1:1" x14ac:dyDescent="0.2">
      <c r="A1890" t="e">
        <f t="shared" si="29"/>
        <v>#N/A</v>
      </c>
    </row>
    <row r="1891" spans="1:1" x14ac:dyDescent="0.2">
      <c r="A1891" t="e">
        <f t="shared" si="29"/>
        <v>#N/A</v>
      </c>
    </row>
    <row r="1892" spans="1:1" x14ac:dyDescent="0.2">
      <c r="A1892" t="e">
        <f t="shared" si="29"/>
        <v>#N/A</v>
      </c>
    </row>
    <row r="1893" spans="1:1" x14ac:dyDescent="0.2">
      <c r="A1893" t="e">
        <f t="shared" si="29"/>
        <v>#N/A</v>
      </c>
    </row>
    <row r="1894" spans="1:1" x14ac:dyDescent="0.2">
      <c r="A1894" t="e">
        <f t="shared" si="29"/>
        <v>#N/A</v>
      </c>
    </row>
    <row r="1895" spans="1:1" x14ac:dyDescent="0.2">
      <c r="A1895" t="e">
        <f t="shared" si="29"/>
        <v>#N/A</v>
      </c>
    </row>
    <row r="1896" spans="1:1" x14ac:dyDescent="0.2">
      <c r="A1896" t="e">
        <f t="shared" si="29"/>
        <v>#N/A</v>
      </c>
    </row>
    <row r="1897" spans="1:1" x14ac:dyDescent="0.2">
      <c r="A1897" t="e">
        <f t="shared" si="29"/>
        <v>#N/A</v>
      </c>
    </row>
    <row r="1898" spans="1:1" x14ac:dyDescent="0.2">
      <c r="A1898" t="e">
        <f t="shared" si="29"/>
        <v>#N/A</v>
      </c>
    </row>
    <row r="1899" spans="1:1" x14ac:dyDescent="0.2">
      <c r="A1899" t="e">
        <f t="shared" si="29"/>
        <v>#N/A</v>
      </c>
    </row>
    <row r="1900" spans="1:1" x14ac:dyDescent="0.2">
      <c r="A1900" t="e">
        <f t="shared" si="29"/>
        <v>#N/A</v>
      </c>
    </row>
    <row r="1901" spans="1:1" x14ac:dyDescent="0.2">
      <c r="A1901" t="e">
        <f t="shared" si="29"/>
        <v>#N/A</v>
      </c>
    </row>
    <row r="1902" spans="1:1" x14ac:dyDescent="0.2">
      <c r="A1902" t="e">
        <f t="shared" si="29"/>
        <v>#N/A</v>
      </c>
    </row>
    <row r="1903" spans="1:1" x14ac:dyDescent="0.2">
      <c r="A1903" t="e">
        <f t="shared" si="29"/>
        <v>#N/A</v>
      </c>
    </row>
    <row r="1904" spans="1:1" x14ac:dyDescent="0.2">
      <c r="A1904" t="e">
        <f t="shared" si="29"/>
        <v>#N/A</v>
      </c>
    </row>
    <row r="1905" spans="1:1" x14ac:dyDescent="0.2">
      <c r="A1905" t="e">
        <f t="shared" si="29"/>
        <v>#N/A</v>
      </c>
    </row>
    <row r="1906" spans="1:1" x14ac:dyDescent="0.2">
      <c r="A1906" t="e">
        <f t="shared" si="29"/>
        <v>#N/A</v>
      </c>
    </row>
    <row r="1907" spans="1:1" x14ac:dyDescent="0.2">
      <c r="A1907" t="e">
        <f t="shared" si="29"/>
        <v>#N/A</v>
      </c>
    </row>
    <row r="1908" spans="1:1" x14ac:dyDescent="0.2">
      <c r="A1908" t="e">
        <f t="shared" si="29"/>
        <v>#N/A</v>
      </c>
    </row>
    <row r="1909" spans="1:1" x14ac:dyDescent="0.2">
      <c r="A1909" t="e">
        <f t="shared" si="29"/>
        <v>#N/A</v>
      </c>
    </row>
    <row r="1910" spans="1:1" x14ac:dyDescent="0.2">
      <c r="A1910" t="e">
        <f t="shared" si="29"/>
        <v>#N/A</v>
      </c>
    </row>
    <row r="1911" spans="1:1" x14ac:dyDescent="0.2">
      <c r="A1911" t="e">
        <f t="shared" si="29"/>
        <v>#N/A</v>
      </c>
    </row>
    <row r="1912" spans="1:1" x14ac:dyDescent="0.2">
      <c r="A1912" t="e">
        <f t="shared" si="29"/>
        <v>#N/A</v>
      </c>
    </row>
    <row r="1913" spans="1:1" x14ac:dyDescent="0.2">
      <c r="A1913" t="e">
        <f t="shared" si="29"/>
        <v>#N/A</v>
      </c>
    </row>
    <row r="1914" spans="1:1" x14ac:dyDescent="0.2">
      <c r="A1914" t="e">
        <f t="shared" si="29"/>
        <v>#N/A</v>
      </c>
    </row>
    <row r="1915" spans="1:1" x14ac:dyDescent="0.2">
      <c r="A1915" t="e">
        <f t="shared" si="29"/>
        <v>#N/A</v>
      </c>
    </row>
    <row r="1916" spans="1:1" x14ac:dyDescent="0.2">
      <c r="A1916" t="e">
        <f t="shared" si="29"/>
        <v>#N/A</v>
      </c>
    </row>
    <row r="1917" spans="1:1" x14ac:dyDescent="0.2">
      <c r="A1917" t="e">
        <f t="shared" si="29"/>
        <v>#N/A</v>
      </c>
    </row>
    <row r="1918" spans="1:1" x14ac:dyDescent="0.2">
      <c r="A1918" t="e">
        <f t="shared" si="29"/>
        <v>#N/A</v>
      </c>
    </row>
    <row r="1919" spans="1:1" x14ac:dyDescent="0.2">
      <c r="A1919" t="e">
        <f t="shared" si="29"/>
        <v>#N/A</v>
      </c>
    </row>
    <row r="1920" spans="1:1" x14ac:dyDescent="0.2">
      <c r="A1920" t="e">
        <f t="shared" si="29"/>
        <v>#N/A</v>
      </c>
    </row>
    <row r="1921" spans="1:1" x14ac:dyDescent="0.2">
      <c r="A1921" t="e">
        <f t="shared" si="29"/>
        <v>#N/A</v>
      </c>
    </row>
    <row r="1922" spans="1:1" x14ac:dyDescent="0.2">
      <c r="A1922" t="e">
        <f t="shared" si="29"/>
        <v>#N/A</v>
      </c>
    </row>
    <row r="1923" spans="1:1" x14ac:dyDescent="0.2">
      <c r="A1923" t="e">
        <f t="shared" si="29"/>
        <v>#N/A</v>
      </c>
    </row>
    <row r="1924" spans="1:1" x14ac:dyDescent="0.2">
      <c r="A1924" t="e">
        <f t="shared" si="29"/>
        <v>#N/A</v>
      </c>
    </row>
    <row r="1925" spans="1:1" x14ac:dyDescent="0.2">
      <c r="A1925" t="e">
        <f t="shared" ref="A1925:A1988" si="30">INDEX(BucketTable,MATCH(B1925,SumMonths,0),1)</f>
        <v>#N/A</v>
      </c>
    </row>
    <row r="1926" spans="1:1" x14ac:dyDescent="0.2">
      <c r="A1926" t="e">
        <f t="shared" si="30"/>
        <v>#N/A</v>
      </c>
    </row>
    <row r="1927" spans="1:1" x14ac:dyDescent="0.2">
      <c r="A1927" t="e">
        <f t="shared" si="30"/>
        <v>#N/A</v>
      </c>
    </row>
    <row r="1928" spans="1:1" x14ac:dyDescent="0.2">
      <c r="A1928" t="e">
        <f t="shared" si="30"/>
        <v>#N/A</v>
      </c>
    </row>
    <row r="1929" spans="1:1" x14ac:dyDescent="0.2">
      <c r="A1929" t="e">
        <f t="shared" si="30"/>
        <v>#N/A</v>
      </c>
    </row>
    <row r="1930" spans="1:1" x14ac:dyDescent="0.2">
      <c r="A1930" t="e">
        <f t="shared" si="30"/>
        <v>#N/A</v>
      </c>
    </row>
    <row r="1931" spans="1:1" x14ac:dyDescent="0.2">
      <c r="A1931" t="e">
        <f t="shared" si="30"/>
        <v>#N/A</v>
      </c>
    </row>
    <row r="1932" spans="1:1" x14ac:dyDescent="0.2">
      <c r="A1932" t="e">
        <f t="shared" si="30"/>
        <v>#N/A</v>
      </c>
    </row>
    <row r="1933" spans="1:1" x14ac:dyDescent="0.2">
      <c r="A1933" t="e">
        <f t="shared" si="30"/>
        <v>#N/A</v>
      </c>
    </row>
    <row r="1934" spans="1:1" x14ac:dyDescent="0.2">
      <c r="A1934" t="e">
        <f t="shared" si="30"/>
        <v>#N/A</v>
      </c>
    </row>
    <row r="1935" spans="1:1" x14ac:dyDescent="0.2">
      <c r="A1935" t="e">
        <f t="shared" si="30"/>
        <v>#N/A</v>
      </c>
    </row>
    <row r="1936" spans="1:1" x14ac:dyDescent="0.2">
      <c r="A1936" t="e">
        <f t="shared" si="30"/>
        <v>#N/A</v>
      </c>
    </row>
    <row r="1937" spans="1:1" x14ac:dyDescent="0.2">
      <c r="A1937" t="e">
        <f t="shared" si="30"/>
        <v>#N/A</v>
      </c>
    </row>
    <row r="1938" spans="1:1" x14ac:dyDescent="0.2">
      <c r="A1938" t="e">
        <f t="shared" si="30"/>
        <v>#N/A</v>
      </c>
    </row>
    <row r="1939" spans="1:1" x14ac:dyDescent="0.2">
      <c r="A1939" t="e">
        <f t="shared" si="30"/>
        <v>#N/A</v>
      </c>
    </row>
    <row r="1940" spans="1:1" x14ac:dyDescent="0.2">
      <c r="A1940" t="e">
        <f t="shared" si="30"/>
        <v>#N/A</v>
      </c>
    </row>
    <row r="1941" spans="1:1" x14ac:dyDescent="0.2">
      <c r="A1941" t="e">
        <f t="shared" si="30"/>
        <v>#N/A</v>
      </c>
    </row>
    <row r="1942" spans="1:1" x14ac:dyDescent="0.2">
      <c r="A1942" t="e">
        <f t="shared" si="30"/>
        <v>#N/A</v>
      </c>
    </row>
    <row r="1943" spans="1:1" x14ac:dyDescent="0.2">
      <c r="A1943" t="e">
        <f t="shared" si="30"/>
        <v>#N/A</v>
      </c>
    </row>
    <row r="1944" spans="1:1" x14ac:dyDescent="0.2">
      <c r="A1944" t="e">
        <f t="shared" si="30"/>
        <v>#N/A</v>
      </c>
    </row>
    <row r="1945" spans="1:1" x14ac:dyDescent="0.2">
      <c r="A1945" t="e">
        <f t="shared" si="30"/>
        <v>#N/A</v>
      </c>
    </row>
    <row r="1946" spans="1:1" x14ac:dyDescent="0.2">
      <c r="A1946" t="e">
        <f t="shared" si="30"/>
        <v>#N/A</v>
      </c>
    </row>
    <row r="1947" spans="1:1" x14ac:dyDescent="0.2">
      <c r="A1947" t="e">
        <f t="shared" si="30"/>
        <v>#N/A</v>
      </c>
    </row>
    <row r="1948" spans="1:1" x14ac:dyDescent="0.2">
      <c r="A1948" t="e">
        <f t="shared" si="30"/>
        <v>#N/A</v>
      </c>
    </row>
    <row r="1949" spans="1:1" x14ac:dyDescent="0.2">
      <c r="A1949" t="e">
        <f t="shared" si="30"/>
        <v>#N/A</v>
      </c>
    </row>
    <row r="1950" spans="1:1" x14ac:dyDescent="0.2">
      <c r="A1950" t="e">
        <f t="shared" si="30"/>
        <v>#N/A</v>
      </c>
    </row>
    <row r="1951" spans="1:1" x14ac:dyDescent="0.2">
      <c r="A1951" t="e">
        <f t="shared" si="30"/>
        <v>#N/A</v>
      </c>
    </row>
    <row r="1952" spans="1:1" x14ac:dyDescent="0.2">
      <c r="A1952" t="e">
        <f t="shared" si="30"/>
        <v>#N/A</v>
      </c>
    </row>
    <row r="1953" spans="1:1" x14ac:dyDescent="0.2">
      <c r="A1953" t="e">
        <f t="shared" si="30"/>
        <v>#N/A</v>
      </c>
    </row>
    <row r="1954" spans="1:1" x14ac:dyDescent="0.2">
      <c r="A1954" t="e">
        <f t="shared" si="30"/>
        <v>#N/A</v>
      </c>
    </row>
    <row r="1955" spans="1:1" x14ac:dyDescent="0.2">
      <c r="A1955" t="e">
        <f t="shared" si="30"/>
        <v>#N/A</v>
      </c>
    </row>
    <row r="1956" spans="1:1" x14ac:dyDescent="0.2">
      <c r="A1956" t="e">
        <f t="shared" si="30"/>
        <v>#N/A</v>
      </c>
    </row>
    <row r="1957" spans="1:1" x14ac:dyDescent="0.2">
      <c r="A1957" t="e">
        <f t="shared" si="30"/>
        <v>#N/A</v>
      </c>
    </row>
    <row r="1958" spans="1:1" x14ac:dyDescent="0.2">
      <c r="A1958" t="e">
        <f t="shared" si="30"/>
        <v>#N/A</v>
      </c>
    </row>
    <row r="1959" spans="1:1" x14ac:dyDescent="0.2">
      <c r="A1959" t="e">
        <f t="shared" si="30"/>
        <v>#N/A</v>
      </c>
    </row>
    <row r="1960" spans="1:1" x14ac:dyDescent="0.2">
      <c r="A1960" t="e">
        <f t="shared" si="30"/>
        <v>#N/A</v>
      </c>
    </row>
    <row r="1961" spans="1:1" x14ac:dyDescent="0.2">
      <c r="A1961" t="e">
        <f t="shared" si="30"/>
        <v>#N/A</v>
      </c>
    </row>
    <row r="1962" spans="1:1" x14ac:dyDescent="0.2">
      <c r="A1962" t="e">
        <f t="shared" si="30"/>
        <v>#N/A</v>
      </c>
    </row>
    <row r="1963" spans="1:1" x14ac:dyDescent="0.2">
      <c r="A1963" t="e">
        <f t="shared" si="30"/>
        <v>#N/A</v>
      </c>
    </row>
    <row r="1964" spans="1:1" x14ac:dyDescent="0.2">
      <c r="A1964" t="e">
        <f t="shared" si="30"/>
        <v>#N/A</v>
      </c>
    </row>
    <row r="1965" spans="1:1" x14ac:dyDescent="0.2">
      <c r="A1965" t="e">
        <f t="shared" si="30"/>
        <v>#N/A</v>
      </c>
    </row>
    <row r="1966" spans="1:1" x14ac:dyDescent="0.2">
      <c r="A1966" t="e">
        <f t="shared" si="30"/>
        <v>#N/A</v>
      </c>
    </row>
    <row r="1967" spans="1:1" x14ac:dyDescent="0.2">
      <c r="A1967" t="e">
        <f t="shared" si="30"/>
        <v>#N/A</v>
      </c>
    </row>
    <row r="1968" spans="1:1" x14ac:dyDescent="0.2">
      <c r="A1968" t="e">
        <f t="shared" si="30"/>
        <v>#N/A</v>
      </c>
    </row>
    <row r="1969" spans="1:1" x14ac:dyDescent="0.2">
      <c r="A1969" t="e">
        <f t="shared" si="30"/>
        <v>#N/A</v>
      </c>
    </row>
    <row r="1970" spans="1:1" x14ac:dyDescent="0.2">
      <c r="A1970" t="e">
        <f t="shared" si="30"/>
        <v>#N/A</v>
      </c>
    </row>
    <row r="1971" spans="1:1" x14ac:dyDescent="0.2">
      <c r="A1971" t="e">
        <f t="shared" si="30"/>
        <v>#N/A</v>
      </c>
    </row>
    <row r="1972" spans="1:1" x14ac:dyDescent="0.2">
      <c r="A1972" t="e">
        <f t="shared" si="30"/>
        <v>#N/A</v>
      </c>
    </row>
    <row r="1973" spans="1:1" x14ac:dyDescent="0.2">
      <c r="A1973" t="e">
        <f t="shared" si="30"/>
        <v>#N/A</v>
      </c>
    </row>
    <row r="1974" spans="1:1" x14ac:dyDescent="0.2">
      <c r="A1974" t="e">
        <f t="shared" si="30"/>
        <v>#N/A</v>
      </c>
    </row>
    <row r="1975" spans="1:1" x14ac:dyDescent="0.2">
      <c r="A1975" t="e">
        <f t="shared" si="30"/>
        <v>#N/A</v>
      </c>
    </row>
    <row r="1976" spans="1:1" x14ac:dyDescent="0.2">
      <c r="A1976" t="e">
        <f t="shared" si="30"/>
        <v>#N/A</v>
      </c>
    </row>
    <row r="1977" spans="1:1" x14ac:dyDescent="0.2">
      <c r="A1977" t="e">
        <f t="shared" si="30"/>
        <v>#N/A</v>
      </c>
    </row>
    <row r="1978" spans="1:1" x14ac:dyDescent="0.2">
      <c r="A1978" t="e">
        <f t="shared" si="30"/>
        <v>#N/A</v>
      </c>
    </row>
    <row r="1979" spans="1:1" x14ac:dyDescent="0.2">
      <c r="A1979" t="e">
        <f t="shared" si="30"/>
        <v>#N/A</v>
      </c>
    </row>
    <row r="1980" spans="1:1" x14ac:dyDescent="0.2">
      <c r="A1980" t="e">
        <f t="shared" si="30"/>
        <v>#N/A</v>
      </c>
    </row>
    <row r="1981" spans="1:1" x14ac:dyDescent="0.2">
      <c r="A1981" t="e">
        <f t="shared" si="30"/>
        <v>#N/A</v>
      </c>
    </row>
    <row r="1982" spans="1:1" x14ac:dyDescent="0.2">
      <c r="A1982" t="e">
        <f t="shared" si="30"/>
        <v>#N/A</v>
      </c>
    </row>
    <row r="1983" spans="1:1" x14ac:dyDescent="0.2">
      <c r="A1983" t="e">
        <f t="shared" si="30"/>
        <v>#N/A</v>
      </c>
    </row>
    <row r="1984" spans="1:1" x14ac:dyDescent="0.2">
      <c r="A1984" t="e">
        <f t="shared" si="30"/>
        <v>#N/A</v>
      </c>
    </row>
    <row r="1985" spans="1:1" x14ac:dyDescent="0.2">
      <c r="A1985" t="e">
        <f t="shared" si="30"/>
        <v>#N/A</v>
      </c>
    </row>
    <row r="1986" spans="1:1" x14ac:dyDescent="0.2">
      <c r="A1986" t="e">
        <f t="shared" si="30"/>
        <v>#N/A</v>
      </c>
    </row>
    <row r="1987" spans="1:1" x14ac:dyDescent="0.2">
      <c r="A1987" t="e">
        <f t="shared" si="30"/>
        <v>#N/A</v>
      </c>
    </row>
    <row r="1988" spans="1:1" x14ac:dyDescent="0.2">
      <c r="A1988" t="e">
        <f t="shared" si="30"/>
        <v>#N/A</v>
      </c>
    </row>
    <row r="1989" spans="1:1" x14ac:dyDescent="0.2">
      <c r="A1989" t="e">
        <f t="shared" ref="A1989:A2052" si="31">INDEX(BucketTable,MATCH(B1989,SumMonths,0),1)</f>
        <v>#N/A</v>
      </c>
    </row>
    <row r="1990" spans="1:1" x14ac:dyDescent="0.2">
      <c r="A1990" t="e">
        <f t="shared" si="31"/>
        <v>#N/A</v>
      </c>
    </row>
    <row r="1991" spans="1:1" x14ac:dyDescent="0.2">
      <c r="A1991" t="e">
        <f t="shared" si="31"/>
        <v>#N/A</v>
      </c>
    </row>
    <row r="1992" spans="1:1" x14ac:dyDescent="0.2">
      <c r="A1992" t="e">
        <f t="shared" si="31"/>
        <v>#N/A</v>
      </c>
    </row>
    <row r="1993" spans="1:1" x14ac:dyDescent="0.2">
      <c r="A1993" t="e">
        <f t="shared" si="31"/>
        <v>#N/A</v>
      </c>
    </row>
    <row r="1994" spans="1:1" x14ac:dyDescent="0.2">
      <c r="A1994" t="e">
        <f t="shared" si="31"/>
        <v>#N/A</v>
      </c>
    </row>
    <row r="1995" spans="1:1" x14ac:dyDescent="0.2">
      <c r="A1995" t="e">
        <f t="shared" si="31"/>
        <v>#N/A</v>
      </c>
    </row>
    <row r="1996" spans="1:1" x14ac:dyDescent="0.2">
      <c r="A1996" t="e">
        <f t="shared" si="31"/>
        <v>#N/A</v>
      </c>
    </row>
    <row r="1997" spans="1:1" x14ac:dyDescent="0.2">
      <c r="A1997" t="e">
        <f t="shared" si="31"/>
        <v>#N/A</v>
      </c>
    </row>
    <row r="1998" spans="1:1" x14ac:dyDescent="0.2">
      <c r="A1998" t="e">
        <f t="shared" si="31"/>
        <v>#N/A</v>
      </c>
    </row>
    <row r="1999" spans="1:1" x14ac:dyDescent="0.2">
      <c r="A1999" t="e">
        <f t="shared" si="31"/>
        <v>#N/A</v>
      </c>
    </row>
    <row r="2000" spans="1:1" x14ac:dyDescent="0.2">
      <c r="A2000" t="e">
        <f t="shared" si="31"/>
        <v>#N/A</v>
      </c>
    </row>
    <row r="2001" spans="1:1" x14ac:dyDescent="0.2">
      <c r="A2001" t="e">
        <f t="shared" si="31"/>
        <v>#N/A</v>
      </c>
    </row>
    <row r="2002" spans="1:1" x14ac:dyDescent="0.2">
      <c r="A2002" t="e">
        <f t="shared" si="31"/>
        <v>#N/A</v>
      </c>
    </row>
    <row r="2003" spans="1:1" x14ac:dyDescent="0.2">
      <c r="A2003" t="e">
        <f t="shared" si="31"/>
        <v>#N/A</v>
      </c>
    </row>
    <row r="2004" spans="1:1" x14ac:dyDescent="0.2">
      <c r="A2004" t="e">
        <f t="shared" si="31"/>
        <v>#N/A</v>
      </c>
    </row>
    <row r="2005" spans="1:1" x14ac:dyDescent="0.2">
      <c r="A2005" t="e">
        <f t="shared" si="31"/>
        <v>#N/A</v>
      </c>
    </row>
    <row r="2006" spans="1:1" x14ac:dyDescent="0.2">
      <c r="A2006" t="e">
        <f t="shared" si="31"/>
        <v>#N/A</v>
      </c>
    </row>
    <row r="2007" spans="1:1" x14ac:dyDescent="0.2">
      <c r="A2007" t="e">
        <f t="shared" si="31"/>
        <v>#N/A</v>
      </c>
    </row>
    <row r="2008" spans="1:1" x14ac:dyDescent="0.2">
      <c r="A2008" t="e">
        <f t="shared" si="31"/>
        <v>#N/A</v>
      </c>
    </row>
    <row r="2009" spans="1:1" x14ac:dyDescent="0.2">
      <c r="A2009" t="e">
        <f t="shared" si="31"/>
        <v>#N/A</v>
      </c>
    </row>
    <row r="2010" spans="1:1" x14ac:dyDescent="0.2">
      <c r="A2010" t="e">
        <f t="shared" si="31"/>
        <v>#N/A</v>
      </c>
    </row>
    <row r="2011" spans="1:1" x14ac:dyDescent="0.2">
      <c r="A2011" t="e">
        <f t="shared" si="31"/>
        <v>#N/A</v>
      </c>
    </row>
    <row r="2012" spans="1:1" x14ac:dyDescent="0.2">
      <c r="A2012" t="e">
        <f t="shared" si="31"/>
        <v>#N/A</v>
      </c>
    </row>
    <row r="2013" spans="1:1" x14ac:dyDescent="0.2">
      <c r="A2013" t="e">
        <f t="shared" si="31"/>
        <v>#N/A</v>
      </c>
    </row>
    <row r="2014" spans="1:1" x14ac:dyDescent="0.2">
      <c r="A2014" t="e">
        <f t="shared" si="31"/>
        <v>#N/A</v>
      </c>
    </row>
    <row r="2015" spans="1:1" x14ac:dyDescent="0.2">
      <c r="A2015" t="e">
        <f t="shared" si="31"/>
        <v>#N/A</v>
      </c>
    </row>
    <row r="2016" spans="1:1" x14ac:dyDescent="0.2">
      <c r="A2016" t="e">
        <f t="shared" si="31"/>
        <v>#N/A</v>
      </c>
    </row>
    <row r="2017" spans="1:1" x14ac:dyDescent="0.2">
      <c r="A2017" t="e">
        <f t="shared" si="31"/>
        <v>#N/A</v>
      </c>
    </row>
    <row r="2018" spans="1:1" x14ac:dyDescent="0.2">
      <c r="A2018" t="e">
        <f t="shared" si="31"/>
        <v>#N/A</v>
      </c>
    </row>
    <row r="2019" spans="1:1" x14ac:dyDescent="0.2">
      <c r="A2019" t="e">
        <f t="shared" si="31"/>
        <v>#N/A</v>
      </c>
    </row>
    <row r="2020" spans="1:1" x14ac:dyDescent="0.2">
      <c r="A2020" t="e">
        <f t="shared" si="31"/>
        <v>#N/A</v>
      </c>
    </row>
    <row r="2021" spans="1:1" x14ac:dyDescent="0.2">
      <c r="A2021" t="e">
        <f t="shared" si="31"/>
        <v>#N/A</v>
      </c>
    </row>
    <row r="2022" spans="1:1" x14ac:dyDescent="0.2">
      <c r="A2022" t="e">
        <f t="shared" si="31"/>
        <v>#N/A</v>
      </c>
    </row>
    <row r="2023" spans="1:1" x14ac:dyDescent="0.2">
      <c r="A2023" t="e">
        <f t="shared" si="31"/>
        <v>#N/A</v>
      </c>
    </row>
    <row r="2024" spans="1:1" x14ac:dyDescent="0.2">
      <c r="A2024" t="e">
        <f t="shared" si="31"/>
        <v>#N/A</v>
      </c>
    </row>
    <row r="2025" spans="1:1" x14ac:dyDescent="0.2">
      <c r="A2025" t="e">
        <f t="shared" si="31"/>
        <v>#N/A</v>
      </c>
    </row>
    <row r="2026" spans="1:1" x14ac:dyDescent="0.2">
      <c r="A2026" t="e">
        <f t="shared" si="31"/>
        <v>#N/A</v>
      </c>
    </row>
    <row r="2027" spans="1:1" x14ac:dyDescent="0.2">
      <c r="A2027" t="e">
        <f t="shared" si="31"/>
        <v>#N/A</v>
      </c>
    </row>
    <row r="2028" spans="1:1" x14ac:dyDescent="0.2">
      <c r="A2028" t="e">
        <f t="shared" si="31"/>
        <v>#N/A</v>
      </c>
    </row>
    <row r="2029" spans="1:1" x14ac:dyDescent="0.2">
      <c r="A2029" t="e">
        <f t="shared" si="31"/>
        <v>#N/A</v>
      </c>
    </row>
    <row r="2030" spans="1:1" x14ac:dyDescent="0.2">
      <c r="A2030" t="e">
        <f t="shared" si="31"/>
        <v>#N/A</v>
      </c>
    </row>
    <row r="2031" spans="1:1" x14ac:dyDescent="0.2">
      <c r="A2031" t="e">
        <f t="shared" si="31"/>
        <v>#N/A</v>
      </c>
    </row>
    <row r="2032" spans="1:1" x14ac:dyDescent="0.2">
      <c r="A2032" t="e">
        <f t="shared" si="31"/>
        <v>#N/A</v>
      </c>
    </row>
    <row r="2033" spans="1:1" x14ac:dyDescent="0.2">
      <c r="A2033" t="e">
        <f t="shared" si="31"/>
        <v>#N/A</v>
      </c>
    </row>
    <row r="2034" spans="1:1" x14ac:dyDescent="0.2">
      <c r="A2034" t="e">
        <f t="shared" si="31"/>
        <v>#N/A</v>
      </c>
    </row>
    <row r="2035" spans="1:1" x14ac:dyDescent="0.2">
      <c r="A2035" t="e">
        <f t="shared" si="31"/>
        <v>#N/A</v>
      </c>
    </row>
    <row r="2036" spans="1:1" x14ac:dyDescent="0.2">
      <c r="A2036" t="e">
        <f t="shared" si="31"/>
        <v>#N/A</v>
      </c>
    </row>
    <row r="2037" spans="1:1" x14ac:dyDescent="0.2">
      <c r="A2037" t="e">
        <f t="shared" si="31"/>
        <v>#N/A</v>
      </c>
    </row>
    <row r="2038" spans="1:1" x14ac:dyDescent="0.2">
      <c r="A2038" t="e">
        <f t="shared" si="31"/>
        <v>#N/A</v>
      </c>
    </row>
    <row r="2039" spans="1:1" x14ac:dyDescent="0.2">
      <c r="A2039" t="e">
        <f t="shared" si="31"/>
        <v>#N/A</v>
      </c>
    </row>
    <row r="2040" spans="1:1" x14ac:dyDescent="0.2">
      <c r="A2040" t="e">
        <f t="shared" si="31"/>
        <v>#N/A</v>
      </c>
    </row>
    <row r="2041" spans="1:1" x14ac:dyDescent="0.2">
      <c r="A2041" t="e">
        <f t="shared" si="31"/>
        <v>#N/A</v>
      </c>
    </row>
    <row r="2042" spans="1:1" x14ac:dyDescent="0.2">
      <c r="A2042" t="e">
        <f t="shared" si="31"/>
        <v>#N/A</v>
      </c>
    </row>
    <row r="2043" spans="1:1" x14ac:dyDescent="0.2">
      <c r="A2043" t="e">
        <f t="shared" si="31"/>
        <v>#N/A</v>
      </c>
    </row>
    <row r="2044" spans="1:1" x14ac:dyDescent="0.2">
      <c r="A2044" t="e">
        <f t="shared" si="31"/>
        <v>#N/A</v>
      </c>
    </row>
    <row r="2045" spans="1:1" x14ac:dyDescent="0.2">
      <c r="A2045" t="e">
        <f t="shared" si="31"/>
        <v>#N/A</v>
      </c>
    </row>
    <row r="2046" spans="1:1" x14ac:dyDescent="0.2">
      <c r="A2046" t="e">
        <f t="shared" si="31"/>
        <v>#N/A</v>
      </c>
    </row>
    <row r="2047" spans="1:1" x14ac:dyDescent="0.2">
      <c r="A2047" t="e">
        <f t="shared" si="31"/>
        <v>#N/A</v>
      </c>
    </row>
    <row r="2048" spans="1:1" x14ac:dyDescent="0.2">
      <c r="A2048" t="e">
        <f t="shared" si="31"/>
        <v>#N/A</v>
      </c>
    </row>
    <row r="2049" spans="1:1" x14ac:dyDescent="0.2">
      <c r="A2049" t="e">
        <f t="shared" si="31"/>
        <v>#N/A</v>
      </c>
    </row>
    <row r="2050" spans="1:1" x14ac:dyDescent="0.2">
      <c r="A2050" t="e">
        <f t="shared" si="31"/>
        <v>#N/A</v>
      </c>
    </row>
    <row r="2051" spans="1:1" x14ac:dyDescent="0.2">
      <c r="A2051" t="e">
        <f t="shared" si="31"/>
        <v>#N/A</v>
      </c>
    </row>
    <row r="2052" spans="1:1" x14ac:dyDescent="0.2">
      <c r="A2052" t="e">
        <f t="shared" si="31"/>
        <v>#N/A</v>
      </c>
    </row>
    <row r="2053" spans="1:1" x14ac:dyDescent="0.2">
      <c r="A2053" t="e">
        <f t="shared" ref="A2053:A2116" si="32">INDEX(BucketTable,MATCH(B2053,SumMonths,0),1)</f>
        <v>#N/A</v>
      </c>
    </row>
    <row r="2054" spans="1:1" x14ac:dyDescent="0.2">
      <c r="A2054" t="e">
        <f t="shared" si="32"/>
        <v>#N/A</v>
      </c>
    </row>
    <row r="2055" spans="1:1" x14ac:dyDescent="0.2">
      <c r="A2055" t="e">
        <f t="shared" si="32"/>
        <v>#N/A</v>
      </c>
    </row>
    <row r="2056" spans="1:1" x14ac:dyDescent="0.2">
      <c r="A2056" t="e">
        <f t="shared" si="32"/>
        <v>#N/A</v>
      </c>
    </row>
    <row r="2057" spans="1:1" x14ac:dyDescent="0.2">
      <c r="A2057" t="e">
        <f t="shared" si="32"/>
        <v>#N/A</v>
      </c>
    </row>
    <row r="2058" spans="1:1" x14ac:dyDescent="0.2">
      <c r="A2058" t="e">
        <f t="shared" si="32"/>
        <v>#N/A</v>
      </c>
    </row>
    <row r="2059" spans="1:1" x14ac:dyDescent="0.2">
      <c r="A2059" t="e">
        <f t="shared" si="32"/>
        <v>#N/A</v>
      </c>
    </row>
    <row r="2060" spans="1:1" x14ac:dyDescent="0.2">
      <c r="A2060" t="e">
        <f t="shared" si="32"/>
        <v>#N/A</v>
      </c>
    </row>
    <row r="2061" spans="1:1" x14ac:dyDescent="0.2">
      <c r="A2061" t="e">
        <f t="shared" si="32"/>
        <v>#N/A</v>
      </c>
    </row>
    <row r="2062" spans="1:1" x14ac:dyDescent="0.2">
      <c r="A2062" t="e">
        <f t="shared" si="32"/>
        <v>#N/A</v>
      </c>
    </row>
    <row r="2063" spans="1:1" x14ac:dyDescent="0.2">
      <c r="A2063" t="e">
        <f t="shared" si="32"/>
        <v>#N/A</v>
      </c>
    </row>
    <row r="2064" spans="1:1" x14ac:dyDescent="0.2">
      <c r="A2064" t="e">
        <f t="shared" si="32"/>
        <v>#N/A</v>
      </c>
    </row>
    <row r="2065" spans="1:1" x14ac:dyDescent="0.2">
      <c r="A2065" t="e">
        <f t="shared" si="32"/>
        <v>#N/A</v>
      </c>
    </row>
    <row r="2066" spans="1:1" x14ac:dyDescent="0.2">
      <c r="A2066" t="e">
        <f t="shared" si="32"/>
        <v>#N/A</v>
      </c>
    </row>
    <row r="2067" spans="1:1" x14ac:dyDescent="0.2">
      <c r="A2067" t="e">
        <f t="shared" si="32"/>
        <v>#N/A</v>
      </c>
    </row>
    <row r="2068" spans="1:1" x14ac:dyDescent="0.2">
      <c r="A2068" t="e">
        <f t="shared" si="32"/>
        <v>#N/A</v>
      </c>
    </row>
    <row r="2069" spans="1:1" x14ac:dyDescent="0.2">
      <c r="A2069" t="e">
        <f t="shared" si="32"/>
        <v>#N/A</v>
      </c>
    </row>
    <row r="2070" spans="1:1" x14ac:dyDescent="0.2">
      <c r="A2070" t="e">
        <f t="shared" si="32"/>
        <v>#N/A</v>
      </c>
    </row>
    <row r="2071" spans="1:1" x14ac:dyDescent="0.2">
      <c r="A2071" t="e">
        <f t="shared" si="32"/>
        <v>#N/A</v>
      </c>
    </row>
    <row r="2072" spans="1:1" x14ac:dyDescent="0.2">
      <c r="A2072" t="e">
        <f t="shared" si="32"/>
        <v>#N/A</v>
      </c>
    </row>
    <row r="2073" spans="1:1" x14ac:dyDescent="0.2">
      <c r="A2073" t="e">
        <f t="shared" si="32"/>
        <v>#N/A</v>
      </c>
    </row>
    <row r="2074" spans="1:1" x14ac:dyDescent="0.2">
      <c r="A2074" t="e">
        <f t="shared" si="32"/>
        <v>#N/A</v>
      </c>
    </row>
    <row r="2075" spans="1:1" x14ac:dyDescent="0.2">
      <c r="A2075" t="e">
        <f t="shared" si="32"/>
        <v>#N/A</v>
      </c>
    </row>
    <row r="2076" spans="1:1" x14ac:dyDescent="0.2">
      <c r="A2076" t="e">
        <f t="shared" si="32"/>
        <v>#N/A</v>
      </c>
    </row>
    <row r="2077" spans="1:1" x14ac:dyDescent="0.2">
      <c r="A2077" t="e">
        <f t="shared" si="32"/>
        <v>#N/A</v>
      </c>
    </row>
    <row r="2078" spans="1:1" x14ac:dyDescent="0.2">
      <c r="A2078" t="e">
        <f t="shared" si="32"/>
        <v>#N/A</v>
      </c>
    </row>
    <row r="2079" spans="1:1" x14ac:dyDescent="0.2">
      <c r="A2079" t="e">
        <f t="shared" si="32"/>
        <v>#N/A</v>
      </c>
    </row>
    <row r="2080" spans="1:1" x14ac:dyDescent="0.2">
      <c r="A2080" t="e">
        <f t="shared" si="32"/>
        <v>#N/A</v>
      </c>
    </row>
    <row r="2081" spans="1:1" x14ac:dyDescent="0.2">
      <c r="A2081" t="e">
        <f t="shared" si="32"/>
        <v>#N/A</v>
      </c>
    </row>
    <row r="2082" spans="1:1" x14ac:dyDescent="0.2">
      <c r="A2082" t="e">
        <f t="shared" si="32"/>
        <v>#N/A</v>
      </c>
    </row>
    <row r="2083" spans="1:1" x14ac:dyDescent="0.2">
      <c r="A2083" t="e">
        <f t="shared" si="32"/>
        <v>#N/A</v>
      </c>
    </row>
    <row r="2084" spans="1:1" x14ac:dyDescent="0.2">
      <c r="A2084" t="e">
        <f t="shared" si="32"/>
        <v>#N/A</v>
      </c>
    </row>
    <row r="2085" spans="1:1" x14ac:dyDescent="0.2">
      <c r="A2085" t="e">
        <f t="shared" si="32"/>
        <v>#N/A</v>
      </c>
    </row>
    <row r="2086" spans="1:1" x14ac:dyDescent="0.2">
      <c r="A2086" t="e">
        <f t="shared" si="32"/>
        <v>#N/A</v>
      </c>
    </row>
    <row r="2087" spans="1:1" x14ac:dyDescent="0.2">
      <c r="A2087" t="e">
        <f t="shared" si="32"/>
        <v>#N/A</v>
      </c>
    </row>
    <row r="2088" spans="1:1" x14ac:dyDescent="0.2">
      <c r="A2088" t="e">
        <f t="shared" si="32"/>
        <v>#N/A</v>
      </c>
    </row>
    <row r="2089" spans="1:1" x14ac:dyDescent="0.2">
      <c r="A2089" t="e">
        <f t="shared" si="32"/>
        <v>#N/A</v>
      </c>
    </row>
    <row r="2090" spans="1:1" x14ac:dyDescent="0.2">
      <c r="A2090" t="e">
        <f t="shared" si="32"/>
        <v>#N/A</v>
      </c>
    </row>
    <row r="2091" spans="1:1" x14ac:dyDescent="0.2">
      <c r="A2091" t="e">
        <f t="shared" si="32"/>
        <v>#N/A</v>
      </c>
    </row>
    <row r="2092" spans="1:1" x14ac:dyDescent="0.2">
      <c r="A2092" t="e">
        <f t="shared" si="32"/>
        <v>#N/A</v>
      </c>
    </row>
    <row r="2093" spans="1:1" x14ac:dyDescent="0.2">
      <c r="A2093" t="e">
        <f t="shared" si="32"/>
        <v>#N/A</v>
      </c>
    </row>
    <row r="2094" spans="1:1" x14ac:dyDescent="0.2">
      <c r="A2094" t="e">
        <f t="shared" si="32"/>
        <v>#N/A</v>
      </c>
    </row>
    <row r="2095" spans="1:1" x14ac:dyDescent="0.2">
      <c r="A2095" t="e">
        <f t="shared" si="32"/>
        <v>#N/A</v>
      </c>
    </row>
    <row r="2096" spans="1:1" x14ac:dyDescent="0.2">
      <c r="A2096" t="e">
        <f t="shared" si="32"/>
        <v>#N/A</v>
      </c>
    </row>
    <row r="2097" spans="1:1" x14ac:dyDescent="0.2">
      <c r="A2097" t="e">
        <f t="shared" si="32"/>
        <v>#N/A</v>
      </c>
    </row>
    <row r="2098" spans="1:1" x14ac:dyDescent="0.2">
      <c r="A2098" t="e">
        <f t="shared" si="32"/>
        <v>#N/A</v>
      </c>
    </row>
    <row r="2099" spans="1:1" x14ac:dyDescent="0.2">
      <c r="A2099" t="e">
        <f t="shared" si="32"/>
        <v>#N/A</v>
      </c>
    </row>
    <row r="2100" spans="1:1" x14ac:dyDescent="0.2">
      <c r="A2100" t="e">
        <f t="shared" si="32"/>
        <v>#N/A</v>
      </c>
    </row>
    <row r="2101" spans="1:1" x14ac:dyDescent="0.2">
      <c r="A2101" t="e">
        <f t="shared" si="32"/>
        <v>#N/A</v>
      </c>
    </row>
    <row r="2102" spans="1:1" x14ac:dyDescent="0.2">
      <c r="A2102" t="e">
        <f t="shared" si="32"/>
        <v>#N/A</v>
      </c>
    </row>
    <row r="2103" spans="1:1" x14ac:dyDescent="0.2">
      <c r="A2103" t="e">
        <f t="shared" si="32"/>
        <v>#N/A</v>
      </c>
    </row>
    <row r="2104" spans="1:1" x14ac:dyDescent="0.2">
      <c r="A2104" t="e">
        <f t="shared" si="32"/>
        <v>#N/A</v>
      </c>
    </row>
    <row r="2105" spans="1:1" x14ac:dyDescent="0.2">
      <c r="A2105" t="e">
        <f t="shared" si="32"/>
        <v>#N/A</v>
      </c>
    </row>
    <row r="2106" spans="1:1" x14ac:dyDescent="0.2">
      <c r="A2106" t="e">
        <f t="shared" si="32"/>
        <v>#N/A</v>
      </c>
    </row>
    <row r="2107" spans="1:1" x14ac:dyDescent="0.2">
      <c r="A2107" t="e">
        <f t="shared" si="32"/>
        <v>#N/A</v>
      </c>
    </row>
    <row r="2108" spans="1:1" x14ac:dyDescent="0.2">
      <c r="A2108" t="e">
        <f t="shared" si="32"/>
        <v>#N/A</v>
      </c>
    </row>
    <row r="2109" spans="1:1" x14ac:dyDescent="0.2">
      <c r="A2109" t="e">
        <f t="shared" si="32"/>
        <v>#N/A</v>
      </c>
    </row>
    <row r="2110" spans="1:1" x14ac:dyDescent="0.2">
      <c r="A2110" t="e">
        <f t="shared" si="32"/>
        <v>#N/A</v>
      </c>
    </row>
    <row r="2111" spans="1:1" x14ac:dyDescent="0.2">
      <c r="A2111" t="e">
        <f t="shared" si="32"/>
        <v>#N/A</v>
      </c>
    </row>
    <row r="2112" spans="1:1" x14ac:dyDescent="0.2">
      <c r="A2112" t="e">
        <f t="shared" si="32"/>
        <v>#N/A</v>
      </c>
    </row>
    <row r="2113" spans="1:1" x14ac:dyDescent="0.2">
      <c r="A2113" t="e">
        <f t="shared" si="32"/>
        <v>#N/A</v>
      </c>
    </row>
    <row r="2114" spans="1:1" x14ac:dyDescent="0.2">
      <c r="A2114" t="e">
        <f t="shared" si="32"/>
        <v>#N/A</v>
      </c>
    </row>
    <row r="2115" spans="1:1" x14ac:dyDescent="0.2">
      <c r="A2115" t="e">
        <f t="shared" si="32"/>
        <v>#N/A</v>
      </c>
    </row>
    <row r="2116" spans="1:1" x14ac:dyDescent="0.2">
      <c r="A2116" t="e">
        <f t="shared" si="32"/>
        <v>#N/A</v>
      </c>
    </row>
    <row r="2117" spans="1:1" x14ac:dyDescent="0.2">
      <c r="A2117" t="e">
        <f t="shared" ref="A2117:A2180" si="33">INDEX(BucketTable,MATCH(B2117,SumMonths,0),1)</f>
        <v>#N/A</v>
      </c>
    </row>
    <row r="2118" spans="1:1" x14ac:dyDescent="0.2">
      <c r="A2118" t="e">
        <f t="shared" si="33"/>
        <v>#N/A</v>
      </c>
    </row>
    <row r="2119" spans="1:1" x14ac:dyDescent="0.2">
      <c r="A2119" t="e">
        <f t="shared" si="33"/>
        <v>#N/A</v>
      </c>
    </row>
    <row r="2120" spans="1:1" x14ac:dyDescent="0.2">
      <c r="A2120" t="e">
        <f t="shared" si="33"/>
        <v>#N/A</v>
      </c>
    </row>
    <row r="2121" spans="1:1" x14ac:dyDescent="0.2">
      <c r="A2121" t="e">
        <f t="shared" si="33"/>
        <v>#N/A</v>
      </c>
    </row>
    <row r="2122" spans="1:1" x14ac:dyDescent="0.2">
      <c r="A2122" t="e">
        <f t="shared" si="33"/>
        <v>#N/A</v>
      </c>
    </row>
    <row r="2123" spans="1:1" x14ac:dyDescent="0.2">
      <c r="A2123" t="e">
        <f t="shared" si="33"/>
        <v>#N/A</v>
      </c>
    </row>
    <row r="2124" spans="1:1" x14ac:dyDescent="0.2">
      <c r="A2124" t="e">
        <f t="shared" si="33"/>
        <v>#N/A</v>
      </c>
    </row>
    <row r="2125" spans="1:1" x14ac:dyDescent="0.2">
      <c r="A2125" t="e">
        <f t="shared" si="33"/>
        <v>#N/A</v>
      </c>
    </row>
    <row r="2126" spans="1:1" x14ac:dyDescent="0.2">
      <c r="A2126" t="e">
        <f t="shared" si="33"/>
        <v>#N/A</v>
      </c>
    </row>
    <row r="2127" spans="1:1" x14ac:dyDescent="0.2">
      <c r="A2127" t="e">
        <f t="shared" si="33"/>
        <v>#N/A</v>
      </c>
    </row>
    <row r="2128" spans="1:1" x14ac:dyDescent="0.2">
      <c r="A2128" t="e">
        <f t="shared" si="33"/>
        <v>#N/A</v>
      </c>
    </row>
    <row r="2129" spans="1:1" x14ac:dyDescent="0.2">
      <c r="A2129" t="e">
        <f t="shared" si="33"/>
        <v>#N/A</v>
      </c>
    </row>
    <row r="2130" spans="1:1" x14ac:dyDescent="0.2">
      <c r="A2130" t="e">
        <f t="shared" si="33"/>
        <v>#N/A</v>
      </c>
    </row>
    <row r="2131" spans="1:1" x14ac:dyDescent="0.2">
      <c r="A2131" t="e">
        <f t="shared" si="33"/>
        <v>#N/A</v>
      </c>
    </row>
    <row r="2132" spans="1:1" x14ac:dyDescent="0.2">
      <c r="A2132" t="e">
        <f t="shared" si="33"/>
        <v>#N/A</v>
      </c>
    </row>
    <row r="2133" spans="1:1" x14ac:dyDescent="0.2">
      <c r="A2133" t="e">
        <f t="shared" si="33"/>
        <v>#N/A</v>
      </c>
    </row>
    <row r="2134" spans="1:1" x14ac:dyDescent="0.2">
      <c r="A2134" t="e">
        <f t="shared" si="33"/>
        <v>#N/A</v>
      </c>
    </row>
    <row r="2135" spans="1:1" x14ac:dyDescent="0.2">
      <c r="A2135" t="e">
        <f t="shared" si="33"/>
        <v>#N/A</v>
      </c>
    </row>
    <row r="2136" spans="1:1" x14ac:dyDescent="0.2">
      <c r="A2136" t="e">
        <f t="shared" si="33"/>
        <v>#N/A</v>
      </c>
    </row>
    <row r="2137" spans="1:1" x14ac:dyDescent="0.2">
      <c r="A2137" t="e">
        <f t="shared" si="33"/>
        <v>#N/A</v>
      </c>
    </row>
    <row r="2138" spans="1:1" x14ac:dyDescent="0.2">
      <c r="A2138" t="e">
        <f t="shared" si="33"/>
        <v>#N/A</v>
      </c>
    </row>
    <row r="2139" spans="1:1" x14ac:dyDescent="0.2">
      <c r="A2139" t="e">
        <f t="shared" si="33"/>
        <v>#N/A</v>
      </c>
    </row>
    <row r="2140" spans="1:1" x14ac:dyDescent="0.2">
      <c r="A2140" t="e">
        <f t="shared" si="33"/>
        <v>#N/A</v>
      </c>
    </row>
    <row r="2141" spans="1:1" x14ac:dyDescent="0.2">
      <c r="A2141" t="e">
        <f t="shared" si="33"/>
        <v>#N/A</v>
      </c>
    </row>
    <row r="2142" spans="1:1" x14ac:dyDescent="0.2">
      <c r="A2142" t="e">
        <f t="shared" si="33"/>
        <v>#N/A</v>
      </c>
    </row>
    <row r="2143" spans="1:1" x14ac:dyDescent="0.2">
      <c r="A2143" t="e">
        <f t="shared" si="33"/>
        <v>#N/A</v>
      </c>
    </row>
    <row r="2144" spans="1:1" x14ac:dyDescent="0.2">
      <c r="A2144" t="e">
        <f t="shared" si="33"/>
        <v>#N/A</v>
      </c>
    </row>
    <row r="2145" spans="1:1" x14ac:dyDescent="0.2">
      <c r="A2145" t="e">
        <f t="shared" si="33"/>
        <v>#N/A</v>
      </c>
    </row>
    <row r="2146" spans="1:1" x14ac:dyDescent="0.2">
      <c r="A2146" t="e">
        <f t="shared" si="33"/>
        <v>#N/A</v>
      </c>
    </row>
    <row r="2147" spans="1:1" x14ac:dyDescent="0.2">
      <c r="A2147" t="e">
        <f t="shared" si="33"/>
        <v>#N/A</v>
      </c>
    </row>
    <row r="2148" spans="1:1" x14ac:dyDescent="0.2">
      <c r="A2148" t="e">
        <f t="shared" si="33"/>
        <v>#N/A</v>
      </c>
    </row>
    <row r="2149" spans="1:1" x14ac:dyDescent="0.2">
      <c r="A2149" t="e">
        <f t="shared" si="33"/>
        <v>#N/A</v>
      </c>
    </row>
    <row r="2150" spans="1:1" x14ac:dyDescent="0.2">
      <c r="A2150" t="e">
        <f t="shared" si="33"/>
        <v>#N/A</v>
      </c>
    </row>
    <row r="2151" spans="1:1" x14ac:dyDescent="0.2">
      <c r="A2151" t="e">
        <f t="shared" si="33"/>
        <v>#N/A</v>
      </c>
    </row>
    <row r="2152" spans="1:1" x14ac:dyDescent="0.2">
      <c r="A2152" t="e">
        <f t="shared" si="33"/>
        <v>#N/A</v>
      </c>
    </row>
    <row r="2153" spans="1:1" x14ac:dyDescent="0.2">
      <c r="A2153" t="e">
        <f t="shared" si="33"/>
        <v>#N/A</v>
      </c>
    </row>
    <row r="2154" spans="1:1" x14ac:dyDescent="0.2">
      <c r="A2154" t="e">
        <f t="shared" si="33"/>
        <v>#N/A</v>
      </c>
    </row>
    <row r="2155" spans="1:1" x14ac:dyDescent="0.2">
      <c r="A2155" t="e">
        <f t="shared" si="33"/>
        <v>#N/A</v>
      </c>
    </row>
    <row r="2156" spans="1:1" x14ac:dyDescent="0.2">
      <c r="A2156" t="e">
        <f t="shared" si="33"/>
        <v>#N/A</v>
      </c>
    </row>
    <row r="2157" spans="1:1" x14ac:dyDescent="0.2">
      <c r="A2157" t="e">
        <f t="shared" si="33"/>
        <v>#N/A</v>
      </c>
    </row>
    <row r="2158" spans="1:1" x14ac:dyDescent="0.2">
      <c r="A2158" t="e">
        <f t="shared" si="33"/>
        <v>#N/A</v>
      </c>
    </row>
    <row r="2159" spans="1:1" x14ac:dyDescent="0.2">
      <c r="A2159" t="e">
        <f t="shared" si="33"/>
        <v>#N/A</v>
      </c>
    </row>
    <row r="2160" spans="1:1" x14ac:dyDescent="0.2">
      <c r="A2160" t="e">
        <f t="shared" si="33"/>
        <v>#N/A</v>
      </c>
    </row>
    <row r="2161" spans="1:1" x14ac:dyDescent="0.2">
      <c r="A2161" t="e">
        <f t="shared" si="33"/>
        <v>#N/A</v>
      </c>
    </row>
    <row r="2162" spans="1:1" x14ac:dyDescent="0.2">
      <c r="A2162" t="e">
        <f t="shared" si="33"/>
        <v>#N/A</v>
      </c>
    </row>
    <row r="2163" spans="1:1" x14ac:dyDescent="0.2">
      <c r="A2163" t="e">
        <f t="shared" si="33"/>
        <v>#N/A</v>
      </c>
    </row>
    <row r="2164" spans="1:1" x14ac:dyDescent="0.2">
      <c r="A2164" t="e">
        <f t="shared" si="33"/>
        <v>#N/A</v>
      </c>
    </row>
    <row r="2165" spans="1:1" x14ac:dyDescent="0.2">
      <c r="A2165" t="e">
        <f t="shared" si="33"/>
        <v>#N/A</v>
      </c>
    </row>
    <row r="2166" spans="1:1" x14ac:dyDescent="0.2">
      <c r="A2166" t="e">
        <f t="shared" si="33"/>
        <v>#N/A</v>
      </c>
    </row>
    <row r="2167" spans="1:1" x14ac:dyDescent="0.2">
      <c r="A2167" t="e">
        <f t="shared" si="33"/>
        <v>#N/A</v>
      </c>
    </row>
    <row r="2168" spans="1:1" x14ac:dyDescent="0.2">
      <c r="A2168" t="e">
        <f t="shared" si="33"/>
        <v>#N/A</v>
      </c>
    </row>
    <row r="2169" spans="1:1" x14ac:dyDescent="0.2">
      <c r="A2169" t="e">
        <f t="shared" si="33"/>
        <v>#N/A</v>
      </c>
    </row>
    <row r="2170" spans="1:1" x14ac:dyDescent="0.2">
      <c r="A2170" t="e">
        <f t="shared" si="33"/>
        <v>#N/A</v>
      </c>
    </row>
    <row r="2171" spans="1:1" x14ac:dyDescent="0.2">
      <c r="A2171" t="e">
        <f t="shared" si="33"/>
        <v>#N/A</v>
      </c>
    </row>
    <row r="2172" spans="1:1" x14ac:dyDescent="0.2">
      <c r="A2172" t="e">
        <f t="shared" si="33"/>
        <v>#N/A</v>
      </c>
    </row>
    <row r="2173" spans="1:1" x14ac:dyDescent="0.2">
      <c r="A2173" t="e">
        <f t="shared" si="33"/>
        <v>#N/A</v>
      </c>
    </row>
    <row r="2174" spans="1:1" x14ac:dyDescent="0.2">
      <c r="A2174" t="e">
        <f t="shared" si="33"/>
        <v>#N/A</v>
      </c>
    </row>
    <row r="2175" spans="1:1" x14ac:dyDescent="0.2">
      <c r="A2175" t="e">
        <f t="shared" si="33"/>
        <v>#N/A</v>
      </c>
    </row>
    <row r="2176" spans="1:1" x14ac:dyDescent="0.2">
      <c r="A2176" t="e">
        <f t="shared" si="33"/>
        <v>#N/A</v>
      </c>
    </row>
    <row r="2177" spans="1:1" x14ac:dyDescent="0.2">
      <c r="A2177" t="e">
        <f t="shared" si="33"/>
        <v>#N/A</v>
      </c>
    </row>
    <row r="2178" spans="1:1" x14ac:dyDescent="0.2">
      <c r="A2178" t="e">
        <f t="shared" si="33"/>
        <v>#N/A</v>
      </c>
    </row>
    <row r="2179" spans="1:1" x14ac:dyDescent="0.2">
      <c r="A2179" t="e">
        <f t="shared" si="33"/>
        <v>#N/A</v>
      </c>
    </row>
    <row r="2180" spans="1:1" x14ac:dyDescent="0.2">
      <c r="A2180" t="e">
        <f t="shared" si="33"/>
        <v>#N/A</v>
      </c>
    </row>
    <row r="2181" spans="1:1" x14ac:dyDescent="0.2">
      <c r="A2181" t="e">
        <f t="shared" ref="A2181:A2244" si="34">INDEX(BucketTable,MATCH(B2181,SumMonths,0),1)</f>
        <v>#N/A</v>
      </c>
    </row>
    <row r="2182" spans="1:1" x14ac:dyDescent="0.2">
      <c r="A2182" t="e">
        <f t="shared" si="34"/>
        <v>#N/A</v>
      </c>
    </row>
    <row r="2183" spans="1:1" x14ac:dyDescent="0.2">
      <c r="A2183" t="e">
        <f t="shared" si="34"/>
        <v>#N/A</v>
      </c>
    </row>
    <row r="2184" spans="1:1" x14ac:dyDescent="0.2">
      <c r="A2184" t="e">
        <f t="shared" si="34"/>
        <v>#N/A</v>
      </c>
    </row>
    <row r="2185" spans="1:1" x14ac:dyDescent="0.2">
      <c r="A2185" t="e">
        <f t="shared" si="34"/>
        <v>#N/A</v>
      </c>
    </row>
    <row r="2186" spans="1:1" x14ac:dyDescent="0.2">
      <c r="A2186" t="e">
        <f t="shared" si="34"/>
        <v>#N/A</v>
      </c>
    </row>
    <row r="2187" spans="1:1" x14ac:dyDescent="0.2">
      <c r="A2187" t="e">
        <f t="shared" si="34"/>
        <v>#N/A</v>
      </c>
    </row>
    <row r="2188" spans="1:1" x14ac:dyDescent="0.2">
      <c r="A2188" t="e">
        <f t="shared" si="34"/>
        <v>#N/A</v>
      </c>
    </row>
    <row r="2189" spans="1:1" x14ac:dyDescent="0.2">
      <c r="A2189" t="e">
        <f t="shared" si="34"/>
        <v>#N/A</v>
      </c>
    </row>
    <row r="2190" spans="1:1" x14ac:dyDescent="0.2">
      <c r="A2190" t="e">
        <f t="shared" si="34"/>
        <v>#N/A</v>
      </c>
    </row>
    <row r="2191" spans="1:1" x14ac:dyDescent="0.2">
      <c r="A2191" t="e">
        <f t="shared" si="34"/>
        <v>#N/A</v>
      </c>
    </row>
    <row r="2192" spans="1:1" x14ac:dyDescent="0.2">
      <c r="A2192" t="e">
        <f t="shared" si="34"/>
        <v>#N/A</v>
      </c>
    </row>
    <row r="2193" spans="1:1" x14ac:dyDescent="0.2">
      <c r="A2193" t="e">
        <f t="shared" si="34"/>
        <v>#N/A</v>
      </c>
    </row>
    <row r="2194" spans="1:1" x14ac:dyDescent="0.2">
      <c r="A2194" t="e">
        <f t="shared" si="34"/>
        <v>#N/A</v>
      </c>
    </row>
    <row r="2195" spans="1:1" x14ac:dyDescent="0.2">
      <c r="A2195" t="e">
        <f t="shared" si="34"/>
        <v>#N/A</v>
      </c>
    </row>
    <row r="2196" spans="1:1" x14ac:dyDescent="0.2">
      <c r="A2196" t="e">
        <f t="shared" si="34"/>
        <v>#N/A</v>
      </c>
    </row>
    <row r="2197" spans="1:1" x14ac:dyDescent="0.2">
      <c r="A2197" t="e">
        <f t="shared" si="34"/>
        <v>#N/A</v>
      </c>
    </row>
    <row r="2198" spans="1:1" x14ac:dyDescent="0.2">
      <c r="A2198" t="e">
        <f t="shared" si="34"/>
        <v>#N/A</v>
      </c>
    </row>
    <row r="2199" spans="1:1" x14ac:dyDescent="0.2">
      <c r="A2199" t="e">
        <f t="shared" si="34"/>
        <v>#N/A</v>
      </c>
    </row>
    <row r="2200" spans="1:1" x14ac:dyDescent="0.2">
      <c r="A2200" t="e">
        <f t="shared" si="34"/>
        <v>#N/A</v>
      </c>
    </row>
    <row r="2201" spans="1:1" x14ac:dyDescent="0.2">
      <c r="A2201" t="e">
        <f t="shared" si="34"/>
        <v>#N/A</v>
      </c>
    </row>
    <row r="2202" spans="1:1" x14ac:dyDescent="0.2">
      <c r="A2202" t="e">
        <f t="shared" si="34"/>
        <v>#N/A</v>
      </c>
    </row>
    <row r="2203" spans="1:1" x14ac:dyDescent="0.2">
      <c r="A2203" t="e">
        <f t="shared" si="34"/>
        <v>#N/A</v>
      </c>
    </row>
    <row r="2204" spans="1:1" x14ac:dyDescent="0.2">
      <c r="A2204" t="e">
        <f t="shared" si="34"/>
        <v>#N/A</v>
      </c>
    </row>
    <row r="2205" spans="1:1" x14ac:dyDescent="0.2">
      <c r="A2205" t="e">
        <f t="shared" si="34"/>
        <v>#N/A</v>
      </c>
    </row>
    <row r="2206" spans="1:1" x14ac:dyDescent="0.2">
      <c r="A2206" t="e">
        <f t="shared" si="34"/>
        <v>#N/A</v>
      </c>
    </row>
    <row r="2207" spans="1:1" x14ac:dyDescent="0.2">
      <c r="A2207" t="e">
        <f t="shared" si="34"/>
        <v>#N/A</v>
      </c>
    </row>
    <row r="2208" spans="1:1" x14ac:dyDescent="0.2">
      <c r="A2208" t="e">
        <f t="shared" si="34"/>
        <v>#N/A</v>
      </c>
    </row>
    <row r="2209" spans="1:1" x14ac:dyDescent="0.2">
      <c r="A2209" t="e">
        <f t="shared" si="34"/>
        <v>#N/A</v>
      </c>
    </row>
    <row r="2210" spans="1:1" x14ac:dyDescent="0.2">
      <c r="A2210" t="e">
        <f t="shared" si="34"/>
        <v>#N/A</v>
      </c>
    </row>
    <row r="2211" spans="1:1" x14ac:dyDescent="0.2">
      <c r="A2211" t="e">
        <f t="shared" si="34"/>
        <v>#N/A</v>
      </c>
    </row>
    <row r="2212" spans="1:1" x14ac:dyDescent="0.2">
      <c r="A2212" t="e">
        <f t="shared" si="34"/>
        <v>#N/A</v>
      </c>
    </row>
    <row r="2213" spans="1:1" x14ac:dyDescent="0.2">
      <c r="A2213" t="e">
        <f t="shared" si="34"/>
        <v>#N/A</v>
      </c>
    </row>
    <row r="2214" spans="1:1" x14ac:dyDescent="0.2">
      <c r="A2214" t="e">
        <f t="shared" si="34"/>
        <v>#N/A</v>
      </c>
    </row>
    <row r="2215" spans="1:1" x14ac:dyDescent="0.2">
      <c r="A2215" t="e">
        <f t="shared" si="34"/>
        <v>#N/A</v>
      </c>
    </row>
    <row r="2216" spans="1:1" x14ac:dyDescent="0.2">
      <c r="A2216" t="e">
        <f t="shared" si="34"/>
        <v>#N/A</v>
      </c>
    </row>
    <row r="2217" spans="1:1" x14ac:dyDescent="0.2">
      <c r="A2217" t="e">
        <f t="shared" si="34"/>
        <v>#N/A</v>
      </c>
    </row>
    <row r="2218" spans="1:1" x14ac:dyDescent="0.2">
      <c r="A2218" t="e">
        <f t="shared" si="34"/>
        <v>#N/A</v>
      </c>
    </row>
    <row r="2219" spans="1:1" x14ac:dyDescent="0.2">
      <c r="A2219" t="e">
        <f t="shared" si="34"/>
        <v>#N/A</v>
      </c>
    </row>
    <row r="2220" spans="1:1" x14ac:dyDescent="0.2">
      <c r="A2220" t="e">
        <f t="shared" si="34"/>
        <v>#N/A</v>
      </c>
    </row>
    <row r="2221" spans="1:1" x14ac:dyDescent="0.2">
      <c r="A2221" t="e">
        <f t="shared" si="34"/>
        <v>#N/A</v>
      </c>
    </row>
    <row r="2222" spans="1:1" x14ac:dyDescent="0.2">
      <c r="A2222" t="e">
        <f t="shared" si="34"/>
        <v>#N/A</v>
      </c>
    </row>
    <row r="2223" spans="1:1" x14ac:dyDescent="0.2">
      <c r="A2223" t="e">
        <f t="shared" si="34"/>
        <v>#N/A</v>
      </c>
    </row>
    <row r="2224" spans="1:1" x14ac:dyDescent="0.2">
      <c r="A2224" t="e">
        <f t="shared" si="34"/>
        <v>#N/A</v>
      </c>
    </row>
    <row r="2225" spans="1:1" x14ac:dyDescent="0.2">
      <c r="A2225" t="e">
        <f t="shared" si="34"/>
        <v>#N/A</v>
      </c>
    </row>
    <row r="2226" spans="1:1" x14ac:dyDescent="0.2">
      <c r="A2226" t="e">
        <f t="shared" si="34"/>
        <v>#N/A</v>
      </c>
    </row>
    <row r="2227" spans="1:1" x14ac:dyDescent="0.2">
      <c r="A2227" t="e">
        <f t="shared" si="34"/>
        <v>#N/A</v>
      </c>
    </row>
    <row r="2228" spans="1:1" x14ac:dyDescent="0.2">
      <c r="A2228" t="e">
        <f t="shared" si="34"/>
        <v>#N/A</v>
      </c>
    </row>
    <row r="2229" spans="1:1" x14ac:dyDescent="0.2">
      <c r="A2229" t="e">
        <f t="shared" si="34"/>
        <v>#N/A</v>
      </c>
    </row>
    <row r="2230" spans="1:1" x14ac:dyDescent="0.2">
      <c r="A2230" t="e">
        <f t="shared" si="34"/>
        <v>#N/A</v>
      </c>
    </row>
    <row r="2231" spans="1:1" x14ac:dyDescent="0.2">
      <c r="A2231" t="e">
        <f t="shared" si="34"/>
        <v>#N/A</v>
      </c>
    </row>
    <row r="2232" spans="1:1" x14ac:dyDescent="0.2">
      <c r="A2232" t="e">
        <f t="shared" si="34"/>
        <v>#N/A</v>
      </c>
    </row>
    <row r="2233" spans="1:1" x14ac:dyDescent="0.2">
      <c r="A2233" t="e">
        <f t="shared" si="34"/>
        <v>#N/A</v>
      </c>
    </row>
    <row r="2234" spans="1:1" x14ac:dyDescent="0.2">
      <c r="A2234" t="e">
        <f t="shared" si="34"/>
        <v>#N/A</v>
      </c>
    </row>
    <row r="2235" spans="1:1" x14ac:dyDescent="0.2">
      <c r="A2235" t="e">
        <f t="shared" si="34"/>
        <v>#N/A</v>
      </c>
    </row>
    <row r="2236" spans="1:1" x14ac:dyDescent="0.2">
      <c r="A2236" t="e">
        <f t="shared" si="34"/>
        <v>#N/A</v>
      </c>
    </row>
    <row r="2237" spans="1:1" x14ac:dyDescent="0.2">
      <c r="A2237" t="e">
        <f t="shared" si="34"/>
        <v>#N/A</v>
      </c>
    </row>
    <row r="2238" spans="1:1" x14ac:dyDescent="0.2">
      <c r="A2238" t="e">
        <f t="shared" si="34"/>
        <v>#N/A</v>
      </c>
    </row>
    <row r="2239" spans="1:1" x14ac:dyDescent="0.2">
      <c r="A2239" t="e">
        <f t="shared" si="34"/>
        <v>#N/A</v>
      </c>
    </row>
    <row r="2240" spans="1:1" x14ac:dyDescent="0.2">
      <c r="A2240" t="e">
        <f t="shared" si="34"/>
        <v>#N/A</v>
      </c>
    </row>
    <row r="2241" spans="1:1" x14ac:dyDescent="0.2">
      <c r="A2241" t="e">
        <f t="shared" si="34"/>
        <v>#N/A</v>
      </c>
    </row>
    <row r="2242" spans="1:1" x14ac:dyDescent="0.2">
      <c r="A2242" t="e">
        <f t="shared" si="34"/>
        <v>#N/A</v>
      </c>
    </row>
    <row r="2243" spans="1:1" x14ac:dyDescent="0.2">
      <c r="A2243" t="e">
        <f t="shared" si="34"/>
        <v>#N/A</v>
      </c>
    </row>
    <row r="2244" spans="1:1" x14ac:dyDescent="0.2">
      <c r="A2244" t="e">
        <f t="shared" si="34"/>
        <v>#N/A</v>
      </c>
    </row>
    <row r="2245" spans="1:1" x14ac:dyDescent="0.2">
      <c r="A2245" t="e">
        <f t="shared" ref="A2245:A2308" si="35">INDEX(BucketTable,MATCH(B2245,SumMonths,0),1)</f>
        <v>#N/A</v>
      </c>
    </row>
    <row r="2246" spans="1:1" x14ac:dyDescent="0.2">
      <c r="A2246" t="e">
        <f t="shared" si="35"/>
        <v>#N/A</v>
      </c>
    </row>
    <row r="2247" spans="1:1" x14ac:dyDescent="0.2">
      <c r="A2247" t="e">
        <f t="shared" si="35"/>
        <v>#N/A</v>
      </c>
    </row>
    <row r="2248" spans="1:1" x14ac:dyDescent="0.2">
      <c r="A2248" t="e">
        <f t="shared" si="35"/>
        <v>#N/A</v>
      </c>
    </row>
    <row r="2249" spans="1:1" x14ac:dyDescent="0.2">
      <c r="A2249" t="e">
        <f t="shared" si="35"/>
        <v>#N/A</v>
      </c>
    </row>
    <row r="2250" spans="1:1" x14ac:dyDescent="0.2">
      <c r="A2250" t="e">
        <f t="shared" si="35"/>
        <v>#N/A</v>
      </c>
    </row>
    <row r="2251" spans="1:1" x14ac:dyDescent="0.2">
      <c r="A2251" t="e">
        <f t="shared" si="35"/>
        <v>#N/A</v>
      </c>
    </row>
    <row r="2252" spans="1:1" x14ac:dyDescent="0.2">
      <c r="A2252" t="e">
        <f t="shared" si="35"/>
        <v>#N/A</v>
      </c>
    </row>
    <row r="2253" spans="1:1" x14ac:dyDescent="0.2">
      <c r="A2253" t="e">
        <f t="shared" si="35"/>
        <v>#N/A</v>
      </c>
    </row>
    <row r="2254" spans="1:1" x14ac:dyDescent="0.2">
      <c r="A2254" t="e">
        <f t="shared" si="35"/>
        <v>#N/A</v>
      </c>
    </row>
    <row r="2255" spans="1:1" x14ac:dyDescent="0.2">
      <c r="A2255" t="e">
        <f t="shared" si="35"/>
        <v>#N/A</v>
      </c>
    </row>
    <row r="2256" spans="1:1" x14ac:dyDescent="0.2">
      <c r="A2256" t="e">
        <f t="shared" si="35"/>
        <v>#N/A</v>
      </c>
    </row>
    <row r="2257" spans="1:1" x14ac:dyDescent="0.2">
      <c r="A2257" t="e">
        <f t="shared" si="35"/>
        <v>#N/A</v>
      </c>
    </row>
    <row r="2258" spans="1:1" x14ac:dyDescent="0.2">
      <c r="A2258" t="e">
        <f t="shared" si="35"/>
        <v>#N/A</v>
      </c>
    </row>
    <row r="2259" spans="1:1" x14ac:dyDescent="0.2">
      <c r="A2259" t="e">
        <f t="shared" si="35"/>
        <v>#N/A</v>
      </c>
    </row>
    <row r="2260" spans="1:1" x14ac:dyDescent="0.2">
      <c r="A2260" t="e">
        <f t="shared" si="35"/>
        <v>#N/A</v>
      </c>
    </row>
    <row r="2261" spans="1:1" x14ac:dyDescent="0.2">
      <c r="A2261" t="e">
        <f t="shared" si="35"/>
        <v>#N/A</v>
      </c>
    </row>
    <row r="2262" spans="1:1" x14ac:dyDescent="0.2">
      <c r="A2262" t="e">
        <f t="shared" si="35"/>
        <v>#N/A</v>
      </c>
    </row>
    <row r="2263" spans="1:1" x14ac:dyDescent="0.2">
      <c r="A2263" t="e">
        <f t="shared" si="35"/>
        <v>#N/A</v>
      </c>
    </row>
    <row r="2264" spans="1:1" x14ac:dyDescent="0.2">
      <c r="A2264" t="e">
        <f t="shared" si="35"/>
        <v>#N/A</v>
      </c>
    </row>
    <row r="2265" spans="1:1" x14ac:dyDescent="0.2">
      <c r="A2265" t="e">
        <f t="shared" si="35"/>
        <v>#N/A</v>
      </c>
    </row>
    <row r="2266" spans="1:1" x14ac:dyDescent="0.2">
      <c r="A2266" t="e">
        <f t="shared" si="35"/>
        <v>#N/A</v>
      </c>
    </row>
    <row r="2267" spans="1:1" x14ac:dyDescent="0.2">
      <c r="A2267" t="e">
        <f t="shared" si="35"/>
        <v>#N/A</v>
      </c>
    </row>
    <row r="2268" spans="1:1" x14ac:dyDescent="0.2">
      <c r="A2268" t="e">
        <f t="shared" si="35"/>
        <v>#N/A</v>
      </c>
    </row>
    <row r="2269" spans="1:1" x14ac:dyDescent="0.2">
      <c r="A2269" t="e">
        <f t="shared" si="35"/>
        <v>#N/A</v>
      </c>
    </row>
    <row r="2270" spans="1:1" x14ac:dyDescent="0.2">
      <c r="A2270" t="e">
        <f t="shared" si="35"/>
        <v>#N/A</v>
      </c>
    </row>
    <row r="2271" spans="1:1" x14ac:dyDescent="0.2">
      <c r="A2271" t="e">
        <f t="shared" si="35"/>
        <v>#N/A</v>
      </c>
    </row>
    <row r="2272" spans="1:1" x14ac:dyDescent="0.2">
      <c r="A2272" t="e">
        <f t="shared" si="35"/>
        <v>#N/A</v>
      </c>
    </row>
    <row r="2273" spans="1:1" x14ac:dyDescent="0.2">
      <c r="A2273" t="e">
        <f t="shared" si="35"/>
        <v>#N/A</v>
      </c>
    </row>
    <row r="2274" spans="1:1" x14ac:dyDescent="0.2">
      <c r="A2274" t="e">
        <f t="shared" si="35"/>
        <v>#N/A</v>
      </c>
    </row>
    <row r="2275" spans="1:1" x14ac:dyDescent="0.2">
      <c r="A2275" t="e">
        <f t="shared" si="35"/>
        <v>#N/A</v>
      </c>
    </row>
    <row r="2276" spans="1:1" x14ac:dyDescent="0.2">
      <c r="A2276" t="e">
        <f t="shared" si="35"/>
        <v>#N/A</v>
      </c>
    </row>
    <row r="2277" spans="1:1" x14ac:dyDescent="0.2">
      <c r="A2277" t="e">
        <f t="shared" si="35"/>
        <v>#N/A</v>
      </c>
    </row>
    <row r="2278" spans="1:1" x14ac:dyDescent="0.2">
      <c r="A2278" t="e">
        <f t="shared" si="35"/>
        <v>#N/A</v>
      </c>
    </row>
    <row r="2279" spans="1:1" x14ac:dyDescent="0.2">
      <c r="A2279" t="e">
        <f t="shared" si="35"/>
        <v>#N/A</v>
      </c>
    </row>
    <row r="2280" spans="1:1" x14ac:dyDescent="0.2">
      <c r="A2280" t="e">
        <f t="shared" si="35"/>
        <v>#N/A</v>
      </c>
    </row>
    <row r="2281" spans="1:1" x14ac:dyDescent="0.2">
      <c r="A2281" t="e">
        <f t="shared" si="35"/>
        <v>#N/A</v>
      </c>
    </row>
    <row r="2282" spans="1:1" x14ac:dyDescent="0.2">
      <c r="A2282" t="e">
        <f t="shared" si="35"/>
        <v>#N/A</v>
      </c>
    </row>
    <row r="2283" spans="1:1" x14ac:dyDescent="0.2">
      <c r="A2283" t="e">
        <f t="shared" si="35"/>
        <v>#N/A</v>
      </c>
    </row>
    <row r="2284" spans="1:1" x14ac:dyDescent="0.2">
      <c r="A2284" t="e">
        <f t="shared" si="35"/>
        <v>#N/A</v>
      </c>
    </row>
    <row r="2285" spans="1:1" x14ac:dyDescent="0.2">
      <c r="A2285" t="e">
        <f t="shared" si="35"/>
        <v>#N/A</v>
      </c>
    </row>
    <row r="2286" spans="1:1" x14ac:dyDescent="0.2">
      <c r="A2286" t="e">
        <f t="shared" si="35"/>
        <v>#N/A</v>
      </c>
    </row>
    <row r="2287" spans="1:1" x14ac:dyDescent="0.2">
      <c r="A2287" t="e">
        <f t="shared" si="35"/>
        <v>#N/A</v>
      </c>
    </row>
    <row r="2288" spans="1:1" x14ac:dyDescent="0.2">
      <c r="A2288" t="e">
        <f t="shared" si="35"/>
        <v>#N/A</v>
      </c>
    </row>
    <row r="2289" spans="1:1" x14ac:dyDescent="0.2">
      <c r="A2289" t="e">
        <f t="shared" si="35"/>
        <v>#N/A</v>
      </c>
    </row>
    <row r="2290" spans="1:1" x14ac:dyDescent="0.2">
      <c r="A2290" t="e">
        <f t="shared" si="35"/>
        <v>#N/A</v>
      </c>
    </row>
    <row r="2291" spans="1:1" x14ac:dyDescent="0.2">
      <c r="A2291" t="e">
        <f t="shared" si="35"/>
        <v>#N/A</v>
      </c>
    </row>
    <row r="2292" spans="1:1" x14ac:dyDescent="0.2">
      <c r="A2292" t="e">
        <f t="shared" si="35"/>
        <v>#N/A</v>
      </c>
    </row>
    <row r="2293" spans="1:1" x14ac:dyDescent="0.2">
      <c r="A2293" t="e">
        <f t="shared" si="35"/>
        <v>#N/A</v>
      </c>
    </row>
    <row r="2294" spans="1:1" x14ac:dyDescent="0.2">
      <c r="A2294" t="e">
        <f t="shared" si="35"/>
        <v>#N/A</v>
      </c>
    </row>
    <row r="2295" spans="1:1" x14ac:dyDescent="0.2">
      <c r="A2295" t="e">
        <f t="shared" si="35"/>
        <v>#N/A</v>
      </c>
    </row>
    <row r="2296" spans="1:1" x14ac:dyDescent="0.2">
      <c r="A2296" t="e">
        <f t="shared" si="35"/>
        <v>#N/A</v>
      </c>
    </row>
    <row r="2297" spans="1:1" x14ac:dyDescent="0.2">
      <c r="A2297" t="e">
        <f t="shared" si="35"/>
        <v>#N/A</v>
      </c>
    </row>
    <row r="2298" spans="1:1" x14ac:dyDescent="0.2">
      <c r="A2298" t="e">
        <f t="shared" si="35"/>
        <v>#N/A</v>
      </c>
    </row>
    <row r="2299" spans="1:1" x14ac:dyDescent="0.2">
      <c r="A2299" t="e">
        <f t="shared" si="35"/>
        <v>#N/A</v>
      </c>
    </row>
    <row r="2300" spans="1:1" x14ac:dyDescent="0.2">
      <c r="A2300" t="e">
        <f t="shared" si="35"/>
        <v>#N/A</v>
      </c>
    </row>
    <row r="2301" spans="1:1" x14ac:dyDescent="0.2">
      <c r="A2301" t="e">
        <f t="shared" si="35"/>
        <v>#N/A</v>
      </c>
    </row>
    <row r="2302" spans="1:1" x14ac:dyDescent="0.2">
      <c r="A2302" t="e">
        <f t="shared" si="35"/>
        <v>#N/A</v>
      </c>
    </row>
    <row r="2303" spans="1:1" x14ac:dyDescent="0.2">
      <c r="A2303" t="e">
        <f t="shared" si="35"/>
        <v>#N/A</v>
      </c>
    </row>
    <row r="2304" spans="1:1" x14ac:dyDescent="0.2">
      <c r="A2304" t="e">
        <f t="shared" si="35"/>
        <v>#N/A</v>
      </c>
    </row>
    <row r="2305" spans="1:1" x14ac:dyDescent="0.2">
      <c r="A2305" t="e">
        <f t="shared" si="35"/>
        <v>#N/A</v>
      </c>
    </row>
    <row r="2306" spans="1:1" x14ac:dyDescent="0.2">
      <c r="A2306" t="e">
        <f t="shared" si="35"/>
        <v>#N/A</v>
      </c>
    </row>
    <row r="2307" spans="1:1" x14ac:dyDescent="0.2">
      <c r="A2307" t="e">
        <f t="shared" si="35"/>
        <v>#N/A</v>
      </c>
    </row>
    <row r="2308" spans="1:1" x14ac:dyDescent="0.2">
      <c r="A2308" t="e">
        <f t="shared" si="35"/>
        <v>#N/A</v>
      </c>
    </row>
    <row r="2309" spans="1:1" x14ac:dyDescent="0.2">
      <c r="A2309" t="e">
        <f t="shared" ref="A2309:A2372" si="36">INDEX(BucketTable,MATCH(B2309,SumMonths,0),1)</f>
        <v>#N/A</v>
      </c>
    </row>
    <row r="2310" spans="1:1" x14ac:dyDescent="0.2">
      <c r="A2310" t="e">
        <f t="shared" si="36"/>
        <v>#N/A</v>
      </c>
    </row>
    <row r="2311" spans="1:1" x14ac:dyDescent="0.2">
      <c r="A2311" t="e">
        <f t="shared" si="36"/>
        <v>#N/A</v>
      </c>
    </row>
    <row r="2312" spans="1:1" x14ac:dyDescent="0.2">
      <c r="A2312" t="e">
        <f t="shared" si="36"/>
        <v>#N/A</v>
      </c>
    </row>
    <row r="2313" spans="1:1" x14ac:dyDescent="0.2">
      <c r="A2313" t="e">
        <f t="shared" si="36"/>
        <v>#N/A</v>
      </c>
    </row>
    <row r="2314" spans="1:1" x14ac:dyDescent="0.2">
      <c r="A2314" t="e">
        <f t="shared" si="36"/>
        <v>#N/A</v>
      </c>
    </row>
    <row r="2315" spans="1:1" x14ac:dyDescent="0.2">
      <c r="A2315" t="e">
        <f t="shared" si="36"/>
        <v>#N/A</v>
      </c>
    </row>
    <row r="2316" spans="1:1" x14ac:dyDescent="0.2">
      <c r="A2316" t="e">
        <f t="shared" si="36"/>
        <v>#N/A</v>
      </c>
    </row>
    <row r="2317" spans="1:1" x14ac:dyDescent="0.2">
      <c r="A2317" t="e">
        <f t="shared" si="36"/>
        <v>#N/A</v>
      </c>
    </row>
    <row r="2318" spans="1:1" x14ac:dyDescent="0.2">
      <c r="A2318" t="e">
        <f t="shared" si="36"/>
        <v>#N/A</v>
      </c>
    </row>
    <row r="2319" spans="1:1" x14ac:dyDescent="0.2">
      <c r="A2319" t="e">
        <f t="shared" si="36"/>
        <v>#N/A</v>
      </c>
    </row>
    <row r="2320" spans="1:1" x14ac:dyDescent="0.2">
      <c r="A2320" t="e">
        <f t="shared" si="36"/>
        <v>#N/A</v>
      </c>
    </row>
    <row r="2321" spans="1:1" x14ac:dyDescent="0.2">
      <c r="A2321" t="e">
        <f t="shared" si="36"/>
        <v>#N/A</v>
      </c>
    </row>
    <row r="2322" spans="1:1" x14ac:dyDescent="0.2">
      <c r="A2322" t="e">
        <f t="shared" si="36"/>
        <v>#N/A</v>
      </c>
    </row>
    <row r="2323" spans="1:1" x14ac:dyDescent="0.2">
      <c r="A2323" t="e">
        <f t="shared" si="36"/>
        <v>#N/A</v>
      </c>
    </row>
    <row r="2324" spans="1:1" x14ac:dyDescent="0.2">
      <c r="A2324" t="e">
        <f t="shared" si="36"/>
        <v>#N/A</v>
      </c>
    </row>
    <row r="2325" spans="1:1" x14ac:dyDescent="0.2">
      <c r="A2325" t="e">
        <f t="shared" si="36"/>
        <v>#N/A</v>
      </c>
    </row>
    <row r="2326" spans="1:1" x14ac:dyDescent="0.2">
      <c r="A2326" t="e">
        <f t="shared" si="36"/>
        <v>#N/A</v>
      </c>
    </row>
    <row r="2327" spans="1:1" x14ac:dyDescent="0.2">
      <c r="A2327" t="e">
        <f t="shared" si="36"/>
        <v>#N/A</v>
      </c>
    </row>
    <row r="2328" spans="1:1" x14ac:dyDescent="0.2">
      <c r="A2328" t="e">
        <f t="shared" si="36"/>
        <v>#N/A</v>
      </c>
    </row>
    <row r="2329" spans="1:1" x14ac:dyDescent="0.2">
      <c r="A2329" t="e">
        <f t="shared" si="36"/>
        <v>#N/A</v>
      </c>
    </row>
    <row r="2330" spans="1:1" x14ac:dyDescent="0.2">
      <c r="A2330" t="e">
        <f t="shared" si="36"/>
        <v>#N/A</v>
      </c>
    </row>
    <row r="2331" spans="1:1" x14ac:dyDescent="0.2">
      <c r="A2331" t="e">
        <f t="shared" si="36"/>
        <v>#N/A</v>
      </c>
    </row>
    <row r="2332" spans="1:1" x14ac:dyDescent="0.2">
      <c r="A2332" t="e">
        <f t="shared" si="36"/>
        <v>#N/A</v>
      </c>
    </row>
    <row r="2333" spans="1:1" x14ac:dyDescent="0.2">
      <c r="A2333" t="e">
        <f t="shared" si="36"/>
        <v>#N/A</v>
      </c>
    </row>
    <row r="2334" spans="1:1" x14ac:dyDescent="0.2">
      <c r="A2334" t="e">
        <f t="shared" si="36"/>
        <v>#N/A</v>
      </c>
    </row>
    <row r="2335" spans="1:1" x14ac:dyDescent="0.2">
      <c r="A2335" t="e">
        <f t="shared" si="36"/>
        <v>#N/A</v>
      </c>
    </row>
    <row r="2336" spans="1:1" x14ac:dyDescent="0.2">
      <c r="A2336" t="e">
        <f t="shared" si="36"/>
        <v>#N/A</v>
      </c>
    </row>
    <row r="2337" spans="1:1" x14ac:dyDescent="0.2">
      <c r="A2337" t="e">
        <f t="shared" si="36"/>
        <v>#N/A</v>
      </c>
    </row>
    <row r="2338" spans="1:1" x14ac:dyDescent="0.2">
      <c r="A2338" t="e">
        <f t="shared" si="36"/>
        <v>#N/A</v>
      </c>
    </row>
    <row r="2339" spans="1:1" x14ac:dyDescent="0.2">
      <c r="A2339" t="e">
        <f t="shared" si="36"/>
        <v>#N/A</v>
      </c>
    </row>
    <row r="2340" spans="1:1" x14ac:dyDescent="0.2">
      <c r="A2340" t="e">
        <f t="shared" si="36"/>
        <v>#N/A</v>
      </c>
    </row>
    <row r="2341" spans="1:1" x14ac:dyDescent="0.2">
      <c r="A2341" t="e">
        <f t="shared" si="36"/>
        <v>#N/A</v>
      </c>
    </row>
    <row r="2342" spans="1:1" x14ac:dyDescent="0.2">
      <c r="A2342" t="e">
        <f t="shared" si="36"/>
        <v>#N/A</v>
      </c>
    </row>
    <row r="2343" spans="1:1" x14ac:dyDescent="0.2">
      <c r="A2343" t="e">
        <f t="shared" si="36"/>
        <v>#N/A</v>
      </c>
    </row>
    <row r="2344" spans="1:1" x14ac:dyDescent="0.2">
      <c r="A2344" t="e">
        <f t="shared" si="36"/>
        <v>#N/A</v>
      </c>
    </row>
    <row r="2345" spans="1:1" x14ac:dyDescent="0.2">
      <c r="A2345" t="e">
        <f t="shared" si="36"/>
        <v>#N/A</v>
      </c>
    </row>
    <row r="2346" spans="1:1" x14ac:dyDescent="0.2">
      <c r="A2346" t="e">
        <f t="shared" si="36"/>
        <v>#N/A</v>
      </c>
    </row>
    <row r="2347" spans="1:1" x14ac:dyDescent="0.2">
      <c r="A2347" t="e">
        <f t="shared" si="36"/>
        <v>#N/A</v>
      </c>
    </row>
    <row r="2348" spans="1:1" x14ac:dyDescent="0.2">
      <c r="A2348" t="e">
        <f t="shared" si="36"/>
        <v>#N/A</v>
      </c>
    </row>
    <row r="2349" spans="1:1" x14ac:dyDescent="0.2">
      <c r="A2349" t="e">
        <f t="shared" si="36"/>
        <v>#N/A</v>
      </c>
    </row>
    <row r="2350" spans="1:1" x14ac:dyDescent="0.2">
      <c r="A2350" t="e">
        <f t="shared" si="36"/>
        <v>#N/A</v>
      </c>
    </row>
    <row r="2351" spans="1:1" x14ac:dyDescent="0.2">
      <c r="A2351" t="e">
        <f t="shared" si="36"/>
        <v>#N/A</v>
      </c>
    </row>
    <row r="2352" spans="1:1" x14ac:dyDescent="0.2">
      <c r="A2352" t="e">
        <f t="shared" si="36"/>
        <v>#N/A</v>
      </c>
    </row>
    <row r="2353" spans="1:1" x14ac:dyDescent="0.2">
      <c r="A2353" t="e">
        <f t="shared" si="36"/>
        <v>#N/A</v>
      </c>
    </row>
    <row r="2354" spans="1:1" x14ac:dyDescent="0.2">
      <c r="A2354" t="e">
        <f t="shared" si="36"/>
        <v>#N/A</v>
      </c>
    </row>
    <row r="2355" spans="1:1" x14ac:dyDescent="0.2">
      <c r="A2355" t="e">
        <f t="shared" si="36"/>
        <v>#N/A</v>
      </c>
    </row>
    <row r="2356" spans="1:1" x14ac:dyDescent="0.2">
      <c r="A2356" t="e">
        <f t="shared" si="36"/>
        <v>#N/A</v>
      </c>
    </row>
    <row r="2357" spans="1:1" x14ac:dyDescent="0.2">
      <c r="A2357" t="e">
        <f t="shared" si="36"/>
        <v>#N/A</v>
      </c>
    </row>
    <row r="2358" spans="1:1" x14ac:dyDescent="0.2">
      <c r="A2358" t="e">
        <f t="shared" si="36"/>
        <v>#N/A</v>
      </c>
    </row>
    <row r="2359" spans="1:1" x14ac:dyDescent="0.2">
      <c r="A2359" t="e">
        <f t="shared" si="36"/>
        <v>#N/A</v>
      </c>
    </row>
    <row r="2360" spans="1:1" x14ac:dyDescent="0.2">
      <c r="A2360" t="e">
        <f t="shared" si="36"/>
        <v>#N/A</v>
      </c>
    </row>
    <row r="2361" spans="1:1" x14ac:dyDescent="0.2">
      <c r="A2361" t="e">
        <f t="shared" si="36"/>
        <v>#N/A</v>
      </c>
    </row>
    <row r="2362" spans="1:1" x14ac:dyDescent="0.2">
      <c r="A2362" t="e">
        <f t="shared" si="36"/>
        <v>#N/A</v>
      </c>
    </row>
    <row r="2363" spans="1:1" x14ac:dyDescent="0.2">
      <c r="A2363" t="e">
        <f t="shared" si="36"/>
        <v>#N/A</v>
      </c>
    </row>
    <row r="2364" spans="1:1" x14ac:dyDescent="0.2">
      <c r="A2364" t="e">
        <f t="shared" si="36"/>
        <v>#N/A</v>
      </c>
    </row>
    <row r="2365" spans="1:1" x14ac:dyDescent="0.2">
      <c r="A2365" t="e">
        <f t="shared" si="36"/>
        <v>#N/A</v>
      </c>
    </row>
    <row r="2366" spans="1:1" x14ac:dyDescent="0.2">
      <c r="A2366" t="e">
        <f t="shared" si="36"/>
        <v>#N/A</v>
      </c>
    </row>
    <row r="2367" spans="1:1" x14ac:dyDescent="0.2">
      <c r="A2367" t="e">
        <f t="shared" si="36"/>
        <v>#N/A</v>
      </c>
    </row>
    <row r="2368" spans="1:1" x14ac:dyDescent="0.2">
      <c r="A2368" t="e">
        <f t="shared" si="36"/>
        <v>#N/A</v>
      </c>
    </row>
    <row r="2369" spans="1:1" x14ac:dyDescent="0.2">
      <c r="A2369" t="e">
        <f t="shared" si="36"/>
        <v>#N/A</v>
      </c>
    </row>
    <row r="2370" spans="1:1" x14ac:dyDescent="0.2">
      <c r="A2370" t="e">
        <f t="shared" si="36"/>
        <v>#N/A</v>
      </c>
    </row>
    <row r="2371" spans="1:1" x14ac:dyDescent="0.2">
      <c r="A2371" t="e">
        <f t="shared" si="36"/>
        <v>#N/A</v>
      </c>
    </row>
    <row r="2372" spans="1:1" x14ac:dyDescent="0.2">
      <c r="A2372" t="e">
        <f t="shared" si="36"/>
        <v>#N/A</v>
      </c>
    </row>
    <row r="2373" spans="1:1" x14ac:dyDescent="0.2">
      <c r="A2373" t="e">
        <f t="shared" ref="A2373:A2436" si="37">INDEX(BucketTable,MATCH(B2373,SumMonths,0),1)</f>
        <v>#N/A</v>
      </c>
    </row>
    <row r="2374" spans="1:1" x14ac:dyDescent="0.2">
      <c r="A2374" t="e">
        <f t="shared" si="37"/>
        <v>#N/A</v>
      </c>
    </row>
    <row r="2375" spans="1:1" x14ac:dyDescent="0.2">
      <c r="A2375" t="e">
        <f t="shared" si="37"/>
        <v>#N/A</v>
      </c>
    </row>
    <row r="2376" spans="1:1" x14ac:dyDescent="0.2">
      <c r="A2376" t="e">
        <f t="shared" si="37"/>
        <v>#N/A</v>
      </c>
    </row>
    <row r="2377" spans="1:1" x14ac:dyDescent="0.2">
      <c r="A2377" t="e">
        <f t="shared" si="37"/>
        <v>#N/A</v>
      </c>
    </row>
    <row r="2378" spans="1:1" x14ac:dyDescent="0.2">
      <c r="A2378" t="e">
        <f t="shared" si="37"/>
        <v>#N/A</v>
      </c>
    </row>
    <row r="2379" spans="1:1" x14ac:dyDescent="0.2">
      <c r="A2379" t="e">
        <f t="shared" si="37"/>
        <v>#N/A</v>
      </c>
    </row>
    <row r="2380" spans="1:1" x14ac:dyDescent="0.2">
      <c r="A2380" t="e">
        <f t="shared" si="37"/>
        <v>#N/A</v>
      </c>
    </row>
    <row r="2381" spans="1:1" x14ac:dyDescent="0.2">
      <c r="A2381" t="e">
        <f t="shared" si="37"/>
        <v>#N/A</v>
      </c>
    </row>
    <row r="2382" spans="1:1" x14ac:dyDescent="0.2">
      <c r="A2382" t="e">
        <f t="shared" si="37"/>
        <v>#N/A</v>
      </c>
    </row>
    <row r="2383" spans="1:1" x14ac:dyDescent="0.2">
      <c r="A2383" t="e">
        <f t="shared" si="37"/>
        <v>#N/A</v>
      </c>
    </row>
    <row r="2384" spans="1:1" x14ac:dyDescent="0.2">
      <c r="A2384" t="e">
        <f t="shared" si="37"/>
        <v>#N/A</v>
      </c>
    </row>
    <row r="2385" spans="1:1" x14ac:dyDescent="0.2">
      <c r="A2385" t="e">
        <f t="shared" si="37"/>
        <v>#N/A</v>
      </c>
    </row>
    <row r="2386" spans="1:1" x14ac:dyDescent="0.2">
      <c r="A2386" t="e">
        <f t="shared" si="37"/>
        <v>#N/A</v>
      </c>
    </row>
    <row r="2387" spans="1:1" x14ac:dyDescent="0.2">
      <c r="A2387" t="e">
        <f t="shared" si="37"/>
        <v>#N/A</v>
      </c>
    </row>
    <row r="2388" spans="1:1" x14ac:dyDescent="0.2">
      <c r="A2388" t="e">
        <f t="shared" si="37"/>
        <v>#N/A</v>
      </c>
    </row>
    <row r="2389" spans="1:1" x14ac:dyDescent="0.2">
      <c r="A2389" t="e">
        <f t="shared" si="37"/>
        <v>#N/A</v>
      </c>
    </row>
    <row r="2390" spans="1:1" x14ac:dyDescent="0.2">
      <c r="A2390" t="e">
        <f t="shared" si="37"/>
        <v>#N/A</v>
      </c>
    </row>
    <row r="2391" spans="1:1" x14ac:dyDescent="0.2">
      <c r="A2391" t="e">
        <f t="shared" si="37"/>
        <v>#N/A</v>
      </c>
    </row>
    <row r="2392" spans="1:1" x14ac:dyDescent="0.2">
      <c r="A2392" t="e">
        <f t="shared" si="37"/>
        <v>#N/A</v>
      </c>
    </row>
    <row r="2393" spans="1:1" x14ac:dyDescent="0.2">
      <c r="A2393" t="e">
        <f t="shared" si="37"/>
        <v>#N/A</v>
      </c>
    </row>
    <row r="2394" spans="1:1" x14ac:dyDescent="0.2">
      <c r="A2394" t="e">
        <f t="shared" si="37"/>
        <v>#N/A</v>
      </c>
    </row>
    <row r="2395" spans="1:1" x14ac:dyDescent="0.2">
      <c r="A2395" t="e">
        <f t="shared" si="37"/>
        <v>#N/A</v>
      </c>
    </row>
    <row r="2396" spans="1:1" x14ac:dyDescent="0.2">
      <c r="A2396" t="e">
        <f t="shared" si="37"/>
        <v>#N/A</v>
      </c>
    </row>
    <row r="2397" spans="1:1" x14ac:dyDescent="0.2">
      <c r="A2397" t="e">
        <f t="shared" si="37"/>
        <v>#N/A</v>
      </c>
    </row>
    <row r="2398" spans="1:1" x14ac:dyDescent="0.2">
      <c r="A2398" t="e">
        <f t="shared" si="37"/>
        <v>#N/A</v>
      </c>
    </row>
    <row r="2399" spans="1:1" x14ac:dyDescent="0.2">
      <c r="A2399" t="e">
        <f t="shared" si="37"/>
        <v>#N/A</v>
      </c>
    </row>
    <row r="2400" spans="1:1" x14ac:dyDescent="0.2">
      <c r="A2400" t="e">
        <f t="shared" si="37"/>
        <v>#N/A</v>
      </c>
    </row>
    <row r="2401" spans="1:1" x14ac:dyDescent="0.2">
      <c r="A2401" t="e">
        <f t="shared" si="37"/>
        <v>#N/A</v>
      </c>
    </row>
    <row r="2402" spans="1:1" x14ac:dyDescent="0.2">
      <c r="A2402" t="e">
        <f t="shared" si="37"/>
        <v>#N/A</v>
      </c>
    </row>
    <row r="2403" spans="1:1" x14ac:dyDescent="0.2">
      <c r="A2403" t="e">
        <f t="shared" si="37"/>
        <v>#N/A</v>
      </c>
    </row>
    <row r="2404" spans="1:1" x14ac:dyDescent="0.2">
      <c r="A2404" t="e">
        <f t="shared" si="37"/>
        <v>#N/A</v>
      </c>
    </row>
    <row r="2405" spans="1:1" x14ac:dyDescent="0.2">
      <c r="A2405" t="e">
        <f t="shared" si="37"/>
        <v>#N/A</v>
      </c>
    </row>
    <row r="2406" spans="1:1" x14ac:dyDescent="0.2">
      <c r="A2406" t="e">
        <f t="shared" si="37"/>
        <v>#N/A</v>
      </c>
    </row>
    <row r="2407" spans="1:1" x14ac:dyDescent="0.2">
      <c r="A2407" t="e">
        <f t="shared" si="37"/>
        <v>#N/A</v>
      </c>
    </row>
    <row r="2408" spans="1:1" x14ac:dyDescent="0.2">
      <c r="A2408" t="e">
        <f t="shared" si="37"/>
        <v>#N/A</v>
      </c>
    </row>
    <row r="2409" spans="1:1" x14ac:dyDescent="0.2">
      <c r="A2409" t="e">
        <f t="shared" si="37"/>
        <v>#N/A</v>
      </c>
    </row>
    <row r="2410" spans="1:1" x14ac:dyDescent="0.2">
      <c r="A2410" t="e">
        <f t="shared" si="37"/>
        <v>#N/A</v>
      </c>
    </row>
    <row r="2411" spans="1:1" x14ac:dyDescent="0.2">
      <c r="A2411" t="e">
        <f t="shared" si="37"/>
        <v>#N/A</v>
      </c>
    </row>
    <row r="2412" spans="1:1" x14ac:dyDescent="0.2">
      <c r="A2412" t="e">
        <f t="shared" si="37"/>
        <v>#N/A</v>
      </c>
    </row>
    <row r="2413" spans="1:1" x14ac:dyDescent="0.2">
      <c r="A2413" t="e">
        <f t="shared" si="37"/>
        <v>#N/A</v>
      </c>
    </row>
    <row r="2414" spans="1:1" x14ac:dyDescent="0.2">
      <c r="A2414" t="e">
        <f t="shared" si="37"/>
        <v>#N/A</v>
      </c>
    </row>
    <row r="2415" spans="1:1" x14ac:dyDescent="0.2">
      <c r="A2415" t="e">
        <f t="shared" si="37"/>
        <v>#N/A</v>
      </c>
    </row>
    <row r="2416" spans="1:1" x14ac:dyDescent="0.2">
      <c r="A2416" t="e">
        <f t="shared" si="37"/>
        <v>#N/A</v>
      </c>
    </row>
    <row r="2417" spans="1:1" x14ac:dyDescent="0.2">
      <c r="A2417" t="e">
        <f t="shared" si="37"/>
        <v>#N/A</v>
      </c>
    </row>
    <row r="2418" spans="1:1" x14ac:dyDescent="0.2">
      <c r="A2418" t="e">
        <f t="shared" si="37"/>
        <v>#N/A</v>
      </c>
    </row>
    <row r="2419" spans="1:1" x14ac:dyDescent="0.2">
      <c r="A2419" t="e">
        <f t="shared" si="37"/>
        <v>#N/A</v>
      </c>
    </row>
    <row r="2420" spans="1:1" x14ac:dyDescent="0.2">
      <c r="A2420" t="e">
        <f t="shared" si="37"/>
        <v>#N/A</v>
      </c>
    </row>
    <row r="2421" spans="1:1" x14ac:dyDescent="0.2">
      <c r="A2421" t="e">
        <f t="shared" si="37"/>
        <v>#N/A</v>
      </c>
    </row>
    <row r="2422" spans="1:1" x14ac:dyDescent="0.2">
      <c r="A2422" t="e">
        <f t="shared" si="37"/>
        <v>#N/A</v>
      </c>
    </row>
    <row r="2423" spans="1:1" x14ac:dyDescent="0.2">
      <c r="A2423" t="e">
        <f t="shared" si="37"/>
        <v>#N/A</v>
      </c>
    </row>
    <row r="2424" spans="1:1" x14ac:dyDescent="0.2">
      <c r="A2424" t="e">
        <f t="shared" si="37"/>
        <v>#N/A</v>
      </c>
    </row>
    <row r="2425" spans="1:1" x14ac:dyDescent="0.2">
      <c r="A2425" t="e">
        <f t="shared" si="37"/>
        <v>#N/A</v>
      </c>
    </row>
    <row r="2426" spans="1:1" x14ac:dyDescent="0.2">
      <c r="A2426" t="e">
        <f t="shared" si="37"/>
        <v>#N/A</v>
      </c>
    </row>
    <row r="2427" spans="1:1" x14ac:dyDescent="0.2">
      <c r="A2427" t="e">
        <f t="shared" si="37"/>
        <v>#N/A</v>
      </c>
    </row>
    <row r="2428" spans="1:1" x14ac:dyDescent="0.2">
      <c r="A2428" t="e">
        <f t="shared" si="37"/>
        <v>#N/A</v>
      </c>
    </row>
    <row r="2429" spans="1:1" x14ac:dyDescent="0.2">
      <c r="A2429" t="e">
        <f t="shared" si="37"/>
        <v>#N/A</v>
      </c>
    </row>
    <row r="2430" spans="1:1" x14ac:dyDescent="0.2">
      <c r="A2430" t="e">
        <f t="shared" si="37"/>
        <v>#N/A</v>
      </c>
    </row>
    <row r="2431" spans="1:1" x14ac:dyDescent="0.2">
      <c r="A2431" t="e">
        <f t="shared" si="37"/>
        <v>#N/A</v>
      </c>
    </row>
    <row r="2432" spans="1:1" x14ac:dyDescent="0.2">
      <c r="A2432" t="e">
        <f t="shared" si="37"/>
        <v>#N/A</v>
      </c>
    </row>
    <row r="2433" spans="1:1" x14ac:dyDescent="0.2">
      <c r="A2433" t="e">
        <f t="shared" si="37"/>
        <v>#N/A</v>
      </c>
    </row>
    <row r="2434" spans="1:1" x14ac:dyDescent="0.2">
      <c r="A2434" t="e">
        <f t="shared" si="37"/>
        <v>#N/A</v>
      </c>
    </row>
    <row r="2435" spans="1:1" x14ac:dyDescent="0.2">
      <c r="A2435" t="e">
        <f t="shared" si="37"/>
        <v>#N/A</v>
      </c>
    </row>
    <row r="2436" spans="1:1" x14ac:dyDescent="0.2">
      <c r="A2436" t="e">
        <f t="shared" si="37"/>
        <v>#N/A</v>
      </c>
    </row>
    <row r="2437" spans="1:1" x14ac:dyDescent="0.2">
      <c r="A2437" t="e">
        <f t="shared" ref="A2437:A2500" si="38">INDEX(BucketTable,MATCH(B2437,SumMonths,0),1)</f>
        <v>#N/A</v>
      </c>
    </row>
    <row r="2438" spans="1:1" x14ac:dyDescent="0.2">
      <c r="A2438" t="e">
        <f t="shared" si="38"/>
        <v>#N/A</v>
      </c>
    </row>
    <row r="2439" spans="1:1" x14ac:dyDescent="0.2">
      <c r="A2439" t="e">
        <f t="shared" si="38"/>
        <v>#N/A</v>
      </c>
    </row>
    <row r="2440" spans="1:1" x14ac:dyDescent="0.2">
      <c r="A2440" t="e">
        <f t="shared" si="38"/>
        <v>#N/A</v>
      </c>
    </row>
    <row r="2441" spans="1:1" x14ac:dyDescent="0.2">
      <c r="A2441" t="e">
        <f t="shared" si="38"/>
        <v>#N/A</v>
      </c>
    </row>
    <row r="2442" spans="1:1" x14ac:dyDescent="0.2">
      <c r="A2442" t="e">
        <f t="shared" si="38"/>
        <v>#N/A</v>
      </c>
    </row>
    <row r="2443" spans="1:1" x14ac:dyDescent="0.2">
      <c r="A2443" t="e">
        <f t="shared" si="38"/>
        <v>#N/A</v>
      </c>
    </row>
    <row r="2444" spans="1:1" x14ac:dyDescent="0.2">
      <c r="A2444" t="e">
        <f t="shared" si="38"/>
        <v>#N/A</v>
      </c>
    </row>
    <row r="2445" spans="1:1" x14ac:dyDescent="0.2">
      <c r="A2445" t="e">
        <f t="shared" si="38"/>
        <v>#N/A</v>
      </c>
    </row>
    <row r="2446" spans="1:1" x14ac:dyDescent="0.2">
      <c r="A2446" t="e">
        <f t="shared" si="38"/>
        <v>#N/A</v>
      </c>
    </row>
    <row r="2447" spans="1:1" x14ac:dyDescent="0.2">
      <c r="A2447" t="e">
        <f t="shared" si="38"/>
        <v>#N/A</v>
      </c>
    </row>
    <row r="2448" spans="1:1" x14ac:dyDescent="0.2">
      <c r="A2448" t="e">
        <f t="shared" si="38"/>
        <v>#N/A</v>
      </c>
    </row>
    <row r="2449" spans="1:1" x14ac:dyDescent="0.2">
      <c r="A2449" t="e">
        <f t="shared" si="38"/>
        <v>#N/A</v>
      </c>
    </row>
    <row r="2450" spans="1:1" x14ac:dyDescent="0.2">
      <c r="A2450" t="e">
        <f t="shared" si="38"/>
        <v>#N/A</v>
      </c>
    </row>
    <row r="2451" spans="1:1" x14ac:dyDescent="0.2">
      <c r="A2451" t="e">
        <f t="shared" si="38"/>
        <v>#N/A</v>
      </c>
    </row>
    <row r="2452" spans="1:1" x14ac:dyDescent="0.2">
      <c r="A2452" t="e">
        <f t="shared" si="38"/>
        <v>#N/A</v>
      </c>
    </row>
    <row r="2453" spans="1:1" x14ac:dyDescent="0.2">
      <c r="A2453" t="e">
        <f t="shared" si="38"/>
        <v>#N/A</v>
      </c>
    </row>
    <row r="2454" spans="1:1" x14ac:dyDescent="0.2">
      <c r="A2454" t="e">
        <f t="shared" si="38"/>
        <v>#N/A</v>
      </c>
    </row>
    <row r="2455" spans="1:1" x14ac:dyDescent="0.2">
      <c r="A2455" t="e">
        <f t="shared" si="38"/>
        <v>#N/A</v>
      </c>
    </row>
    <row r="2456" spans="1:1" x14ac:dyDescent="0.2">
      <c r="A2456" t="e">
        <f t="shared" si="38"/>
        <v>#N/A</v>
      </c>
    </row>
    <row r="2457" spans="1:1" x14ac:dyDescent="0.2">
      <c r="A2457" t="e">
        <f t="shared" si="38"/>
        <v>#N/A</v>
      </c>
    </row>
    <row r="2458" spans="1:1" x14ac:dyDescent="0.2">
      <c r="A2458" t="e">
        <f t="shared" si="38"/>
        <v>#N/A</v>
      </c>
    </row>
    <row r="2459" spans="1:1" x14ac:dyDescent="0.2">
      <c r="A2459" t="e">
        <f t="shared" si="38"/>
        <v>#N/A</v>
      </c>
    </row>
    <row r="2460" spans="1:1" x14ac:dyDescent="0.2">
      <c r="A2460" t="e">
        <f t="shared" si="38"/>
        <v>#N/A</v>
      </c>
    </row>
    <row r="2461" spans="1:1" x14ac:dyDescent="0.2">
      <c r="A2461" t="e">
        <f t="shared" si="38"/>
        <v>#N/A</v>
      </c>
    </row>
    <row r="2462" spans="1:1" x14ac:dyDescent="0.2">
      <c r="A2462" t="e">
        <f t="shared" si="38"/>
        <v>#N/A</v>
      </c>
    </row>
    <row r="2463" spans="1:1" x14ac:dyDescent="0.2">
      <c r="A2463" t="e">
        <f t="shared" si="38"/>
        <v>#N/A</v>
      </c>
    </row>
    <row r="2464" spans="1:1" x14ac:dyDescent="0.2">
      <c r="A2464" t="e">
        <f t="shared" si="38"/>
        <v>#N/A</v>
      </c>
    </row>
    <row r="2465" spans="1:1" x14ac:dyDescent="0.2">
      <c r="A2465" t="e">
        <f t="shared" si="38"/>
        <v>#N/A</v>
      </c>
    </row>
    <row r="2466" spans="1:1" x14ac:dyDescent="0.2">
      <c r="A2466" t="e">
        <f t="shared" si="38"/>
        <v>#N/A</v>
      </c>
    </row>
    <row r="2467" spans="1:1" x14ac:dyDescent="0.2">
      <c r="A2467" t="e">
        <f t="shared" si="38"/>
        <v>#N/A</v>
      </c>
    </row>
    <row r="2468" spans="1:1" x14ac:dyDescent="0.2">
      <c r="A2468" t="e">
        <f t="shared" si="38"/>
        <v>#N/A</v>
      </c>
    </row>
    <row r="2469" spans="1:1" x14ac:dyDescent="0.2">
      <c r="A2469" t="e">
        <f t="shared" si="38"/>
        <v>#N/A</v>
      </c>
    </row>
    <row r="2470" spans="1:1" x14ac:dyDescent="0.2">
      <c r="A2470" t="e">
        <f t="shared" si="38"/>
        <v>#N/A</v>
      </c>
    </row>
    <row r="2471" spans="1:1" x14ac:dyDescent="0.2">
      <c r="A2471" t="e">
        <f t="shared" si="38"/>
        <v>#N/A</v>
      </c>
    </row>
    <row r="2472" spans="1:1" x14ac:dyDescent="0.2">
      <c r="A2472" t="e">
        <f t="shared" si="38"/>
        <v>#N/A</v>
      </c>
    </row>
    <row r="2473" spans="1:1" x14ac:dyDescent="0.2">
      <c r="A2473" t="e">
        <f t="shared" si="38"/>
        <v>#N/A</v>
      </c>
    </row>
    <row r="2474" spans="1:1" x14ac:dyDescent="0.2">
      <c r="A2474" t="e">
        <f t="shared" si="38"/>
        <v>#N/A</v>
      </c>
    </row>
    <row r="2475" spans="1:1" x14ac:dyDescent="0.2">
      <c r="A2475" t="e">
        <f t="shared" si="38"/>
        <v>#N/A</v>
      </c>
    </row>
    <row r="2476" spans="1:1" x14ac:dyDescent="0.2">
      <c r="A2476" t="e">
        <f t="shared" si="38"/>
        <v>#N/A</v>
      </c>
    </row>
    <row r="2477" spans="1:1" x14ac:dyDescent="0.2">
      <c r="A2477" t="e">
        <f t="shared" si="38"/>
        <v>#N/A</v>
      </c>
    </row>
    <row r="2478" spans="1:1" x14ac:dyDescent="0.2">
      <c r="A2478" t="e">
        <f t="shared" si="38"/>
        <v>#N/A</v>
      </c>
    </row>
    <row r="2479" spans="1:1" x14ac:dyDescent="0.2">
      <c r="A2479" t="e">
        <f t="shared" si="38"/>
        <v>#N/A</v>
      </c>
    </row>
    <row r="2480" spans="1:1" x14ac:dyDescent="0.2">
      <c r="A2480" t="e">
        <f t="shared" si="38"/>
        <v>#N/A</v>
      </c>
    </row>
    <row r="2481" spans="1:1" x14ac:dyDescent="0.2">
      <c r="A2481" t="e">
        <f t="shared" si="38"/>
        <v>#N/A</v>
      </c>
    </row>
    <row r="2482" spans="1:1" x14ac:dyDescent="0.2">
      <c r="A2482" t="e">
        <f t="shared" si="38"/>
        <v>#N/A</v>
      </c>
    </row>
    <row r="2483" spans="1:1" x14ac:dyDescent="0.2">
      <c r="A2483" t="e">
        <f t="shared" si="38"/>
        <v>#N/A</v>
      </c>
    </row>
    <row r="2484" spans="1:1" x14ac:dyDescent="0.2">
      <c r="A2484" t="e">
        <f t="shared" si="38"/>
        <v>#N/A</v>
      </c>
    </row>
    <row r="2485" spans="1:1" x14ac:dyDescent="0.2">
      <c r="A2485" t="e">
        <f t="shared" si="38"/>
        <v>#N/A</v>
      </c>
    </row>
    <row r="2486" spans="1:1" x14ac:dyDescent="0.2">
      <c r="A2486" t="e">
        <f t="shared" si="38"/>
        <v>#N/A</v>
      </c>
    </row>
    <row r="2487" spans="1:1" x14ac:dyDescent="0.2">
      <c r="A2487" t="e">
        <f t="shared" si="38"/>
        <v>#N/A</v>
      </c>
    </row>
    <row r="2488" spans="1:1" x14ac:dyDescent="0.2">
      <c r="A2488" t="e">
        <f t="shared" si="38"/>
        <v>#N/A</v>
      </c>
    </row>
    <row r="2489" spans="1:1" x14ac:dyDescent="0.2">
      <c r="A2489" t="e">
        <f t="shared" si="38"/>
        <v>#N/A</v>
      </c>
    </row>
    <row r="2490" spans="1:1" x14ac:dyDescent="0.2">
      <c r="A2490" t="e">
        <f t="shared" si="38"/>
        <v>#N/A</v>
      </c>
    </row>
    <row r="2491" spans="1:1" x14ac:dyDescent="0.2">
      <c r="A2491" t="e">
        <f t="shared" si="38"/>
        <v>#N/A</v>
      </c>
    </row>
    <row r="2492" spans="1:1" x14ac:dyDescent="0.2">
      <c r="A2492" t="e">
        <f t="shared" si="38"/>
        <v>#N/A</v>
      </c>
    </row>
    <row r="2493" spans="1:1" x14ac:dyDescent="0.2">
      <c r="A2493" t="e">
        <f t="shared" si="38"/>
        <v>#N/A</v>
      </c>
    </row>
    <row r="2494" spans="1:1" x14ac:dyDescent="0.2">
      <c r="A2494" t="e">
        <f t="shared" si="38"/>
        <v>#N/A</v>
      </c>
    </row>
    <row r="2495" spans="1:1" x14ac:dyDescent="0.2">
      <c r="A2495" t="e">
        <f t="shared" si="38"/>
        <v>#N/A</v>
      </c>
    </row>
    <row r="2496" spans="1:1" x14ac:dyDescent="0.2">
      <c r="A2496" t="e">
        <f t="shared" si="38"/>
        <v>#N/A</v>
      </c>
    </row>
    <row r="2497" spans="1:1" x14ac:dyDescent="0.2">
      <c r="A2497" t="e">
        <f t="shared" si="38"/>
        <v>#N/A</v>
      </c>
    </row>
    <row r="2498" spans="1:1" x14ac:dyDescent="0.2">
      <c r="A2498" t="e">
        <f t="shared" si="38"/>
        <v>#N/A</v>
      </c>
    </row>
    <row r="2499" spans="1:1" x14ac:dyDescent="0.2">
      <c r="A2499" t="e">
        <f t="shared" si="38"/>
        <v>#N/A</v>
      </c>
    </row>
    <row r="2500" spans="1:1" x14ac:dyDescent="0.2">
      <c r="A2500" t="e">
        <f t="shared" si="38"/>
        <v>#N/A</v>
      </c>
    </row>
    <row r="2501" spans="1:1" x14ac:dyDescent="0.2">
      <c r="A2501" t="e">
        <f t="shared" ref="A2501:A2564" si="39">INDEX(BucketTable,MATCH(B2501,SumMonths,0),1)</f>
        <v>#N/A</v>
      </c>
    </row>
    <row r="2502" spans="1:1" x14ac:dyDescent="0.2">
      <c r="A2502" t="e">
        <f t="shared" si="39"/>
        <v>#N/A</v>
      </c>
    </row>
    <row r="2503" spans="1:1" x14ac:dyDescent="0.2">
      <c r="A2503" t="e">
        <f t="shared" si="39"/>
        <v>#N/A</v>
      </c>
    </row>
    <row r="2504" spans="1:1" x14ac:dyDescent="0.2">
      <c r="A2504" t="e">
        <f t="shared" si="39"/>
        <v>#N/A</v>
      </c>
    </row>
    <row r="2505" spans="1:1" x14ac:dyDescent="0.2">
      <c r="A2505" t="e">
        <f t="shared" si="39"/>
        <v>#N/A</v>
      </c>
    </row>
    <row r="2506" spans="1:1" x14ac:dyDescent="0.2">
      <c r="A2506" t="e">
        <f t="shared" si="39"/>
        <v>#N/A</v>
      </c>
    </row>
    <row r="2507" spans="1:1" x14ac:dyDescent="0.2">
      <c r="A2507" t="e">
        <f t="shared" si="39"/>
        <v>#N/A</v>
      </c>
    </row>
    <row r="2508" spans="1:1" x14ac:dyDescent="0.2">
      <c r="A2508" t="e">
        <f t="shared" si="39"/>
        <v>#N/A</v>
      </c>
    </row>
    <row r="2509" spans="1:1" x14ac:dyDescent="0.2">
      <c r="A2509" t="e">
        <f t="shared" si="39"/>
        <v>#N/A</v>
      </c>
    </row>
    <row r="2510" spans="1:1" x14ac:dyDescent="0.2">
      <c r="A2510" t="e">
        <f t="shared" si="39"/>
        <v>#N/A</v>
      </c>
    </row>
    <row r="2511" spans="1:1" x14ac:dyDescent="0.2">
      <c r="A2511" t="e">
        <f t="shared" si="39"/>
        <v>#N/A</v>
      </c>
    </row>
    <row r="2512" spans="1:1" x14ac:dyDescent="0.2">
      <c r="A2512" t="e">
        <f t="shared" si="39"/>
        <v>#N/A</v>
      </c>
    </row>
    <row r="2513" spans="1:1" x14ac:dyDescent="0.2">
      <c r="A2513" t="e">
        <f t="shared" si="39"/>
        <v>#N/A</v>
      </c>
    </row>
    <row r="2514" spans="1:1" x14ac:dyDescent="0.2">
      <c r="A2514" t="e">
        <f t="shared" si="39"/>
        <v>#N/A</v>
      </c>
    </row>
    <row r="2515" spans="1:1" x14ac:dyDescent="0.2">
      <c r="A2515" t="e">
        <f t="shared" si="39"/>
        <v>#N/A</v>
      </c>
    </row>
    <row r="2516" spans="1:1" x14ac:dyDescent="0.2">
      <c r="A2516" t="e">
        <f t="shared" si="39"/>
        <v>#N/A</v>
      </c>
    </row>
    <row r="2517" spans="1:1" x14ac:dyDescent="0.2">
      <c r="A2517" t="e">
        <f t="shared" si="39"/>
        <v>#N/A</v>
      </c>
    </row>
    <row r="2518" spans="1:1" x14ac:dyDescent="0.2">
      <c r="A2518" t="e">
        <f t="shared" si="39"/>
        <v>#N/A</v>
      </c>
    </row>
    <row r="2519" spans="1:1" x14ac:dyDescent="0.2">
      <c r="A2519" t="e">
        <f t="shared" si="39"/>
        <v>#N/A</v>
      </c>
    </row>
    <row r="2520" spans="1:1" x14ac:dyDescent="0.2">
      <c r="A2520" t="e">
        <f t="shared" si="39"/>
        <v>#N/A</v>
      </c>
    </row>
    <row r="2521" spans="1:1" x14ac:dyDescent="0.2">
      <c r="A2521" t="e">
        <f t="shared" si="39"/>
        <v>#N/A</v>
      </c>
    </row>
    <row r="2522" spans="1:1" x14ac:dyDescent="0.2">
      <c r="A2522" t="e">
        <f t="shared" si="39"/>
        <v>#N/A</v>
      </c>
    </row>
    <row r="2523" spans="1:1" x14ac:dyDescent="0.2">
      <c r="A2523" t="e">
        <f t="shared" si="39"/>
        <v>#N/A</v>
      </c>
    </row>
    <row r="2524" spans="1:1" x14ac:dyDescent="0.2">
      <c r="A2524" t="e">
        <f t="shared" si="39"/>
        <v>#N/A</v>
      </c>
    </row>
    <row r="2525" spans="1:1" x14ac:dyDescent="0.2">
      <c r="A2525" t="e">
        <f t="shared" si="39"/>
        <v>#N/A</v>
      </c>
    </row>
    <row r="2526" spans="1:1" x14ac:dyDescent="0.2">
      <c r="A2526" t="e">
        <f t="shared" si="39"/>
        <v>#N/A</v>
      </c>
    </row>
    <row r="2527" spans="1:1" x14ac:dyDescent="0.2">
      <c r="A2527" t="e">
        <f t="shared" si="39"/>
        <v>#N/A</v>
      </c>
    </row>
    <row r="2528" spans="1:1" x14ac:dyDescent="0.2">
      <c r="A2528" t="e">
        <f t="shared" si="39"/>
        <v>#N/A</v>
      </c>
    </row>
    <row r="2529" spans="1:1" x14ac:dyDescent="0.2">
      <c r="A2529" t="e">
        <f t="shared" si="39"/>
        <v>#N/A</v>
      </c>
    </row>
    <row r="2530" spans="1:1" x14ac:dyDescent="0.2">
      <c r="A2530" t="e">
        <f t="shared" si="39"/>
        <v>#N/A</v>
      </c>
    </row>
    <row r="2531" spans="1:1" x14ac:dyDescent="0.2">
      <c r="A2531" t="e">
        <f t="shared" si="39"/>
        <v>#N/A</v>
      </c>
    </row>
    <row r="2532" spans="1:1" x14ac:dyDescent="0.2">
      <c r="A2532" t="e">
        <f t="shared" si="39"/>
        <v>#N/A</v>
      </c>
    </row>
    <row r="2533" spans="1:1" x14ac:dyDescent="0.2">
      <c r="A2533" t="e">
        <f t="shared" si="39"/>
        <v>#N/A</v>
      </c>
    </row>
    <row r="2534" spans="1:1" x14ac:dyDescent="0.2">
      <c r="A2534" t="e">
        <f t="shared" si="39"/>
        <v>#N/A</v>
      </c>
    </row>
    <row r="2535" spans="1:1" x14ac:dyDescent="0.2">
      <c r="A2535" t="e">
        <f t="shared" si="39"/>
        <v>#N/A</v>
      </c>
    </row>
    <row r="2536" spans="1:1" x14ac:dyDescent="0.2">
      <c r="A2536" t="e">
        <f t="shared" si="39"/>
        <v>#N/A</v>
      </c>
    </row>
    <row r="2537" spans="1:1" x14ac:dyDescent="0.2">
      <c r="A2537" t="e">
        <f t="shared" si="39"/>
        <v>#N/A</v>
      </c>
    </row>
    <row r="2538" spans="1:1" x14ac:dyDescent="0.2">
      <c r="A2538" t="e">
        <f t="shared" si="39"/>
        <v>#N/A</v>
      </c>
    </row>
    <row r="2539" spans="1:1" x14ac:dyDescent="0.2">
      <c r="A2539" t="e">
        <f t="shared" si="39"/>
        <v>#N/A</v>
      </c>
    </row>
    <row r="2540" spans="1:1" x14ac:dyDescent="0.2">
      <c r="A2540" t="e">
        <f t="shared" si="39"/>
        <v>#N/A</v>
      </c>
    </row>
    <row r="2541" spans="1:1" x14ac:dyDescent="0.2">
      <c r="A2541" t="e">
        <f t="shared" si="39"/>
        <v>#N/A</v>
      </c>
    </row>
    <row r="2542" spans="1:1" x14ac:dyDescent="0.2">
      <c r="A2542" t="e">
        <f t="shared" si="39"/>
        <v>#N/A</v>
      </c>
    </row>
    <row r="2543" spans="1:1" x14ac:dyDescent="0.2">
      <c r="A2543" t="e">
        <f t="shared" si="39"/>
        <v>#N/A</v>
      </c>
    </row>
    <row r="2544" spans="1:1" x14ac:dyDescent="0.2">
      <c r="A2544" t="e">
        <f t="shared" si="39"/>
        <v>#N/A</v>
      </c>
    </row>
    <row r="2545" spans="1:1" x14ac:dyDescent="0.2">
      <c r="A2545" t="e">
        <f t="shared" si="39"/>
        <v>#N/A</v>
      </c>
    </row>
    <row r="2546" spans="1:1" x14ac:dyDescent="0.2">
      <c r="A2546" t="e">
        <f t="shared" si="39"/>
        <v>#N/A</v>
      </c>
    </row>
    <row r="2547" spans="1:1" x14ac:dyDescent="0.2">
      <c r="A2547" t="e">
        <f t="shared" si="39"/>
        <v>#N/A</v>
      </c>
    </row>
    <row r="2548" spans="1:1" x14ac:dyDescent="0.2">
      <c r="A2548" t="e">
        <f t="shared" si="39"/>
        <v>#N/A</v>
      </c>
    </row>
    <row r="2549" spans="1:1" x14ac:dyDescent="0.2">
      <c r="A2549" t="e">
        <f t="shared" si="39"/>
        <v>#N/A</v>
      </c>
    </row>
    <row r="2550" spans="1:1" x14ac:dyDescent="0.2">
      <c r="A2550" t="e">
        <f t="shared" si="39"/>
        <v>#N/A</v>
      </c>
    </row>
    <row r="2551" spans="1:1" x14ac:dyDescent="0.2">
      <c r="A2551" t="e">
        <f t="shared" si="39"/>
        <v>#N/A</v>
      </c>
    </row>
    <row r="2552" spans="1:1" x14ac:dyDescent="0.2">
      <c r="A2552" t="e">
        <f t="shared" si="39"/>
        <v>#N/A</v>
      </c>
    </row>
    <row r="2553" spans="1:1" x14ac:dyDescent="0.2">
      <c r="A2553" t="e">
        <f t="shared" si="39"/>
        <v>#N/A</v>
      </c>
    </row>
    <row r="2554" spans="1:1" x14ac:dyDescent="0.2">
      <c r="A2554" t="e">
        <f t="shared" si="39"/>
        <v>#N/A</v>
      </c>
    </row>
    <row r="2555" spans="1:1" x14ac:dyDescent="0.2">
      <c r="A2555" t="e">
        <f t="shared" si="39"/>
        <v>#N/A</v>
      </c>
    </row>
    <row r="2556" spans="1:1" x14ac:dyDescent="0.2">
      <c r="A2556" t="e">
        <f t="shared" si="39"/>
        <v>#N/A</v>
      </c>
    </row>
    <row r="2557" spans="1:1" x14ac:dyDescent="0.2">
      <c r="A2557" t="e">
        <f t="shared" si="39"/>
        <v>#N/A</v>
      </c>
    </row>
    <row r="2558" spans="1:1" x14ac:dyDescent="0.2">
      <c r="A2558" t="e">
        <f t="shared" si="39"/>
        <v>#N/A</v>
      </c>
    </row>
    <row r="2559" spans="1:1" x14ac:dyDescent="0.2">
      <c r="A2559" t="e">
        <f t="shared" si="39"/>
        <v>#N/A</v>
      </c>
    </row>
    <row r="2560" spans="1:1" x14ac:dyDescent="0.2">
      <c r="A2560" t="e">
        <f t="shared" si="39"/>
        <v>#N/A</v>
      </c>
    </row>
    <row r="2561" spans="1:1" x14ac:dyDescent="0.2">
      <c r="A2561" t="e">
        <f t="shared" si="39"/>
        <v>#N/A</v>
      </c>
    </row>
    <row r="2562" spans="1:1" x14ac:dyDescent="0.2">
      <c r="A2562" t="e">
        <f t="shared" si="39"/>
        <v>#N/A</v>
      </c>
    </row>
    <row r="2563" spans="1:1" x14ac:dyDescent="0.2">
      <c r="A2563" t="e">
        <f t="shared" si="39"/>
        <v>#N/A</v>
      </c>
    </row>
    <row r="2564" spans="1:1" x14ac:dyDescent="0.2">
      <c r="A2564" t="e">
        <f t="shared" si="39"/>
        <v>#N/A</v>
      </c>
    </row>
    <row r="2565" spans="1:1" x14ac:dyDescent="0.2">
      <c r="A2565" t="e">
        <f t="shared" ref="A2565:A2628" si="40">INDEX(BucketTable,MATCH(B2565,SumMonths,0),1)</f>
        <v>#N/A</v>
      </c>
    </row>
    <row r="2566" spans="1:1" x14ac:dyDescent="0.2">
      <c r="A2566" t="e">
        <f t="shared" si="40"/>
        <v>#N/A</v>
      </c>
    </row>
    <row r="2567" spans="1:1" x14ac:dyDescent="0.2">
      <c r="A2567" t="e">
        <f t="shared" si="40"/>
        <v>#N/A</v>
      </c>
    </row>
    <row r="2568" spans="1:1" x14ac:dyDescent="0.2">
      <c r="A2568" t="e">
        <f t="shared" si="40"/>
        <v>#N/A</v>
      </c>
    </row>
    <row r="2569" spans="1:1" x14ac:dyDescent="0.2">
      <c r="A2569" t="e">
        <f t="shared" si="40"/>
        <v>#N/A</v>
      </c>
    </row>
    <row r="2570" spans="1:1" x14ac:dyDescent="0.2">
      <c r="A2570" t="e">
        <f t="shared" si="40"/>
        <v>#N/A</v>
      </c>
    </row>
    <row r="2571" spans="1:1" x14ac:dyDescent="0.2">
      <c r="A2571" t="e">
        <f t="shared" si="40"/>
        <v>#N/A</v>
      </c>
    </row>
    <row r="2572" spans="1:1" x14ac:dyDescent="0.2">
      <c r="A2572" t="e">
        <f t="shared" si="40"/>
        <v>#N/A</v>
      </c>
    </row>
    <row r="2573" spans="1:1" x14ac:dyDescent="0.2">
      <c r="A2573" t="e">
        <f t="shared" si="40"/>
        <v>#N/A</v>
      </c>
    </row>
    <row r="2574" spans="1:1" x14ac:dyDescent="0.2">
      <c r="A2574" t="e">
        <f t="shared" si="40"/>
        <v>#N/A</v>
      </c>
    </row>
    <row r="2575" spans="1:1" x14ac:dyDescent="0.2">
      <c r="A2575" t="e">
        <f t="shared" si="40"/>
        <v>#N/A</v>
      </c>
    </row>
    <row r="2576" spans="1:1" x14ac:dyDescent="0.2">
      <c r="A2576" t="e">
        <f t="shared" si="40"/>
        <v>#N/A</v>
      </c>
    </row>
    <row r="2577" spans="1:1" x14ac:dyDescent="0.2">
      <c r="A2577" t="e">
        <f t="shared" si="40"/>
        <v>#N/A</v>
      </c>
    </row>
    <row r="2578" spans="1:1" x14ac:dyDescent="0.2">
      <c r="A2578" t="e">
        <f t="shared" si="40"/>
        <v>#N/A</v>
      </c>
    </row>
    <row r="2579" spans="1:1" x14ac:dyDescent="0.2">
      <c r="A2579" t="e">
        <f t="shared" si="40"/>
        <v>#N/A</v>
      </c>
    </row>
    <row r="2580" spans="1:1" x14ac:dyDescent="0.2">
      <c r="A2580" t="e">
        <f t="shared" si="40"/>
        <v>#N/A</v>
      </c>
    </row>
    <row r="2581" spans="1:1" x14ac:dyDescent="0.2">
      <c r="A2581" t="e">
        <f t="shared" si="40"/>
        <v>#N/A</v>
      </c>
    </row>
    <row r="2582" spans="1:1" x14ac:dyDescent="0.2">
      <c r="A2582" t="e">
        <f t="shared" si="40"/>
        <v>#N/A</v>
      </c>
    </row>
    <row r="2583" spans="1:1" x14ac:dyDescent="0.2">
      <c r="A2583" t="e">
        <f t="shared" si="40"/>
        <v>#N/A</v>
      </c>
    </row>
    <row r="2584" spans="1:1" x14ac:dyDescent="0.2">
      <c r="A2584" t="e">
        <f t="shared" si="40"/>
        <v>#N/A</v>
      </c>
    </row>
    <row r="2585" spans="1:1" x14ac:dyDescent="0.2">
      <c r="A2585" t="e">
        <f t="shared" si="40"/>
        <v>#N/A</v>
      </c>
    </row>
    <row r="2586" spans="1:1" x14ac:dyDescent="0.2">
      <c r="A2586" t="e">
        <f t="shared" si="40"/>
        <v>#N/A</v>
      </c>
    </row>
    <row r="2587" spans="1:1" x14ac:dyDescent="0.2">
      <c r="A2587" t="e">
        <f t="shared" si="40"/>
        <v>#N/A</v>
      </c>
    </row>
    <row r="2588" spans="1:1" x14ac:dyDescent="0.2">
      <c r="A2588" t="e">
        <f t="shared" si="40"/>
        <v>#N/A</v>
      </c>
    </row>
    <row r="2589" spans="1:1" x14ac:dyDescent="0.2">
      <c r="A2589" t="e">
        <f t="shared" si="40"/>
        <v>#N/A</v>
      </c>
    </row>
    <row r="2590" spans="1:1" x14ac:dyDescent="0.2">
      <c r="A2590" t="e">
        <f t="shared" si="40"/>
        <v>#N/A</v>
      </c>
    </row>
    <row r="2591" spans="1:1" x14ac:dyDescent="0.2">
      <c r="A2591" t="e">
        <f t="shared" si="40"/>
        <v>#N/A</v>
      </c>
    </row>
    <row r="2592" spans="1:1" x14ac:dyDescent="0.2">
      <c r="A2592" t="e">
        <f t="shared" si="40"/>
        <v>#N/A</v>
      </c>
    </row>
    <row r="2593" spans="1:1" x14ac:dyDescent="0.2">
      <c r="A2593" t="e">
        <f t="shared" si="40"/>
        <v>#N/A</v>
      </c>
    </row>
    <row r="2594" spans="1:1" x14ac:dyDescent="0.2">
      <c r="A2594" t="e">
        <f t="shared" si="40"/>
        <v>#N/A</v>
      </c>
    </row>
    <row r="2595" spans="1:1" x14ac:dyDescent="0.2">
      <c r="A2595" t="e">
        <f t="shared" si="40"/>
        <v>#N/A</v>
      </c>
    </row>
    <row r="2596" spans="1:1" x14ac:dyDescent="0.2">
      <c r="A2596" t="e">
        <f t="shared" si="40"/>
        <v>#N/A</v>
      </c>
    </row>
    <row r="2597" spans="1:1" x14ac:dyDescent="0.2">
      <c r="A2597" t="e">
        <f t="shared" si="40"/>
        <v>#N/A</v>
      </c>
    </row>
    <row r="2598" spans="1:1" x14ac:dyDescent="0.2">
      <c r="A2598" t="e">
        <f t="shared" si="40"/>
        <v>#N/A</v>
      </c>
    </row>
    <row r="2599" spans="1:1" x14ac:dyDescent="0.2">
      <c r="A2599" t="e">
        <f t="shared" si="40"/>
        <v>#N/A</v>
      </c>
    </row>
    <row r="2600" spans="1:1" x14ac:dyDescent="0.2">
      <c r="A2600" t="e">
        <f t="shared" si="40"/>
        <v>#N/A</v>
      </c>
    </row>
    <row r="2601" spans="1:1" x14ac:dyDescent="0.2">
      <c r="A2601" t="e">
        <f t="shared" si="40"/>
        <v>#N/A</v>
      </c>
    </row>
    <row r="2602" spans="1:1" x14ac:dyDescent="0.2">
      <c r="A2602" t="e">
        <f t="shared" si="40"/>
        <v>#N/A</v>
      </c>
    </row>
    <row r="2603" spans="1:1" x14ac:dyDescent="0.2">
      <c r="A2603" t="e">
        <f t="shared" si="40"/>
        <v>#N/A</v>
      </c>
    </row>
    <row r="2604" spans="1:1" x14ac:dyDescent="0.2">
      <c r="A2604" t="e">
        <f t="shared" si="40"/>
        <v>#N/A</v>
      </c>
    </row>
    <row r="2605" spans="1:1" x14ac:dyDescent="0.2">
      <c r="A2605" t="e">
        <f t="shared" si="40"/>
        <v>#N/A</v>
      </c>
    </row>
    <row r="2606" spans="1:1" x14ac:dyDescent="0.2">
      <c r="A2606" t="e">
        <f t="shared" si="40"/>
        <v>#N/A</v>
      </c>
    </row>
    <row r="2607" spans="1:1" x14ac:dyDescent="0.2">
      <c r="A2607" t="e">
        <f t="shared" si="40"/>
        <v>#N/A</v>
      </c>
    </row>
    <row r="2608" spans="1:1" x14ac:dyDescent="0.2">
      <c r="A2608" t="e">
        <f t="shared" si="40"/>
        <v>#N/A</v>
      </c>
    </row>
    <row r="2609" spans="1:1" x14ac:dyDescent="0.2">
      <c r="A2609" t="e">
        <f t="shared" si="40"/>
        <v>#N/A</v>
      </c>
    </row>
    <row r="2610" spans="1:1" x14ac:dyDescent="0.2">
      <c r="A2610" t="e">
        <f t="shared" si="40"/>
        <v>#N/A</v>
      </c>
    </row>
    <row r="2611" spans="1:1" x14ac:dyDescent="0.2">
      <c r="A2611" t="e">
        <f t="shared" si="40"/>
        <v>#N/A</v>
      </c>
    </row>
    <row r="2612" spans="1:1" x14ac:dyDescent="0.2">
      <c r="A2612" t="e">
        <f t="shared" si="40"/>
        <v>#N/A</v>
      </c>
    </row>
    <row r="2613" spans="1:1" x14ac:dyDescent="0.2">
      <c r="A2613" t="e">
        <f t="shared" si="40"/>
        <v>#N/A</v>
      </c>
    </row>
    <row r="2614" spans="1:1" x14ac:dyDescent="0.2">
      <c r="A2614" t="e">
        <f t="shared" si="40"/>
        <v>#N/A</v>
      </c>
    </row>
    <row r="2615" spans="1:1" x14ac:dyDescent="0.2">
      <c r="A2615" t="e">
        <f t="shared" si="40"/>
        <v>#N/A</v>
      </c>
    </row>
    <row r="2616" spans="1:1" x14ac:dyDescent="0.2">
      <c r="A2616" t="e">
        <f t="shared" si="40"/>
        <v>#N/A</v>
      </c>
    </row>
    <row r="2617" spans="1:1" x14ac:dyDescent="0.2">
      <c r="A2617" t="e">
        <f t="shared" si="40"/>
        <v>#N/A</v>
      </c>
    </row>
    <row r="2618" spans="1:1" x14ac:dyDescent="0.2">
      <c r="A2618" t="e">
        <f t="shared" si="40"/>
        <v>#N/A</v>
      </c>
    </row>
    <row r="2619" spans="1:1" x14ac:dyDescent="0.2">
      <c r="A2619" t="e">
        <f t="shared" si="40"/>
        <v>#N/A</v>
      </c>
    </row>
    <row r="2620" spans="1:1" x14ac:dyDescent="0.2">
      <c r="A2620" t="e">
        <f t="shared" si="40"/>
        <v>#N/A</v>
      </c>
    </row>
    <row r="2621" spans="1:1" x14ac:dyDescent="0.2">
      <c r="A2621" t="e">
        <f t="shared" si="40"/>
        <v>#N/A</v>
      </c>
    </row>
    <row r="2622" spans="1:1" x14ac:dyDescent="0.2">
      <c r="A2622" t="e">
        <f t="shared" si="40"/>
        <v>#N/A</v>
      </c>
    </row>
    <row r="2623" spans="1:1" x14ac:dyDescent="0.2">
      <c r="A2623" t="e">
        <f t="shared" si="40"/>
        <v>#N/A</v>
      </c>
    </row>
    <row r="2624" spans="1:1" x14ac:dyDescent="0.2">
      <c r="A2624" t="e">
        <f t="shared" si="40"/>
        <v>#N/A</v>
      </c>
    </row>
    <row r="2625" spans="1:1" x14ac:dyDescent="0.2">
      <c r="A2625" t="e">
        <f t="shared" si="40"/>
        <v>#N/A</v>
      </c>
    </row>
    <row r="2626" spans="1:1" x14ac:dyDescent="0.2">
      <c r="A2626" t="e">
        <f t="shared" si="40"/>
        <v>#N/A</v>
      </c>
    </row>
    <row r="2627" spans="1:1" x14ac:dyDescent="0.2">
      <c r="A2627" t="e">
        <f t="shared" si="40"/>
        <v>#N/A</v>
      </c>
    </row>
    <row r="2628" spans="1:1" x14ac:dyDescent="0.2">
      <c r="A2628" t="e">
        <f t="shared" si="40"/>
        <v>#N/A</v>
      </c>
    </row>
    <row r="2629" spans="1:1" x14ac:dyDescent="0.2">
      <c r="A2629" t="e">
        <f t="shared" ref="A2629:A2692" si="41">INDEX(BucketTable,MATCH(B2629,SumMonths,0),1)</f>
        <v>#N/A</v>
      </c>
    </row>
    <row r="2630" spans="1:1" x14ac:dyDescent="0.2">
      <c r="A2630" t="e">
        <f t="shared" si="41"/>
        <v>#N/A</v>
      </c>
    </row>
    <row r="2631" spans="1:1" x14ac:dyDescent="0.2">
      <c r="A2631" t="e">
        <f t="shared" si="41"/>
        <v>#N/A</v>
      </c>
    </row>
    <row r="2632" spans="1:1" x14ac:dyDescent="0.2">
      <c r="A2632" t="e">
        <f t="shared" si="41"/>
        <v>#N/A</v>
      </c>
    </row>
    <row r="2633" spans="1:1" x14ac:dyDescent="0.2">
      <c r="A2633" t="e">
        <f t="shared" si="41"/>
        <v>#N/A</v>
      </c>
    </row>
    <row r="2634" spans="1:1" x14ac:dyDescent="0.2">
      <c r="A2634" t="e">
        <f t="shared" si="41"/>
        <v>#N/A</v>
      </c>
    </row>
    <row r="2635" spans="1:1" x14ac:dyDescent="0.2">
      <c r="A2635" t="e">
        <f t="shared" si="41"/>
        <v>#N/A</v>
      </c>
    </row>
    <row r="2636" spans="1:1" x14ac:dyDescent="0.2">
      <c r="A2636" t="e">
        <f t="shared" si="41"/>
        <v>#N/A</v>
      </c>
    </row>
    <row r="2637" spans="1:1" x14ac:dyDescent="0.2">
      <c r="A2637" t="e">
        <f t="shared" si="41"/>
        <v>#N/A</v>
      </c>
    </row>
    <row r="2638" spans="1:1" x14ac:dyDescent="0.2">
      <c r="A2638" t="e">
        <f t="shared" si="41"/>
        <v>#N/A</v>
      </c>
    </row>
    <row r="2639" spans="1:1" x14ac:dyDescent="0.2">
      <c r="A2639" t="e">
        <f t="shared" si="41"/>
        <v>#N/A</v>
      </c>
    </row>
    <row r="2640" spans="1:1" x14ac:dyDescent="0.2">
      <c r="A2640" t="e">
        <f t="shared" si="41"/>
        <v>#N/A</v>
      </c>
    </row>
    <row r="2641" spans="1:1" x14ac:dyDescent="0.2">
      <c r="A2641" t="e">
        <f t="shared" si="41"/>
        <v>#N/A</v>
      </c>
    </row>
    <row r="2642" spans="1:1" x14ac:dyDescent="0.2">
      <c r="A2642" t="e">
        <f t="shared" si="41"/>
        <v>#N/A</v>
      </c>
    </row>
    <row r="2643" spans="1:1" x14ac:dyDescent="0.2">
      <c r="A2643" t="e">
        <f t="shared" si="41"/>
        <v>#N/A</v>
      </c>
    </row>
    <row r="2644" spans="1:1" x14ac:dyDescent="0.2">
      <c r="A2644" t="e">
        <f t="shared" si="41"/>
        <v>#N/A</v>
      </c>
    </row>
    <row r="2645" spans="1:1" x14ac:dyDescent="0.2">
      <c r="A2645" t="e">
        <f t="shared" si="41"/>
        <v>#N/A</v>
      </c>
    </row>
    <row r="2646" spans="1:1" x14ac:dyDescent="0.2">
      <c r="A2646" t="e">
        <f t="shared" si="41"/>
        <v>#N/A</v>
      </c>
    </row>
    <row r="2647" spans="1:1" x14ac:dyDescent="0.2">
      <c r="A2647" t="e">
        <f t="shared" si="41"/>
        <v>#N/A</v>
      </c>
    </row>
    <row r="2648" spans="1:1" x14ac:dyDescent="0.2">
      <c r="A2648" t="e">
        <f t="shared" si="41"/>
        <v>#N/A</v>
      </c>
    </row>
    <row r="2649" spans="1:1" x14ac:dyDescent="0.2">
      <c r="A2649" t="e">
        <f t="shared" si="41"/>
        <v>#N/A</v>
      </c>
    </row>
    <row r="2650" spans="1:1" x14ac:dyDescent="0.2">
      <c r="A2650" t="e">
        <f t="shared" si="41"/>
        <v>#N/A</v>
      </c>
    </row>
    <row r="2651" spans="1:1" x14ac:dyDescent="0.2">
      <c r="A2651" t="e">
        <f t="shared" si="41"/>
        <v>#N/A</v>
      </c>
    </row>
    <row r="2652" spans="1:1" x14ac:dyDescent="0.2">
      <c r="A2652" t="e">
        <f t="shared" si="41"/>
        <v>#N/A</v>
      </c>
    </row>
    <row r="2653" spans="1:1" x14ac:dyDescent="0.2">
      <c r="A2653" t="e">
        <f t="shared" si="41"/>
        <v>#N/A</v>
      </c>
    </row>
    <row r="2654" spans="1:1" x14ac:dyDescent="0.2">
      <c r="A2654" t="e">
        <f t="shared" si="41"/>
        <v>#N/A</v>
      </c>
    </row>
    <row r="2655" spans="1:1" x14ac:dyDescent="0.2">
      <c r="A2655" t="e">
        <f t="shared" si="41"/>
        <v>#N/A</v>
      </c>
    </row>
    <row r="2656" spans="1:1" x14ac:dyDescent="0.2">
      <c r="A2656" t="e">
        <f t="shared" si="41"/>
        <v>#N/A</v>
      </c>
    </row>
    <row r="2657" spans="1:1" x14ac:dyDescent="0.2">
      <c r="A2657" t="e">
        <f t="shared" si="41"/>
        <v>#N/A</v>
      </c>
    </row>
    <row r="2658" spans="1:1" x14ac:dyDescent="0.2">
      <c r="A2658" t="e">
        <f t="shared" si="41"/>
        <v>#N/A</v>
      </c>
    </row>
    <row r="2659" spans="1:1" x14ac:dyDescent="0.2">
      <c r="A2659" t="e">
        <f t="shared" si="41"/>
        <v>#N/A</v>
      </c>
    </row>
    <row r="2660" spans="1:1" x14ac:dyDescent="0.2">
      <c r="A2660" t="e">
        <f t="shared" si="41"/>
        <v>#N/A</v>
      </c>
    </row>
    <row r="2661" spans="1:1" x14ac:dyDescent="0.2">
      <c r="A2661" t="e">
        <f t="shared" si="41"/>
        <v>#N/A</v>
      </c>
    </row>
    <row r="2662" spans="1:1" x14ac:dyDescent="0.2">
      <c r="A2662" t="e">
        <f t="shared" si="41"/>
        <v>#N/A</v>
      </c>
    </row>
    <row r="2663" spans="1:1" x14ac:dyDescent="0.2">
      <c r="A2663" t="e">
        <f t="shared" si="41"/>
        <v>#N/A</v>
      </c>
    </row>
    <row r="2664" spans="1:1" x14ac:dyDescent="0.2">
      <c r="A2664" t="e">
        <f t="shared" si="41"/>
        <v>#N/A</v>
      </c>
    </row>
    <row r="2665" spans="1:1" x14ac:dyDescent="0.2">
      <c r="A2665" t="e">
        <f t="shared" si="41"/>
        <v>#N/A</v>
      </c>
    </row>
    <row r="2666" spans="1:1" x14ac:dyDescent="0.2">
      <c r="A2666" t="e">
        <f t="shared" si="41"/>
        <v>#N/A</v>
      </c>
    </row>
    <row r="2667" spans="1:1" x14ac:dyDescent="0.2">
      <c r="A2667" t="e">
        <f t="shared" si="41"/>
        <v>#N/A</v>
      </c>
    </row>
    <row r="2668" spans="1:1" x14ac:dyDescent="0.2">
      <c r="A2668" t="e">
        <f t="shared" si="41"/>
        <v>#N/A</v>
      </c>
    </row>
    <row r="2669" spans="1:1" x14ac:dyDescent="0.2">
      <c r="A2669" t="e">
        <f t="shared" si="41"/>
        <v>#N/A</v>
      </c>
    </row>
    <row r="2670" spans="1:1" x14ac:dyDescent="0.2">
      <c r="A2670" t="e">
        <f t="shared" si="41"/>
        <v>#N/A</v>
      </c>
    </row>
    <row r="2671" spans="1:1" x14ac:dyDescent="0.2">
      <c r="A2671" t="e">
        <f t="shared" si="41"/>
        <v>#N/A</v>
      </c>
    </row>
    <row r="2672" spans="1:1" x14ac:dyDescent="0.2">
      <c r="A2672" t="e">
        <f t="shared" si="41"/>
        <v>#N/A</v>
      </c>
    </row>
    <row r="2673" spans="1:1" x14ac:dyDescent="0.2">
      <c r="A2673" t="e">
        <f t="shared" si="41"/>
        <v>#N/A</v>
      </c>
    </row>
    <row r="2674" spans="1:1" x14ac:dyDescent="0.2">
      <c r="A2674" t="e">
        <f t="shared" si="41"/>
        <v>#N/A</v>
      </c>
    </row>
    <row r="2675" spans="1:1" x14ac:dyDescent="0.2">
      <c r="A2675" t="e">
        <f t="shared" si="41"/>
        <v>#N/A</v>
      </c>
    </row>
    <row r="2676" spans="1:1" x14ac:dyDescent="0.2">
      <c r="A2676" t="e">
        <f t="shared" si="41"/>
        <v>#N/A</v>
      </c>
    </row>
    <row r="2677" spans="1:1" x14ac:dyDescent="0.2">
      <c r="A2677" t="e">
        <f t="shared" si="41"/>
        <v>#N/A</v>
      </c>
    </row>
    <row r="2678" spans="1:1" x14ac:dyDescent="0.2">
      <c r="A2678" t="e">
        <f t="shared" si="41"/>
        <v>#N/A</v>
      </c>
    </row>
    <row r="2679" spans="1:1" x14ac:dyDescent="0.2">
      <c r="A2679" t="e">
        <f t="shared" si="41"/>
        <v>#N/A</v>
      </c>
    </row>
    <row r="2680" spans="1:1" x14ac:dyDescent="0.2">
      <c r="A2680" t="e">
        <f t="shared" si="41"/>
        <v>#N/A</v>
      </c>
    </row>
    <row r="2681" spans="1:1" x14ac:dyDescent="0.2">
      <c r="A2681" t="e">
        <f t="shared" si="41"/>
        <v>#N/A</v>
      </c>
    </row>
    <row r="2682" spans="1:1" x14ac:dyDescent="0.2">
      <c r="A2682" t="e">
        <f t="shared" si="41"/>
        <v>#N/A</v>
      </c>
    </row>
    <row r="2683" spans="1:1" x14ac:dyDescent="0.2">
      <c r="A2683" t="e">
        <f t="shared" si="41"/>
        <v>#N/A</v>
      </c>
    </row>
    <row r="2684" spans="1:1" x14ac:dyDescent="0.2">
      <c r="A2684" t="e">
        <f t="shared" si="41"/>
        <v>#N/A</v>
      </c>
    </row>
    <row r="2685" spans="1:1" x14ac:dyDescent="0.2">
      <c r="A2685" t="e">
        <f t="shared" si="41"/>
        <v>#N/A</v>
      </c>
    </row>
    <row r="2686" spans="1:1" x14ac:dyDescent="0.2">
      <c r="A2686" t="e">
        <f t="shared" si="41"/>
        <v>#N/A</v>
      </c>
    </row>
    <row r="2687" spans="1:1" x14ac:dyDescent="0.2">
      <c r="A2687" t="e">
        <f t="shared" si="41"/>
        <v>#N/A</v>
      </c>
    </row>
    <row r="2688" spans="1:1" x14ac:dyDescent="0.2">
      <c r="A2688" t="e">
        <f t="shared" si="41"/>
        <v>#N/A</v>
      </c>
    </row>
    <row r="2689" spans="1:1" x14ac:dyDescent="0.2">
      <c r="A2689" t="e">
        <f t="shared" si="41"/>
        <v>#N/A</v>
      </c>
    </row>
    <row r="2690" spans="1:1" x14ac:dyDescent="0.2">
      <c r="A2690" t="e">
        <f t="shared" si="41"/>
        <v>#N/A</v>
      </c>
    </row>
    <row r="2691" spans="1:1" x14ac:dyDescent="0.2">
      <c r="A2691" t="e">
        <f t="shared" si="41"/>
        <v>#N/A</v>
      </c>
    </row>
    <row r="2692" spans="1:1" x14ac:dyDescent="0.2">
      <c r="A2692" t="e">
        <f t="shared" si="41"/>
        <v>#N/A</v>
      </c>
    </row>
    <row r="2693" spans="1:1" x14ac:dyDescent="0.2">
      <c r="A2693" t="e">
        <f t="shared" ref="A2693:A2756" si="42">INDEX(BucketTable,MATCH(B2693,SumMonths,0),1)</f>
        <v>#N/A</v>
      </c>
    </row>
    <row r="2694" spans="1:1" x14ac:dyDescent="0.2">
      <c r="A2694" t="e">
        <f t="shared" si="42"/>
        <v>#N/A</v>
      </c>
    </row>
    <row r="2695" spans="1:1" x14ac:dyDescent="0.2">
      <c r="A2695" t="e">
        <f t="shared" si="42"/>
        <v>#N/A</v>
      </c>
    </row>
    <row r="2696" spans="1:1" x14ac:dyDescent="0.2">
      <c r="A2696" t="e">
        <f t="shared" si="42"/>
        <v>#N/A</v>
      </c>
    </row>
    <row r="2697" spans="1:1" x14ac:dyDescent="0.2">
      <c r="A2697" t="e">
        <f t="shared" si="42"/>
        <v>#N/A</v>
      </c>
    </row>
    <row r="2698" spans="1:1" x14ac:dyDescent="0.2">
      <c r="A2698" t="e">
        <f t="shared" si="42"/>
        <v>#N/A</v>
      </c>
    </row>
    <row r="2699" spans="1:1" x14ac:dyDescent="0.2">
      <c r="A2699" t="e">
        <f t="shared" si="42"/>
        <v>#N/A</v>
      </c>
    </row>
    <row r="2700" spans="1:1" x14ac:dyDescent="0.2">
      <c r="A2700" t="e">
        <f t="shared" si="42"/>
        <v>#N/A</v>
      </c>
    </row>
    <row r="2701" spans="1:1" x14ac:dyDescent="0.2">
      <c r="A2701" t="e">
        <f t="shared" si="42"/>
        <v>#N/A</v>
      </c>
    </row>
    <row r="2702" spans="1:1" x14ac:dyDescent="0.2">
      <c r="A2702" t="e">
        <f t="shared" si="42"/>
        <v>#N/A</v>
      </c>
    </row>
    <row r="2703" spans="1:1" x14ac:dyDescent="0.2">
      <c r="A2703" t="e">
        <f t="shared" si="42"/>
        <v>#N/A</v>
      </c>
    </row>
    <row r="2704" spans="1:1" x14ac:dyDescent="0.2">
      <c r="A2704" t="e">
        <f t="shared" si="42"/>
        <v>#N/A</v>
      </c>
    </row>
    <row r="2705" spans="1:1" x14ac:dyDescent="0.2">
      <c r="A2705" t="e">
        <f t="shared" si="42"/>
        <v>#N/A</v>
      </c>
    </row>
    <row r="2706" spans="1:1" x14ac:dyDescent="0.2">
      <c r="A2706" t="e">
        <f t="shared" si="42"/>
        <v>#N/A</v>
      </c>
    </row>
    <row r="2707" spans="1:1" x14ac:dyDescent="0.2">
      <c r="A2707" t="e">
        <f t="shared" si="42"/>
        <v>#N/A</v>
      </c>
    </row>
    <row r="2708" spans="1:1" x14ac:dyDescent="0.2">
      <c r="A2708" t="e">
        <f t="shared" si="42"/>
        <v>#N/A</v>
      </c>
    </row>
    <row r="2709" spans="1:1" x14ac:dyDescent="0.2">
      <c r="A2709" t="e">
        <f t="shared" si="42"/>
        <v>#N/A</v>
      </c>
    </row>
    <row r="2710" spans="1:1" x14ac:dyDescent="0.2">
      <c r="A2710" t="e">
        <f t="shared" si="42"/>
        <v>#N/A</v>
      </c>
    </row>
    <row r="2711" spans="1:1" x14ac:dyDescent="0.2">
      <c r="A2711" t="e">
        <f t="shared" si="42"/>
        <v>#N/A</v>
      </c>
    </row>
    <row r="2712" spans="1:1" x14ac:dyDescent="0.2">
      <c r="A2712" t="e">
        <f t="shared" si="42"/>
        <v>#N/A</v>
      </c>
    </row>
    <row r="2713" spans="1:1" x14ac:dyDescent="0.2">
      <c r="A2713" t="e">
        <f t="shared" si="42"/>
        <v>#N/A</v>
      </c>
    </row>
    <row r="2714" spans="1:1" x14ac:dyDescent="0.2">
      <c r="A2714" t="e">
        <f t="shared" si="42"/>
        <v>#N/A</v>
      </c>
    </row>
    <row r="2715" spans="1:1" x14ac:dyDescent="0.2">
      <c r="A2715" t="e">
        <f t="shared" si="42"/>
        <v>#N/A</v>
      </c>
    </row>
    <row r="2716" spans="1:1" x14ac:dyDescent="0.2">
      <c r="A2716" t="e">
        <f t="shared" si="42"/>
        <v>#N/A</v>
      </c>
    </row>
    <row r="2717" spans="1:1" x14ac:dyDescent="0.2">
      <c r="A2717" t="e">
        <f t="shared" si="42"/>
        <v>#N/A</v>
      </c>
    </row>
    <row r="2718" spans="1:1" x14ac:dyDescent="0.2">
      <c r="A2718" t="e">
        <f t="shared" si="42"/>
        <v>#N/A</v>
      </c>
    </row>
    <row r="2719" spans="1:1" x14ac:dyDescent="0.2">
      <c r="A2719" t="e">
        <f t="shared" si="42"/>
        <v>#N/A</v>
      </c>
    </row>
    <row r="2720" spans="1:1" x14ac:dyDescent="0.2">
      <c r="A2720" t="e">
        <f t="shared" si="42"/>
        <v>#N/A</v>
      </c>
    </row>
    <row r="2721" spans="1:1" x14ac:dyDescent="0.2">
      <c r="A2721" t="e">
        <f t="shared" si="42"/>
        <v>#N/A</v>
      </c>
    </row>
    <row r="2722" spans="1:1" x14ac:dyDescent="0.2">
      <c r="A2722" t="e">
        <f t="shared" si="42"/>
        <v>#N/A</v>
      </c>
    </row>
    <row r="2723" spans="1:1" x14ac:dyDescent="0.2">
      <c r="A2723" t="e">
        <f t="shared" si="42"/>
        <v>#N/A</v>
      </c>
    </row>
    <row r="2724" spans="1:1" x14ac:dyDescent="0.2">
      <c r="A2724" t="e">
        <f t="shared" si="42"/>
        <v>#N/A</v>
      </c>
    </row>
    <row r="2725" spans="1:1" x14ac:dyDescent="0.2">
      <c r="A2725" t="e">
        <f t="shared" si="42"/>
        <v>#N/A</v>
      </c>
    </row>
    <row r="2726" spans="1:1" x14ac:dyDescent="0.2">
      <c r="A2726" t="e">
        <f t="shared" si="42"/>
        <v>#N/A</v>
      </c>
    </row>
    <row r="2727" spans="1:1" x14ac:dyDescent="0.2">
      <c r="A2727" t="e">
        <f t="shared" si="42"/>
        <v>#N/A</v>
      </c>
    </row>
    <row r="2728" spans="1:1" x14ac:dyDescent="0.2">
      <c r="A2728" t="e">
        <f t="shared" si="42"/>
        <v>#N/A</v>
      </c>
    </row>
    <row r="2729" spans="1:1" x14ac:dyDescent="0.2">
      <c r="A2729" t="e">
        <f t="shared" si="42"/>
        <v>#N/A</v>
      </c>
    </row>
    <row r="2730" spans="1:1" x14ac:dyDescent="0.2">
      <c r="A2730" t="e">
        <f t="shared" si="42"/>
        <v>#N/A</v>
      </c>
    </row>
    <row r="2731" spans="1:1" x14ac:dyDescent="0.2">
      <c r="A2731" t="e">
        <f t="shared" si="42"/>
        <v>#N/A</v>
      </c>
    </row>
    <row r="2732" spans="1:1" x14ac:dyDescent="0.2">
      <c r="A2732" t="e">
        <f t="shared" si="42"/>
        <v>#N/A</v>
      </c>
    </row>
    <row r="2733" spans="1:1" x14ac:dyDescent="0.2">
      <c r="A2733" t="e">
        <f t="shared" si="42"/>
        <v>#N/A</v>
      </c>
    </row>
    <row r="2734" spans="1:1" x14ac:dyDescent="0.2">
      <c r="A2734" t="e">
        <f t="shared" si="42"/>
        <v>#N/A</v>
      </c>
    </row>
    <row r="2735" spans="1:1" x14ac:dyDescent="0.2">
      <c r="A2735" t="e">
        <f t="shared" si="42"/>
        <v>#N/A</v>
      </c>
    </row>
    <row r="2736" spans="1:1" x14ac:dyDescent="0.2">
      <c r="A2736" t="e">
        <f t="shared" si="42"/>
        <v>#N/A</v>
      </c>
    </row>
    <row r="2737" spans="1:1" x14ac:dyDescent="0.2">
      <c r="A2737" t="e">
        <f t="shared" si="42"/>
        <v>#N/A</v>
      </c>
    </row>
    <row r="2738" spans="1:1" x14ac:dyDescent="0.2">
      <c r="A2738" t="e">
        <f t="shared" si="42"/>
        <v>#N/A</v>
      </c>
    </row>
    <row r="2739" spans="1:1" x14ac:dyDescent="0.2">
      <c r="A2739" t="e">
        <f t="shared" si="42"/>
        <v>#N/A</v>
      </c>
    </row>
    <row r="2740" spans="1:1" x14ac:dyDescent="0.2">
      <c r="A2740" t="e">
        <f t="shared" si="42"/>
        <v>#N/A</v>
      </c>
    </row>
    <row r="2741" spans="1:1" x14ac:dyDescent="0.2">
      <c r="A2741" t="e">
        <f t="shared" si="42"/>
        <v>#N/A</v>
      </c>
    </row>
    <row r="2742" spans="1:1" x14ac:dyDescent="0.2">
      <c r="A2742" t="e">
        <f t="shared" si="42"/>
        <v>#N/A</v>
      </c>
    </row>
    <row r="2743" spans="1:1" x14ac:dyDescent="0.2">
      <c r="A2743" t="e">
        <f t="shared" si="42"/>
        <v>#N/A</v>
      </c>
    </row>
    <row r="2744" spans="1:1" x14ac:dyDescent="0.2">
      <c r="A2744" t="e">
        <f t="shared" si="42"/>
        <v>#N/A</v>
      </c>
    </row>
    <row r="2745" spans="1:1" x14ac:dyDescent="0.2">
      <c r="A2745" t="e">
        <f t="shared" si="42"/>
        <v>#N/A</v>
      </c>
    </row>
    <row r="2746" spans="1:1" x14ac:dyDescent="0.2">
      <c r="A2746" t="e">
        <f t="shared" si="42"/>
        <v>#N/A</v>
      </c>
    </row>
    <row r="2747" spans="1:1" x14ac:dyDescent="0.2">
      <c r="A2747" t="e">
        <f t="shared" si="42"/>
        <v>#N/A</v>
      </c>
    </row>
    <row r="2748" spans="1:1" x14ac:dyDescent="0.2">
      <c r="A2748" t="e">
        <f t="shared" si="42"/>
        <v>#N/A</v>
      </c>
    </row>
    <row r="2749" spans="1:1" x14ac:dyDescent="0.2">
      <c r="A2749" t="e">
        <f t="shared" si="42"/>
        <v>#N/A</v>
      </c>
    </row>
    <row r="2750" spans="1:1" x14ac:dyDescent="0.2">
      <c r="A2750" t="e">
        <f t="shared" si="42"/>
        <v>#N/A</v>
      </c>
    </row>
    <row r="2751" spans="1:1" x14ac:dyDescent="0.2">
      <c r="A2751" t="e">
        <f t="shared" si="42"/>
        <v>#N/A</v>
      </c>
    </row>
    <row r="2752" spans="1:1" x14ac:dyDescent="0.2">
      <c r="A2752" t="e">
        <f t="shared" si="42"/>
        <v>#N/A</v>
      </c>
    </row>
    <row r="2753" spans="1:1" x14ac:dyDescent="0.2">
      <c r="A2753" t="e">
        <f t="shared" si="42"/>
        <v>#N/A</v>
      </c>
    </row>
    <row r="2754" spans="1:1" x14ac:dyDescent="0.2">
      <c r="A2754" t="e">
        <f t="shared" si="42"/>
        <v>#N/A</v>
      </c>
    </row>
    <row r="2755" spans="1:1" x14ac:dyDescent="0.2">
      <c r="A2755" t="e">
        <f t="shared" si="42"/>
        <v>#N/A</v>
      </c>
    </row>
    <row r="2756" spans="1:1" x14ac:dyDescent="0.2">
      <c r="A2756" t="e">
        <f t="shared" si="42"/>
        <v>#N/A</v>
      </c>
    </row>
    <row r="2757" spans="1:1" x14ac:dyDescent="0.2">
      <c r="A2757" t="e">
        <f t="shared" ref="A2757:A2820" si="43">INDEX(BucketTable,MATCH(B2757,SumMonths,0),1)</f>
        <v>#N/A</v>
      </c>
    </row>
    <row r="2758" spans="1:1" x14ac:dyDescent="0.2">
      <c r="A2758" t="e">
        <f t="shared" si="43"/>
        <v>#N/A</v>
      </c>
    </row>
    <row r="2759" spans="1:1" x14ac:dyDescent="0.2">
      <c r="A2759" t="e">
        <f t="shared" si="43"/>
        <v>#N/A</v>
      </c>
    </row>
    <row r="2760" spans="1:1" x14ac:dyDescent="0.2">
      <c r="A2760" t="e">
        <f t="shared" si="43"/>
        <v>#N/A</v>
      </c>
    </row>
    <row r="2761" spans="1:1" x14ac:dyDescent="0.2">
      <c r="A2761" t="e">
        <f t="shared" si="43"/>
        <v>#N/A</v>
      </c>
    </row>
    <row r="2762" spans="1:1" x14ac:dyDescent="0.2">
      <c r="A2762" t="e">
        <f t="shared" si="43"/>
        <v>#N/A</v>
      </c>
    </row>
    <row r="2763" spans="1:1" x14ac:dyDescent="0.2">
      <c r="A2763" t="e">
        <f t="shared" si="43"/>
        <v>#N/A</v>
      </c>
    </row>
    <row r="2764" spans="1:1" x14ac:dyDescent="0.2">
      <c r="A2764" t="e">
        <f t="shared" si="43"/>
        <v>#N/A</v>
      </c>
    </row>
    <row r="2765" spans="1:1" x14ac:dyDescent="0.2">
      <c r="A2765" t="e">
        <f t="shared" si="43"/>
        <v>#N/A</v>
      </c>
    </row>
    <row r="2766" spans="1:1" x14ac:dyDescent="0.2">
      <c r="A2766" t="e">
        <f t="shared" si="43"/>
        <v>#N/A</v>
      </c>
    </row>
    <row r="2767" spans="1:1" x14ac:dyDescent="0.2">
      <c r="A2767" t="e">
        <f t="shared" si="43"/>
        <v>#N/A</v>
      </c>
    </row>
    <row r="2768" spans="1:1" x14ac:dyDescent="0.2">
      <c r="A2768" t="e">
        <f t="shared" si="43"/>
        <v>#N/A</v>
      </c>
    </row>
    <row r="2769" spans="1:1" x14ac:dyDescent="0.2">
      <c r="A2769" t="e">
        <f t="shared" si="43"/>
        <v>#N/A</v>
      </c>
    </row>
    <row r="2770" spans="1:1" x14ac:dyDescent="0.2">
      <c r="A2770" t="e">
        <f t="shared" si="43"/>
        <v>#N/A</v>
      </c>
    </row>
    <row r="2771" spans="1:1" x14ac:dyDescent="0.2">
      <c r="A2771" t="e">
        <f t="shared" si="43"/>
        <v>#N/A</v>
      </c>
    </row>
    <row r="2772" spans="1:1" x14ac:dyDescent="0.2">
      <c r="A2772" t="e">
        <f t="shared" si="43"/>
        <v>#N/A</v>
      </c>
    </row>
    <row r="2773" spans="1:1" x14ac:dyDescent="0.2">
      <c r="A2773" t="e">
        <f t="shared" si="43"/>
        <v>#N/A</v>
      </c>
    </row>
    <row r="2774" spans="1:1" x14ac:dyDescent="0.2">
      <c r="A2774" t="e">
        <f t="shared" si="43"/>
        <v>#N/A</v>
      </c>
    </row>
    <row r="2775" spans="1:1" x14ac:dyDescent="0.2">
      <c r="A2775" t="e">
        <f t="shared" si="43"/>
        <v>#N/A</v>
      </c>
    </row>
    <row r="2776" spans="1:1" x14ac:dyDescent="0.2">
      <c r="A2776" t="e">
        <f t="shared" si="43"/>
        <v>#N/A</v>
      </c>
    </row>
    <row r="2777" spans="1:1" x14ac:dyDescent="0.2">
      <c r="A2777" t="e">
        <f t="shared" si="43"/>
        <v>#N/A</v>
      </c>
    </row>
    <row r="2778" spans="1:1" x14ac:dyDescent="0.2">
      <c r="A2778" t="e">
        <f t="shared" si="43"/>
        <v>#N/A</v>
      </c>
    </row>
    <row r="2779" spans="1:1" x14ac:dyDescent="0.2">
      <c r="A2779" t="e">
        <f t="shared" si="43"/>
        <v>#N/A</v>
      </c>
    </row>
    <row r="2780" spans="1:1" x14ac:dyDescent="0.2">
      <c r="A2780" t="e">
        <f t="shared" si="43"/>
        <v>#N/A</v>
      </c>
    </row>
    <row r="2781" spans="1:1" x14ac:dyDescent="0.2">
      <c r="A2781" t="e">
        <f t="shared" si="43"/>
        <v>#N/A</v>
      </c>
    </row>
    <row r="2782" spans="1:1" x14ac:dyDescent="0.2">
      <c r="A2782" t="e">
        <f t="shared" si="43"/>
        <v>#N/A</v>
      </c>
    </row>
    <row r="2783" spans="1:1" x14ac:dyDescent="0.2">
      <c r="A2783" t="e">
        <f t="shared" si="43"/>
        <v>#N/A</v>
      </c>
    </row>
    <row r="2784" spans="1:1" x14ac:dyDescent="0.2">
      <c r="A2784" t="e">
        <f t="shared" si="43"/>
        <v>#N/A</v>
      </c>
    </row>
    <row r="2785" spans="1:1" x14ac:dyDescent="0.2">
      <c r="A2785" t="e">
        <f t="shared" si="43"/>
        <v>#N/A</v>
      </c>
    </row>
    <row r="2786" spans="1:1" x14ac:dyDescent="0.2">
      <c r="A2786" t="e">
        <f t="shared" si="43"/>
        <v>#N/A</v>
      </c>
    </row>
    <row r="2787" spans="1:1" x14ac:dyDescent="0.2">
      <c r="A2787" t="e">
        <f t="shared" si="43"/>
        <v>#N/A</v>
      </c>
    </row>
    <row r="2788" spans="1:1" x14ac:dyDescent="0.2">
      <c r="A2788" t="e">
        <f t="shared" si="43"/>
        <v>#N/A</v>
      </c>
    </row>
    <row r="2789" spans="1:1" x14ac:dyDescent="0.2">
      <c r="A2789" t="e">
        <f t="shared" si="43"/>
        <v>#N/A</v>
      </c>
    </row>
    <row r="2790" spans="1:1" x14ac:dyDescent="0.2">
      <c r="A2790" t="e">
        <f t="shared" si="43"/>
        <v>#N/A</v>
      </c>
    </row>
    <row r="2791" spans="1:1" x14ac:dyDescent="0.2">
      <c r="A2791" t="e">
        <f t="shared" si="43"/>
        <v>#N/A</v>
      </c>
    </row>
    <row r="2792" spans="1:1" x14ac:dyDescent="0.2">
      <c r="A2792" t="e">
        <f t="shared" si="43"/>
        <v>#N/A</v>
      </c>
    </row>
    <row r="2793" spans="1:1" x14ac:dyDescent="0.2">
      <c r="A2793" t="e">
        <f t="shared" si="43"/>
        <v>#N/A</v>
      </c>
    </row>
    <row r="2794" spans="1:1" x14ac:dyDescent="0.2">
      <c r="A2794" t="e">
        <f t="shared" si="43"/>
        <v>#N/A</v>
      </c>
    </row>
    <row r="2795" spans="1:1" x14ac:dyDescent="0.2">
      <c r="A2795" t="e">
        <f t="shared" si="43"/>
        <v>#N/A</v>
      </c>
    </row>
    <row r="2796" spans="1:1" x14ac:dyDescent="0.2">
      <c r="A2796" t="e">
        <f t="shared" si="43"/>
        <v>#N/A</v>
      </c>
    </row>
    <row r="2797" spans="1:1" x14ac:dyDescent="0.2">
      <c r="A2797" t="e">
        <f t="shared" si="43"/>
        <v>#N/A</v>
      </c>
    </row>
    <row r="2798" spans="1:1" x14ac:dyDescent="0.2">
      <c r="A2798" t="e">
        <f t="shared" si="43"/>
        <v>#N/A</v>
      </c>
    </row>
    <row r="2799" spans="1:1" x14ac:dyDescent="0.2">
      <c r="A2799" t="e">
        <f t="shared" si="43"/>
        <v>#N/A</v>
      </c>
    </row>
    <row r="2800" spans="1:1" x14ac:dyDescent="0.2">
      <c r="A2800" t="e">
        <f t="shared" si="43"/>
        <v>#N/A</v>
      </c>
    </row>
    <row r="2801" spans="1:1" x14ac:dyDescent="0.2">
      <c r="A2801" t="e">
        <f t="shared" si="43"/>
        <v>#N/A</v>
      </c>
    </row>
    <row r="2802" spans="1:1" x14ac:dyDescent="0.2">
      <c r="A2802" t="e">
        <f t="shared" si="43"/>
        <v>#N/A</v>
      </c>
    </row>
    <row r="2803" spans="1:1" x14ac:dyDescent="0.2">
      <c r="A2803" t="e">
        <f t="shared" si="43"/>
        <v>#N/A</v>
      </c>
    </row>
    <row r="2804" spans="1:1" x14ac:dyDescent="0.2">
      <c r="A2804" t="e">
        <f t="shared" si="43"/>
        <v>#N/A</v>
      </c>
    </row>
    <row r="2805" spans="1:1" x14ac:dyDescent="0.2">
      <c r="A2805" t="e">
        <f t="shared" si="43"/>
        <v>#N/A</v>
      </c>
    </row>
    <row r="2806" spans="1:1" x14ac:dyDescent="0.2">
      <c r="A2806" t="e">
        <f t="shared" si="43"/>
        <v>#N/A</v>
      </c>
    </row>
    <row r="2807" spans="1:1" x14ac:dyDescent="0.2">
      <c r="A2807" t="e">
        <f t="shared" si="43"/>
        <v>#N/A</v>
      </c>
    </row>
    <row r="2808" spans="1:1" x14ac:dyDescent="0.2">
      <c r="A2808" t="e">
        <f t="shared" si="43"/>
        <v>#N/A</v>
      </c>
    </row>
    <row r="2809" spans="1:1" x14ac:dyDescent="0.2">
      <c r="A2809" t="e">
        <f t="shared" si="43"/>
        <v>#N/A</v>
      </c>
    </row>
    <row r="2810" spans="1:1" x14ac:dyDescent="0.2">
      <c r="A2810" t="e">
        <f t="shared" si="43"/>
        <v>#N/A</v>
      </c>
    </row>
    <row r="2811" spans="1:1" x14ac:dyDescent="0.2">
      <c r="A2811" t="e">
        <f t="shared" si="43"/>
        <v>#N/A</v>
      </c>
    </row>
    <row r="2812" spans="1:1" x14ac:dyDescent="0.2">
      <c r="A2812" t="e">
        <f t="shared" si="43"/>
        <v>#N/A</v>
      </c>
    </row>
    <row r="2813" spans="1:1" x14ac:dyDescent="0.2">
      <c r="A2813" t="e">
        <f t="shared" si="43"/>
        <v>#N/A</v>
      </c>
    </row>
    <row r="2814" spans="1:1" x14ac:dyDescent="0.2">
      <c r="A2814" t="e">
        <f t="shared" si="43"/>
        <v>#N/A</v>
      </c>
    </row>
    <row r="2815" spans="1:1" x14ac:dyDescent="0.2">
      <c r="A2815" t="e">
        <f t="shared" si="43"/>
        <v>#N/A</v>
      </c>
    </row>
    <row r="2816" spans="1:1" x14ac:dyDescent="0.2">
      <c r="A2816" t="e">
        <f t="shared" si="43"/>
        <v>#N/A</v>
      </c>
    </row>
    <row r="2817" spans="1:1" x14ac:dyDescent="0.2">
      <c r="A2817" t="e">
        <f t="shared" si="43"/>
        <v>#N/A</v>
      </c>
    </row>
    <row r="2818" spans="1:1" x14ac:dyDescent="0.2">
      <c r="A2818" t="e">
        <f t="shared" si="43"/>
        <v>#N/A</v>
      </c>
    </row>
    <row r="2819" spans="1:1" x14ac:dyDescent="0.2">
      <c r="A2819" t="e">
        <f t="shared" si="43"/>
        <v>#N/A</v>
      </c>
    </row>
    <row r="2820" spans="1:1" x14ac:dyDescent="0.2">
      <c r="A2820" t="e">
        <f t="shared" si="43"/>
        <v>#N/A</v>
      </c>
    </row>
    <row r="2821" spans="1:1" x14ac:dyDescent="0.2">
      <c r="A2821" t="e">
        <f t="shared" ref="A2821:A2884" si="44">INDEX(BucketTable,MATCH(B2821,SumMonths,0),1)</f>
        <v>#N/A</v>
      </c>
    </row>
    <row r="2822" spans="1:1" x14ac:dyDescent="0.2">
      <c r="A2822" t="e">
        <f t="shared" si="44"/>
        <v>#N/A</v>
      </c>
    </row>
    <row r="2823" spans="1:1" x14ac:dyDescent="0.2">
      <c r="A2823" t="e">
        <f t="shared" si="44"/>
        <v>#N/A</v>
      </c>
    </row>
    <row r="2824" spans="1:1" x14ac:dyDescent="0.2">
      <c r="A2824" t="e">
        <f t="shared" si="44"/>
        <v>#N/A</v>
      </c>
    </row>
    <row r="2825" spans="1:1" x14ac:dyDescent="0.2">
      <c r="A2825" t="e">
        <f t="shared" si="44"/>
        <v>#N/A</v>
      </c>
    </row>
    <row r="2826" spans="1:1" x14ac:dyDescent="0.2">
      <c r="A2826" t="e">
        <f t="shared" si="44"/>
        <v>#N/A</v>
      </c>
    </row>
    <row r="2827" spans="1:1" x14ac:dyDescent="0.2">
      <c r="A2827" t="e">
        <f t="shared" si="44"/>
        <v>#N/A</v>
      </c>
    </row>
    <row r="2828" spans="1:1" x14ac:dyDescent="0.2">
      <c r="A2828" t="e">
        <f t="shared" si="44"/>
        <v>#N/A</v>
      </c>
    </row>
    <row r="2829" spans="1:1" x14ac:dyDescent="0.2">
      <c r="A2829" t="e">
        <f t="shared" si="44"/>
        <v>#N/A</v>
      </c>
    </row>
    <row r="2830" spans="1:1" x14ac:dyDescent="0.2">
      <c r="A2830" t="e">
        <f t="shared" si="44"/>
        <v>#N/A</v>
      </c>
    </row>
    <row r="2831" spans="1:1" x14ac:dyDescent="0.2">
      <c r="A2831" t="e">
        <f t="shared" si="44"/>
        <v>#N/A</v>
      </c>
    </row>
    <row r="2832" spans="1:1" x14ac:dyDescent="0.2">
      <c r="A2832" t="e">
        <f t="shared" si="44"/>
        <v>#N/A</v>
      </c>
    </row>
    <row r="2833" spans="1:1" x14ac:dyDescent="0.2">
      <c r="A2833" t="e">
        <f t="shared" si="44"/>
        <v>#N/A</v>
      </c>
    </row>
    <row r="2834" spans="1:1" x14ac:dyDescent="0.2">
      <c r="A2834" t="e">
        <f t="shared" si="44"/>
        <v>#N/A</v>
      </c>
    </row>
    <row r="2835" spans="1:1" x14ac:dyDescent="0.2">
      <c r="A2835" t="e">
        <f t="shared" si="44"/>
        <v>#N/A</v>
      </c>
    </row>
    <row r="2836" spans="1:1" x14ac:dyDescent="0.2">
      <c r="A2836" t="e">
        <f t="shared" si="44"/>
        <v>#N/A</v>
      </c>
    </row>
    <row r="2837" spans="1:1" x14ac:dyDescent="0.2">
      <c r="A2837" t="e">
        <f t="shared" si="44"/>
        <v>#N/A</v>
      </c>
    </row>
    <row r="2838" spans="1:1" x14ac:dyDescent="0.2">
      <c r="A2838" t="e">
        <f t="shared" si="44"/>
        <v>#N/A</v>
      </c>
    </row>
    <row r="2839" spans="1:1" x14ac:dyDescent="0.2">
      <c r="A2839" t="e">
        <f t="shared" si="44"/>
        <v>#N/A</v>
      </c>
    </row>
    <row r="2840" spans="1:1" x14ac:dyDescent="0.2">
      <c r="A2840" t="e">
        <f t="shared" si="44"/>
        <v>#N/A</v>
      </c>
    </row>
    <row r="2841" spans="1:1" x14ac:dyDescent="0.2">
      <c r="A2841" t="e">
        <f t="shared" si="44"/>
        <v>#N/A</v>
      </c>
    </row>
    <row r="2842" spans="1:1" x14ac:dyDescent="0.2">
      <c r="A2842" t="e">
        <f t="shared" si="44"/>
        <v>#N/A</v>
      </c>
    </row>
    <row r="2843" spans="1:1" x14ac:dyDescent="0.2">
      <c r="A2843" t="e">
        <f t="shared" si="44"/>
        <v>#N/A</v>
      </c>
    </row>
    <row r="2844" spans="1:1" x14ac:dyDescent="0.2">
      <c r="A2844" t="e">
        <f t="shared" si="44"/>
        <v>#N/A</v>
      </c>
    </row>
    <row r="2845" spans="1:1" x14ac:dyDescent="0.2">
      <c r="A2845" t="e">
        <f t="shared" si="44"/>
        <v>#N/A</v>
      </c>
    </row>
    <row r="2846" spans="1:1" x14ac:dyDescent="0.2">
      <c r="A2846" t="e">
        <f t="shared" si="44"/>
        <v>#N/A</v>
      </c>
    </row>
    <row r="2847" spans="1:1" x14ac:dyDescent="0.2">
      <c r="A2847" t="e">
        <f t="shared" si="44"/>
        <v>#N/A</v>
      </c>
    </row>
    <row r="2848" spans="1:1" x14ac:dyDescent="0.2">
      <c r="A2848" t="e">
        <f t="shared" si="44"/>
        <v>#N/A</v>
      </c>
    </row>
    <row r="2849" spans="1:1" x14ac:dyDescent="0.2">
      <c r="A2849" t="e">
        <f t="shared" si="44"/>
        <v>#N/A</v>
      </c>
    </row>
    <row r="2850" spans="1:1" x14ac:dyDescent="0.2">
      <c r="A2850" t="e">
        <f t="shared" si="44"/>
        <v>#N/A</v>
      </c>
    </row>
    <row r="2851" spans="1:1" x14ac:dyDescent="0.2">
      <c r="A2851" t="e">
        <f t="shared" si="44"/>
        <v>#N/A</v>
      </c>
    </row>
    <row r="2852" spans="1:1" x14ac:dyDescent="0.2">
      <c r="A2852" t="e">
        <f t="shared" si="44"/>
        <v>#N/A</v>
      </c>
    </row>
    <row r="2853" spans="1:1" x14ac:dyDescent="0.2">
      <c r="A2853" t="e">
        <f t="shared" si="44"/>
        <v>#N/A</v>
      </c>
    </row>
    <row r="2854" spans="1:1" x14ac:dyDescent="0.2">
      <c r="A2854" t="e">
        <f t="shared" si="44"/>
        <v>#N/A</v>
      </c>
    </row>
    <row r="2855" spans="1:1" x14ac:dyDescent="0.2">
      <c r="A2855" t="e">
        <f t="shared" si="44"/>
        <v>#N/A</v>
      </c>
    </row>
    <row r="2856" spans="1:1" x14ac:dyDescent="0.2">
      <c r="A2856" t="e">
        <f t="shared" si="44"/>
        <v>#N/A</v>
      </c>
    </row>
    <row r="2857" spans="1:1" x14ac:dyDescent="0.2">
      <c r="A2857" t="e">
        <f t="shared" si="44"/>
        <v>#N/A</v>
      </c>
    </row>
    <row r="2858" spans="1:1" x14ac:dyDescent="0.2">
      <c r="A2858" t="e">
        <f t="shared" si="44"/>
        <v>#N/A</v>
      </c>
    </row>
    <row r="2859" spans="1:1" x14ac:dyDescent="0.2">
      <c r="A2859" t="e">
        <f t="shared" si="44"/>
        <v>#N/A</v>
      </c>
    </row>
    <row r="2860" spans="1:1" x14ac:dyDescent="0.2">
      <c r="A2860" t="e">
        <f t="shared" si="44"/>
        <v>#N/A</v>
      </c>
    </row>
    <row r="2861" spans="1:1" x14ac:dyDescent="0.2">
      <c r="A2861" t="e">
        <f t="shared" si="44"/>
        <v>#N/A</v>
      </c>
    </row>
    <row r="2862" spans="1:1" x14ac:dyDescent="0.2">
      <c r="A2862" t="e">
        <f t="shared" si="44"/>
        <v>#N/A</v>
      </c>
    </row>
    <row r="2863" spans="1:1" x14ac:dyDescent="0.2">
      <c r="A2863" t="e">
        <f t="shared" si="44"/>
        <v>#N/A</v>
      </c>
    </row>
    <row r="2864" spans="1:1" x14ac:dyDescent="0.2">
      <c r="A2864" t="e">
        <f t="shared" si="44"/>
        <v>#N/A</v>
      </c>
    </row>
    <row r="2865" spans="1:1" x14ac:dyDescent="0.2">
      <c r="A2865" t="e">
        <f t="shared" si="44"/>
        <v>#N/A</v>
      </c>
    </row>
    <row r="2866" spans="1:1" x14ac:dyDescent="0.2">
      <c r="A2866" t="e">
        <f t="shared" si="44"/>
        <v>#N/A</v>
      </c>
    </row>
    <row r="2867" spans="1:1" x14ac:dyDescent="0.2">
      <c r="A2867" t="e">
        <f t="shared" si="44"/>
        <v>#N/A</v>
      </c>
    </row>
    <row r="2868" spans="1:1" x14ac:dyDescent="0.2">
      <c r="A2868" t="e">
        <f t="shared" si="44"/>
        <v>#N/A</v>
      </c>
    </row>
    <row r="2869" spans="1:1" x14ac:dyDescent="0.2">
      <c r="A2869" t="e">
        <f t="shared" si="44"/>
        <v>#N/A</v>
      </c>
    </row>
    <row r="2870" spans="1:1" x14ac:dyDescent="0.2">
      <c r="A2870" t="e">
        <f t="shared" si="44"/>
        <v>#N/A</v>
      </c>
    </row>
    <row r="2871" spans="1:1" x14ac:dyDescent="0.2">
      <c r="A2871" t="e">
        <f t="shared" si="44"/>
        <v>#N/A</v>
      </c>
    </row>
    <row r="2872" spans="1:1" x14ac:dyDescent="0.2">
      <c r="A2872" t="e">
        <f t="shared" si="44"/>
        <v>#N/A</v>
      </c>
    </row>
    <row r="2873" spans="1:1" x14ac:dyDescent="0.2">
      <c r="A2873" t="e">
        <f t="shared" si="44"/>
        <v>#N/A</v>
      </c>
    </row>
    <row r="2874" spans="1:1" x14ac:dyDescent="0.2">
      <c r="A2874" t="e">
        <f t="shared" si="44"/>
        <v>#N/A</v>
      </c>
    </row>
    <row r="2875" spans="1:1" x14ac:dyDescent="0.2">
      <c r="A2875" t="e">
        <f t="shared" si="44"/>
        <v>#N/A</v>
      </c>
    </row>
    <row r="2876" spans="1:1" x14ac:dyDescent="0.2">
      <c r="A2876" t="e">
        <f t="shared" si="44"/>
        <v>#N/A</v>
      </c>
    </row>
    <row r="2877" spans="1:1" x14ac:dyDescent="0.2">
      <c r="A2877" t="e">
        <f t="shared" si="44"/>
        <v>#N/A</v>
      </c>
    </row>
    <row r="2878" spans="1:1" x14ac:dyDescent="0.2">
      <c r="A2878" t="e">
        <f t="shared" si="44"/>
        <v>#N/A</v>
      </c>
    </row>
    <row r="2879" spans="1:1" x14ac:dyDescent="0.2">
      <c r="A2879" t="e">
        <f t="shared" si="44"/>
        <v>#N/A</v>
      </c>
    </row>
    <row r="2880" spans="1:1" x14ac:dyDescent="0.2">
      <c r="A2880" t="e">
        <f t="shared" si="44"/>
        <v>#N/A</v>
      </c>
    </row>
    <row r="2881" spans="1:1" x14ac:dyDescent="0.2">
      <c r="A2881" t="e">
        <f t="shared" si="44"/>
        <v>#N/A</v>
      </c>
    </row>
    <row r="2882" spans="1:1" x14ac:dyDescent="0.2">
      <c r="A2882" t="e">
        <f t="shared" si="44"/>
        <v>#N/A</v>
      </c>
    </row>
    <row r="2883" spans="1:1" x14ac:dyDescent="0.2">
      <c r="A2883" t="e">
        <f t="shared" si="44"/>
        <v>#N/A</v>
      </c>
    </row>
    <row r="2884" spans="1:1" x14ac:dyDescent="0.2">
      <c r="A2884" t="e">
        <f t="shared" si="44"/>
        <v>#N/A</v>
      </c>
    </row>
    <row r="2885" spans="1:1" x14ac:dyDescent="0.2">
      <c r="A2885" t="e">
        <f t="shared" ref="A2885:A2948" si="45">INDEX(BucketTable,MATCH(B2885,SumMonths,0),1)</f>
        <v>#N/A</v>
      </c>
    </row>
    <row r="2886" spans="1:1" x14ac:dyDescent="0.2">
      <c r="A2886" t="e">
        <f t="shared" si="45"/>
        <v>#N/A</v>
      </c>
    </row>
    <row r="2887" spans="1:1" x14ac:dyDescent="0.2">
      <c r="A2887" t="e">
        <f t="shared" si="45"/>
        <v>#N/A</v>
      </c>
    </row>
    <row r="2888" spans="1:1" x14ac:dyDescent="0.2">
      <c r="A2888" t="e">
        <f t="shared" si="45"/>
        <v>#N/A</v>
      </c>
    </row>
    <row r="2889" spans="1:1" x14ac:dyDescent="0.2">
      <c r="A2889" t="e">
        <f t="shared" si="45"/>
        <v>#N/A</v>
      </c>
    </row>
    <row r="2890" spans="1:1" x14ac:dyDescent="0.2">
      <c r="A2890" t="e">
        <f t="shared" si="45"/>
        <v>#N/A</v>
      </c>
    </row>
    <row r="2891" spans="1:1" x14ac:dyDescent="0.2">
      <c r="A2891" t="e">
        <f t="shared" si="45"/>
        <v>#N/A</v>
      </c>
    </row>
    <row r="2892" spans="1:1" x14ac:dyDescent="0.2">
      <c r="A2892" t="e">
        <f t="shared" si="45"/>
        <v>#N/A</v>
      </c>
    </row>
    <row r="2893" spans="1:1" x14ac:dyDescent="0.2">
      <c r="A2893" t="e">
        <f t="shared" si="45"/>
        <v>#N/A</v>
      </c>
    </row>
    <row r="2894" spans="1:1" x14ac:dyDescent="0.2">
      <c r="A2894" t="e">
        <f t="shared" si="45"/>
        <v>#N/A</v>
      </c>
    </row>
    <row r="2895" spans="1:1" x14ac:dyDescent="0.2">
      <c r="A2895" t="e">
        <f t="shared" si="45"/>
        <v>#N/A</v>
      </c>
    </row>
    <row r="2896" spans="1:1" x14ac:dyDescent="0.2">
      <c r="A2896" t="e">
        <f t="shared" si="45"/>
        <v>#N/A</v>
      </c>
    </row>
    <row r="2897" spans="1:1" x14ac:dyDescent="0.2">
      <c r="A2897" t="e">
        <f t="shared" si="45"/>
        <v>#N/A</v>
      </c>
    </row>
    <row r="2898" spans="1:1" x14ac:dyDescent="0.2">
      <c r="A2898" t="e">
        <f t="shared" si="45"/>
        <v>#N/A</v>
      </c>
    </row>
    <row r="2899" spans="1:1" x14ac:dyDescent="0.2">
      <c r="A2899" t="e">
        <f t="shared" si="45"/>
        <v>#N/A</v>
      </c>
    </row>
    <row r="2900" spans="1:1" x14ac:dyDescent="0.2">
      <c r="A2900" t="e">
        <f t="shared" si="45"/>
        <v>#N/A</v>
      </c>
    </row>
    <row r="2901" spans="1:1" x14ac:dyDescent="0.2">
      <c r="A2901" t="e">
        <f t="shared" si="45"/>
        <v>#N/A</v>
      </c>
    </row>
    <row r="2902" spans="1:1" x14ac:dyDescent="0.2">
      <c r="A2902" t="e">
        <f t="shared" si="45"/>
        <v>#N/A</v>
      </c>
    </row>
    <row r="2903" spans="1:1" x14ac:dyDescent="0.2">
      <c r="A2903" t="e">
        <f t="shared" si="45"/>
        <v>#N/A</v>
      </c>
    </row>
    <row r="2904" spans="1:1" x14ac:dyDescent="0.2">
      <c r="A2904" t="e">
        <f t="shared" si="45"/>
        <v>#N/A</v>
      </c>
    </row>
    <row r="2905" spans="1:1" x14ac:dyDescent="0.2">
      <c r="A2905" t="e">
        <f t="shared" si="45"/>
        <v>#N/A</v>
      </c>
    </row>
    <row r="2906" spans="1:1" x14ac:dyDescent="0.2">
      <c r="A2906" t="e">
        <f t="shared" si="45"/>
        <v>#N/A</v>
      </c>
    </row>
    <row r="2907" spans="1:1" x14ac:dyDescent="0.2">
      <c r="A2907" t="e">
        <f t="shared" si="45"/>
        <v>#N/A</v>
      </c>
    </row>
    <row r="2908" spans="1:1" x14ac:dyDescent="0.2">
      <c r="A2908" t="e">
        <f t="shared" si="45"/>
        <v>#N/A</v>
      </c>
    </row>
    <row r="2909" spans="1:1" x14ac:dyDescent="0.2">
      <c r="A2909" t="e">
        <f t="shared" si="45"/>
        <v>#N/A</v>
      </c>
    </row>
    <row r="2910" spans="1:1" x14ac:dyDescent="0.2">
      <c r="A2910" t="e">
        <f t="shared" si="45"/>
        <v>#N/A</v>
      </c>
    </row>
    <row r="2911" spans="1:1" x14ac:dyDescent="0.2">
      <c r="A2911" t="e">
        <f t="shared" si="45"/>
        <v>#N/A</v>
      </c>
    </row>
    <row r="2912" spans="1:1" x14ac:dyDescent="0.2">
      <c r="A2912" t="e">
        <f t="shared" si="45"/>
        <v>#N/A</v>
      </c>
    </row>
    <row r="2913" spans="1:1" x14ac:dyDescent="0.2">
      <c r="A2913" t="e">
        <f t="shared" si="45"/>
        <v>#N/A</v>
      </c>
    </row>
    <row r="2914" spans="1:1" x14ac:dyDescent="0.2">
      <c r="A2914" t="e">
        <f t="shared" si="45"/>
        <v>#N/A</v>
      </c>
    </row>
    <row r="2915" spans="1:1" x14ac:dyDescent="0.2">
      <c r="A2915" t="e">
        <f t="shared" si="45"/>
        <v>#N/A</v>
      </c>
    </row>
    <row r="2916" spans="1:1" x14ac:dyDescent="0.2">
      <c r="A2916" t="e">
        <f t="shared" si="45"/>
        <v>#N/A</v>
      </c>
    </row>
    <row r="2917" spans="1:1" x14ac:dyDescent="0.2">
      <c r="A2917" t="e">
        <f t="shared" si="45"/>
        <v>#N/A</v>
      </c>
    </row>
    <row r="2918" spans="1:1" x14ac:dyDescent="0.2">
      <c r="A2918" t="e">
        <f t="shared" si="45"/>
        <v>#N/A</v>
      </c>
    </row>
    <row r="2919" spans="1:1" x14ac:dyDescent="0.2">
      <c r="A2919" t="e">
        <f t="shared" si="45"/>
        <v>#N/A</v>
      </c>
    </row>
    <row r="2920" spans="1:1" x14ac:dyDescent="0.2">
      <c r="A2920" t="e">
        <f t="shared" si="45"/>
        <v>#N/A</v>
      </c>
    </row>
    <row r="2921" spans="1:1" x14ac:dyDescent="0.2">
      <c r="A2921" t="e">
        <f t="shared" si="45"/>
        <v>#N/A</v>
      </c>
    </row>
    <row r="2922" spans="1:1" x14ac:dyDescent="0.2">
      <c r="A2922" t="e">
        <f t="shared" si="45"/>
        <v>#N/A</v>
      </c>
    </row>
    <row r="2923" spans="1:1" x14ac:dyDescent="0.2">
      <c r="A2923" t="e">
        <f t="shared" si="45"/>
        <v>#N/A</v>
      </c>
    </row>
    <row r="2924" spans="1:1" x14ac:dyDescent="0.2">
      <c r="A2924" t="e">
        <f t="shared" si="45"/>
        <v>#N/A</v>
      </c>
    </row>
    <row r="2925" spans="1:1" x14ac:dyDescent="0.2">
      <c r="A2925" t="e">
        <f t="shared" si="45"/>
        <v>#N/A</v>
      </c>
    </row>
    <row r="2926" spans="1:1" x14ac:dyDescent="0.2">
      <c r="A2926" t="e">
        <f t="shared" si="45"/>
        <v>#N/A</v>
      </c>
    </row>
    <row r="2927" spans="1:1" x14ac:dyDescent="0.2">
      <c r="A2927" t="e">
        <f t="shared" si="45"/>
        <v>#N/A</v>
      </c>
    </row>
    <row r="2928" spans="1:1" x14ac:dyDescent="0.2">
      <c r="A2928" t="e">
        <f t="shared" si="45"/>
        <v>#N/A</v>
      </c>
    </row>
    <row r="2929" spans="1:1" x14ac:dyDescent="0.2">
      <c r="A2929" t="e">
        <f t="shared" si="45"/>
        <v>#N/A</v>
      </c>
    </row>
    <row r="2930" spans="1:1" x14ac:dyDescent="0.2">
      <c r="A2930" t="e">
        <f t="shared" si="45"/>
        <v>#N/A</v>
      </c>
    </row>
    <row r="2931" spans="1:1" x14ac:dyDescent="0.2">
      <c r="A2931" t="e">
        <f t="shared" si="45"/>
        <v>#N/A</v>
      </c>
    </row>
    <row r="2932" spans="1:1" x14ac:dyDescent="0.2">
      <c r="A2932" t="e">
        <f t="shared" si="45"/>
        <v>#N/A</v>
      </c>
    </row>
    <row r="2933" spans="1:1" x14ac:dyDescent="0.2">
      <c r="A2933" t="e">
        <f t="shared" si="45"/>
        <v>#N/A</v>
      </c>
    </row>
    <row r="2934" spans="1:1" x14ac:dyDescent="0.2">
      <c r="A2934" t="e">
        <f t="shared" si="45"/>
        <v>#N/A</v>
      </c>
    </row>
    <row r="2935" spans="1:1" x14ac:dyDescent="0.2">
      <c r="A2935" t="e">
        <f t="shared" si="45"/>
        <v>#N/A</v>
      </c>
    </row>
    <row r="2936" spans="1:1" x14ac:dyDescent="0.2">
      <c r="A2936" t="e">
        <f t="shared" si="45"/>
        <v>#N/A</v>
      </c>
    </row>
    <row r="2937" spans="1:1" x14ac:dyDescent="0.2">
      <c r="A2937" t="e">
        <f t="shared" si="45"/>
        <v>#N/A</v>
      </c>
    </row>
    <row r="2938" spans="1:1" x14ac:dyDescent="0.2">
      <c r="A2938" t="e">
        <f t="shared" si="45"/>
        <v>#N/A</v>
      </c>
    </row>
    <row r="2939" spans="1:1" x14ac:dyDescent="0.2">
      <c r="A2939" t="e">
        <f t="shared" si="45"/>
        <v>#N/A</v>
      </c>
    </row>
    <row r="2940" spans="1:1" x14ac:dyDescent="0.2">
      <c r="A2940" t="e">
        <f t="shared" si="45"/>
        <v>#N/A</v>
      </c>
    </row>
    <row r="2941" spans="1:1" x14ac:dyDescent="0.2">
      <c r="A2941" t="e">
        <f t="shared" si="45"/>
        <v>#N/A</v>
      </c>
    </row>
    <row r="2942" spans="1:1" x14ac:dyDescent="0.2">
      <c r="A2942" t="e">
        <f t="shared" si="45"/>
        <v>#N/A</v>
      </c>
    </row>
    <row r="2943" spans="1:1" x14ac:dyDescent="0.2">
      <c r="A2943" t="e">
        <f t="shared" si="45"/>
        <v>#N/A</v>
      </c>
    </row>
    <row r="2944" spans="1:1" x14ac:dyDescent="0.2">
      <c r="A2944" t="e">
        <f t="shared" si="45"/>
        <v>#N/A</v>
      </c>
    </row>
    <row r="2945" spans="1:1" x14ac:dyDescent="0.2">
      <c r="A2945" t="e">
        <f t="shared" si="45"/>
        <v>#N/A</v>
      </c>
    </row>
    <row r="2946" spans="1:1" x14ac:dyDescent="0.2">
      <c r="A2946" t="e">
        <f t="shared" si="45"/>
        <v>#N/A</v>
      </c>
    </row>
    <row r="2947" spans="1:1" x14ac:dyDescent="0.2">
      <c r="A2947" t="e">
        <f t="shared" si="45"/>
        <v>#N/A</v>
      </c>
    </row>
    <row r="2948" spans="1:1" x14ac:dyDescent="0.2">
      <c r="A2948" t="e">
        <f t="shared" si="45"/>
        <v>#N/A</v>
      </c>
    </row>
    <row r="2949" spans="1:1" x14ac:dyDescent="0.2">
      <c r="A2949" t="e">
        <f t="shared" ref="A2949:A3012" si="46">INDEX(BucketTable,MATCH(B2949,SumMonths,0),1)</f>
        <v>#N/A</v>
      </c>
    </row>
    <row r="2950" spans="1:1" x14ac:dyDescent="0.2">
      <c r="A2950" t="e">
        <f t="shared" si="46"/>
        <v>#N/A</v>
      </c>
    </row>
    <row r="2951" spans="1:1" x14ac:dyDescent="0.2">
      <c r="A2951" t="e">
        <f t="shared" si="46"/>
        <v>#N/A</v>
      </c>
    </row>
    <row r="2952" spans="1:1" x14ac:dyDescent="0.2">
      <c r="A2952" t="e">
        <f t="shared" si="46"/>
        <v>#N/A</v>
      </c>
    </row>
    <row r="2953" spans="1:1" x14ac:dyDescent="0.2">
      <c r="A2953" t="e">
        <f t="shared" si="46"/>
        <v>#N/A</v>
      </c>
    </row>
    <row r="2954" spans="1:1" x14ac:dyDescent="0.2">
      <c r="A2954" t="e">
        <f t="shared" si="46"/>
        <v>#N/A</v>
      </c>
    </row>
    <row r="2955" spans="1:1" x14ac:dyDescent="0.2">
      <c r="A2955" t="e">
        <f t="shared" si="46"/>
        <v>#N/A</v>
      </c>
    </row>
    <row r="2956" spans="1:1" x14ac:dyDescent="0.2">
      <c r="A2956" t="e">
        <f t="shared" si="46"/>
        <v>#N/A</v>
      </c>
    </row>
    <row r="2957" spans="1:1" x14ac:dyDescent="0.2">
      <c r="A2957" t="e">
        <f t="shared" si="46"/>
        <v>#N/A</v>
      </c>
    </row>
    <row r="2958" spans="1:1" x14ac:dyDescent="0.2">
      <c r="A2958" t="e">
        <f t="shared" si="46"/>
        <v>#N/A</v>
      </c>
    </row>
    <row r="2959" spans="1:1" x14ac:dyDescent="0.2">
      <c r="A2959" t="e">
        <f t="shared" si="46"/>
        <v>#N/A</v>
      </c>
    </row>
    <row r="2960" spans="1:1" x14ac:dyDescent="0.2">
      <c r="A2960" t="e">
        <f t="shared" si="46"/>
        <v>#N/A</v>
      </c>
    </row>
    <row r="2961" spans="1:1" x14ac:dyDescent="0.2">
      <c r="A2961" t="e">
        <f t="shared" si="46"/>
        <v>#N/A</v>
      </c>
    </row>
    <row r="2962" spans="1:1" x14ac:dyDescent="0.2">
      <c r="A2962" t="e">
        <f t="shared" si="46"/>
        <v>#N/A</v>
      </c>
    </row>
    <row r="2963" spans="1:1" x14ac:dyDescent="0.2">
      <c r="A2963" t="e">
        <f t="shared" si="46"/>
        <v>#N/A</v>
      </c>
    </row>
    <row r="2964" spans="1:1" x14ac:dyDescent="0.2">
      <c r="A2964" t="e">
        <f t="shared" si="46"/>
        <v>#N/A</v>
      </c>
    </row>
    <row r="2965" spans="1:1" x14ac:dyDescent="0.2">
      <c r="A2965" t="e">
        <f t="shared" si="46"/>
        <v>#N/A</v>
      </c>
    </row>
    <row r="2966" spans="1:1" x14ac:dyDescent="0.2">
      <c r="A2966" t="e">
        <f t="shared" si="46"/>
        <v>#N/A</v>
      </c>
    </row>
    <row r="2967" spans="1:1" x14ac:dyDescent="0.2">
      <c r="A2967" t="e">
        <f t="shared" si="46"/>
        <v>#N/A</v>
      </c>
    </row>
    <row r="2968" spans="1:1" x14ac:dyDescent="0.2">
      <c r="A2968" t="e">
        <f t="shared" si="46"/>
        <v>#N/A</v>
      </c>
    </row>
    <row r="2969" spans="1:1" x14ac:dyDescent="0.2">
      <c r="A2969" t="e">
        <f t="shared" si="46"/>
        <v>#N/A</v>
      </c>
    </row>
    <row r="2970" spans="1:1" x14ac:dyDescent="0.2">
      <c r="A2970" t="e">
        <f t="shared" si="46"/>
        <v>#N/A</v>
      </c>
    </row>
    <row r="2971" spans="1:1" x14ac:dyDescent="0.2">
      <c r="A2971" t="e">
        <f t="shared" si="46"/>
        <v>#N/A</v>
      </c>
    </row>
    <row r="2972" spans="1:1" x14ac:dyDescent="0.2">
      <c r="A2972" t="e">
        <f t="shared" si="46"/>
        <v>#N/A</v>
      </c>
    </row>
    <row r="2973" spans="1:1" x14ac:dyDescent="0.2">
      <c r="A2973" t="e">
        <f t="shared" si="46"/>
        <v>#N/A</v>
      </c>
    </row>
    <row r="2974" spans="1:1" x14ac:dyDescent="0.2">
      <c r="A2974" t="e">
        <f t="shared" si="46"/>
        <v>#N/A</v>
      </c>
    </row>
    <row r="2975" spans="1:1" x14ac:dyDescent="0.2">
      <c r="A2975" t="e">
        <f t="shared" si="46"/>
        <v>#N/A</v>
      </c>
    </row>
    <row r="2976" spans="1:1" x14ac:dyDescent="0.2">
      <c r="A2976" t="e">
        <f t="shared" si="46"/>
        <v>#N/A</v>
      </c>
    </row>
    <row r="2977" spans="1:1" x14ac:dyDescent="0.2">
      <c r="A2977" t="e">
        <f t="shared" si="46"/>
        <v>#N/A</v>
      </c>
    </row>
    <row r="2978" spans="1:1" x14ac:dyDescent="0.2">
      <c r="A2978" t="e">
        <f t="shared" si="46"/>
        <v>#N/A</v>
      </c>
    </row>
    <row r="2979" spans="1:1" x14ac:dyDescent="0.2">
      <c r="A2979" t="e">
        <f t="shared" si="46"/>
        <v>#N/A</v>
      </c>
    </row>
    <row r="2980" spans="1:1" x14ac:dyDescent="0.2">
      <c r="A2980" t="e">
        <f t="shared" si="46"/>
        <v>#N/A</v>
      </c>
    </row>
    <row r="2981" spans="1:1" x14ac:dyDescent="0.2">
      <c r="A2981" t="e">
        <f t="shared" si="46"/>
        <v>#N/A</v>
      </c>
    </row>
    <row r="2982" spans="1:1" x14ac:dyDescent="0.2">
      <c r="A2982" t="e">
        <f t="shared" si="46"/>
        <v>#N/A</v>
      </c>
    </row>
    <row r="2983" spans="1:1" x14ac:dyDescent="0.2">
      <c r="A2983" t="e">
        <f t="shared" si="46"/>
        <v>#N/A</v>
      </c>
    </row>
    <row r="2984" spans="1:1" x14ac:dyDescent="0.2">
      <c r="A2984" t="e">
        <f t="shared" si="46"/>
        <v>#N/A</v>
      </c>
    </row>
    <row r="2985" spans="1:1" x14ac:dyDescent="0.2">
      <c r="A2985" t="e">
        <f t="shared" si="46"/>
        <v>#N/A</v>
      </c>
    </row>
    <row r="2986" spans="1:1" x14ac:dyDescent="0.2">
      <c r="A2986" t="e">
        <f t="shared" si="46"/>
        <v>#N/A</v>
      </c>
    </row>
    <row r="2987" spans="1:1" x14ac:dyDescent="0.2">
      <c r="A2987" t="e">
        <f t="shared" si="46"/>
        <v>#N/A</v>
      </c>
    </row>
    <row r="2988" spans="1:1" x14ac:dyDescent="0.2">
      <c r="A2988" t="e">
        <f t="shared" si="46"/>
        <v>#N/A</v>
      </c>
    </row>
    <row r="2989" spans="1:1" x14ac:dyDescent="0.2">
      <c r="A2989" t="e">
        <f t="shared" si="46"/>
        <v>#N/A</v>
      </c>
    </row>
    <row r="2990" spans="1:1" x14ac:dyDescent="0.2">
      <c r="A2990" t="e">
        <f t="shared" si="46"/>
        <v>#N/A</v>
      </c>
    </row>
    <row r="2991" spans="1:1" x14ac:dyDescent="0.2">
      <c r="A2991" t="e">
        <f t="shared" si="46"/>
        <v>#N/A</v>
      </c>
    </row>
    <row r="2992" spans="1:1" x14ac:dyDescent="0.2">
      <c r="A2992" t="e">
        <f t="shared" si="46"/>
        <v>#N/A</v>
      </c>
    </row>
    <row r="2993" spans="1:1" x14ac:dyDescent="0.2">
      <c r="A2993" t="e">
        <f t="shared" si="46"/>
        <v>#N/A</v>
      </c>
    </row>
    <row r="2994" spans="1:1" x14ac:dyDescent="0.2">
      <c r="A2994" t="e">
        <f t="shared" si="46"/>
        <v>#N/A</v>
      </c>
    </row>
    <row r="2995" spans="1:1" x14ac:dyDescent="0.2">
      <c r="A2995" t="e">
        <f t="shared" si="46"/>
        <v>#N/A</v>
      </c>
    </row>
    <row r="2996" spans="1:1" x14ac:dyDescent="0.2">
      <c r="A2996" t="e">
        <f t="shared" si="46"/>
        <v>#N/A</v>
      </c>
    </row>
    <row r="2997" spans="1:1" x14ac:dyDescent="0.2">
      <c r="A2997" t="e">
        <f t="shared" si="46"/>
        <v>#N/A</v>
      </c>
    </row>
    <row r="2998" spans="1:1" x14ac:dyDescent="0.2">
      <c r="A2998" t="e">
        <f t="shared" si="46"/>
        <v>#N/A</v>
      </c>
    </row>
    <row r="2999" spans="1:1" x14ac:dyDescent="0.2">
      <c r="A2999" t="e">
        <f t="shared" si="46"/>
        <v>#N/A</v>
      </c>
    </row>
    <row r="3000" spans="1:1" x14ac:dyDescent="0.2">
      <c r="A3000" t="e">
        <f t="shared" si="46"/>
        <v>#N/A</v>
      </c>
    </row>
    <row r="3001" spans="1:1" x14ac:dyDescent="0.2">
      <c r="A3001" t="e">
        <f t="shared" si="46"/>
        <v>#N/A</v>
      </c>
    </row>
    <row r="3002" spans="1:1" x14ac:dyDescent="0.2">
      <c r="A3002" t="e">
        <f t="shared" si="46"/>
        <v>#N/A</v>
      </c>
    </row>
    <row r="3003" spans="1:1" x14ac:dyDescent="0.2">
      <c r="A3003" t="e">
        <f t="shared" si="46"/>
        <v>#N/A</v>
      </c>
    </row>
    <row r="3004" spans="1:1" x14ac:dyDescent="0.2">
      <c r="A3004" t="e">
        <f t="shared" si="46"/>
        <v>#N/A</v>
      </c>
    </row>
    <row r="3005" spans="1:1" x14ac:dyDescent="0.2">
      <c r="A3005" t="e">
        <f t="shared" si="46"/>
        <v>#N/A</v>
      </c>
    </row>
    <row r="3006" spans="1:1" x14ac:dyDescent="0.2">
      <c r="A3006" t="e">
        <f t="shared" si="46"/>
        <v>#N/A</v>
      </c>
    </row>
    <row r="3007" spans="1:1" x14ac:dyDescent="0.2">
      <c r="A3007" t="e">
        <f t="shared" si="46"/>
        <v>#N/A</v>
      </c>
    </row>
    <row r="3008" spans="1:1" x14ac:dyDescent="0.2">
      <c r="A3008" t="e">
        <f t="shared" si="46"/>
        <v>#N/A</v>
      </c>
    </row>
    <row r="3009" spans="1:1" x14ac:dyDescent="0.2">
      <c r="A3009" t="e">
        <f t="shared" si="46"/>
        <v>#N/A</v>
      </c>
    </row>
    <row r="3010" spans="1:1" x14ac:dyDescent="0.2">
      <c r="A3010" t="e">
        <f t="shared" si="46"/>
        <v>#N/A</v>
      </c>
    </row>
    <row r="3011" spans="1:1" x14ac:dyDescent="0.2">
      <c r="A3011" t="e">
        <f t="shared" si="46"/>
        <v>#N/A</v>
      </c>
    </row>
    <row r="3012" spans="1:1" x14ac:dyDescent="0.2">
      <c r="A3012" t="e">
        <f t="shared" si="46"/>
        <v>#N/A</v>
      </c>
    </row>
    <row r="3013" spans="1:1" x14ac:dyDescent="0.2">
      <c r="A3013" t="e">
        <f t="shared" ref="A3013:A3076" si="47">INDEX(BucketTable,MATCH(B3013,SumMonths,0),1)</f>
        <v>#N/A</v>
      </c>
    </row>
    <row r="3014" spans="1:1" x14ac:dyDescent="0.2">
      <c r="A3014" t="e">
        <f t="shared" si="47"/>
        <v>#N/A</v>
      </c>
    </row>
    <row r="3015" spans="1:1" x14ac:dyDescent="0.2">
      <c r="A3015" t="e">
        <f t="shared" si="47"/>
        <v>#N/A</v>
      </c>
    </row>
    <row r="3016" spans="1:1" x14ac:dyDescent="0.2">
      <c r="A3016" t="e">
        <f t="shared" si="47"/>
        <v>#N/A</v>
      </c>
    </row>
    <row r="3017" spans="1:1" x14ac:dyDescent="0.2">
      <c r="A3017" t="e">
        <f t="shared" si="47"/>
        <v>#N/A</v>
      </c>
    </row>
    <row r="3018" spans="1:1" x14ac:dyDescent="0.2">
      <c r="A3018" t="e">
        <f t="shared" si="47"/>
        <v>#N/A</v>
      </c>
    </row>
    <row r="3019" spans="1:1" x14ac:dyDescent="0.2">
      <c r="A3019" t="e">
        <f t="shared" si="47"/>
        <v>#N/A</v>
      </c>
    </row>
    <row r="3020" spans="1:1" x14ac:dyDescent="0.2">
      <c r="A3020" t="e">
        <f t="shared" si="47"/>
        <v>#N/A</v>
      </c>
    </row>
    <row r="3021" spans="1:1" x14ac:dyDescent="0.2">
      <c r="A3021" t="e">
        <f t="shared" si="47"/>
        <v>#N/A</v>
      </c>
    </row>
    <row r="3022" spans="1:1" x14ac:dyDescent="0.2">
      <c r="A3022" t="e">
        <f t="shared" si="47"/>
        <v>#N/A</v>
      </c>
    </row>
    <row r="3023" spans="1:1" x14ac:dyDescent="0.2">
      <c r="A3023" t="e">
        <f t="shared" si="47"/>
        <v>#N/A</v>
      </c>
    </row>
    <row r="3024" spans="1:1" x14ac:dyDescent="0.2">
      <c r="A3024" t="e">
        <f t="shared" si="47"/>
        <v>#N/A</v>
      </c>
    </row>
    <row r="3025" spans="1:1" x14ac:dyDescent="0.2">
      <c r="A3025" t="e">
        <f t="shared" si="47"/>
        <v>#N/A</v>
      </c>
    </row>
    <row r="3026" spans="1:1" x14ac:dyDescent="0.2">
      <c r="A3026" t="e">
        <f t="shared" si="47"/>
        <v>#N/A</v>
      </c>
    </row>
    <row r="3027" spans="1:1" x14ac:dyDescent="0.2">
      <c r="A3027" t="e">
        <f t="shared" si="47"/>
        <v>#N/A</v>
      </c>
    </row>
    <row r="3028" spans="1:1" x14ac:dyDescent="0.2">
      <c r="A3028" t="e">
        <f t="shared" si="47"/>
        <v>#N/A</v>
      </c>
    </row>
    <row r="3029" spans="1:1" x14ac:dyDescent="0.2">
      <c r="A3029" t="e">
        <f t="shared" si="47"/>
        <v>#N/A</v>
      </c>
    </row>
    <row r="3030" spans="1:1" x14ac:dyDescent="0.2">
      <c r="A3030" t="e">
        <f t="shared" si="47"/>
        <v>#N/A</v>
      </c>
    </row>
    <row r="3031" spans="1:1" x14ac:dyDescent="0.2">
      <c r="A3031" t="e">
        <f t="shared" si="47"/>
        <v>#N/A</v>
      </c>
    </row>
    <row r="3032" spans="1:1" x14ac:dyDescent="0.2">
      <c r="A3032" t="e">
        <f t="shared" si="47"/>
        <v>#N/A</v>
      </c>
    </row>
    <row r="3033" spans="1:1" x14ac:dyDescent="0.2">
      <c r="A3033" t="e">
        <f t="shared" si="47"/>
        <v>#N/A</v>
      </c>
    </row>
    <row r="3034" spans="1:1" x14ac:dyDescent="0.2">
      <c r="A3034" t="e">
        <f t="shared" si="47"/>
        <v>#N/A</v>
      </c>
    </row>
    <row r="3035" spans="1:1" x14ac:dyDescent="0.2">
      <c r="A3035" t="e">
        <f t="shared" si="47"/>
        <v>#N/A</v>
      </c>
    </row>
    <row r="3036" spans="1:1" x14ac:dyDescent="0.2">
      <c r="A3036" t="e">
        <f t="shared" si="47"/>
        <v>#N/A</v>
      </c>
    </row>
    <row r="3037" spans="1:1" x14ac:dyDescent="0.2">
      <c r="A3037" t="e">
        <f t="shared" si="47"/>
        <v>#N/A</v>
      </c>
    </row>
    <row r="3038" spans="1:1" x14ac:dyDescent="0.2">
      <c r="A3038" t="e">
        <f t="shared" si="47"/>
        <v>#N/A</v>
      </c>
    </row>
    <row r="3039" spans="1:1" x14ac:dyDescent="0.2">
      <c r="A3039" t="e">
        <f t="shared" si="47"/>
        <v>#N/A</v>
      </c>
    </row>
    <row r="3040" spans="1:1" x14ac:dyDescent="0.2">
      <c r="A3040" t="e">
        <f t="shared" si="47"/>
        <v>#N/A</v>
      </c>
    </row>
    <row r="3041" spans="1:1" x14ac:dyDescent="0.2">
      <c r="A3041" t="e">
        <f t="shared" si="47"/>
        <v>#N/A</v>
      </c>
    </row>
    <row r="3042" spans="1:1" x14ac:dyDescent="0.2">
      <c r="A3042" t="e">
        <f t="shared" si="47"/>
        <v>#N/A</v>
      </c>
    </row>
    <row r="3043" spans="1:1" x14ac:dyDescent="0.2">
      <c r="A3043" t="e">
        <f t="shared" si="47"/>
        <v>#N/A</v>
      </c>
    </row>
    <row r="3044" spans="1:1" x14ac:dyDescent="0.2">
      <c r="A3044" t="e">
        <f t="shared" si="47"/>
        <v>#N/A</v>
      </c>
    </row>
    <row r="3045" spans="1:1" x14ac:dyDescent="0.2">
      <c r="A3045" t="e">
        <f t="shared" si="47"/>
        <v>#N/A</v>
      </c>
    </row>
    <row r="3046" spans="1:1" x14ac:dyDescent="0.2">
      <c r="A3046" t="e">
        <f t="shared" si="47"/>
        <v>#N/A</v>
      </c>
    </row>
    <row r="3047" spans="1:1" x14ac:dyDescent="0.2">
      <c r="A3047" t="e">
        <f t="shared" si="47"/>
        <v>#N/A</v>
      </c>
    </row>
    <row r="3048" spans="1:1" x14ac:dyDescent="0.2">
      <c r="A3048" t="e">
        <f t="shared" si="47"/>
        <v>#N/A</v>
      </c>
    </row>
    <row r="3049" spans="1:1" x14ac:dyDescent="0.2">
      <c r="A3049" t="e">
        <f t="shared" si="47"/>
        <v>#N/A</v>
      </c>
    </row>
    <row r="3050" spans="1:1" x14ac:dyDescent="0.2">
      <c r="A3050" t="e">
        <f t="shared" si="47"/>
        <v>#N/A</v>
      </c>
    </row>
    <row r="3051" spans="1:1" x14ac:dyDescent="0.2">
      <c r="A3051" t="e">
        <f t="shared" si="47"/>
        <v>#N/A</v>
      </c>
    </row>
    <row r="3052" spans="1:1" x14ac:dyDescent="0.2">
      <c r="A3052" t="e">
        <f t="shared" si="47"/>
        <v>#N/A</v>
      </c>
    </row>
    <row r="3053" spans="1:1" x14ac:dyDescent="0.2">
      <c r="A3053" t="e">
        <f t="shared" si="47"/>
        <v>#N/A</v>
      </c>
    </row>
    <row r="3054" spans="1:1" x14ac:dyDescent="0.2">
      <c r="A3054" t="e">
        <f t="shared" si="47"/>
        <v>#N/A</v>
      </c>
    </row>
    <row r="3055" spans="1:1" x14ac:dyDescent="0.2">
      <c r="A3055" t="e">
        <f t="shared" si="47"/>
        <v>#N/A</v>
      </c>
    </row>
    <row r="3056" spans="1:1" x14ac:dyDescent="0.2">
      <c r="A3056" t="e">
        <f t="shared" si="47"/>
        <v>#N/A</v>
      </c>
    </row>
    <row r="3057" spans="1:1" x14ac:dyDescent="0.2">
      <c r="A3057" t="e">
        <f t="shared" si="47"/>
        <v>#N/A</v>
      </c>
    </row>
    <row r="3058" spans="1:1" x14ac:dyDescent="0.2">
      <c r="A3058" t="e">
        <f t="shared" si="47"/>
        <v>#N/A</v>
      </c>
    </row>
    <row r="3059" spans="1:1" x14ac:dyDescent="0.2">
      <c r="A3059" t="e">
        <f t="shared" si="47"/>
        <v>#N/A</v>
      </c>
    </row>
    <row r="3060" spans="1:1" x14ac:dyDescent="0.2">
      <c r="A3060" t="e">
        <f t="shared" si="47"/>
        <v>#N/A</v>
      </c>
    </row>
    <row r="3061" spans="1:1" x14ac:dyDescent="0.2">
      <c r="A3061" t="e">
        <f t="shared" si="47"/>
        <v>#N/A</v>
      </c>
    </row>
    <row r="3062" spans="1:1" x14ac:dyDescent="0.2">
      <c r="A3062" t="e">
        <f t="shared" si="47"/>
        <v>#N/A</v>
      </c>
    </row>
    <row r="3063" spans="1:1" x14ac:dyDescent="0.2">
      <c r="A3063" t="e">
        <f t="shared" si="47"/>
        <v>#N/A</v>
      </c>
    </row>
    <row r="3064" spans="1:1" x14ac:dyDescent="0.2">
      <c r="A3064" t="e">
        <f t="shared" si="47"/>
        <v>#N/A</v>
      </c>
    </row>
    <row r="3065" spans="1:1" x14ac:dyDescent="0.2">
      <c r="A3065" t="e">
        <f t="shared" si="47"/>
        <v>#N/A</v>
      </c>
    </row>
    <row r="3066" spans="1:1" x14ac:dyDescent="0.2">
      <c r="A3066" t="e">
        <f t="shared" si="47"/>
        <v>#N/A</v>
      </c>
    </row>
    <row r="3067" spans="1:1" x14ac:dyDescent="0.2">
      <c r="A3067" t="e">
        <f t="shared" si="47"/>
        <v>#N/A</v>
      </c>
    </row>
    <row r="3068" spans="1:1" x14ac:dyDescent="0.2">
      <c r="A3068" t="e">
        <f t="shared" si="47"/>
        <v>#N/A</v>
      </c>
    </row>
    <row r="3069" spans="1:1" x14ac:dyDescent="0.2">
      <c r="A3069" t="e">
        <f t="shared" si="47"/>
        <v>#N/A</v>
      </c>
    </row>
    <row r="3070" spans="1:1" x14ac:dyDescent="0.2">
      <c r="A3070" t="e">
        <f t="shared" si="47"/>
        <v>#N/A</v>
      </c>
    </row>
    <row r="3071" spans="1:1" x14ac:dyDescent="0.2">
      <c r="A3071" t="e">
        <f t="shared" si="47"/>
        <v>#N/A</v>
      </c>
    </row>
    <row r="3072" spans="1:1" x14ac:dyDescent="0.2">
      <c r="A3072" t="e">
        <f t="shared" si="47"/>
        <v>#N/A</v>
      </c>
    </row>
    <row r="3073" spans="1:1" x14ac:dyDescent="0.2">
      <c r="A3073" t="e">
        <f t="shared" si="47"/>
        <v>#N/A</v>
      </c>
    </row>
    <row r="3074" spans="1:1" x14ac:dyDescent="0.2">
      <c r="A3074" t="e">
        <f t="shared" si="47"/>
        <v>#N/A</v>
      </c>
    </row>
    <row r="3075" spans="1:1" x14ac:dyDescent="0.2">
      <c r="A3075" t="e">
        <f t="shared" si="47"/>
        <v>#N/A</v>
      </c>
    </row>
    <row r="3076" spans="1:1" x14ac:dyDescent="0.2">
      <c r="A3076" t="e">
        <f t="shared" si="47"/>
        <v>#N/A</v>
      </c>
    </row>
    <row r="3077" spans="1:1" x14ac:dyDescent="0.2">
      <c r="A3077" t="e">
        <f t="shared" ref="A3077:A3140" si="48">INDEX(BucketTable,MATCH(B3077,SumMonths,0),1)</f>
        <v>#N/A</v>
      </c>
    </row>
    <row r="3078" spans="1:1" x14ac:dyDescent="0.2">
      <c r="A3078" t="e">
        <f t="shared" si="48"/>
        <v>#N/A</v>
      </c>
    </row>
    <row r="3079" spans="1:1" x14ac:dyDescent="0.2">
      <c r="A3079" t="e">
        <f t="shared" si="48"/>
        <v>#N/A</v>
      </c>
    </row>
    <row r="3080" spans="1:1" x14ac:dyDescent="0.2">
      <c r="A3080" t="e">
        <f t="shared" si="48"/>
        <v>#N/A</v>
      </c>
    </row>
    <row r="3081" spans="1:1" x14ac:dyDescent="0.2">
      <c r="A3081" t="e">
        <f t="shared" si="48"/>
        <v>#N/A</v>
      </c>
    </row>
    <row r="3082" spans="1:1" x14ac:dyDescent="0.2">
      <c r="A3082" t="e">
        <f t="shared" si="48"/>
        <v>#N/A</v>
      </c>
    </row>
    <row r="3083" spans="1:1" x14ac:dyDescent="0.2">
      <c r="A3083" t="e">
        <f t="shared" si="48"/>
        <v>#N/A</v>
      </c>
    </row>
    <row r="3084" spans="1:1" x14ac:dyDescent="0.2">
      <c r="A3084" t="e">
        <f t="shared" si="48"/>
        <v>#N/A</v>
      </c>
    </row>
    <row r="3085" spans="1:1" x14ac:dyDescent="0.2">
      <c r="A3085" t="e">
        <f t="shared" si="48"/>
        <v>#N/A</v>
      </c>
    </row>
    <row r="3086" spans="1:1" x14ac:dyDescent="0.2">
      <c r="A3086" t="e">
        <f t="shared" si="48"/>
        <v>#N/A</v>
      </c>
    </row>
    <row r="3087" spans="1:1" x14ac:dyDescent="0.2">
      <c r="A3087" t="e">
        <f t="shared" si="48"/>
        <v>#N/A</v>
      </c>
    </row>
    <row r="3088" spans="1:1" x14ac:dyDescent="0.2">
      <c r="A3088" t="e">
        <f t="shared" si="48"/>
        <v>#N/A</v>
      </c>
    </row>
    <row r="3089" spans="1:1" x14ac:dyDescent="0.2">
      <c r="A3089" t="e">
        <f t="shared" si="48"/>
        <v>#N/A</v>
      </c>
    </row>
    <row r="3090" spans="1:1" x14ac:dyDescent="0.2">
      <c r="A3090" t="e">
        <f t="shared" si="48"/>
        <v>#N/A</v>
      </c>
    </row>
    <row r="3091" spans="1:1" x14ac:dyDescent="0.2">
      <c r="A3091" t="e">
        <f t="shared" si="48"/>
        <v>#N/A</v>
      </c>
    </row>
    <row r="3092" spans="1:1" x14ac:dyDescent="0.2">
      <c r="A3092" t="e">
        <f t="shared" si="48"/>
        <v>#N/A</v>
      </c>
    </row>
    <row r="3093" spans="1:1" x14ac:dyDescent="0.2">
      <c r="A3093" t="e">
        <f t="shared" si="48"/>
        <v>#N/A</v>
      </c>
    </row>
    <row r="3094" spans="1:1" x14ac:dyDescent="0.2">
      <c r="A3094" t="e">
        <f t="shared" si="48"/>
        <v>#N/A</v>
      </c>
    </row>
    <row r="3095" spans="1:1" x14ac:dyDescent="0.2">
      <c r="A3095" t="e">
        <f t="shared" si="48"/>
        <v>#N/A</v>
      </c>
    </row>
    <row r="3096" spans="1:1" x14ac:dyDescent="0.2">
      <c r="A3096" t="e">
        <f t="shared" si="48"/>
        <v>#N/A</v>
      </c>
    </row>
    <row r="3097" spans="1:1" x14ac:dyDescent="0.2">
      <c r="A3097" t="e">
        <f t="shared" si="48"/>
        <v>#N/A</v>
      </c>
    </row>
    <row r="3098" spans="1:1" x14ac:dyDescent="0.2">
      <c r="A3098" t="e">
        <f t="shared" si="48"/>
        <v>#N/A</v>
      </c>
    </row>
    <row r="3099" spans="1:1" x14ac:dyDescent="0.2">
      <c r="A3099" t="e">
        <f t="shared" si="48"/>
        <v>#N/A</v>
      </c>
    </row>
    <row r="3100" spans="1:1" x14ac:dyDescent="0.2">
      <c r="A3100" t="e">
        <f t="shared" si="48"/>
        <v>#N/A</v>
      </c>
    </row>
    <row r="3101" spans="1:1" x14ac:dyDescent="0.2">
      <c r="A3101" t="e">
        <f t="shared" si="48"/>
        <v>#N/A</v>
      </c>
    </row>
    <row r="3102" spans="1:1" x14ac:dyDescent="0.2">
      <c r="A3102" t="e">
        <f t="shared" si="48"/>
        <v>#N/A</v>
      </c>
    </row>
    <row r="3103" spans="1:1" x14ac:dyDescent="0.2">
      <c r="A3103" t="e">
        <f t="shared" si="48"/>
        <v>#N/A</v>
      </c>
    </row>
    <row r="3104" spans="1:1" x14ac:dyDescent="0.2">
      <c r="A3104" t="e">
        <f t="shared" si="48"/>
        <v>#N/A</v>
      </c>
    </row>
    <row r="3105" spans="1:1" x14ac:dyDescent="0.2">
      <c r="A3105" t="e">
        <f t="shared" si="48"/>
        <v>#N/A</v>
      </c>
    </row>
    <row r="3106" spans="1:1" x14ac:dyDescent="0.2">
      <c r="A3106" t="e">
        <f t="shared" si="48"/>
        <v>#N/A</v>
      </c>
    </row>
    <row r="3107" spans="1:1" x14ac:dyDescent="0.2">
      <c r="A3107" t="e">
        <f t="shared" si="48"/>
        <v>#N/A</v>
      </c>
    </row>
    <row r="3108" spans="1:1" x14ac:dyDescent="0.2">
      <c r="A3108" t="e">
        <f t="shared" si="48"/>
        <v>#N/A</v>
      </c>
    </row>
    <row r="3109" spans="1:1" x14ac:dyDescent="0.2">
      <c r="A3109" t="e">
        <f t="shared" si="48"/>
        <v>#N/A</v>
      </c>
    </row>
    <row r="3110" spans="1:1" x14ac:dyDescent="0.2">
      <c r="A3110" t="e">
        <f t="shared" si="48"/>
        <v>#N/A</v>
      </c>
    </row>
    <row r="3111" spans="1:1" x14ac:dyDescent="0.2">
      <c r="A3111" t="e">
        <f t="shared" si="48"/>
        <v>#N/A</v>
      </c>
    </row>
    <row r="3112" spans="1:1" x14ac:dyDescent="0.2">
      <c r="A3112" t="e">
        <f t="shared" si="48"/>
        <v>#N/A</v>
      </c>
    </row>
    <row r="3113" spans="1:1" x14ac:dyDescent="0.2">
      <c r="A3113" t="e">
        <f t="shared" si="48"/>
        <v>#N/A</v>
      </c>
    </row>
    <row r="3114" spans="1:1" x14ac:dyDescent="0.2">
      <c r="A3114" t="e">
        <f t="shared" si="48"/>
        <v>#N/A</v>
      </c>
    </row>
    <row r="3115" spans="1:1" x14ac:dyDescent="0.2">
      <c r="A3115" t="e">
        <f t="shared" si="48"/>
        <v>#N/A</v>
      </c>
    </row>
    <row r="3116" spans="1:1" x14ac:dyDescent="0.2">
      <c r="A3116" t="e">
        <f t="shared" si="48"/>
        <v>#N/A</v>
      </c>
    </row>
    <row r="3117" spans="1:1" x14ac:dyDescent="0.2">
      <c r="A3117" t="e">
        <f t="shared" si="48"/>
        <v>#N/A</v>
      </c>
    </row>
    <row r="3118" spans="1:1" x14ac:dyDescent="0.2">
      <c r="A3118" t="e">
        <f t="shared" si="48"/>
        <v>#N/A</v>
      </c>
    </row>
    <row r="3119" spans="1:1" x14ac:dyDescent="0.2">
      <c r="A3119" t="e">
        <f t="shared" si="48"/>
        <v>#N/A</v>
      </c>
    </row>
    <row r="3120" spans="1:1" x14ac:dyDescent="0.2">
      <c r="A3120" t="e">
        <f t="shared" si="48"/>
        <v>#N/A</v>
      </c>
    </row>
    <row r="3121" spans="1:1" x14ac:dyDescent="0.2">
      <c r="A3121" t="e">
        <f t="shared" si="48"/>
        <v>#N/A</v>
      </c>
    </row>
    <row r="3122" spans="1:1" x14ac:dyDescent="0.2">
      <c r="A3122" t="e">
        <f t="shared" si="48"/>
        <v>#N/A</v>
      </c>
    </row>
    <row r="3123" spans="1:1" x14ac:dyDescent="0.2">
      <c r="A3123" t="e">
        <f t="shared" si="48"/>
        <v>#N/A</v>
      </c>
    </row>
    <row r="3124" spans="1:1" x14ac:dyDescent="0.2">
      <c r="A3124" t="e">
        <f t="shared" si="48"/>
        <v>#N/A</v>
      </c>
    </row>
    <row r="3125" spans="1:1" x14ac:dyDescent="0.2">
      <c r="A3125" t="e">
        <f t="shared" si="48"/>
        <v>#N/A</v>
      </c>
    </row>
    <row r="3126" spans="1:1" x14ac:dyDescent="0.2">
      <c r="A3126" t="e">
        <f t="shared" si="48"/>
        <v>#N/A</v>
      </c>
    </row>
    <row r="3127" spans="1:1" x14ac:dyDescent="0.2">
      <c r="A3127" t="e">
        <f t="shared" si="48"/>
        <v>#N/A</v>
      </c>
    </row>
    <row r="3128" spans="1:1" x14ac:dyDescent="0.2">
      <c r="A3128" t="e">
        <f t="shared" si="48"/>
        <v>#N/A</v>
      </c>
    </row>
    <row r="3129" spans="1:1" x14ac:dyDescent="0.2">
      <c r="A3129" t="e">
        <f t="shared" si="48"/>
        <v>#N/A</v>
      </c>
    </row>
    <row r="3130" spans="1:1" x14ac:dyDescent="0.2">
      <c r="A3130" t="e">
        <f t="shared" si="48"/>
        <v>#N/A</v>
      </c>
    </row>
    <row r="3131" spans="1:1" x14ac:dyDescent="0.2">
      <c r="A3131" t="e">
        <f t="shared" si="48"/>
        <v>#N/A</v>
      </c>
    </row>
    <row r="3132" spans="1:1" x14ac:dyDescent="0.2">
      <c r="A3132" t="e">
        <f t="shared" si="48"/>
        <v>#N/A</v>
      </c>
    </row>
    <row r="3133" spans="1:1" x14ac:dyDescent="0.2">
      <c r="A3133" t="e">
        <f t="shared" si="48"/>
        <v>#N/A</v>
      </c>
    </row>
    <row r="3134" spans="1:1" x14ac:dyDescent="0.2">
      <c r="A3134" t="e">
        <f t="shared" si="48"/>
        <v>#N/A</v>
      </c>
    </row>
    <row r="3135" spans="1:1" x14ac:dyDescent="0.2">
      <c r="A3135" t="e">
        <f t="shared" si="48"/>
        <v>#N/A</v>
      </c>
    </row>
    <row r="3136" spans="1:1" x14ac:dyDescent="0.2">
      <c r="A3136" t="e">
        <f t="shared" si="48"/>
        <v>#N/A</v>
      </c>
    </row>
    <row r="3137" spans="1:1" x14ac:dyDescent="0.2">
      <c r="A3137" t="e">
        <f t="shared" si="48"/>
        <v>#N/A</v>
      </c>
    </row>
    <row r="3138" spans="1:1" x14ac:dyDescent="0.2">
      <c r="A3138" t="e">
        <f t="shared" si="48"/>
        <v>#N/A</v>
      </c>
    </row>
    <row r="3139" spans="1:1" x14ac:dyDescent="0.2">
      <c r="A3139" t="e">
        <f t="shared" si="48"/>
        <v>#N/A</v>
      </c>
    </row>
    <row r="3140" spans="1:1" x14ac:dyDescent="0.2">
      <c r="A3140" t="e">
        <f t="shared" si="48"/>
        <v>#N/A</v>
      </c>
    </row>
    <row r="3141" spans="1:1" x14ac:dyDescent="0.2">
      <c r="A3141" t="e">
        <f t="shared" ref="A3141:A3204" si="49">INDEX(BucketTable,MATCH(B3141,SumMonths,0),1)</f>
        <v>#N/A</v>
      </c>
    </row>
    <row r="3142" spans="1:1" x14ac:dyDescent="0.2">
      <c r="A3142" t="e">
        <f t="shared" si="49"/>
        <v>#N/A</v>
      </c>
    </row>
    <row r="3143" spans="1:1" x14ac:dyDescent="0.2">
      <c r="A3143" t="e">
        <f t="shared" si="49"/>
        <v>#N/A</v>
      </c>
    </row>
    <row r="3144" spans="1:1" x14ac:dyDescent="0.2">
      <c r="A3144" t="e">
        <f t="shared" si="49"/>
        <v>#N/A</v>
      </c>
    </row>
    <row r="3145" spans="1:1" x14ac:dyDescent="0.2">
      <c r="A3145" t="e">
        <f t="shared" si="49"/>
        <v>#N/A</v>
      </c>
    </row>
    <row r="3146" spans="1:1" x14ac:dyDescent="0.2">
      <c r="A3146" t="e">
        <f t="shared" si="49"/>
        <v>#N/A</v>
      </c>
    </row>
    <row r="3147" spans="1:1" x14ac:dyDescent="0.2">
      <c r="A3147" t="e">
        <f t="shared" si="49"/>
        <v>#N/A</v>
      </c>
    </row>
    <row r="3148" spans="1:1" x14ac:dyDescent="0.2">
      <c r="A3148" t="e">
        <f t="shared" si="49"/>
        <v>#N/A</v>
      </c>
    </row>
    <row r="3149" spans="1:1" x14ac:dyDescent="0.2">
      <c r="A3149" t="e">
        <f t="shared" si="49"/>
        <v>#N/A</v>
      </c>
    </row>
    <row r="3150" spans="1:1" x14ac:dyDescent="0.2">
      <c r="A3150" t="e">
        <f t="shared" si="49"/>
        <v>#N/A</v>
      </c>
    </row>
    <row r="3151" spans="1:1" x14ac:dyDescent="0.2">
      <c r="A3151" t="e">
        <f t="shared" si="49"/>
        <v>#N/A</v>
      </c>
    </row>
    <row r="3152" spans="1:1" x14ac:dyDescent="0.2">
      <c r="A3152" t="e">
        <f t="shared" si="49"/>
        <v>#N/A</v>
      </c>
    </row>
    <row r="3153" spans="1:1" x14ac:dyDescent="0.2">
      <c r="A3153" t="e">
        <f t="shared" si="49"/>
        <v>#N/A</v>
      </c>
    </row>
    <row r="3154" spans="1:1" x14ac:dyDescent="0.2">
      <c r="A3154" t="e">
        <f t="shared" si="49"/>
        <v>#N/A</v>
      </c>
    </row>
    <row r="3155" spans="1:1" x14ac:dyDescent="0.2">
      <c r="A3155" t="e">
        <f t="shared" si="49"/>
        <v>#N/A</v>
      </c>
    </row>
    <row r="3156" spans="1:1" x14ac:dyDescent="0.2">
      <c r="A3156" t="e">
        <f t="shared" si="49"/>
        <v>#N/A</v>
      </c>
    </row>
    <row r="3157" spans="1:1" x14ac:dyDescent="0.2">
      <c r="A3157" t="e">
        <f t="shared" si="49"/>
        <v>#N/A</v>
      </c>
    </row>
    <row r="3158" spans="1:1" x14ac:dyDescent="0.2">
      <c r="A3158" t="e">
        <f t="shared" si="49"/>
        <v>#N/A</v>
      </c>
    </row>
    <row r="3159" spans="1:1" x14ac:dyDescent="0.2">
      <c r="A3159" t="e">
        <f t="shared" si="49"/>
        <v>#N/A</v>
      </c>
    </row>
    <row r="3160" spans="1:1" x14ac:dyDescent="0.2">
      <c r="A3160" t="e">
        <f t="shared" si="49"/>
        <v>#N/A</v>
      </c>
    </row>
    <row r="3161" spans="1:1" x14ac:dyDescent="0.2">
      <c r="A3161" t="e">
        <f t="shared" si="49"/>
        <v>#N/A</v>
      </c>
    </row>
    <row r="3162" spans="1:1" x14ac:dyDescent="0.2">
      <c r="A3162" t="e">
        <f t="shared" si="49"/>
        <v>#N/A</v>
      </c>
    </row>
    <row r="3163" spans="1:1" x14ac:dyDescent="0.2">
      <c r="A3163" t="e">
        <f t="shared" si="49"/>
        <v>#N/A</v>
      </c>
    </row>
    <row r="3164" spans="1:1" x14ac:dyDescent="0.2">
      <c r="A3164" t="e">
        <f t="shared" si="49"/>
        <v>#N/A</v>
      </c>
    </row>
    <row r="3165" spans="1:1" x14ac:dyDescent="0.2">
      <c r="A3165" t="e">
        <f t="shared" si="49"/>
        <v>#N/A</v>
      </c>
    </row>
    <row r="3166" spans="1:1" x14ac:dyDescent="0.2">
      <c r="A3166" t="e">
        <f t="shared" si="49"/>
        <v>#N/A</v>
      </c>
    </row>
    <row r="3167" spans="1:1" x14ac:dyDescent="0.2">
      <c r="A3167" t="e">
        <f t="shared" si="49"/>
        <v>#N/A</v>
      </c>
    </row>
    <row r="3168" spans="1:1" x14ac:dyDescent="0.2">
      <c r="A3168" t="e">
        <f t="shared" si="49"/>
        <v>#N/A</v>
      </c>
    </row>
    <row r="3169" spans="1:1" x14ac:dyDescent="0.2">
      <c r="A3169" t="e">
        <f t="shared" si="49"/>
        <v>#N/A</v>
      </c>
    </row>
    <row r="3170" spans="1:1" x14ac:dyDescent="0.2">
      <c r="A3170" t="e">
        <f t="shared" si="49"/>
        <v>#N/A</v>
      </c>
    </row>
    <row r="3171" spans="1:1" x14ac:dyDescent="0.2">
      <c r="A3171" t="e">
        <f t="shared" si="49"/>
        <v>#N/A</v>
      </c>
    </row>
    <row r="3172" spans="1:1" x14ac:dyDescent="0.2">
      <c r="A3172" t="e">
        <f t="shared" si="49"/>
        <v>#N/A</v>
      </c>
    </row>
    <row r="3173" spans="1:1" x14ac:dyDescent="0.2">
      <c r="A3173" t="e">
        <f t="shared" si="49"/>
        <v>#N/A</v>
      </c>
    </row>
    <row r="3174" spans="1:1" x14ac:dyDescent="0.2">
      <c r="A3174" t="e">
        <f t="shared" si="49"/>
        <v>#N/A</v>
      </c>
    </row>
    <row r="3175" spans="1:1" x14ac:dyDescent="0.2">
      <c r="A3175" t="e">
        <f t="shared" si="49"/>
        <v>#N/A</v>
      </c>
    </row>
    <row r="3176" spans="1:1" x14ac:dyDescent="0.2">
      <c r="A3176" t="e">
        <f t="shared" si="49"/>
        <v>#N/A</v>
      </c>
    </row>
    <row r="3177" spans="1:1" x14ac:dyDescent="0.2">
      <c r="A3177" t="e">
        <f t="shared" si="49"/>
        <v>#N/A</v>
      </c>
    </row>
    <row r="3178" spans="1:1" x14ac:dyDescent="0.2">
      <c r="A3178" t="e">
        <f t="shared" si="49"/>
        <v>#N/A</v>
      </c>
    </row>
    <row r="3179" spans="1:1" x14ac:dyDescent="0.2">
      <c r="A3179" t="e">
        <f t="shared" si="49"/>
        <v>#N/A</v>
      </c>
    </row>
    <row r="3180" spans="1:1" x14ac:dyDescent="0.2">
      <c r="A3180" t="e">
        <f t="shared" si="49"/>
        <v>#N/A</v>
      </c>
    </row>
    <row r="3181" spans="1:1" x14ac:dyDescent="0.2">
      <c r="A3181" t="e">
        <f t="shared" si="49"/>
        <v>#N/A</v>
      </c>
    </row>
    <row r="3182" spans="1:1" x14ac:dyDescent="0.2">
      <c r="A3182" t="e">
        <f t="shared" si="49"/>
        <v>#N/A</v>
      </c>
    </row>
    <row r="3183" spans="1:1" x14ac:dyDescent="0.2">
      <c r="A3183" t="e">
        <f t="shared" si="49"/>
        <v>#N/A</v>
      </c>
    </row>
    <row r="3184" spans="1:1" x14ac:dyDescent="0.2">
      <c r="A3184" t="e">
        <f t="shared" si="49"/>
        <v>#N/A</v>
      </c>
    </row>
    <row r="3185" spans="1:1" x14ac:dyDescent="0.2">
      <c r="A3185" t="e">
        <f t="shared" si="49"/>
        <v>#N/A</v>
      </c>
    </row>
    <row r="3186" spans="1:1" x14ac:dyDescent="0.2">
      <c r="A3186" t="e">
        <f t="shared" si="49"/>
        <v>#N/A</v>
      </c>
    </row>
    <row r="3187" spans="1:1" x14ac:dyDescent="0.2">
      <c r="A3187" t="e">
        <f t="shared" si="49"/>
        <v>#N/A</v>
      </c>
    </row>
    <row r="3188" spans="1:1" x14ac:dyDescent="0.2">
      <c r="A3188" t="e">
        <f t="shared" si="49"/>
        <v>#N/A</v>
      </c>
    </row>
    <row r="3189" spans="1:1" x14ac:dyDescent="0.2">
      <c r="A3189" t="e">
        <f t="shared" si="49"/>
        <v>#N/A</v>
      </c>
    </row>
    <row r="3190" spans="1:1" x14ac:dyDescent="0.2">
      <c r="A3190" t="e">
        <f t="shared" si="49"/>
        <v>#N/A</v>
      </c>
    </row>
    <row r="3191" spans="1:1" x14ac:dyDescent="0.2">
      <c r="A3191" t="e">
        <f t="shared" si="49"/>
        <v>#N/A</v>
      </c>
    </row>
    <row r="3192" spans="1:1" x14ac:dyDescent="0.2">
      <c r="A3192" t="e">
        <f t="shared" si="49"/>
        <v>#N/A</v>
      </c>
    </row>
    <row r="3193" spans="1:1" x14ac:dyDescent="0.2">
      <c r="A3193" t="e">
        <f t="shared" si="49"/>
        <v>#N/A</v>
      </c>
    </row>
    <row r="3194" spans="1:1" x14ac:dyDescent="0.2">
      <c r="A3194" t="e">
        <f t="shared" si="49"/>
        <v>#N/A</v>
      </c>
    </row>
    <row r="3195" spans="1:1" x14ac:dyDescent="0.2">
      <c r="A3195" t="e">
        <f t="shared" si="49"/>
        <v>#N/A</v>
      </c>
    </row>
    <row r="3196" spans="1:1" x14ac:dyDescent="0.2">
      <c r="A3196" t="e">
        <f t="shared" si="49"/>
        <v>#N/A</v>
      </c>
    </row>
    <row r="3197" spans="1:1" x14ac:dyDescent="0.2">
      <c r="A3197" t="e">
        <f t="shared" si="49"/>
        <v>#N/A</v>
      </c>
    </row>
    <row r="3198" spans="1:1" x14ac:dyDescent="0.2">
      <c r="A3198" t="e">
        <f t="shared" si="49"/>
        <v>#N/A</v>
      </c>
    </row>
    <row r="3199" spans="1:1" x14ac:dyDescent="0.2">
      <c r="A3199" t="e">
        <f t="shared" si="49"/>
        <v>#N/A</v>
      </c>
    </row>
    <row r="3200" spans="1:1" x14ac:dyDescent="0.2">
      <c r="A3200" t="e">
        <f t="shared" si="49"/>
        <v>#N/A</v>
      </c>
    </row>
    <row r="3201" spans="1:1" x14ac:dyDescent="0.2">
      <c r="A3201" t="e">
        <f t="shared" si="49"/>
        <v>#N/A</v>
      </c>
    </row>
    <row r="3202" spans="1:1" x14ac:dyDescent="0.2">
      <c r="A3202" t="e">
        <f t="shared" si="49"/>
        <v>#N/A</v>
      </c>
    </row>
    <row r="3203" spans="1:1" x14ac:dyDescent="0.2">
      <c r="A3203" t="e">
        <f t="shared" si="49"/>
        <v>#N/A</v>
      </c>
    </row>
    <row r="3204" spans="1:1" x14ac:dyDescent="0.2">
      <c r="A3204" t="e">
        <f t="shared" si="49"/>
        <v>#N/A</v>
      </c>
    </row>
    <row r="3205" spans="1:1" x14ac:dyDescent="0.2">
      <c r="A3205" t="e">
        <f t="shared" ref="A3205:A3268" si="50">INDEX(BucketTable,MATCH(B3205,SumMonths,0),1)</f>
        <v>#N/A</v>
      </c>
    </row>
    <row r="3206" spans="1:1" x14ac:dyDescent="0.2">
      <c r="A3206" t="e">
        <f t="shared" si="50"/>
        <v>#N/A</v>
      </c>
    </row>
    <row r="3207" spans="1:1" x14ac:dyDescent="0.2">
      <c r="A3207" t="e">
        <f t="shared" si="50"/>
        <v>#N/A</v>
      </c>
    </row>
    <row r="3208" spans="1:1" x14ac:dyDescent="0.2">
      <c r="A3208" t="e">
        <f t="shared" si="50"/>
        <v>#N/A</v>
      </c>
    </row>
    <row r="3209" spans="1:1" x14ac:dyDescent="0.2">
      <c r="A3209" t="e">
        <f t="shared" si="50"/>
        <v>#N/A</v>
      </c>
    </row>
    <row r="3210" spans="1:1" x14ac:dyDescent="0.2">
      <c r="A3210" t="e">
        <f t="shared" si="50"/>
        <v>#N/A</v>
      </c>
    </row>
    <row r="3211" spans="1:1" x14ac:dyDescent="0.2">
      <c r="A3211" t="e">
        <f t="shared" si="50"/>
        <v>#N/A</v>
      </c>
    </row>
    <row r="3212" spans="1:1" x14ac:dyDescent="0.2">
      <c r="A3212" t="e">
        <f t="shared" si="50"/>
        <v>#N/A</v>
      </c>
    </row>
    <row r="3213" spans="1:1" x14ac:dyDescent="0.2">
      <c r="A3213" t="e">
        <f t="shared" si="50"/>
        <v>#N/A</v>
      </c>
    </row>
    <row r="3214" spans="1:1" x14ac:dyDescent="0.2">
      <c r="A3214" t="e">
        <f t="shared" si="50"/>
        <v>#N/A</v>
      </c>
    </row>
    <row r="3215" spans="1:1" x14ac:dyDescent="0.2">
      <c r="A3215" t="e">
        <f t="shared" si="50"/>
        <v>#N/A</v>
      </c>
    </row>
    <row r="3216" spans="1:1" x14ac:dyDescent="0.2">
      <c r="A3216" t="e">
        <f t="shared" si="50"/>
        <v>#N/A</v>
      </c>
    </row>
    <row r="3217" spans="1:1" x14ac:dyDescent="0.2">
      <c r="A3217" t="e">
        <f t="shared" si="50"/>
        <v>#N/A</v>
      </c>
    </row>
    <row r="3218" spans="1:1" x14ac:dyDescent="0.2">
      <c r="A3218" t="e">
        <f t="shared" si="50"/>
        <v>#N/A</v>
      </c>
    </row>
    <row r="3219" spans="1:1" x14ac:dyDescent="0.2">
      <c r="A3219" t="e">
        <f t="shared" si="50"/>
        <v>#N/A</v>
      </c>
    </row>
    <row r="3220" spans="1:1" x14ac:dyDescent="0.2">
      <c r="A3220" t="e">
        <f t="shared" si="50"/>
        <v>#N/A</v>
      </c>
    </row>
    <row r="3221" spans="1:1" x14ac:dyDescent="0.2">
      <c r="A3221" t="e">
        <f t="shared" si="50"/>
        <v>#N/A</v>
      </c>
    </row>
    <row r="3222" spans="1:1" x14ac:dyDescent="0.2">
      <c r="A3222" t="e">
        <f t="shared" si="50"/>
        <v>#N/A</v>
      </c>
    </row>
    <row r="3223" spans="1:1" x14ac:dyDescent="0.2">
      <c r="A3223" t="e">
        <f t="shared" si="50"/>
        <v>#N/A</v>
      </c>
    </row>
    <row r="3224" spans="1:1" x14ac:dyDescent="0.2">
      <c r="A3224" t="e">
        <f t="shared" si="50"/>
        <v>#N/A</v>
      </c>
    </row>
    <row r="3225" spans="1:1" x14ac:dyDescent="0.2">
      <c r="A3225" t="e">
        <f t="shared" si="50"/>
        <v>#N/A</v>
      </c>
    </row>
    <row r="3226" spans="1:1" x14ac:dyDescent="0.2">
      <c r="A3226" t="e">
        <f t="shared" si="50"/>
        <v>#N/A</v>
      </c>
    </row>
    <row r="3227" spans="1:1" x14ac:dyDescent="0.2">
      <c r="A3227" t="e">
        <f t="shared" si="50"/>
        <v>#N/A</v>
      </c>
    </row>
    <row r="3228" spans="1:1" x14ac:dyDescent="0.2">
      <c r="A3228" t="e">
        <f t="shared" si="50"/>
        <v>#N/A</v>
      </c>
    </row>
    <row r="3229" spans="1:1" x14ac:dyDescent="0.2">
      <c r="A3229" t="e">
        <f t="shared" si="50"/>
        <v>#N/A</v>
      </c>
    </row>
    <row r="3230" spans="1:1" x14ac:dyDescent="0.2">
      <c r="A3230" t="e">
        <f t="shared" si="50"/>
        <v>#N/A</v>
      </c>
    </row>
    <row r="3231" spans="1:1" x14ac:dyDescent="0.2">
      <c r="A3231" t="e">
        <f t="shared" si="50"/>
        <v>#N/A</v>
      </c>
    </row>
    <row r="3232" spans="1:1" x14ac:dyDescent="0.2">
      <c r="A3232" t="e">
        <f t="shared" si="50"/>
        <v>#N/A</v>
      </c>
    </row>
    <row r="3233" spans="1:1" x14ac:dyDescent="0.2">
      <c r="A3233" t="e">
        <f t="shared" si="50"/>
        <v>#N/A</v>
      </c>
    </row>
    <row r="3234" spans="1:1" x14ac:dyDescent="0.2">
      <c r="A3234" t="e">
        <f t="shared" si="50"/>
        <v>#N/A</v>
      </c>
    </row>
    <row r="3235" spans="1:1" x14ac:dyDescent="0.2">
      <c r="A3235" t="e">
        <f t="shared" si="50"/>
        <v>#N/A</v>
      </c>
    </row>
    <row r="3236" spans="1:1" x14ac:dyDescent="0.2">
      <c r="A3236" t="e">
        <f t="shared" si="50"/>
        <v>#N/A</v>
      </c>
    </row>
    <row r="3237" spans="1:1" x14ac:dyDescent="0.2">
      <c r="A3237" t="e">
        <f t="shared" si="50"/>
        <v>#N/A</v>
      </c>
    </row>
    <row r="3238" spans="1:1" x14ac:dyDescent="0.2">
      <c r="A3238" t="e">
        <f t="shared" si="50"/>
        <v>#N/A</v>
      </c>
    </row>
    <row r="3239" spans="1:1" x14ac:dyDescent="0.2">
      <c r="A3239" t="e">
        <f t="shared" si="50"/>
        <v>#N/A</v>
      </c>
    </row>
    <row r="3240" spans="1:1" x14ac:dyDescent="0.2">
      <c r="A3240" t="e">
        <f t="shared" si="50"/>
        <v>#N/A</v>
      </c>
    </row>
    <row r="3241" spans="1:1" x14ac:dyDescent="0.2">
      <c r="A3241" t="e">
        <f t="shared" si="50"/>
        <v>#N/A</v>
      </c>
    </row>
    <row r="3242" spans="1:1" x14ac:dyDescent="0.2">
      <c r="A3242" t="e">
        <f t="shared" si="50"/>
        <v>#N/A</v>
      </c>
    </row>
    <row r="3243" spans="1:1" x14ac:dyDescent="0.2">
      <c r="A3243" t="e">
        <f t="shared" si="50"/>
        <v>#N/A</v>
      </c>
    </row>
    <row r="3244" spans="1:1" x14ac:dyDescent="0.2">
      <c r="A3244" t="e">
        <f t="shared" si="50"/>
        <v>#N/A</v>
      </c>
    </row>
    <row r="3245" spans="1:1" x14ac:dyDescent="0.2">
      <c r="A3245" t="e">
        <f t="shared" si="50"/>
        <v>#N/A</v>
      </c>
    </row>
    <row r="3246" spans="1:1" x14ac:dyDescent="0.2">
      <c r="A3246" t="e">
        <f t="shared" si="50"/>
        <v>#N/A</v>
      </c>
    </row>
    <row r="3247" spans="1:1" x14ac:dyDescent="0.2">
      <c r="A3247" t="e">
        <f t="shared" si="50"/>
        <v>#N/A</v>
      </c>
    </row>
    <row r="3248" spans="1:1" x14ac:dyDescent="0.2">
      <c r="A3248" t="e">
        <f t="shared" si="50"/>
        <v>#N/A</v>
      </c>
    </row>
    <row r="3249" spans="1:1" x14ac:dyDescent="0.2">
      <c r="A3249" t="e">
        <f t="shared" si="50"/>
        <v>#N/A</v>
      </c>
    </row>
    <row r="3250" spans="1:1" x14ac:dyDescent="0.2">
      <c r="A3250" t="e">
        <f t="shared" si="50"/>
        <v>#N/A</v>
      </c>
    </row>
    <row r="3251" spans="1:1" x14ac:dyDescent="0.2">
      <c r="A3251" t="e">
        <f t="shared" si="50"/>
        <v>#N/A</v>
      </c>
    </row>
    <row r="3252" spans="1:1" x14ac:dyDescent="0.2">
      <c r="A3252" t="e">
        <f t="shared" si="50"/>
        <v>#N/A</v>
      </c>
    </row>
    <row r="3253" spans="1:1" x14ac:dyDescent="0.2">
      <c r="A3253" t="e">
        <f t="shared" si="50"/>
        <v>#N/A</v>
      </c>
    </row>
    <row r="3254" spans="1:1" x14ac:dyDescent="0.2">
      <c r="A3254" t="e">
        <f t="shared" si="50"/>
        <v>#N/A</v>
      </c>
    </row>
    <row r="3255" spans="1:1" x14ac:dyDescent="0.2">
      <c r="A3255" t="e">
        <f t="shared" si="50"/>
        <v>#N/A</v>
      </c>
    </row>
    <row r="3256" spans="1:1" x14ac:dyDescent="0.2">
      <c r="A3256" t="e">
        <f t="shared" si="50"/>
        <v>#N/A</v>
      </c>
    </row>
    <row r="3257" spans="1:1" x14ac:dyDescent="0.2">
      <c r="A3257" t="e">
        <f t="shared" si="50"/>
        <v>#N/A</v>
      </c>
    </row>
    <row r="3258" spans="1:1" x14ac:dyDescent="0.2">
      <c r="A3258" t="e">
        <f t="shared" si="50"/>
        <v>#N/A</v>
      </c>
    </row>
    <row r="3259" spans="1:1" x14ac:dyDescent="0.2">
      <c r="A3259" t="e">
        <f t="shared" si="50"/>
        <v>#N/A</v>
      </c>
    </row>
    <row r="3260" spans="1:1" x14ac:dyDescent="0.2">
      <c r="A3260" t="e">
        <f t="shared" si="50"/>
        <v>#N/A</v>
      </c>
    </row>
    <row r="3261" spans="1:1" x14ac:dyDescent="0.2">
      <c r="A3261" t="e">
        <f t="shared" si="50"/>
        <v>#N/A</v>
      </c>
    </row>
    <row r="3262" spans="1:1" x14ac:dyDescent="0.2">
      <c r="A3262" t="e">
        <f t="shared" si="50"/>
        <v>#N/A</v>
      </c>
    </row>
    <row r="3263" spans="1:1" x14ac:dyDescent="0.2">
      <c r="A3263" t="e">
        <f t="shared" si="50"/>
        <v>#N/A</v>
      </c>
    </row>
    <row r="3264" spans="1:1" x14ac:dyDescent="0.2">
      <c r="A3264" t="e">
        <f t="shared" si="50"/>
        <v>#N/A</v>
      </c>
    </row>
    <row r="3265" spans="1:1" x14ac:dyDescent="0.2">
      <c r="A3265" t="e">
        <f t="shared" si="50"/>
        <v>#N/A</v>
      </c>
    </row>
    <row r="3266" spans="1:1" x14ac:dyDescent="0.2">
      <c r="A3266" t="e">
        <f t="shared" si="50"/>
        <v>#N/A</v>
      </c>
    </row>
    <row r="3267" spans="1:1" x14ac:dyDescent="0.2">
      <c r="A3267" t="e">
        <f t="shared" si="50"/>
        <v>#N/A</v>
      </c>
    </row>
    <row r="3268" spans="1:1" x14ac:dyDescent="0.2">
      <c r="A3268" t="e">
        <f t="shared" si="50"/>
        <v>#N/A</v>
      </c>
    </row>
    <row r="3269" spans="1:1" x14ac:dyDescent="0.2">
      <c r="A3269" t="e">
        <f t="shared" ref="A3269:A3332" si="51">INDEX(BucketTable,MATCH(B3269,SumMonths,0),1)</f>
        <v>#N/A</v>
      </c>
    </row>
    <row r="3270" spans="1:1" x14ac:dyDescent="0.2">
      <c r="A3270" t="e">
        <f t="shared" si="51"/>
        <v>#N/A</v>
      </c>
    </row>
    <row r="3271" spans="1:1" x14ac:dyDescent="0.2">
      <c r="A3271" t="e">
        <f t="shared" si="51"/>
        <v>#N/A</v>
      </c>
    </row>
    <row r="3272" spans="1:1" x14ac:dyDescent="0.2">
      <c r="A3272" t="e">
        <f t="shared" si="51"/>
        <v>#N/A</v>
      </c>
    </row>
    <row r="3273" spans="1:1" x14ac:dyDescent="0.2">
      <c r="A3273" t="e">
        <f t="shared" si="51"/>
        <v>#N/A</v>
      </c>
    </row>
    <row r="3274" spans="1:1" x14ac:dyDescent="0.2">
      <c r="A3274" t="e">
        <f t="shared" si="51"/>
        <v>#N/A</v>
      </c>
    </row>
    <row r="3275" spans="1:1" x14ac:dyDescent="0.2">
      <c r="A3275" t="e">
        <f t="shared" si="51"/>
        <v>#N/A</v>
      </c>
    </row>
    <row r="3276" spans="1:1" x14ac:dyDescent="0.2">
      <c r="A3276" t="e">
        <f t="shared" si="51"/>
        <v>#N/A</v>
      </c>
    </row>
    <row r="3277" spans="1:1" x14ac:dyDescent="0.2">
      <c r="A3277" t="e">
        <f t="shared" si="51"/>
        <v>#N/A</v>
      </c>
    </row>
    <row r="3278" spans="1:1" x14ac:dyDescent="0.2">
      <c r="A3278" t="e">
        <f t="shared" si="51"/>
        <v>#N/A</v>
      </c>
    </row>
    <row r="3279" spans="1:1" x14ac:dyDescent="0.2">
      <c r="A3279" t="e">
        <f t="shared" si="51"/>
        <v>#N/A</v>
      </c>
    </row>
    <row r="3280" spans="1:1" x14ac:dyDescent="0.2">
      <c r="A3280" t="e">
        <f t="shared" si="51"/>
        <v>#N/A</v>
      </c>
    </row>
    <row r="3281" spans="1:1" x14ac:dyDescent="0.2">
      <c r="A3281" t="e">
        <f t="shared" si="51"/>
        <v>#N/A</v>
      </c>
    </row>
    <row r="3282" spans="1:1" x14ac:dyDescent="0.2">
      <c r="A3282" t="e">
        <f t="shared" si="51"/>
        <v>#N/A</v>
      </c>
    </row>
    <row r="3283" spans="1:1" x14ac:dyDescent="0.2">
      <c r="A3283" t="e">
        <f t="shared" si="51"/>
        <v>#N/A</v>
      </c>
    </row>
    <row r="3284" spans="1:1" x14ac:dyDescent="0.2">
      <c r="A3284" t="e">
        <f t="shared" si="51"/>
        <v>#N/A</v>
      </c>
    </row>
    <row r="3285" spans="1:1" x14ac:dyDescent="0.2">
      <c r="A3285" t="e">
        <f t="shared" si="51"/>
        <v>#N/A</v>
      </c>
    </row>
    <row r="3286" spans="1:1" x14ac:dyDescent="0.2">
      <c r="A3286" t="e">
        <f t="shared" si="51"/>
        <v>#N/A</v>
      </c>
    </row>
    <row r="3287" spans="1:1" x14ac:dyDescent="0.2">
      <c r="A3287" t="e">
        <f t="shared" si="51"/>
        <v>#N/A</v>
      </c>
    </row>
    <row r="3288" spans="1:1" x14ac:dyDescent="0.2">
      <c r="A3288" t="e">
        <f t="shared" si="51"/>
        <v>#N/A</v>
      </c>
    </row>
    <row r="3289" spans="1:1" x14ac:dyDescent="0.2">
      <c r="A3289" t="e">
        <f t="shared" si="51"/>
        <v>#N/A</v>
      </c>
    </row>
    <row r="3290" spans="1:1" x14ac:dyDescent="0.2">
      <c r="A3290" t="e">
        <f t="shared" si="51"/>
        <v>#N/A</v>
      </c>
    </row>
    <row r="3291" spans="1:1" x14ac:dyDescent="0.2">
      <c r="A3291" t="e">
        <f t="shared" si="51"/>
        <v>#N/A</v>
      </c>
    </row>
    <row r="3292" spans="1:1" x14ac:dyDescent="0.2">
      <c r="A3292" t="e">
        <f t="shared" si="51"/>
        <v>#N/A</v>
      </c>
    </row>
    <row r="3293" spans="1:1" x14ac:dyDescent="0.2">
      <c r="A3293" t="e">
        <f t="shared" si="51"/>
        <v>#N/A</v>
      </c>
    </row>
    <row r="3294" spans="1:1" x14ac:dyDescent="0.2">
      <c r="A3294" t="e">
        <f t="shared" si="51"/>
        <v>#N/A</v>
      </c>
    </row>
    <row r="3295" spans="1:1" x14ac:dyDescent="0.2">
      <c r="A3295" t="e">
        <f t="shared" si="51"/>
        <v>#N/A</v>
      </c>
    </row>
    <row r="3296" spans="1:1" x14ac:dyDescent="0.2">
      <c r="A3296" t="e">
        <f t="shared" si="51"/>
        <v>#N/A</v>
      </c>
    </row>
    <row r="3297" spans="1:1" x14ac:dyDescent="0.2">
      <c r="A3297" t="e">
        <f t="shared" si="51"/>
        <v>#N/A</v>
      </c>
    </row>
    <row r="3298" spans="1:1" x14ac:dyDescent="0.2">
      <c r="A3298" t="e">
        <f t="shared" si="51"/>
        <v>#N/A</v>
      </c>
    </row>
    <row r="3299" spans="1:1" x14ac:dyDescent="0.2">
      <c r="A3299" t="e">
        <f t="shared" si="51"/>
        <v>#N/A</v>
      </c>
    </row>
    <row r="3300" spans="1:1" x14ac:dyDescent="0.2">
      <c r="A3300" t="e">
        <f t="shared" si="51"/>
        <v>#N/A</v>
      </c>
    </row>
    <row r="3301" spans="1:1" x14ac:dyDescent="0.2">
      <c r="A3301" t="e">
        <f t="shared" si="51"/>
        <v>#N/A</v>
      </c>
    </row>
    <row r="3302" spans="1:1" x14ac:dyDescent="0.2">
      <c r="A3302" t="e">
        <f t="shared" si="51"/>
        <v>#N/A</v>
      </c>
    </row>
    <row r="3303" spans="1:1" x14ac:dyDescent="0.2">
      <c r="A3303" t="e">
        <f t="shared" si="51"/>
        <v>#N/A</v>
      </c>
    </row>
    <row r="3304" spans="1:1" x14ac:dyDescent="0.2">
      <c r="A3304" t="e">
        <f t="shared" si="51"/>
        <v>#N/A</v>
      </c>
    </row>
    <row r="3305" spans="1:1" x14ac:dyDescent="0.2">
      <c r="A3305" t="e">
        <f t="shared" si="51"/>
        <v>#N/A</v>
      </c>
    </row>
    <row r="3306" spans="1:1" x14ac:dyDescent="0.2">
      <c r="A3306" t="e">
        <f t="shared" si="51"/>
        <v>#N/A</v>
      </c>
    </row>
    <row r="3307" spans="1:1" x14ac:dyDescent="0.2">
      <c r="A3307" t="e">
        <f t="shared" si="51"/>
        <v>#N/A</v>
      </c>
    </row>
    <row r="3308" spans="1:1" x14ac:dyDescent="0.2">
      <c r="A3308" t="e">
        <f t="shared" si="51"/>
        <v>#N/A</v>
      </c>
    </row>
    <row r="3309" spans="1:1" x14ac:dyDescent="0.2">
      <c r="A3309" t="e">
        <f t="shared" si="51"/>
        <v>#N/A</v>
      </c>
    </row>
    <row r="3310" spans="1:1" x14ac:dyDescent="0.2">
      <c r="A3310" t="e">
        <f t="shared" si="51"/>
        <v>#N/A</v>
      </c>
    </row>
    <row r="3311" spans="1:1" x14ac:dyDescent="0.2">
      <c r="A3311" t="e">
        <f t="shared" si="51"/>
        <v>#N/A</v>
      </c>
    </row>
    <row r="3312" spans="1:1" x14ac:dyDescent="0.2">
      <c r="A3312" t="e">
        <f t="shared" si="51"/>
        <v>#N/A</v>
      </c>
    </row>
    <row r="3313" spans="1:1" x14ac:dyDescent="0.2">
      <c r="A3313" t="e">
        <f t="shared" si="51"/>
        <v>#N/A</v>
      </c>
    </row>
    <row r="3314" spans="1:1" x14ac:dyDescent="0.2">
      <c r="A3314" t="e">
        <f t="shared" si="51"/>
        <v>#N/A</v>
      </c>
    </row>
    <row r="3315" spans="1:1" x14ac:dyDescent="0.2">
      <c r="A3315" t="e">
        <f t="shared" si="51"/>
        <v>#N/A</v>
      </c>
    </row>
    <row r="3316" spans="1:1" x14ac:dyDescent="0.2">
      <c r="A3316" t="e">
        <f t="shared" si="51"/>
        <v>#N/A</v>
      </c>
    </row>
    <row r="3317" spans="1:1" x14ac:dyDescent="0.2">
      <c r="A3317" t="e">
        <f t="shared" si="51"/>
        <v>#N/A</v>
      </c>
    </row>
    <row r="3318" spans="1:1" x14ac:dyDescent="0.2">
      <c r="A3318" t="e">
        <f t="shared" si="51"/>
        <v>#N/A</v>
      </c>
    </row>
    <row r="3319" spans="1:1" x14ac:dyDescent="0.2">
      <c r="A3319" t="e">
        <f t="shared" si="51"/>
        <v>#N/A</v>
      </c>
    </row>
    <row r="3320" spans="1:1" x14ac:dyDescent="0.2">
      <c r="A3320" t="e">
        <f t="shared" si="51"/>
        <v>#N/A</v>
      </c>
    </row>
    <row r="3321" spans="1:1" x14ac:dyDescent="0.2">
      <c r="A3321" t="e">
        <f t="shared" si="51"/>
        <v>#N/A</v>
      </c>
    </row>
    <row r="3322" spans="1:1" x14ac:dyDescent="0.2">
      <c r="A3322" t="e">
        <f t="shared" si="51"/>
        <v>#N/A</v>
      </c>
    </row>
    <row r="3323" spans="1:1" x14ac:dyDescent="0.2">
      <c r="A3323" t="e">
        <f t="shared" si="51"/>
        <v>#N/A</v>
      </c>
    </row>
    <row r="3324" spans="1:1" x14ac:dyDescent="0.2">
      <c r="A3324" t="e">
        <f t="shared" si="51"/>
        <v>#N/A</v>
      </c>
    </row>
    <row r="3325" spans="1:1" x14ac:dyDescent="0.2">
      <c r="A3325" t="e">
        <f t="shared" si="51"/>
        <v>#N/A</v>
      </c>
    </row>
    <row r="3326" spans="1:1" x14ac:dyDescent="0.2">
      <c r="A3326" t="e">
        <f t="shared" si="51"/>
        <v>#N/A</v>
      </c>
    </row>
    <row r="3327" spans="1:1" x14ac:dyDescent="0.2">
      <c r="A3327" t="e">
        <f t="shared" si="51"/>
        <v>#N/A</v>
      </c>
    </row>
    <row r="3328" spans="1:1" x14ac:dyDescent="0.2">
      <c r="A3328" t="e">
        <f t="shared" si="51"/>
        <v>#N/A</v>
      </c>
    </row>
    <row r="3329" spans="1:1" x14ac:dyDescent="0.2">
      <c r="A3329" t="e">
        <f t="shared" si="51"/>
        <v>#N/A</v>
      </c>
    </row>
    <row r="3330" spans="1:1" x14ac:dyDescent="0.2">
      <c r="A3330" t="e">
        <f t="shared" si="51"/>
        <v>#N/A</v>
      </c>
    </row>
    <row r="3331" spans="1:1" x14ac:dyDescent="0.2">
      <c r="A3331" t="e">
        <f t="shared" si="51"/>
        <v>#N/A</v>
      </c>
    </row>
    <row r="3332" spans="1:1" x14ac:dyDescent="0.2">
      <c r="A3332" t="e">
        <f t="shared" si="51"/>
        <v>#N/A</v>
      </c>
    </row>
    <row r="3333" spans="1:1" x14ac:dyDescent="0.2">
      <c r="A3333" t="e">
        <f t="shared" ref="A3333:A3396" si="52">INDEX(BucketTable,MATCH(B3333,SumMonths,0),1)</f>
        <v>#N/A</v>
      </c>
    </row>
    <row r="3334" spans="1:1" x14ac:dyDescent="0.2">
      <c r="A3334" t="e">
        <f t="shared" si="52"/>
        <v>#N/A</v>
      </c>
    </row>
    <row r="3335" spans="1:1" x14ac:dyDescent="0.2">
      <c r="A3335" t="e">
        <f t="shared" si="52"/>
        <v>#N/A</v>
      </c>
    </row>
    <row r="3336" spans="1:1" x14ac:dyDescent="0.2">
      <c r="A3336" t="e">
        <f t="shared" si="52"/>
        <v>#N/A</v>
      </c>
    </row>
    <row r="3337" spans="1:1" x14ac:dyDescent="0.2">
      <c r="A3337" t="e">
        <f t="shared" si="52"/>
        <v>#N/A</v>
      </c>
    </row>
    <row r="3338" spans="1:1" x14ac:dyDescent="0.2">
      <c r="A3338" t="e">
        <f t="shared" si="52"/>
        <v>#N/A</v>
      </c>
    </row>
    <row r="3339" spans="1:1" x14ac:dyDescent="0.2">
      <c r="A3339" t="e">
        <f t="shared" si="52"/>
        <v>#N/A</v>
      </c>
    </row>
    <row r="3340" spans="1:1" x14ac:dyDescent="0.2">
      <c r="A3340" t="e">
        <f t="shared" si="52"/>
        <v>#N/A</v>
      </c>
    </row>
    <row r="3341" spans="1:1" x14ac:dyDescent="0.2">
      <c r="A3341" t="e">
        <f t="shared" si="52"/>
        <v>#N/A</v>
      </c>
    </row>
    <row r="3342" spans="1:1" x14ac:dyDescent="0.2">
      <c r="A3342" t="e">
        <f t="shared" si="52"/>
        <v>#N/A</v>
      </c>
    </row>
    <row r="3343" spans="1:1" x14ac:dyDescent="0.2">
      <c r="A3343" t="e">
        <f t="shared" si="52"/>
        <v>#N/A</v>
      </c>
    </row>
    <row r="3344" spans="1:1" x14ac:dyDescent="0.2">
      <c r="A3344" t="e">
        <f t="shared" si="52"/>
        <v>#N/A</v>
      </c>
    </row>
    <row r="3345" spans="1:1" x14ac:dyDescent="0.2">
      <c r="A3345" t="e">
        <f t="shared" si="52"/>
        <v>#N/A</v>
      </c>
    </row>
    <row r="3346" spans="1:1" x14ac:dyDescent="0.2">
      <c r="A3346" t="e">
        <f t="shared" si="52"/>
        <v>#N/A</v>
      </c>
    </row>
    <row r="3347" spans="1:1" x14ac:dyDescent="0.2">
      <c r="A3347" t="e">
        <f t="shared" si="52"/>
        <v>#N/A</v>
      </c>
    </row>
    <row r="3348" spans="1:1" x14ac:dyDescent="0.2">
      <c r="A3348" t="e">
        <f t="shared" si="52"/>
        <v>#N/A</v>
      </c>
    </row>
    <row r="3349" spans="1:1" x14ac:dyDescent="0.2">
      <c r="A3349" t="e">
        <f t="shared" si="52"/>
        <v>#N/A</v>
      </c>
    </row>
    <row r="3350" spans="1:1" x14ac:dyDescent="0.2">
      <c r="A3350" t="e">
        <f t="shared" si="52"/>
        <v>#N/A</v>
      </c>
    </row>
    <row r="3351" spans="1:1" x14ac:dyDescent="0.2">
      <c r="A3351" t="e">
        <f t="shared" si="52"/>
        <v>#N/A</v>
      </c>
    </row>
    <row r="3352" spans="1:1" x14ac:dyDescent="0.2">
      <c r="A3352" t="e">
        <f t="shared" si="52"/>
        <v>#N/A</v>
      </c>
    </row>
    <row r="3353" spans="1:1" x14ac:dyDescent="0.2">
      <c r="A3353" t="e">
        <f t="shared" si="52"/>
        <v>#N/A</v>
      </c>
    </row>
    <row r="3354" spans="1:1" x14ac:dyDescent="0.2">
      <c r="A3354" t="e">
        <f t="shared" si="52"/>
        <v>#N/A</v>
      </c>
    </row>
    <row r="3355" spans="1:1" x14ac:dyDescent="0.2">
      <c r="A3355" t="e">
        <f t="shared" si="52"/>
        <v>#N/A</v>
      </c>
    </row>
    <row r="3356" spans="1:1" x14ac:dyDescent="0.2">
      <c r="A3356" t="e">
        <f t="shared" si="52"/>
        <v>#N/A</v>
      </c>
    </row>
    <row r="3357" spans="1:1" x14ac:dyDescent="0.2">
      <c r="A3357" t="e">
        <f t="shared" si="52"/>
        <v>#N/A</v>
      </c>
    </row>
    <row r="3358" spans="1:1" x14ac:dyDescent="0.2">
      <c r="A3358" t="e">
        <f t="shared" si="52"/>
        <v>#N/A</v>
      </c>
    </row>
    <row r="3359" spans="1:1" x14ac:dyDescent="0.2">
      <c r="A3359" t="e">
        <f t="shared" si="52"/>
        <v>#N/A</v>
      </c>
    </row>
    <row r="3360" spans="1:1" x14ac:dyDescent="0.2">
      <c r="A3360" t="e">
        <f t="shared" si="52"/>
        <v>#N/A</v>
      </c>
    </row>
    <row r="3361" spans="1:1" x14ac:dyDescent="0.2">
      <c r="A3361" t="e">
        <f t="shared" si="52"/>
        <v>#N/A</v>
      </c>
    </row>
    <row r="3362" spans="1:1" x14ac:dyDescent="0.2">
      <c r="A3362" t="e">
        <f t="shared" si="52"/>
        <v>#N/A</v>
      </c>
    </row>
    <row r="3363" spans="1:1" x14ac:dyDescent="0.2">
      <c r="A3363" t="e">
        <f t="shared" si="52"/>
        <v>#N/A</v>
      </c>
    </row>
    <row r="3364" spans="1:1" x14ac:dyDescent="0.2">
      <c r="A3364" t="e">
        <f t="shared" si="52"/>
        <v>#N/A</v>
      </c>
    </row>
    <row r="3365" spans="1:1" x14ac:dyDescent="0.2">
      <c r="A3365" t="e">
        <f t="shared" si="52"/>
        <v>#N/A</v>
      </c>
    </row>
    <row r="3366" spans="1:1" x14ac:dyDescent="0.2">
      <c r="A3366" t="e">
        <f t="shared" si="52"/>
        <v>#N/A</v>
      </c>
    </row>
    <row r="3367" spans="1:1" x14ac:dyDescent="0.2">
      <c r="A3367" t="e">
        <f t="shared" si="52"/>
        <v>#N/A</v>
      </c>
    </row>
    <row r="3368" spans="1:1" x14ac:dyDescent="0.2">
      <c r="A3368" t="e">
        <f t="shared" si="52"/>
        <v>#N/A</v>
      </c>
    </row>
    <row r="3369" spans="1:1" x14ac:dyDescent="0.2">
      <c r="A3369" t="e">
        <f t="shared" si="52"/>
        <v>#N/A</v>
      </c>
    </row>
    <row r="3370" spans="1:1" x14ac:dyDescent="0.2">
      <c r="A3370" t="e">
        <f t="shared" si="52"/>
        <v>#N/A</v>
      </c>
    </row>
    <row r="3371" spans="1:1" x14ac:dyDescent="0.2">
      <c r="A3371" t="e">
        <f t="shared" si="52"/>
        <v>#N/A</v>
      </c>
    </row>
    <row r="3372" spans="1:1" x14ac:dyDescent="0.2">
      <c r="A3372" t="e">
        <f t="shared" si="52"/>
        <v>#N/A</v>
      </c>
    </row>
    <row r="3373" spans="1:1" x14ac:dyDescent="0.2">
      <c r="A3373" t="e">
        <f t="shared" si="52"/>
        <v>#N/A</v>
      </c>
    </row>
    <row r="3374" spans="1:1" x14ac:dyDescent="0.2">
      <c r="A3374" t="e">
        <f t="shared" si="52"/>
        <v>#N/A</v>
      </c>
    </row>
    <row r="3375" spans="1:1" x14ac:dyDescent="0.2">
      <c r="A3375" t="e">
        <f t="shared" si="52"/>
        <v>#N/A</v>
      </c>
    </row>
    <row r="3376" spans="1:1" x14ac:dyDescent="0.2">
      <c r="A3376" t="e">
        <f t="shared" si="52"/>
        <v>#N/A</v>
      </c>
    </row>
    <row r="3377" spans="1:1" x14ac:dyDescent="0.2">
      <c r="A3377" t="e">
        <f t="shared" si="52"/>
        <v>#N/A</v>
      </c>
    </row>
    <row r="3378" spans="1:1" x14ac:dyDescent="0.2">
      <c r="A3378" t="e">
        <f t="shared" si="52"/>
        <v>#N/A</v>
      </c>
    </row>
    <row r="3379" spans="1:1" x14ac:dyDescent="0.2">
      <c r="A3379" t="e">
        <f t="shared" si="52"/>
        <v>#N/A</v>
      </c>
    </row>
    <row r="3380" spans="1:1" x14ac:dyDescent="0.2">
      <c r="A3380" t="e">
        <f t="shared" si="52"/>
        <v>#N/A</v>
      </c>
    </row>
    <row r="3381" spans="1:1" x14ac:dyDescent="0.2">
      <c r="A3381" t="e">
        <f t="shared" si="52"/>
        <v>#N/A</v>
      </c>
    </row>
    <row r="3382" spans="1:1" x14ac:dyDescent="0.2">
      <c r="A3382" t="e">
        <f t="shared" si="52"/>
        <v>#N/A</v>
      </c>
    </row>
    <row r="3383" spans="1:1" x14ac:dyDescent="0.2">
      <c r="A3383" t="e">
        <f t="shared" si="52"/>
        <v>#N/A</v>
      </c>
    </row>
    <row r="3384" spans="1:1" x14ac:dyDescent="0.2">
      <c r="A3384" t="e">
        <f t="shared" si="52"/>
        <v>#N/A</v>
      </c>
    </row>
    <row r="3385" spans="1:1" x14ac:dyDescent="0.2">
      <c r="A3385" t="e">
        <f t="shared" si="52"/>
        <v>#N/A</v>
      </c>
    </row>
    <row r="3386" spans="1:1" x14ac:dyDescent="0.2">
      <c r="A3386" t="e">
        <f t="shared" si="52"/>
        <v>#N/A</v>
      </c>
    </row>
    <row r="3387" spans="1:1" x14ac:dyDescent="0.2">
      <c r="A3387" t="e">
        <f t="shared" si="52"/>
        <v>#N/A</v>
      </c>
    </row>
    <row r="3388" spans="1:1" x14ac:dyDescent="0.2">
      <c r="A3388" t="e">
        <f t="shared" si="52"/>
        <v>#N/A</v>
      </c>
    </row>
    <row r="3389" spans="1:1" x14ac:dyDescent="0.2">
      <c r="A3389" t="e">
        <f t="shared" si="52"/>
        <v>#N/A</v>
      </c>
    </row>
    <row r="3390" spans="1:1" x14ac:dyDescent="0.2">
      <c r="A3390" t="e">
        <f t="shared" si="52"/>
        <v>#N/A</v>
      </c>
    </row>
    <row r="3391" spans="1:1" x14ac:dyDescent="0.2">
      <c r="A3391" t="e">
        <f t="shared" si="52"/>
        <v>#N/A</v>
      </c>
    </row>
    <row r="3392" spans="1:1" x14ac:dyDescent="0.2">
      <c r="A3392" t="e">
        <f t="shared" si="52"/>
        <v>#N/A</v>
      </c>
    </row>
    <row r="3393" spans="1:1" x14ac:dyDescent="0.2">
      <c r="A3393" t="e">
        <f t="shared" si="52"/>
        <v>#N/A</v>
      </c>
    </row>
    <row r="3394" spans="1:1" x14ac:dyDescent="0.2">
      <c r="A3394" t="e">
        <f t="shared" si="52"/>
        <v>#N/A</v>
      </c>
    </row>
    <row r="3395" spans="1:1" x14ac:dyDescent="0.2">
      <c r="A3395" t="e">
        <f t="shared" si="52"/>
        <v>#N/A</v>
      </c>
    </row>
    <row r="3396" spans="1:1" x14ac:dyDescent="0.2">
      <c r="A3396" t="e">
        <f t="shared" si="52"/>
        <v>#N/A</v>
      </c>
    </row>
    <row r="3397" spans="1:1" x14ac:dyDescent="0.2">
      <c r="A3397" t="e">
        <f t="shared" ref="A3397:A3460" si="53">INDEX(BucketTable,MATCH(B3397,SumMonths,0),1)</f>
        <v>#N/A</v>
      </c>
    </row>
    <row r="3398" spans="1:1" x14ac:dyDescent="0.2">
      <c r="A3398" t="e">
        <f t="shared" si="53"/>
        <v>#N/A</v>
      </c>
    </row>
    <row r="3399" spans="1:1" x14ac:dyDescent="0.2">
      <c r="A3399" t="e">
        <f t="shared" si="53"/>
        <v>#N/A</v>
      </c>
    </row>
    <row r="3400" spans="1:1" x14ac:dyDescent="0.2">
      <c r="A3400" t="e">
        <f t="shared" si="53"/>
        <v>#N/A</v>
      </c>
    </row>
    <row r="3401" spans="1:1" x14ac:dyDescent="0.2">
      <c r="A3401" t="e">
        <f t="shared" si="53"/>
        <v>#N/A</v>
      </c>
    </row>
    <row r="3402" spans="1:1" x14ac:dyDescent="0.2">
      <c r="A3402" t="e">
        <f t="shared" si="53"/>
        <v>#N/A</v>
      </c>
    </row>
    <row r="3403" spans="1:1" x14ac:dyDescent="0.2">
      <c r="A3403" t="e">
        <f t="shared" si="53"/>
        <v>#N/A</v>
      </c>
    </row>
    <row r="3404" spans="1:1" x14ac:dyDescent="0.2">
      <c r="A3404" t="e">
        <f t="shared" si="53"/>
        <v>#N/A</v>
      </c>
    </row>
    <row r="3405" spans="1:1" x14ac:dyDescent="0.2">
      <c r="A3405" t="e">
        <f t="shared" si="53"/>
        <v>#N/A</v>
      </c>
    </row>
    <row r="3406" spans="1:1" x14ac:dyDescent="0.2">
      <c r="A3406" t="e">
        <f t="shared" si="53"/>
        <v>#N/A</v>
      </c>
    </row>
    <row r="3407" spans="1:1" x14ac:dyDescent="0.2">
      <c r="A3407" t="e">
        <f t="shared" si="53"/>
        <v>#N/A</v>
      </c>
    </row>
    <row r="3408" spans="1:1" x14ac:dyDescent="0.2">
      <c r="A3408" t="e">
        <f t="shared" si="53"/>
        <v>#N/A</v>
      </c>
    </row>
    <row r="3409" spans="1:1" x14ac:dyDescent="0.2">
      <c r="A3409" t="e">
        <f t="shared" si="53"/>
        <v>#N/A</v>
      </c>
    </row>
    <row r="3410" spans="1:1" x14ac:dyDescent="0.2">
      <c r="A3410" t="e">
        <f t="shared" si="53"/>
        <v>#N/A</v>
      </c>
    </row>
    <row r="3411" spans="1:1" x14ac:dyDescent="0.2">
      <c r="A3411" t="e">
        <f t="shared" si="53"/>
        <v>#N/A</v>
      </c>
    </row>
    <row r="3412" spans="1:1" x14ac:dyDescent="0.2">
      <c r="A3412" t="e">
        <f t="shared" si="53"/>
        <v>#N/A</v>
      </c>
    </row>
    <row r="3413" spans="1:1" x14ac:dyDescent="0.2">
      <c r="A3413" t="e">
        <f t="shared" si="53"/>
        <v>#N/A</v>
      </c>
    </row>
    <row r="3414" spans="1:1" x14ac:dyDescent="0.2">
      <c r="A3414" t="e">
        <f t="shared" si="53"/>
        <v>#N/A</v>
      </c>
    </row>
    <row r="3415" spans="1:1" x14ac:dyDescent="0.2">
      <c r="A3415" t="e">
        <f t="shared" si="53"/>
        <v>#N/A</v>
      </c>
    </row>
    <row r="3416" spans="1:1" x14ac:dyDescent="0.2">
      <c r="A3416" t="e">
        <f t="shared" si="53"/>
        <v>#N/A</v>
      </c>
    </row>
    <row r="3417" spans="1:1" x14ac:dyDescent="0.2">
      <c r="A3417" t="e">
        <f t="shared" si="53"/>
        <v>#N/A</v>
      </c>
    </row>
    <row r="3418" spans="1:1" x14ac:dyDescent="0.2">
      <c r="A3418" t="e">
        <f t="shared" si="53"/>
        <v>#N/A</v>
      </c>
    </row>
    <row r="3419" spans="1:1" x14ac:dyDescent="0.2">
      <c r="A3419" t="e">
        <f t="shared" si="53"/>
        <v>#N/A</v>
      </c>
    </row>
    <row r="3420" spans="1:1" x14ac:dyDescent="0.2">
      <c r="A3420" t="e">
        <f t="shared" si="53"/>
        <v>#N/A</v>
      </c>
    </row>
    <row r="3421" spans="1:1" x14ac:dyDescent="0.2">
      <c r="A3421" t="e">
        <f t="shared" si="53"/>
        <v>#N/A</v>
      </c>
    </row>
    <row r="3422" spans="1:1" x14ac:dyDescent="0.2">
      <c r="A3422" t="e">
        <f t="shared" si="53"/>
        <v>#N/A</v>
      </c>
    </row>
    <row r="3423" spans="1:1" x14ac:dyDescent="0.2">
      <c r="A3423" t="e">
        <f t="shared" si="53"/>
        <v>#N/A</v>
      </c>
    </row>
    <row r="3424" spans="1:1" x14ac:dyDescent="0.2">
      <c r="A3424" t="e">
        <f t="shared" si="53"/>
        <v>#N/A</v>
      </c>
    </row>
    <row r="3425" spans="1:1" x14ac:dyDescent="0.2">
      <c r="A3425" t="e">
        <f t="shared" si="53"/>
        <v>#N/A</v>
      </c>
    </row>
    <row r="3426" spans="1:1" x14ac:dyDescent="0.2">
      <c r="A3426" t="e">
        <f t="shared" si="53"/>
        <v>#N/A</v>
      </c>
    </row>
    <row r="3427" spans="1:1" x14ac:dyDescent="0.2">
      <c r="A3427" t="e">
        <f t="shared" si="53"/>
        <v>#N/A</v>
      </c>
    </row>
    <row r="3428" spans="1:1" x14ac:dyDescent="0.2">
      <c r="A3428" t="e">
        <f t="shared" si="53"/>
        <v>#N/A</v>
      </c>
    </row>
    <row r="3429" spans="1:1" x14ac:dyDescent="0.2">
      <c r="A3429" t="e">
        <f t="shared" si="53"/>
        <v>#N/A</v>
      </c>
    </row>
    <row r="3430" spans="1:1" x14ac:dyDescent="0.2">
      <c r="A3430" t="e">
        <f t="shared" si="53"/>
        <v>#N/A</v>
      </c>
    </row>
    <row r="3431" spans="1:1" x14ac:dyDescent="0.2">
      <c r="A3431" t="e">
        <f t="shared" si="53"/>
        <v>#N/A</v>
      </c>
    </row>
    <row r="3432" spans="1:1" x14ac:dyDescent="0.2">
      <c r="A3432" t="e">
        <f t="shared" si="53"/>
        <v>#N/A</v>
      </c>
    </row>
    <row r="3433" spans="1:1" x14ac:dyDescent="0.2">
      <c r="A3433" t="e">
        <f t="shared" si="53"/>
        <v>#N/A</v>
      </c>
    </row>
    <row r="3434" spans="1:1" x14ac:dyDescent="0.2">
      <c r="A3434" t="e">
        <f t="shared" si="53"/>
        <v>#N/A</v>
      </c>
    </row>
    <row r="3435" spans="1:1" x14ac:dyDescent="0.2">
      <c r="A3435" t="e">
        <f t="shared" si="53"/>
        <v>#N/A</v>
      </c>
    </row>
    <row r="3436" spans="1:1" x14ac:dyDescent="0.2">
      <c r="A3436" t="e">
        <f t="shared" si="53"/>
        <v>#N/A</v>
      </c>
    </row>
    <row r="3437" spans="1:1" x14ac:dyDescent="0.2">
      <c r="A3437" t="e">
        <f t="shared" si="53"/>
        <v>#N/A</v>
      </c>
    </row>
    <row r="3438" spans="1:1" x14ac:dyDescent="0.2">
      <c r="A3438" t="e">
        <f t="shared" si="53"/>
        <v>#N/A</v>
      </c>
    </row>
    <row r="3439" spans="1:1" x14ac:dyDescent="0.2">
      <c r="A3439" t="e">
        <f t="shared" si="53"/>
        <v>#N/A</v>
      </c>
    </row>
    <row r="3440" spans="1:1" x14ac:dyDescent="0.2">
      <c r="A3440" t="e">
        <f t="shared" si="53"/>
        <v>#N/A</v>
      </c>
    </row>
    <row r="3441" spans="1:1" x14ac:dyDescent="0.2">
      <c r="A3441" t="e">
        <f t="shared" si="53"/>
        <v>#N/A</v>
      </c>
    </row>
    <row r="3442" spans="1:1" x14ac:dyDescent="0.2">
      <c r="A3442" t="e">
        <f t="shared" si="53"/>
        <v>#N/A</v>
      </c>
    </row>
    <row r="3443" spans="1:1" x14ac:dyDescent="0.2">
      <c r="A3443" t="e">
        <f t="shared" si="53"/>
        <v>#N/A</v>
      </c>
    </row>
    <row r="3444" spans="1:1" x14ac:dyDescent="0.2">
      <c r="A3444" t="e">
        <f t="shared" si="53"/>
        <v>#N/A</v>
      </c>
    </row>
    <row r="3445" spans="1:1" x14ac:dyDescent="0.2">
      <c r="A3445" t="e">
        <f t="shared" si="53"/>
        <v>#N/A</v>
      </c>
    </row>
    <row r="3446" spans="1:1" x14ac:dyDescent="0.2">
      <c r="A3446" t="e">
        <f t="shared" si="53"/>
        <v>#N/A</v>
      </c>
    </row>
    <row r="3447" spans="1:1" x14ac:dyDescent="0.2">
      <c r="A3447" t="e">
        <f t="shared" si="53"/>
        <v>#N/A</v>
      </c>
    </row>
    <row r="3448" spans="1:1" x14ac:dyDescent="0.2">
      <c r="A3448" t="e">
        <f t="shared" si="53"/>
        <v>#N/A</v>
      </c>
    </row>
    <row r="3449" spans="1:1" x14ac:dyDescent="0.2">
      <c r="A3449" t="e">
        <f t="shared" si="53"/>
        <v>#N/A</v>
      </c>
    </row>
    <row r="3450" spans="1:1" x14ac:dyDescent="0.2">
      <c r="A3450" t="e">
        <f t="shared" si="53"/>
        <v>#N/A</v>
      </c>
    </row>
    <row r="3451" spans="1:1" x14ac:dyDescent="0.2">
      <c r="A3451" t="e">
        <f t="shared" si="53"/>
        <v>#N/A</v>
      </c>
    </row>
    <row r="3452" spans="1:1" x14ac:dyDescent="0.2">
      <c r="A3452" t="e">
        <f t="shared" si="53"/>
        <v>#N/A</v>
      </c>
    </row>
    <row r="3453" spans="1:1" x14ac:dyDescent="0.2">
      <c r="A3453" t="e">
        <f t="shared" si="53"/>
        <v>#N/A</v>
      </c>
    </row>
    <row r="3454" spans="1:1" x14ac:dyDescent="0.2">
      <c r="A3454" t="e">
        <f t="shared" si="53"/>
        <v>#N/A</v>
      </c>
    </row>
    <row r="3455" spans="1:1" x14ac:dyDescent="0.2">
      <c r="A3455" t="e">
        <f t="shared" si="53"/>
        <v>#N/A</v>
      </c>
    </row>
    <row r="3456" spans="1:1" x14ac:dyDescent="0.2">
      <c r="A3456" t="e">
        <f t="shared" si="53"/>
        <v>#N/A</v>
      </c>
    </row>
    <row r="3457" spans="1:1" x14ac:dyDescent="0.2">
      <c r="A3457" t="e">
        <f t="shared" si="53"/>
        <v>#N/A</v>
      </c>
    </row>
    <row r="3458" spans="1:1" x14ac:dyDescent="0.2">
      <c r="A3458" t="e">
        <f t="shared" si="53"/>
        <v>#N/A</v>
      </c>
    </row>
    <row r="3459" spans="1:1" x14ac:dyDescent="0.2">
      <c r="A3459" t="e">
        <f t="shared" si="53"/>
        <v>#N/A</v>
      </c>
    </row>
    <row r="3460" spans="1:1" x14ac:dyDescent="0.2">
      <c r="A3460" t="e">
        <f t="shared" si="53"/>
        <v>#N/A</v>
      </c>
    </row>
    <row r="3461" spans="1:1" x14ac:dyDescent="0.2">
      <c r="A3461" t="e">
        <f t="shared" ref="A3461:A3524" si="54">INDEX(BucketTable,MATCH(B3461,SumMonths,0),1)</f>
        <v>#N/A</v>
      </c>
    </row>
    <row r="3462" spans="1:1" x14ac:dyDescent="0.2">
      <c r="A3462" t="e">
        <f t="shared" si="54"/>
        <v>#N/A</v>
      </c>
    </row>
    <row r="3463" spans="1:1" x14ac:dyDescent="0.2">
      <c r="A3463" t="e">
        <f t="shared" si="54"/>
        <v>#N/A</v>
      </c>
    </row>
    <row r="3464" spans="1:1" x14ac:dyDescent="0.2">
      <c r="A3464" t="e">
        <f t="shared" si="54"/>
        <v>#N/A</v>
      </c>
    </row>
    <row r="3465" spans="1:1" x14ac:dyDescent="0.2">
      <c r="A3465" t="e">
        <f t="shared" si="54"/>
        <v>#N/A</v>
      </c>
    </row>
    <row r="3466" spans="1:1" x14ac:dyDescent="0.2">
      <c r="A3466" t="e">
        <f t="shared" si="54"/>
        <v>#N/A</v>
      </c>
    </row>
    <row r="3467" spans="1:1" x14ac:dyDescent="0.2">
      <c r="A3467" t="e">
        <f t="shared" si="54"/>
        <v>#N/A</v>
      </c>
    </row>
    <row r="3468" spans="1:1" x14ac:dyDescent="0.2">
      <c r="A3468" t="e">
        <f t="shared" si="54"/>
        <v>#N/A</v>
      </c>
    </row>
    <row r="3469" spans="1:1" x14ac:dyDescent="0.2">
      <c r="A3469" t="e">
        <f t="shared" si="54"/>
        <v>#N/A</v>
      </c>
    </row>
    <row r="3470" spans="1:1" x14ac:dyDescent="0.2">
      <c r="A3470" t="e">
        <f t="shared" si="54"/>
        <v>#N/A</v>
      </c>
    </row>
    <row r="3471" spans="1:1" x14ac:dyDescent="0.2">
      <c r="A3471" t="e">
        <f t="shared" si="54"/>
        <v>#N/A</v>
      </c>
    </row>
    <row r="3472" spans="1:1" x14ac:dyDescent="0.2">
      <c r="A3472" t="e">
        <f t="shared" si="54"/>
        <v>#N/A</v>
      </c>
    </row>
    <row r="3473" spans="1:1" x14ac:dyDescent="0.2">
      <c r="A3473" t="e">
        <f t="shared" si="54"/>
        <v>#N/A</v>
      </c>
    </row>
    <row r="3474" spans="1:1" x14ac:dyDescent="0.2">
      <c r="A3474" t="e">
        <f t="shared" si="54"/>
        <v>#N/A</v>
      </c>
    </row>
    <row r="3475" spans="1:1" x14ac:dyDescent="0.2">
      <c r="A3475" t="e">
        <f t="shared" si="54"/>
        <v>#N/A</v>
      </c>
    </row>
    <row r="3476" spans="1:1" x14ac:dyDescent="0.2">
      <c r="A3476" t="e">
        <f t="shared" si="54"/>
        <v>#N/A</v>
      </c>
    </row>
    <row r="3477" spans="1:1" x14ac:dyDescent="0.2">
      <c r="A3477" t="e">
        <f t="shared" si="54"/>
        <v>#N/A</v>
      </c>
    </row>
    <row r="3478" spans="1:1" x14ac:dyDescent="0.2">
      <c r="A3478" t="e">
        <f t="shared" si="54"/>
        <v>#N/A</v>
      </c>
    </row>
    <row r="3479" spans="1:1" x14ac:dyDescent="0.2">
      <c r="A3479" t="e">
        <f t="shared" si="54"/>
        <v>#N/A</v>
      </c>
    </row>
    <row r="3480" spans="1:1" x14ac:dyDescent="0.2">
      <c r="A3480" t="e">
        <f t="shared" si="54"/>
        <v>#N/A</v>
      </c>
    </row>
    <row r="3481" spans="1:1" x14ac:dyDescent="0.2">
      <c r="A3481" t="e">
        <f t="shared" si="54"/>
        <v>#N/A</v>
      </c>
    </row>
    <row r="3482" spans="1:1" x14ac:dyDescent="0.2">
      <c r="A3482" t="e">
        <f t="shared" si="54"/>
        <v>#N/A</v>
      </c>
    </row>
    <row r="3483" spans="1:1" x14ac:dyDescent="0.2">
      <c r="A3483" t="e">
        <f t="shared" si="54"/>
        <v>#N/A</v>
      </c>
    </row>
    <row r="3484" spans="1:1" x14ac:dyDescent="0.2">
      <c r="A3484" t="e">
        <f t="shared" si="54"/>
        <v>#N/A</v>
      </c>
    </row>
    <row r="3485" spans="1:1" x14ac:dyDescent="0.2">
      <c r="A3485" t="e">
        <f t="shared" si="54"/>
        <v>#N/A</v>
      </c>
    </row>
    <row r="3486" spans="1:1" x14ac:dyDescent="0.2">
      <c r="A3486" t="e">
        <f t="shared" si="54"/>
        <v>#N/A</v>
      </c>
    </row>
    <row r="3487" spans="1:1" x14ac:dyDescent="0.2">
      <c r="A3487" t="e">
        <f t="shared" si="54"/>
        <v>#N/A</v>
      </c>
    </row>
    <row r="3488" spans="1:1" x14ac:dyDescent="0.2">
      <c r="A3488" t="e">
        <f t="shared" si="54"/>
        <v>#N/A</v>
      </c>
    </row>
    <row r="3489" spans="1:1" x14ac:dyDescent="0.2">
      <c r="A3489" t="e">
        <f t="shared" si="54"/>
        <v>#N/A</v>
      </c>
    </row>
    <row r="3490" spans="1:1" x14ac:dyDescent="0.2">
      <c r="A3490" t="e">
        <f t="shared" si="54"/>
        <v>#N/A</v>
      </c>
    </row>
    <row r="3491" spans="1:1" x14ac:dyDescent="0.2">
      <c r="A3491" t="e">
        <f t="shared" si="54"/>
        <v>#N/A</v>
      </c>
    </row>
    <row r="3492" spans="1:1" x14ac:dyDescent="0.2">
      <c r="A3492" t="e">
        <f t="shared" si="54"/>
        <v>#N/A</v>
      </c>
    </row>
    <row r="3493" spans="1:1" x14ac:dyDescent="0.2">
      <c r="A3493" t="e">
        <f t="shared" si="54"/>
        <v>#N/A</v>
      </c>
    </row>
    <row r="3494" spans="1:1" x14ac:dyDescent="0.2">
      <c r="A3494" t="e">
        <f t="shared" si="54"/>
        <v>#N/A</v>
      </c>
    </row>
    <row r="3495" spans="1:1" x14ac:dyDescent="0.2">
      <c r="A3495" t="e">
        <f t="shared" si="54"/>
        <v>#N/A</v>
      </c>
    </row>
    <row r="3496" spans="1:1" x14ac:dyDescent="0.2">
      <c r="A3496" t="e">
        <f t="shared" si="54"/>
        <v>#N/A</v>
      </c>
    </row>
    <row r="3497" spans="1:1" x14ac:dyDescent="0.2">
      <c r="A3497" t="e">
        <f t="shared" si="54"/>
        <v>#N/A</v>
      </c>
    </row>
    <row r="3498" spans="1:1" x14ac:dyDescent="0.2">
      <c r="A3498" t="e">
        <f t="shared" si="54"/>
        <v>#N/A</v>
      </c>
    </row>
    <row r="3499" spans="1:1" x14ac:dyDescent="0.2">
      <c r="A3499" t="e">
        <f t="shared" si="54"/>
        <v>#N/A</v>
      </c>
    </row>
    <row r="3500" spans="1:1" x14ac:dyDescent="0.2">
      <c r="A3500" t="e">
        <f t="shared" si="54"/>
        <v>#N/A</v>
      </c>
    </row>
    <row r="3501" spans="1:1" x14ac:dyDescent="0.2">
      <c r="A3501" t="e">
        <f t="shared" si="54"/>
        <v>#N/A</v>
      </c>
    </row>
    <row r="3502" spans="1:1" x14ac:dyDescent="0.2">
      <c r="A3502" t="e">
        <f t="shared" si="54"/>
        <v>#N/A</v>
      </c>
    </row>
    <row r="3503" spans="1:1" x14ac:dyDescent="0.2">
      <c r="A3503" t="e">
        <f t="shared" si="54"/>
        <v>#N/A</v>
      </c>
    </row>
    <row r="3504" spans="1:1" x14ac:dyDescent="0.2">
      <c r="A3504" t="e">
        <f t="shared" si="54"/>
        <v>#N/A</v>
      </c>
    </row>
    <row r="3505" spans="1:1" x14ac:dyDescent="0.2">
      <c r="A3505" t="e">
        <f t="shared" si="54"/>
        <v>#N/A</v>
      </c>
    </row>
    <row r="3506" spans="1:1" x14ac:dyDescent="0.2">
      <c r="A3506" t="e">
        <f t="shared" si="54"/>
        <v>#N/A</v>
      </c>
    </row>
    <row r="3507" spans="1:1" x14ac:dyDescent="0.2">
      <c r="A3507" t="e">
        <f t="shared" si="54"/>
        <v>#N/A</v>
      </c>
    </row>
    <row r="3508" spans="1:1" x14ac:dyDescent="0.2">
      <c r="A3508" t="e">
        <f t="shared" si="54"/>
        <v>#N/A</v>
      </c>
    </row>
    <row r="3509" spans="1:1" x14ac:dyDescent="0.2">
      <c r="A3509" t="e">
        <f t="shared" si="54"/>
        <v>#N/A</v>
      </c>
    </row>
    <row r="3510" spans="1:1" x14ac:dyDescent="0.2">
      <c r="A3510" t="e">
        <f t="shared" si="54"/>
        <v>#N/A</v>
      </c>
    </row>
    <row r="3511" spans="1:1" x14ac:dyDescent="0.2">
      <c r="A3511" t="e">
        <f t="shared" si="54"/>
        <v>#N/A</v>
      </c>
    </row>
    <row r="3512" spans="1:1" x14ac:dyDescent="0.2">
      <c r="A3512" t="e">
        <f t="shared" si="54"/>
        <v>#N/A</v>
      </c>
    </row>
    <row r="3513" spans="1:1" x14ac:dyDescent="0.2">
      <c r="A3513" t="e">
        <f t="shared" si="54"/>
        <v>#N/A</v>
      </c>
    </row>
    <row r="3514" spans="1:1" x14ac:dyDescent="0.2">
      <c r="A3514" t="e">
        <f t="shared" si="54"/>
        <v>#N/A</v>
      </c>
    </row>
    <row r="3515" spans="1:1" x14ac:dyDescent="0.2">
      <c r="A3515" t="e">
        <f t="shared" si="54"/>
        <v>#N/A</v>
      </c>
    </row>
    <row r="3516" spans="1:1" x14ac:dyDescent="0.2">
      <c r="A3516" t="e">
        <f t="shared" si="54"/>
        <v>#N/A</v>
      </c>
    </row>
    <row r="3517" spans="1:1" x14ac:dyDescent="0.2">
      <c r="A3517" t="e">
        <f t="shared" si="54"/>
        <v>#N/A</v>
      </c>
    </row>
    <row r="3518" spans="1:1" x14ac:dyDescent="0.2">
      <c r="A3518" t="e">
        <f t="shared" si="54"/>
        <v>#N/A</v>
      </c>
    </row>
    <row r="3519" spans="1:1" x14ac:dyDescent="0.2">
      <c r="A3519" t="e">
        <f t="shared" si="54"/>
        <v>#N/A</v>
      </c>
    </row>
    <row r="3520" spans="1:1" x14ac:dyDescent="0.2">
      <c r="A3520" t="e">
        <f t="shared" si="54"/>
        <v>#N/A</v>
      </c>
    </row>
    <row r="3521" spans="1:1" x14ac:dyDescent="0.2">
      <c r="A3521" t="e">
        <f t="shared" si="54"/>
        <v>#N/A</v>
      </c>
    </row>
    <row r="3522" spans="1:1" x14ac:dyDescent="0.2">
      <c r="A3522" t="e">
        <f t="shared" si="54"/>
        <v>#N/A</v>
      </c>
    </row>
    <row r="3523" spans="1:1" x14ac:dyDescent="0.2">
      <c r="A3523" t="e">
        <f t="shared" si="54"/>
        <v>#N/A</v>
      </c>
    </row>
    <row r="3524" spans="1:1" x14ac:dyDescent="0.2">
      <c r="A3524" t="e">
        <f t="shared" si="54"/>
        <v>#N/A</v>
      </c>
    </row>
    <row r="3525" spans="1:1" x14ac:dyDescent="0.2">
      <c r="A3525" t="e">
        <f t="shared" ref="A3525:A3588" si="55">INDEX(BucketTable,MATCH(B3525,SumMonths,0),1)</f>
        <v>#N/A</v>
      </c>
    </row>
    <row r="3526" spans="1:1" x14ac:dyDescent="0.2">
      <c r="A3526" t="e">
        <f t="shared" si="55"/>
        <v>#N/A</v>
      </c>
    </row>
    <row r="3527" spans="1:1" x14ac:dyDescent="0.2">
      <c r="A3527" t="e">
        <f t="shared" si="55"/>
        <v>#N/A</v>
      </c>
    </row>
    <row r="3528" spans="1:1" x14ac:dyDescent="0.2">
      <c r="A3528" t="e">
        <f t="shared" si="55"/>
        <v>#N/A</v>
      </c>
    </row>
    <row r="3529" spans="1:1" x14ac:dyDescent="0.2">
      <c r="A3529" t="e">
        <f t="shared" si="55"/>
        <v>#N/A</v>
      </c>
    </row>
    <row r="3530" spans="1:1" x14ac:dyDescent="0.2">
      <c r="A3530" t="e">
        <f t="shared" si="55"/>
        <v>#N/A</v>
      </c>
    </row>
    <row r="3531" spans="1:1" x14ac:dyDescent="0.2">
      <c r="A3531" t="e">
        <f t="shared" si="55"/>
        <v>#N/A</v>
      </c>
    </row>
    <row r="3532" spans="1:1" x14ac:dyDescent="0.2">
      <c r="A3532" t="e">
        <f t="shared" si="55"/>
        <v>#N/A</v>
      </c>
    </row>
    <row r="3533" spans="1:1" x14ac:dyDescent="0.2">
      <c r="A3533" t="e">
        <f t="shared" si="55"/>
        <v>#N/A</v>
      </c>
    </row>
    <row r="3534" spans="1:1" x14ac:dyDescent="0.2">
      <c r="A3534" t="e">
        <f t="shared" si="55"/>
        <v>#N/A</v>
      </c>
    </row>
    <row r="3535" spans="1:1" x14ac:dyDescent="0.2">
      <c r="A3535" t="e">
        <f t="shared" si="55"/>
        <v>#N/A</v>
      </c>
    </row>
    <row r="3536" spans="1:1" x14ac:dyDescent="0.2">
      <c r="A3536" t="e">
        <f t="shared" si="55"/>
        <v>#N/A</v>
      </c>
    </row>
    <row r="3537" spans="1:1" x14ac:dyDescent="0.2">
      <c r="A3537" t="e">
        <f t="shared" si="55"/>
        <v>#N/A</v>
      </c>
    </row>
    <row r="3538" spans="1:1" x14ac:dyDescent="0.2">
      <c r="A3538" t="e">
        <f t="shared" si="55"/>
        <v>#N/A</v>
      </c>
    </row>
    <row r="3539" spans="1:1" x14ac:dyDescent="0.2">
      <c r="A3539" t="e">
        <f t="shared" si="55"/>
        <v>#N/A</v>
      </c>
    </row>
    <row r="3540" spans="1:1" x14ac:dyDescent="0.2">
      <c r="A3540" t="e">
        <f t="shared" si="55"/>
        <v>#N/A</v>
      </c>
    </row>
    <row r="3541" spans="1:1" x14ac:dyDescent="0.2">
      <c r="A3541" t="e">
        <f t="shared" si="55"/>
        <v>#N/A</v>
      </c>
    </row>
    <row r="3542" spans="1:1" x14ac:dyDescent="0.2">
      <c r="A3542" t="e">
        <f t="shared" si="55"/>
        <v>#N/A</v>
      </c>
    </row>
    <row r="3543" spans="1:1" x14ac:dyDescent="0.2">
      <c r="A3543" t="e">
        <f t="shared" si="55"/>
        <v>#N/A</v>
      </c>
    </row>
    <row r="3544" spans="1:1" x14ac:dyDescent="0.2">
      <c r="A3544" t="e">
        <f t="shared" si="55"/>
        <v>#N/A</v>
      </c>
    </row>
    <row r="3545" spans="1:1" x14ac:dyDescent="0.2">
      <c r="A3545" t="e">
        <f t="shared" si="55"/>
        <v>#N/A</v>
      </c>
    </row>
    <row r="3546" spans="1:1" x14ac:dyDescent="0.2">
      <c r="A3546" t="e">
        <f t="shared" si="55"/>
        <v>#N/A</v>
      </c>
    </row>
    <row r="3547" spans="1:1" x14ac:dyDescent="0.2">
      <c r="A3547" t="e">
        <f t="shared" si="55"/>
        <v>#N/A</v>
      </c>
    </row>
    <row r="3548" spans="1:1" x14ac:dyDescent="0.2">
      <c r="A3548" t="e">
        <f t="shared" si="55"/>
        <v>#N/A</v>
      </c>
    </row>
    <row r="3549" spans="1:1" x14ac:dyDescent="0.2">
      <c r="A3549" t="e">
        <f t="shared" si="55"/>
        <v>#N/A</v>
      </c>
    </row>
    <row r="3550" spans="1:1" x14ac:dyDescent="0.2">
      <c r="A3550" t="e">
        <f t="shared" si="55"/>
        <v>#N/A</v>
      </c>
    </row>
    <row r="3551" spans="1:1" x14ac:dyDescent="0.2">
      <c r="A3551" t="e">
        <f t="shared" si="55"/>
        <v>#N/A</v>
      </c>
    </row>
    <row r="3552" spans="1:1" x14ac:dyDescent="0.2">
      <c r="A3552" t="e">
        <f t="shared" si="55"/>
        <v>#N/A</v>
      </c>
    </row>
    <row r="3553" spans="1:1" x14ac:dyDescent="0.2">
      <c r="A3553" t="e">
        <f t="shared" si="55"/>
        <v>#N/A</v>
      </c>
    </row>
    <row r="3554" spans="1:1" x14ac:dyDescent="0.2">
      <c r="A3554" t="e">
        <f t="shared" si="55"/>
        <v>#N/A</v>
      </c>
    </row>
    <row r="3555" spans="1:1" x14ac:dyDescent="0.2">
      <c r="A3555" t="e">
        <f t="shared" si="55"/>
        <v>#N/A</v>
      </c>
    </row>
    <row r="3556" spans="1:1" x14ac:dyDescent="0.2">
      <c r="A3556" t="e">
        <f t="shared" si="55"/>
        <v>#N/A</v>
      </c>
    </row>
    <row r="3557" spans="1:1" x14ac:dyDescent="0.2">
      <c r="A3557" t="e">
        <f t="shared" si="55"/>
        <v>#N/A</v>
      </c>
    </row>
    <row r="3558" spans="1:1" x14ac:dyDescent="0.2">
      <c r="A3558" t="e">
        <f t="shared" si="55"/>
        <v>#N/A</v>
      </c>
    </row>
    <row r="3559" spans="1:1" x14ac:dyDescent="0.2">
      <c r="A3559" t="e">
        <f t="shared" si="55"/>
        <v>#N/A</v>
      </c>
    </row>
    <row r="3560" spans="1:1" x14ac:dyDescent="0.2">
      <c r="A3560" t="e">
        <f t="shared" si="55"/>
        <v>#N/A</v>
      </c>
    </row>
    <row r="3561" spans="1:1" x14ac:dyDescent="0.2">
      <c r="A3561" t="e">
        <f t="shared" si="55"/>
        <v>#N/A</v>
      </c>
    </row>
    <row r="3562" spans="1:1" x14ac:dyDescent="0.2">
      <c r="A3562" t="e">
        <f t="shared" si="55"/>
        <v>#N/A</v>
      </c>
    </row>
    <row r="3563" spans="1:1" x14ac:dyDescent="0.2">
      <c r="A3563" t="e">
        <f t="shared" si="55"/>
        <v>#N/A</v>
      </c>
    </row>
    <row r="3564" spans="1:1" x14ac:dyDescent="0.2">
      <c r="A3564" t="e">
        <f t="shared" si="55"/>
        <v>#N/A</v>
      </c>
    </row>
    <row r="3565" spans="1:1" x14ac:dyDescent="0.2">
      <c r="A3565" t="e">
        <f t="shared" si="55"/>
        <v>#N/A</v>
      </c>
    </row>
    <row r="3566" spans="1:1" x14ac:dyDescent="0.2">
      <c r="A3566" t="e">
        <f t="shared" si="55"/>
        <v>#N/A</v>
      </c>
    </row>
    <row r="3567" spans="1:1" x14ac:dyDescent="0.2">
      <c r="A3567" t="e">
        <f t="shared" si="55"/>
        <v>#N/A</v>
      </c>
    </row>
    <row r="3568" spans="1:1" x14ac:dyDescent="0.2">
      <c r="A3568" t="e">
        <f t="shared" si="55"/>
        <v>#N/A</v>
      </c>
    </row>
    <row r="3569" spans="1:1" x14ac:dyDescent="0.2">
      <c r="A3569" t="e">
        <f t="shared" si="55"/>
        <v>#N/A</v>
      </c>
    </row>
    <row r="3570" spans="1:1" x14ac:dyDescent="0.2">
      <c r="A3570" t="e">
        <f t="shared" si="55"/>
        <v>#N/A</v>
      </c>
    </row>
    <row r="3571" spans="1:1" x14ac:dyDescent="0.2">
      <c r="A3571" t="e">
        <f t="shared" si="55"/>
        <v>#N/A</v>
      </c>
    </row>
    <row r="3572" spans="1:1" x14ac:dyDescent="0.2">
      <c r="A3572" t="e">
        <f t="shared" si="55"/>
        <v>#N/A</v>
      </c>
    </row>
    <row r="3573" spans="1:1" x14ac:dyDescent="0.2">
      <c r="A3573" t="e">
        <f t="shared" si="55"/>
        <v>#N/A</v>
      </c>
    </row>
    <row r="3574" spans="1:1" x14ac:dyDescent="0.2">
      <c r="A3574" t="e">
        <f t="shared" si="55"/>
        <v>#N/A</v>
      </c>
    </row>
    <row r="3575" spans="1:1" x14ac:dyDescent="0.2">
      <c r="A3575" t="e">
        <f t="shared" si="55"/>
        <v>#N/A</v>
      </c>
    </row>
    <row r="3576" spans="1:1" x14ac:dyDescent="0.2">
      <c r="A3576" t="e">
        <f t="shared" si="55"/>
        <v>#N/A</v>
      </c>
    </row>
    <row r="3577" spans="1:1" x14ac:dyDescent="0.2">
      <c r="A3577" t="e">
        <f t="shared" si="55"/>
        <v>#N/A</v>
      </c>
    </row>
    <row r="3578" spans="1:1" x14ac:dyDescent="0.2">
      <c r="A3578" t="e">
        <f t="shared" si="55"/>
        <v>#N/A</v>
      </c>
    </row>
    <row r="3579" spans="1:1" x14ac:dyDescent="0.2">
      <c r="A3579" t="e">
        <f t="shared" si="55"/>
        <v>#N/A</v>
      </c>
    </row>
    <row r="3580" spans="1:1" x14ac:dyDescent="0.2">
      <c r="A3580" t="e">
        <f t="shared" si="55"/>
        <v>#N/A</v>
      </c>
    </row>
    <row r="3581" spans="1:1" x14ac:dyDescent="0.2">
      <c r="A3581" t="e">
        <f t="shared" si="55"/>
        <v>#N/A</v>
      </c>
    </row>
    <row r="3582" spans="1:1" x14ac:dyDescent="0.2">
      <c r="A3582" t="e">
        <f t="shared" si="55"/>
        <v>#N/A</v>
      </c>
    </row>
    <row r="3583" spans="1:1" x14ac:dyDescent="0.2">
      <c r="A3583" t="e">
        <f t="shared" si="55"/>
        <v>#N/A</v>
      </c>
    </row>
    <row r="3584" spans="1:1" x14ac:dyDescent="0.2">
      <c r="A3584" t="e">
        <f t="shared" si="55"/>
        <v>#N/A</v>
      </c>
    </row>
    <row r="3585" spans="1:1" x14ac:dyDescent="0.2">
      <c r="A3585" t="e">
        <f t="shared" si="55"/>
        <v>#N/A</v>
      </c>
    </row>
    <row r="3586" spans="1:1" x14ac:dyDescent="0.2">
      <c r="A3586" t="e">
        <f t="shared" si="55"/>
        <v>#N/A</v>
      </c>
    </row>
    <row r="3587" spans="1:1" x14ac:dyDescent="0.2">
      <c r="A3587" t="e">
        <f t="shared" si="55"/>
        <v>#N/A</v>
      </c>
    </row>
    <row r="3588" spans="1:1" x14ac:dyDescent="0.2">
      <c r="A3588" t="e">
        <f t="shared" si="55"/>
        <v>#N/A</v>
      </c>
    </row>
    <row r="3589" spans="1:1" x14ac:dyDescent="0.2">
      <c r="A3589" t="e">
        <f t="shared" ref="A3589:A3652" si="56">INDEX(BucketTable,MATCH(B3589,SumMonths,0),1)</f>
        <v>#N/A</v>
      </c>
    </row>
    <row r="3590" spans="1:1" x14ac:dyDescent="0.2">
      <c r="A3590" t="e">
        <f t="shared" si="56"/>
        <v>#N/A</v>
      </c>
    </row>
    <row r="3591" spans="1:1" x14ac:dyDescent="0.2">
      <c r="A3591" t="e">
        <f t="shared" si="56"/>
        <v>#N/A</v>
      </c>
    </row>
    <row r="3592" spans="1:1" x14ac:dyDescent="0.2">
      <c r="A3592" t="e">
        <f t="shared" si="56"/>
        <v>#N/A</v>
      </c>
    </row>
    <row r="3593" spans="1:1" x14ac:dyDescent="0.2">
      <c r="A3593" t="e">
        <f t="shared" si="56"/>
        <v>#N/A</v>
      </c>
    </row>
    <row r="3594" spans="1:1" x14ac:dyDescent="0.2">
      <c r="A3594" t="e">
        <f t="shared" si="56"/>
        <v>#N/A</v>
      </c>
    </row>
    <row r="3595" spans="1:1" x14ac:dyDescent="0.2">
      <c r="A3595" t="e">
        <f t="shared" si="56"/>
        <v>#N/A</v>
      </c>
    </row>
    <row r="3596" spans="1:1" x14ac:dyDescent="0.2">
      <c r="A3596" t="e">
        <f t="shared" si="56"/>
        <v>#N/A</v>
      </c>
    </row>
    <row r="3597" spans="1:1" x14ac:dyDescent="0.2">
      <c r="A3597" t="e">
        <f t="shared" si="56"/>
        <v>#N/A</v>
      </c>
    </row>
    <row r="3598" spans="1:1" x14ac:dyDescent="0.2">
      <c r="A3598" t="e">
        <f t="shared" si="56"/>
        <v>#N/A</v>
      </c>
    </row>
    <row r="3599" spans="1:1" x14ac:dyDescent="0.2">
      <c r="A3599" t="e">
        <f t="shared" si="56"/>
        <v>#N/A</v>
      </c>
    </row>
    <row r="3600" spans="1:1" x14ac:dyDescent="0.2">
      <c r="A3600" t="e">
        <f t="shared" si="56"/>
        <v>#N/A</v>
      </c>
    </row>
    <row r="3601" spans="1:1" x14ac:dyDescent="0.2">
      <c r="A3601" t="e">
        <f t="shared" si="56"/>
        <v>#N/A</v>
      </c>
    </row>
    <row r="3602" spans="1:1" x14ac:dyDescent="0.2">
      <c r="A3602" t="e">
        <f t="shared" si="56"/>
        <v>#N/A</v>
      </c>
    </row>
    <row r="3603" spans="1:1" x14ac:dyDescent="0.2">
      <c r="A3603" t="e">
        <f t="shared" si="56"/>
        <v>#N/A</v>
      </c>
    </row>
    <row r="3604" spans="1:1" x14ac:dyDescent="0.2">
      <c r="A3604" t="e">
        <f t="shared" si="56"/>
        <v>#N/A</v>
      </c>
    </row>
    <row r="3605" spans="1:1" x14ac:dyDescent="0.2">
      <c r="A3605" t="e">
        <f t="shared" si="56"/>
        <v>#N/A</v>
      </c>
    </row>
    <row r="3606" spans="1:1" x14ac:dyDescent="0.2">
      <c r="A3606" t="e">
        <f t="shared" si="56"/>
        <v>#N/A</v>
      </c>
    </row>
    <row r="3607" spans="1:1" x14ac:dyDescent="0.2">
      <c r="A3607" t="e">
        <f t="shared" si="56"/>
        <v>#N/A</v>
      </c>
    </row>
    <row r="3608" spans="1:1" x14ac:dyDescent="0.2">
      <c r="A3608" t="e">
        <f t="shared" si="56"/>
        <v>#N/A</v>
      </c>
    </row>
    <row r="3609" spans="1:1" x14ac:dyDescent="0.2">
      <c r="A3609" t="e">
        <f t="shared" si="56"/>
        <v>#N/A</v>
      </c>
    </row>
    <row r="3610" spans="1:1" x14ac:dyDescent="0.2">
      <c r="A3610" t="e">
        <f t="shared" si="56"/>
        <v>#N/A</v>
      </c>
    </row>
    <row r="3611" spans="1:1" x14ac:dyDescent="0.2">
      <c r="A3611" t="e">
        <f t="shared" si="56"/>
        <v>#N/A</v>
      </c>
    </row>
    <row r="3612" spans="1:1" x14ac:dyDescent="0.2">
      <c r="A3612" t="e">
        <f t="shared" si="56"/>
        <v>#N/A</v>
      </c>
    </row>
    <row r="3613" spans="1:1" x14ac:dyDescent="0.2">
      <c r="A3613" t="e">
        <f t="shared" si="56"/>
        <v>#N/A</v>
      </c>
    </row>
    <row r="3614" spans="1:1" x14ac:dyDescent="0.2">
      <c r="A3614" t="e">
        <f t="shared" si="56"/>
        <v>#N/A</v>
      </c>
    </row>
    <row r="3615" spans="1:1" x14ac:dyDescent="0.2">
      <c r="A3615" t="e">
        <f t="shared" si="56"/>
        <v>#N/A</v>
      </c>
    </row>
    <row r="3616" spans="1:1" x14ac:dyDescent="0.2">
      <c r="A3616" t="e">
        <f t="shared" si="56"/>
        <v>#N/A</v>
      </c>
    </row>
    <row r="3617" spans="1:1" x14ac:dyDescent="0.2">
      <c r="A3617" t="e">
        <f t="shared" si="56"/>
        <v>#N/A</v>
      </c>
    </row>
    <row r="3618" spans="1:1" x14ac:dyDescent="0.2">
      <c r="A3618" t="e">
        <f t="shared" si="56"/>
        <v>#N/A</v>
      </c>
    </row>
    <row r="3619" spans="1:1" x14ac:dyDescent="0.2">
      <c r="A3619" t="e">
        <f t="shared" si="56"/>
        <v>#N/A</v>
      </c>
    </row>
    <row r="3620" spans="1:1" x14ac:dyDescent="0.2">
      <c r="A3620" t="e">
        <f t="shared" si="56"/>
        <v>#N/A</v>
      </c>
    </row>
    <row r="3621" spans="1:1" x14ac:dyDescent="0.2">
      <c r="A3621" t="e">
        <f t="shared" si="56"/>
        <v>#N/A</v>
      </c>
    </row>
    <row r="3622" spans="1:1" x14ac:dyDescent="0.2">
      <c r="A3622" t="e">
        <f t="shared" si="56"/>
        <v>#N/A</v>
      </c>
    </row>
    <row r="3623" spans="1:1" x14ac:dyDescent="0.2">
      <c r="A3623" t="e">
        <f t="shared" si="56"/>
        <v>#N/A</v>
      </c>
    </row>
    <row r="3624" spans="1:1" x14ac:dyDescent="0.2">
      <c r="A3624" t="e">
        <f t="shared" si="56"/>
        <v>#N/A</v>
      </c>
    </row>
    <row r="3625" spans="1:1" x14ac:dyDescent="0.2">
      <c r="A3625" t="e">
        <f t="shared" si="56"/>
        <v>#N/A</v>
      </c>
    </row>
    <row r="3626" spans="1:1" x14ac:dyDescent="0.2">
      <c r="A3626" t="e">
        <f t="shared" si="56"/>
        <v>#N/A</v>
      </c>
    </row>
    <row r="3627" spans="1:1" x14ac:dyDescent="0.2">
      <c r="A3627" t="e">
        <f t="shared" si="56"/>
        <v>#N/A</v>
      </c>
    </row>
    <row r="3628" spans="1:1" x14ac:dyDescent="0.2">
      <c r="A3628" t="e">
        <f t="shared" si="56"/>
        <v>#N/A</v>
      </c>
    </row>
    <row r="3629" spans="1:1" x14ac:dyDescent="0.2">
      <c r="A3629" t="e">
        <f t="shared" si="56"/>
        <v>#N/A</v>
      </c>
    </row>
    <row r="3630" spans="1:1" x14ac:dyDescent="0.2">
      <c r="A3630" t="e">
        <f t="shared" si="56"/>
        <v>#N/A</v>
      </c>
    </row>
    <row r="3631" spans="1:1" x14ac:dyDescent="0.2">
      <c r="A3631" t="e">
        <f t="shared" si="56"/>
        <v>#N/A</v>
      </c>
    </row>
    <row r="3632" spans="1:1" x14ac:dyDescent="0.2">
      <c r="A3632" t="e">
        <f t="shared" si="56"/>
        <v>#N/A</v>
      </c>
    </row>
    <row r="3633" spans="1:1" x14ac:dyDescent="0.2">
      <c r="A3633" t="e">
        <f t="shared" si="56"/>
        <v>#N/A</v>
      </c>
    </row>
    <row r="3634" spans="1:1" x14ac:dyDescent="0.2">
      <c r="A3634" t="e">
        <f t="shared" si="56"/>
        <v>#N/A</v>
      </c>
    </row>
    <row r="3635" spans="1:1" x14ac:dyDescent="0.2">
      <c r="A3635" t="e">
        <f t="shared" si="56"/>
        <v>#N/A</v>
      </c>
    </row>
    <row r="3636" spans="1:1" x14ac:dyDescent="0.2">
      <c r="A3636" t="e">
        <f t="shared" si="56"/>
        <v>#N/A</v>
      </c>
    </row>
    <row r="3637" spans="1:1" x14ac:dyDescent="0.2">
      <c r="A3637" t="e">
        <f t="shared" si="56"/>
        <v>#N/A</v>
      </c>
    </row>
    <row r="3638" spans="1:1" x14ac:dyDescent="0.2">
      <c r="A3638" t="e">
        <f t="shared" si="56"/>
        <v>#N/A</v>
      </c>
    </row>
    <row r="3639" spans="1:1" x14ac:dyDescent="0.2">
      <c r="A3639" t="e">
        <f t="shared" si="56"/>
        <v>#N/A</v>
      </c>
    </row>
    <row r="3640" spans="1:1" x14ac:dyDescent="0.2">
      <c r="A3640" t="e">
        <f t="shared" si="56"/>
        <v>#N/A</v>
      </c>
    </row>
    <row r="3641" spans="1:1" x14ac:dyDescent="0.2">
      <c r="A3641" t="e">
        <f t="shared" si="56"/>
        <v>#N/A</v>
      </c>
    </row>
    <row r="3642" spans="1:1" x14ac:dyDescent="0.2">
      <c r="A3642" t="e">
        <f t="shared" si="56"/>
        <v>#N/A</v>
      </c>
    </row>
    <row r="3643" spans="1:1" x14ac:dyDescent="0.2">
      <c r="A3643" t="e">
        <f t="shared" si="56"/>
        <v>#N/A</v>
      </c>
    </row>
    <row r="3644" spans="1:1" x14ac:dyDescent="0.2">
      <c r="A3644" t="e">
        <f t="shared" si="56"/>
        <v>#N/A</v>
      </c>
    </row>
    <row r="3645" spans="1:1" x14ac:dyDescent="0.2">
      <c r="A3645" t="e">
        <f t="shared" si="56"/>
        <v>#N/A</v>
      </c>
    </row>
    <row r="3646" spans="1:1" x14ac:dyDescent="0.2">
      <c r="A3646" t="e">
        <f t="shared" si="56"/>
        <v>#N/A</v>
      </c>
    </row>
    <row r="3647" spans="1:1" x14ac:dyDescent="0.2">
      <c r="A3647" t="e">
        <f t="shared" si="56"/>
        <v>#N/A</v>
      </c>
    </row>
    <row r="3648" spans="1:1" x14ac:dyDescent="0.2">
      <c r="A3648" t="e">
        <f t="shared" si="56"/>
        <v>#N/A</v>
      </c>
    </row>
    <row r="3649" spans="1:1" x14ac:dyDescent="0.2">
      <c r="A3649" t="e">
        <f t="shared" si="56"/>
        <v>#N/A</v>
      </c>
    </row>
    <row r="3650" spans="1:1" x14ac:dyDescent="0.2">
      <c r="A3650" t="e">
        <f t="shared" si="56"/>
        <v>#N/A</v>
      </c>
    </row>
    <row r="3651" spans="1:1" x14ac:dyDescent="0.2">
      <c r="A3651" t="e">
        <f t="shared" si="56"/>
        <v>#N/A</v>
      </c>
    </row>
    <row r="3652" spans="1:1" x14ac:dyDescent="0.2">
      <c r="A3652" t="e">
        <f t="shared" si="56"/>
        <v>#N/A</v>
      </c>
    </row>
    <row r="3653" spans="1:1" x14ac:dyDescent="0.2">
      <c r="A3653" t="e">
        <f t="shared" ref="A3653:A3716" si="57">INDEX(BucketTable,MATCH(B3653,SumMonths,0),1)</f>
        <v>#N/A</v>
      </c>
    </row>
    <row r="3654" spans="1:1" x14ac:dyDescent="0.2">
      <c r="A3654" t="e">
        <f t="shared" si="57"/>
        <v>#N/A</v>
      </c>
    </row>
    <row r="3655" spans="1:1" x14ac:dyDescent="0.2">
      <c r="A3655" t="e">
        <f t="shared" si="57"/>
        <v>#N/A</v>
      </c>
    </row>
    <row r="3656" spans="1:1" x14ac:dyDescent="0.2">
      <c r="A3656" t="e">
        <f t="shared" si="57"/>
        <v>#N/A</v>
      </c>
    </row>
    <row r="3657" spans="1:1" x14ac:dyDescent="0.2">
      <c r="A3657" t="e">
        <f t="shared" si="57"/>
        <v>#N/A</v>
      </c>
    </row>
    <row r="3658" spans="1:1" x14ac:dyDescent="0.2">
      <c r="A3658" t="e">
        <f t="shared" si="57"/>
        <v>#N/A</v>
      </c>
    </row>
    <row r="3659" spans="1:1" x14ac:dyDescent="0.2">
      <c r="A3659" t="e">
        <f t="shared" si="57"/>
        <v>#N/A</v>
      </c>
    </row>
    <row r="3660" spans="1:1" x14ac:dyDescent="0.2">
      <c r="A3660" t="e">
        <f t="shared" si="57"/>
        <v>#N/A</v>
      </c>
    </row>
    <row r="3661" spans="1:1" x14ac:dyDescent="0.2">
      <c r="A3661" t="e">
        <f t="shared" si="57"/>
        <v>#N/A</v>
      </c>
    </row>
    <row r="3662" spans="1:1" x14ac:dyDescent="0.2">
      <c r="A3662" t="e">
        <f t="shared" si="57"/>
        <v>#N/A</v>
      </c>
    </row>
    <row r="3663" spans="1:1" x14ac:dyDescent="0.2">
      <c r="A3663" t="e">
        <f t="shared" si="57"/>
        <v>#N/A</v>
      </c>
    </row>
    <row r="3664" spans="1:1" x14ac:dyDescent="0.2">
      <c r="A3664" t="e">
        <f t="shared" si="57"/>
        <v>#N/A</v>
      </c>
    </row>
    <row r="3665" spans="1:1" x14ac:dyDescent="0.2">
      <c r="A3665" t="e">
        <f t="shared" si="57"/>
        <v>#N/A</v>
      </c>
    </row>
    <row r="3666" spans="1:1" x14ac:dyDescent="0.2">
      <c r="A3666" t="e">
        <f t="shared" si="57"/>
        <v>#N/A</v>
      </c>
    </row>
    <row r="3667" spans="1:1" x14ac:dyDescent="0.2">
      <c r="A3667" t="e">
        <f t="shared" si="57"/>
        <v>#N/A</v>
      </c>
    </row>
    <row r="3668" spans="1:1" x14ac:dyDescent="0.2">
      <c r="A3668" t="e">
        <f t="shared" si="57"/>
        <v>#N/A</v>
      </c>
    </row>
    <row r="3669" spans="1:1" x14ac:dyDescent="0.2">
      <c r="A3669" t="e">
        <f t="shared" si="57"/>
        <v>#N/A</v>
      </c>
    </row>
    <row r="3670" spans="1:1" x14ac:dyDescent="0.2">
      <c r="A3670" t="e">
        <f t="shared" si="57"/>
        <v>#N/A</v>
      </c>
    </row>
    <row r="3671" spans="1:1" x14ac:dyDescent="0.2">
      <c r="A3671" t="e">
        <f t="shared" si="57"/>
        <v>#N/A</v>
      </c>
    </row>
    <row r="3672" spans="1:1" x14ac:dyDescent="0.2">
      <c r="A3672" t="e">
        <f t="shared" si="57"/>
        <v>#N/A</v>
      </c>
    </row>
    <row r="3673" spans="1:1" x14ac:dyDescent="0.2">
      <c r="A3673" t="e">
        <f t="shared" si="57"/>
        <v>#N/A</v>
      </c>
    </row>
    <row r="3674" spans="1:1" x14ac:dyDescent="0.2">
      <c r="A3674" t="e">
        <f t="shared" si="57"/>
        <v>#N/A</v>
      </c>
    </row>
    <row r="3675" spans="1:1" x14ac:dyDescent="0.2">
      <c r="A3675" t="e">
        <f t="shared" si="57"/>
        <v>#N/A</v>
      </c>
    </row>
    <row r="3676" spans="1:1" x14ac:dyDescent="0.2">
      <c r="A3676" t="e">
        <f t="shared" si="57"/>
        <v>#N/A</v>
      </c>
    </row>
    <row r="3677" spans="1:1" x14ac:dyDescent="0.2">
      <c r="A3677" t="e">
        <f t="shared" si="57"/>
        <v>#N/A</v>
      </c>
    </row>
    <row r="3678" spans="1:1" x14ac:dyDescent="0.2">
      <c r="A3678" t="e">
        <f t="shared" si="57"/>
        <v>#N/A</v>
      </c>
    </row>
    <row r="3679" spans="1:1" x14ac:dyDescent="0.2">
      <c r="A3679" t="e">
        <f t="shared" si="57"/>
        <v>#N/A</v>
      </c>
    </row>
    <row r="3680" spans="1:1" x14ac:dyDescent="0.2">
      <c r="A3680" t="e">
        <f t="shared" si="57"/>
        <v>#N/A</v>
      </c>
    </row>
    <row r="3681" spans="1:1" x14ac:dyDescent="0.2">
      <c r="A3681" t="e">
        <f t="shared" si="57"/>
        <v>#N/A</v>
      </c>
    </row>
    <row r="3682" spans="1:1" x14ac:dyDescent="0.2">
      <c r="A3682" t="e">
        <f t="shared" si="57"/>
        <v>#N/A</v>
      </c>
    </row>
    <row r="3683" spans="1:1" x14ac:dyDescent="0.2">
      <c r="A3683" t="e">
        <f t="shared" si="57"/>
        <v>#N/A</v>
      </c>
    </row>
    <row r="3684" spans="1:1" x14ac:dyDescent="0.2">
      <c r="A3684" t="e">
        <f t="shared" si="57"/>
        <v>#N/A</v>
      </c>
    </row>
    <row r="3685" spans="1:1" x14ac:dyDescent="0.2">
      <c r="A3685" t="e">
        <f t="shared" si="57"/>
        <v>#N/A</v>
      </c>
    </row>
    <row r="3686" spans="1:1" x14ac:dyDescent="0.2">
      <c r="A3686" t="e">
        <f t="shared" si="57"/>
        <v>#N/A</v>
      </c>
    </row>
    <row r="3687" spans="1:1" x14ac:dyDescent="0.2">
      <c r="A3687" t="e">
        <f t="shared" si="57"/>
        <v>#N/A</v>
      </c>
    </row>
    <row r="3688" spans="1:1" x14ac:dyDescent="0.2">
      <c r="A3688" t="e">
        <f t="shared" si="57"/>
        <v>#N/A</v>
      </c>
    </row>
    <row r="3689" spans="1:1" x14ac:dyDescent="0.2">
      <c r="A3689" t="e">
        <f t="shared" si="57"/>
        <v>#N/A</v>
      </c>
    </row>
    <row r="3690" spans="1:1" x14ac:dyDescent="0.2">
      <c r="A3690" t="e">
        <f t="shared" si="57"/>
        <v>#N/A</v>
      </c>
    </row>
    <row r="3691" spans="1:1" x14ac:dyDescent="0.2">
      <c r="A3691" t="e">
        <f t="shared" si="57"/>
        <v>#N/A</v>
      </c>
    </row>
    <row r="3692" spans="1:1" x14ac:dyDescent="0.2">
      <c r="A3692" t="e">
        <f t="shared" si="57"/>
        <v>#N/A</v>
      </c>
    </row>
    <row r="3693" spans="1:1" x14ac:dyDescent="0.2">
      <c r="A3693" t="e">
        <f t="shared" si="57"/>
        <v>#N/A</v>
      </c>
    </row>
    <row r="3694" spans="1:1" x14ac:dyDescent="0.2">
      <c r="A3694" t="e">
        <f t="shared" si="57"/>
        <v>#N/A</v>
      </c>
    </row>
    <row r="3695" spans="1:1" x14ac:dyDescent="0.2">
      <c r="A3695" t="e">
        <f t="shared" si="57"/>
        <v>#N/A</v>
      </c>
    </row>
    <row r="3696" spans="1:1" x14ac:dyDescent="0.2">
      <c r="A3696" t="e">
        <f t="shared" si="57"/>
        <v>#N/A</v>
      </c>
    </row>
    <row r="3697" spans="1:1" x14ac:dyDescent="0.2">
      <c r="A3697" t="e">
        <f t="shared" si="57"/>
        <v>#N/A</v>
      </c>
    </row>
    <row r="3698" spans="1:1" x14ac:dyDescent="0.2">
      <c r="A3698" t="e">
        <f t="shared" si="57"/>
        <v>#N/A</v>
      </c>
    </row>
    <row r="3699" spans="1:1" x14ac:dyDescent="0.2">
      <c r="A3699" t="e">
        <f t="shared" si="57"/>
        <v>#N/A</v>
      </c>
    </row>
    <row r="3700" spans="1:1" x14ac:dyDescent="0.2">
      <c r="A3700" t="e">
        <f t="shared" si="57"/>
        <v>#N/A</v>
      </c>
    </row>
    <row r="3701" spans="1:1" x14ac:dyDescent="0.2">
      <c r="A3701" t="e">
        <f t="shared" si="57"/>
        <v>#N/A</v>
      </c>
    </row>
    <row r="3702" spans="1:1" x14ac:dyDescent="0.2">
      <c r="A3702" t="e">
        <f t="shared" si="57"/>
        <v>#N/A</v>
      </c>
    </row>
    <row r="3703" spans="1:1" x14ac:dyDescent="0.2">
      <c r="A3703" t="e">
        <f t="shared" si="57"/>
        <v>#N/A</v>
      </c>
    </row>
    <row r="3704" spans="1:1" x14ac:dyDescent="0.2">
      <c r="A3704" t="e">
        <f t="shared" si="57"/>
        <v>#N/A</v>
      </c>
    </row>
    <row r="3705" spans="1:1" x14ac:dyDescent="0.2">
      <c r="A3705" t="e">
        <f t="shared" si="57"/>
        <v>#N/A</v>
      </c>
    </row>
    <row r="3706" spans="1:1" x14ac:dyDescent="0.2">
      <c r="A3706" t="e">
        <f t="shared" si="57"/>
        <v>#N/A</v>
      </c>
    </row>
    <row r="3707" spans="1:1" x14ac:dyDescent="0.2">
      <c r="A3707" t="e">
        <f t="shared" si="57"/>
        <v>#N/A</v>
      </c>
    </row>
    <row r="3708" spans="1:1" x14ac:dyDescent="0.2">
      <c r="A3708" t="e">
        <f t="shared" si="57"/>
        <v>#N/A</v>
      </c>
    </row>
    <row r="3709" spans="1:1" x14ac:dyDescent="0.2">
      <c r="A3709" t="e">
        <f t="shared" si="57"/>
        <v>#N/A</v>
      </c>
    </row>
    <row r="3710" spans="1:1" x14ac:dyDescent="0.2">
      <c r="A3710" t="e">
        <f t="shared" si="57"/>
        <v>#N/A</v>
      </c>
    </row>
    <row r="3711" spans="1:1" x14ac:dyDescent="0.2">
      <c r="A3711" t="e">
        <f t="shared" si="57"/>
        <v>#N/A</v>
      </c>
    </row>
    <row r="3712" spans="1:1" x14ac:dyDescent="0.2">
      <c r="A3712" t="e">
        <f t="shared" si="57"/>
        <v>#N/A</v>
      </c>
    </row>
    <row r="3713" spans="1:1" x14ac:dyDescent="0.2">
      <c r="A3713" t="e">
        <f t="shared" si="57"/>
        <v>#N/A</v>
      </c>
    </row>
    <row r="3714" spans="1:1" x14ac:dyDescent="0.2">
      <c r="A3714" t="e">
        <f t="shared" si="57"/>
        <v>#N/A</v>
      </c>
    </row>
    <row r="3715" spans="1:1" x14ac:dyDescent="0.2">
      <c r="A3715" t="e">
        <f t="shared" si="57"/>
        <v>#N/A</v>
      </c>
    </row>
    <row r="3716" spans="1:1" x14ac:dyDescent="0.2">
      <c r="A3716" t="e">
        <f t="shared" si="57"/>
        <v>#N/A</v>
      </c>
    </row>
    <row r="3717" spans="1:1" x14ac:dyDescent="0.2">
      <c r="A3717" t="e">
        <f t="shared" ref="A3717:A3780" si="58">INDEX(BucketTable,MATCH(B3717,SumMonths,0),1)</f>
        <v>#N/A</v>
      </c>
    </row>
    <row r="3718" spans="1:1" x14ac:dyDescent="0.2">
      <c r="A3718" t="e">
        <f t="shared" si="58"/>
        <v>#N/A</v>
      </c>
    </row>
    <row r="3719" spans="1:1" x14ac:dyDescent="0.2">
      <c r="A3719" t="e">
        <f t="shared" si="58"/>
        <v>#N/A</v>
      </c>
    </row>
    <row r="3720" spans="1:1" x14ac:dyDescent="0.2">
      <c r="A3720" t="e">
        <f t="shared" si="58"/>
        <v>#N/A</v>
      </c>
    </row>
    <row r="3721" spans="1:1" x14ac:dyDescent="0.2">
      <c r="A3721" t="e">
        <f t="shared" si="58"/>
        <v>#N/A</v>
      </c>
    </row>
    <row r="3722" spans="1:1" x14ac:dyDescent="0.2">
      <c r="A3722" t="e">
        <f t="shared" si="58"/>
        <v>#N/A</v>
      </c>
    </row>
    <row r="3723" spans="1:1" x14ac:dyDescent="0.2">
      <c r="A3723" t="e">
        <f t="shared" si="58"/>
        <v>#N/A</v>
      </c>
    </row>
    <row r="3724" spans="1:1" x14ac:dyDescent="0.2">
      <c r="A3724" t="e">
        <f t="shared" si="58"/>
        <v>#N/A</v>
      </c>
    </row>
    <row r="3725" spans="1:1" x14ac:dyDescent="0.2">
      <c r="A3725" t="e">
        <f t="shared" si="58"/>
        <v>#N/A</v>
      </c>
    </row>
    <row r="3726" spans="1:1" x14ac:dyDescent="0.2">
      <c r="A3726" t="e">
        <f t="shared" si="58"/>
        <v>#N/A</v>
      </c>
    </row>
    <row r="3727" spans="1:1" x14ac:dyDescent="0.2">
      <c r="A3727" t="e">
        <f t="shared" si="58"/>
        <v>#N/A</v>
      </c>
    </row>
    <row r="3728" spans="1:1" x14ac:dyDescent="0.2">
      <c r="A3728" t="e">
        <f t="shared" si="58"/>
        <v>#N/A</v>
      </c>
    </row>
    <row r="3729" spans="1:1" x14ac:dyDescent="0.2">
      <c r="A3729" t="e">
        <f t="shared" si="58"/>
        <v>#N/A</v>
      </c>
    </row>
    <row r="3730" spans="1:1" x14ac:dyDescent="0.2">
      <c r="A3730" t="e">
        <f t="shared" si="58"/>
        <v>#N/A</v>
      </c>
    </row>
    <row r="3731" spans="1:1" x14ac:dyDescent="0.2">
      <c r="A3731" t="e">
        <f t="shared" si="58"/>
        <v>#N/A</v>
      </c>
    </row>
    <row r="3732" spans="1:1" x14ac:dyDescent="0.2">
      <c r="A3732" t="e">
        <f t="shared" si="58"/>
        <v>#N/A</v>
      </c>
    </row>
    <row r="3733" spans="1:1" x14ac:dyDescent="0.2">
      <c r="A3733" t="e">
        <f t="shared" si="58"/>
        <v>#N/A</v>
      </c>
    </row>
    <row r="3734" spans="1:1" x14ac:dyDescent="0.2">
      <c r="A3734" t="e">
        <f t="shared" si="58"/>
        <v>#N/A</v>
      </c>
    </row>
    <row r="3735" spans="1:1" x14ac:dyDescent="0.2">
      <c r="A3735" t="e">
        <f t="shared" si="58"/>
        <v>#N/A</v>
      </c>
    </row>
    <row r="3736" spans="1:1" x14ac:dyDescent="0.2">
      <c r="A3736" t="e">
        <f t="shared" si="58"/>
        <v>#N/A</v>
      </c>
    </row>
    <row r="3737" spans="1:1" x14ac:dyDescent="0.2">
      <c r="A3737" t="e">
        <f t="shared" si="58"/>
        <v>#N/A</v>
      </c>
    </row>
    <row r="3738" spans="1:1" x14ac:dyDescent="0.2">
      <c r="A3738" t="e">
        <f t="shared" si="58"/>
        <v>#N/A</v>
      </c>
    </row>
    <row r="3739" spans="1:1" x14ac:dyDescent="0.2">
      <c r="A3739" t="e">
        <f t="shared" si="58"/>
        <v>#N/A</v>
      </c>
    </row>
    <row r="3740" spans="1:1" x14ac:dyDescent="0.2">
      <c r="A3740" t="e">
        <f t="shared" si="58"/>
        <v>#N/A</v>
      </c>
    </row>
    <row r="3741" spans="1:1" x14ac:dyDescent="0.2">
      <c r="A3741" t="e">
        <f t="shared" si="58"/>
        <v>#N/A</v>
      </c>
    </row>
    <row r="3742" spans="1:1" x14ac:dyDescent="0.2">
      <c r="A3742" t="e">
        <f t="shared" si="58"/>
        <v>#N/A</v>
      </c>
    </row>
    <row r="3743" spans="1:1" x14ac:dyDescent="0.2">
      <c r="A3743" t="e">
        <f t="shared" si="58"/>
        <v>#N/A</v>
      </c>
    </row>
    <row r="3744" spans="1:1" x14ac:dyDescent="0.2">
      <c r="A3744" t="e">
        <f t="shared" si="58"/>
        <v>#N/A</v>
      </c>
    </row>
    <row r="3745" spans="1:1" x14ac:dyDescent="0.2">
      <c r="A3745" t="e">
        <f t="shared" si="58"/>
        <v>#N/A</v>
      </c>
    </row>
    <row r="3746" spans="1:1" x14ac:dyDescent="0.2">
      <c r="A3746" t="e">
        <f t="shared" si="58"/>
        <v>#N/A</v>
      </c>
    </row>
    <row r="3747" spans="1:1" x14ac:dyDescent="0.2">
      <c r="A3747" t="e">
        <f t="shared" si="58"/>
        <v>#N/A</v>
      </c>
    </row>
    <row r="3748" spans="1:1" x14ac:dyDescent="0.2">
      <c r="A3748" t="e">
        <f t="shared" si="58"/>
        <v>#N/A</v>
      </c>
    </row>
    <row r="3749" spans="1:1" x14ac:dyDescent="0.2">
      <c r="A3749" t="e">
        <f t="shared" si="58"/>
        <v>#N/A</v>
      </c>
    </row>
    <row r="3750" spans="1:1" x14ac:dyDescent="0.2">
      <c r="A3750" t="e">
        <f t="shared" si="58"/>
        <v>#N/A</v>
      </c>
    </row>
    <row r="3751" spans="1:1" x14ac:dyDescent="0.2">
      <c r="A3751" t="e">
        <f t="shared" si="58"/>
        <v>#N/A</v>
      </c>
    </row>
    <row r="3752" spans="1:1" x14ac:dyDescent="0.2">
      <c r="A3752" t="e">
        <f t="shared" si="58"/>
        <v>#N/A</v>
      </c>
    </row>
    <row r="3753" spans="1:1" x14ac:dyDescent="0.2">
      <c r="A3753" t="e">
        <f t="shared" si="58"/>
        <v>#N/A</v>
      </c>
    </row>
    <row r="3754" spans="1:1" x14ac:dyDescent="0.2">
      <c r="A3754" t="e">
        <f t="shared" si="58"/>
        <v>#N/A</v>
      </c>
    </row>
    <row r="3755" spans="1:1" x14ac:dyDescent="0.2">
      <c r="A3755" t="e">
        <f t="shared" si="58"/>
        <v>#N/A</v>
      </c>
    </row>
    <row r="3756" spans="1:1" x14ac:dyDescent="0.2">
      <c r="A3756" t="e">
        <f t="shared" si="58"/>
        <v>#N/A</v>
      </c>
    </row>
    <row r="3757" spans="1:1" x14ac:dyDescent="0.2">
      <c r="A3757" t="e">
        <f t="shared" si="58"/>
        <v>#N/A</v>
      </c>
    </row>
    <row r="3758" spans="1:1" x14ac:dyDescent="0.2">
      <c r="A3758" t="e">
        <f t="shared" si="58"/>
        <v>#N/A</v>
      </c>
    </row>
    <row r="3759" spans="1:1" x14ac:dyDescent="0.2">
      <c r="A3759" t="e">
        <f t="shared" si="58"/>
        <v>#N/A</v>
      </c>
    </row>
    <row r="3760" spans="1:1" x14ac:dyDescent="0.2">
      <c r="A3760" t="e">
        <f t="shared" si="58"/>
        <v>#N/A</v>
      </c>
    </row>
    <row r="3761" spans="1:1" x14ac:dyDescent="0.2">
      <c r="A3761" t="e">
        <f t="shared" si="58"/>
        <v>#N/A</v>
      </c>
    </row>
    <row r="3762" spans="1:1" x14ac:dyDescent="0.2">
      <c r="A3762" t="e">
        <f t="shared" si="58"/>
        <v>#N/A</v>
      </c>
    </row>
    <row r="3763" spans="1:1" x14ac:dyDescent="0.2">
      <c r="A3763" t="e">
        <f t="shared" si="58"/>
        <v>#N/A</v>
      </c>
    </row>
    <row r="3764" spans="1:1" x14ac:dyDescent="0.2">
      <c r="A3764" t="e">
        <f t="shared" si="58"/>
        <v>#N/A</v>
      </c>
    </row>
    <row r="3765" spans="1:1" x14ac:dyDescent="0.2">
      <c r="A3765" t="e">
        <f t="shared" si="58"/>
        <v>#N/A</v>
      </c>
    </row>
    <row r="3766" spans="1:1" x14ac:dyDescent="0.2">
      <c r="A3766" t="e">
        <f t="shared" si="58"/>
        <v>#N/A</v>
      </c>
    </row>
    <row r="3767" spans="1:1" x14ac:dyDescent="0.2">
      <c r="A3767" t="e">
        <f t="shared" si="58"/>
        <v>#N/A</v>
      </c>
    </row>
    <row r="3768" spans="1:1" x14ac:dyDescent="0.2">
      <c r="A3768" t="e">
        <f t="shared" si="58"/>
        <v>#N/A</v>
      </c>
    </row>
    <row r="3769" spans="1:1" x14ac:dyDescent="0.2">
      <c r="A3769" t="e">
        <f t="shared" si="58"/>
        <v>#N/A</v>
      </c>
    </row>
    <row r="3770" spans="1:1" x14ac:dyDescent="0.2">
      <c r="A3770" t="e">
        <f t="shared" si="58"/>
        <v>#N/A</v>
      </c>
    </row>
    <row r="3771" spans="1:1" x14ac:dyDescent="0.2">
      <c r="A3771" t="e">
        <f t="shared" si="58"/>
        <v>#N/A</v>
      </c>
    </row>
    <row r="3772" spans="1:1" x14ac:dyDescent="0.2">
      <c r="A3772" t="e">
        <f t="shared" si="58"/>
        <v>#N/A</v>
      </c>
    </row>
    <row r="3773" spans="1:1" x14ac:dyDescent="0.2">
      <c r="A3773" t="e">
        <f t="shared" si="58"/>
        <v>#N/A</v>
      </c>
    </row>
    <row r="3774" spans="1:1" x14ac:dyDescent="0.2">
      <c r="A3774" t="e">
        <f t="shared" si="58"/>
        <v>#N/A</v>
      </c>
    </row>
    <row r="3775" spans="1:1" x14ac:dyDescent="0.2">
      <c r="A3775" t="e">
        <f t="shared" si="58"/>
        <v>#N/A</v>
      </c>
    </row>
    <row r="3776" spans="1:1" x14ac:dyDescent="0.2">
      <c r="A3776" t="e">
        <f t="shared" si="58"/>
        <v>#N/A</v>
      </c>
    </row>
    <row r="3777" spans="1:1" x14ac:dyDescent="0.2">
      <c r="A3777" t="e">
        <f t="shared" si="58"/>
        <v>#N/A</v>
      </c>
    </row>
    <row r="3778" spans="1:1" x14ac:dyDescent="0.2">
      <c r="A3778" t="e">
        <f t="shared" si="58"/>
        <v>#N/A</v>
      </c>
    </row>
    <row r="3779" spans="1:1" x14ac:dyDescent="0.2">
      <c r="A3779" t="e">
        <f t="shared" si="58"/>
        <v>#N/A</v>
      </c>
    </row>
    <row r="3780" spans="1:1" x14ac:dyDescent="0.2">
      <c r="A3780" t="e">
        <f t="shared" si="58"/>
        <v>#N/A</v>
      </c>
    </row>
    <row r="3781" spans="1:1" x14ac:dyDescent="0.2">
      <c r="A3781" t="e">
        <f t="shared" ref="A3781:A3844" si="59">INDEX(BucketTable,MATCH(B3781,SumMonths,0),1)</f>
        <v>#N/A</v>
      </c>
    </row>
    <row r="3782" spans="1:1" x14ac:dyDescent="0.2">
      <c r="A3782" t="e">
        <f t="shared" si="59"/>
        <v>#N/A</v>
      </c>
    </row>
    <row r="3783" spans="1:1" x14ac:dyDescent="0.2">
      <c r="A3783" t="e">
        <f t="shared" si="59"/>
        <v>#N/A</v>
      </c>
    </row>
    <row r="3784" spans="1:1" x14ac:dyDescent="0.2">
      <c r="A3784" t="e">
        <f t="shared" si="59"/>
        <v>#N/A</v>
      </c>
    </row>
    <row r="3785" spans="1:1" x14ac:dyDescent="0.2">
      <c r="A3785" t="e">
        <f t="shared" si="59"/>
        <v>#N/A</v>
      </c>
    </row>
    <row r="3786" spans="1:1" x14ac:dyDescent="0.2">
      <c r="A3786" t="e">
        <f t="shared" si="59"/>
        <v>#N/A</v>
      </c>
    </row>
    <row r="3787" spans="1:1" x14ac:dyDescent="0.2">
      <c r="A3787" t="e">
        <f t="shared" si="59"/>
        <v>#N/A</v>
      </c>
    </row>
    <row r="3788" spans="1:1" x14ac:dyDescent="0.2">
      <c r="A3788" t="e">
        <f t="shared" si="59"/>
        <v>#N/A</v>
      </c>
    </row>
    <row r="3789" spans="1:1" x14ac:dyDescent="0.2">
      <c r="A3789" t="e">
        <f t="shared" si="59"/>
        <v>#N/A</v>
      </c>
    </row>
    <row r="3790" spans="1:1" x14ac:dyDescent="0.2">
      <c r="A3790" t="e">
        <f t="shared" si="59"/>
        <v>#N/A</v>
      </c>
    </row>
    <row r="3791" spans="1:1" x14ac:dyDescent="0.2">
      <c r="A3791" t="e">
        <f t="shared" si="59"/>
        <v>#N/A</v>
      </c>
    </row>
    <row r="3792" spans="1:1" x14ac:dyDescent="0.2">
      <c r="A3792" t="e">
        <f t="shared" si="59"/>
        <v>#N/A</v>
      </c>
    </row>
    <row r="3793" spans="1:1" x14ac:dyDescent="0.2">
      <c r="A3793" t="e">
        <f t="shared" si="59"/>
        <v>#N/A</v>
      </c>
    </row>
    <row r="3794" spans="1:1" x14ac:dyDescent="0.2">
      <c r="A3794" t="e">
        <f t="shared" si="59"/>
        <v>#N/A</v>
      </c>
    </row>
    <row r="3795" spans="1:1" x14ac:dyDescent="0.2">
      <c r="A3795" t="e">
        <f t="shared" si="59"/>
        <v>#N/A</v>
      </c>
    </row>
    <row r="3796" spans="1:1" x14ac:dyDescent="0.2">
      <c r="A3796" t="e">
        <f t="shared" si="59"/>
        <v>#N/A</v>
      </c>
    </row>
    <row r="3797" spans="1:1" x14ac:dyDescent="0.2">
      <c r="A3797" t="e">
        <f t="shared" si="59"/>
        <v>#N/A</v>
      </c>
    </row>
    <row r="3798" spans="1:1" x14ac:dyDescent="0.2">
      <c r="A3798" t="e">
        <f t="shared" si="59"/>
        <v>#N/A</v>
      </c>
    </row>
    <row r="3799" spans="1:1" x14ac:dyDescent="0.2">
      <c r="A3799" t="e">
        <f t="shared" si="59"/>
        <v>#N/A</v>
      </c>
    </row>
    <row r="3800" spans="1:1" x14ac:dyDescent="0.2">
      <c r="A3800" t="e">
        <f t="shared" si="59"/>
        <v>#N/A</v>
      </c>
    </row>
    <row r="3801" spans="1:1" x14ac:dyDescent="0.2">
      <c r="A3801" t="e">
        <f t="shared" si="59"/>
        <v>#N/A</v>
      </c>
    </row>
    <row r="3802" spans="1:1" x14ac:dyDescent="0.2">
      <c r="A3802" t="e">
        <f t="shared" si="59"/>
        <v>#N/A</v>
      </c>
    </row>
    <row r="3803" spans="1:1" x14ac:dyDescent="0.2">
      <c r="A3803" t="e">
        <f t="shared" si="59"/>
        <v>#N/A</v>
      </c>
    </row>
    <row r="3804" spans="1:1" x14ac:dyDescent="0.2">
      <c r="A3804" t="e">
        <f t="shared" si="59"/>
        <v>#N/A</v>
      </c>
    </row>
    <row r="3805" spans="1:1" x14ac:dyDescent="0.2">
      <c r="A3805" t="e">
        <f t="shared" si="59"/>
        <v>#N/A</v>
      </c>
    </row>
    <row r="3806" spans="1:1" x14ac:dyDescent="0.2">
      <c r="A3806" t="e">
        <f t="shared" si="59"/>
        <v>#N/A</v>
      </c>
    </row>
    <row r="3807" spans="1:1" x14ac:dyDescent="0.2">
      <c r="A3807" t="e">
        <f t="shared" si="59"/>
        <v>#N/A</v>
      </c>
    </row>
    <row r="3808" spans="1:1" x14ac:dyDescent="0.2">
      <c r="A3808" t="e">
        <f t="shared" si="59"/>
        <v>#N/A</v>
      </c>
    </row>
    <row r="3809" spans="1:1" x14ac:dyDescent="0.2">
      <c r="A3809" t="e">
        <f t="shared" si="59"/>
        <v>#N/A</v>
      </c>
    </row>
    <row r="3810" spans="1:1" x14ac:dyDescent="0.2">
      <c r="A3810" t="e">
        <f t="shared" si="59"/>
        <v>#N/A</v>
      </c>
    </row>
    <row r="3811" spans="1:1" x14ac:dyDescent="0.2">
      <c r="A3811" t="e">
        <f t="shared" si="59"/>
        <v>#N/A</v>
      </c>
    </row>
    <row r="3812" spans="1:1" x14ac:dyDescent="0.2">
      <c r="A3812" t="e">
        <f t="shared" si="59"/>
        <v>#N/A</v>
      </c>
    </row>
    <row r="3813" spans="1:1" x14ac:dyDescent="0.2">
      <c r="A3813" t="e">
        <f t="shared" si="59"/>
        <v>#N/A</v>
      </c>
    </row>
    <row r="3814" spans="1:1" x14ac:dyDescent="0.2">
      <c r="A3814" t="e">
        <f t="shared" si="59"/>
        <v>#N/A</v>
      </c>
    </row>
    <row r="3815" spans="1:1" x14ac:dyDescent="0.2">
      <c r="A3815" t="e">
        <f t="shared" si="59"/>
        <v>#N/A</v>
      </c>
    </row>
    <row r="3816" spans="1:1" x14ac:dyDescent="0.2">
      <c r="A3816" t="e">
        <f t="shared" si="59"/>
        <v>#N/A</v>
      </c>
    </row>
    <row r="3817" spans="1:1" x14ac:dyDescent="0.2">
      <c r="A3817" t="e">
        <f t="shared" si="59"/>
        <v>#N/A</v>
      </c>
    </row>
    <row r="3818" spans="1:1" x14ac:dyDescent="0.2">
      <c r="A3818" t="e">
        <f t="shared" si="59"/>
        <v>#N/A</v>
      </c>
    </row>
    <row r="3819" spans="1:1" x14ac:dyDescent="0.2">
      <c r="A3819" t="e">
        <f t="shared" si="59"/>
        <v>#N/A</v>
      </c>
    </row>
    <row r="3820" spans="1:1" x14ac:dyDescent="0.2">
      <c r="A3820" t="e">
        <f t="shared" si="59"/>
        <v>#N/A</v>
      </c>
    </row>
    <row r="3821" spans="1:1" x14ac:dyDescent="0.2">
      <c r="A3821" t="e">
        <f t="shared" si="59"/>
        <v>#N/A</v>
      </c>
    </row>
    <row r="3822" spans="1:1" x14ac:dyDescent="0.2">
      <c r="A3822" t="e">
        <f t="shared" si="59"/>
        <v>#N/A</v>
      </c>
    </row>
    <row r="3823" spans="1:1" x14ac:dyDescent="0.2">
      <c r="A3823" t="e">
        <f t="shared" si="59"/>
        <v>#N/A</v>
      </c>
    </row>
    <row r="3824" spans="1:1" x14ac:dyDescent="0.2">
      <c r="A3824" t="e">
        <f t="shared" si="59"/>
        <v>#N/A</v>
      </c>
    </row>
    <row r="3825" spans="1:1" x14ac:dyDescent="0.2">
      <c r="A3825" t="e">
        <f t="shared" si="59"/>
        <v>#N/A</v>
      </c>
    </row>
    <row r="3826" spans="1:1" x14ac:dyDescent="0.2">
      <c r="A3826" t="e">
        <f t="shared" si="59"/>
        <v>#N/A</v>
      </c>
    </row>
    <row r="3827" spans="1:1" x14ac:dyDescent="0.2">
      <c r="A3827" t="e">
        <f t="shared" si="59"/>
        <v>#N/A</v>
      </c>
    </row>
    <row r="3828" spans="1:1" x14ac:dyDescent="0.2">
      <c r="A3828" t="e">
        <f t="shared" si="59"/>
        <v>#N/A</v>
      </c>
    </row>
    <row r="3829" spans="1:1" x14ac:dyDescent="0.2">
      <c r="A3829" t="e">
        <f t="shared" si="59"/>
        <v>#N/A</v>
      </c>
    </row>
    <row r="3830" spans="1:1" x14ac:dyDescent="0.2">
      <c r="A3830" t="e">
        <f t="shared" si="59"/>
        <v>#N/A</v>
      </c>
    </row>
    <row r="3831" spans="1:1" x14ac:dyDescent="0.2">
      <c r="A3831" t="e">
        <f t="shared" si="59"/>
        <v>#N/A</v>
      </c>
    </row>
    <row r="3832" spans="1:1" x14ac:dyDescent="0.2">
      <c r="A3832" t="e">
        <f t="shared" si="59"/>
        <v>#N/A</v>
      </c>
    </row>
    <row r="3833" spans="1:1" x14ac:dyDescent="0.2">
      <c r="A3833" t="e">
        <f t="shared" si="59"/>
        <v>#N/A</v>
      </c>
    </row>
    <row r="3834" spans="1:1" x14ac:dyDescent="0.2">
      <c r="A3834" t="e">
        <f t="shared" si="59"/>
        <v>#N/A</v>
      </c>
    </row>
    <row r="3835" spans="1:1" x14ac:dyDescent="0.2">
      <c r="A3835" t="e">
        <f t="shared" si="59"/>
        <v>#N/A</v>
      </c>
    </row>
    <row r="3836" spans="1:1" x14ac:dyDescent="0.2">
      <c r="A3836" t="e">
        <f t="shared" si="59"/>
        <v>#N/A</v>
      </c>
    </row>
    <row r="3837" spans="1:1" x14ac:dyDescent="0.2">
      <c r="A3837" t="e">
        <f t="shared" si="59"/>
        <v>#N/A</v>
      </c>
    </row>
    <row r="3838" spans="1:1" x14ac:dyDescent="0.2">
      <c r="A3838" t="e">
        <f t="shared" si="59"/>
        <v>#N/A</v>
      </c>
    </row>
    <row r="3839" spans="1:1" x14ac:dyDescent="0.2">
      <c r="A3839" t="e">
        <f t="shared" si="59"/>
        <v>#N/A</v>
      </c>
    </row>
    <row r="3840" spans="1:1" x14ac:dyDescent="0.2">
      <c r="A3840" t="e">
        <f t="shared" si="59"/>
        <v>#N/A</v>
      </c>
    </row>
    <row r="3841" spans="1:1" x14ac:dyDescent="0.2">
      <c r="A3841" t="e">
        <f t="shared" si="59"/>
        <v>#N/A</v>
      </c>
    </row>
    <row r="3842" spans="1:1" x14ac:dyDescent="0.2">
      <c r="A3842" t="e">
        <f t="shared" si="59"/>
        <v>#N/A</v>
      </c>
    </row>
    <row r="3843" spans="1:1" x14ac:dyDescent="0.2">
      <c r="A3843" t="e">
        <f t="shared" si="59"/>
        <v>#N/A</v>
      </c>
    </row>
    <row r="3844" spans="1:1" x14ac:dyDescent="0.2">
      <c r="A3844" t="e">
        <f t="shared" si="59"/>
        <v>#N/A</v>
      </c>
    </row>
    <row r="3845" spans="1:1" x14ac:dyDescent="0.2">
      <c r="A3845" t="e">
        <f t="shared" ref="A3845:A3908" si="60">INDEX(BucketTable,MATCH(B3845,SumMonths,0),1)</f>
        <v>#N/A</v>
      </c>
    </row>
    <row r="3846" spans="1:1" x14ac:dyDescent="0.2">
      <c r="A3846" t="e">
        <f t="shared" si="60"/>
        <v>#N/A</v>
      </c>
    </row>
    <row r="3847" spans="1:1" x14ac:dyDescent="0.2">
      <c r="A3847" t="e">
        <f t="shared" si="60"/>
        <v>#N/A</v>
      </c>
    </row>
    <row r="3848" spans="1:1" x14ac:dyDescent="0.2">
      <c r="A3848" t="e">
        <f t="shared" si="60"/>
        <v>#N/A</v>
      </c>
    </row>
    <row r="3849" spans="1:1" x14ac:dyDescent="0.2">
      <c r="A3849" t="e">
        <f t="shared" si="60"/>
        <v>#N/A</v>
      </c>
    </row>
    <row r="3850" spans="1:1" x14ac:dyDescent="0.2">
      <c r="A3850" t="e">
        <f t="shared" si="60"/>
        <v>#N/A</v>
      </c>
    </row>
    <row r="3851" spans="1:1" x14ac:dyDescent="0.2">
      <c r="A3851" t="e">
        <f t="shared" si="60"/>
        <v>#N/A</v>
      </c>
    </row>
    <row r="3852" spans="1:1" x14ac:dyDescent="0.2">
      <c r="A3852" t="e">
        <f t="shared" si="60"/>
        <v>#N/A</v>
      </c>
    </row>
    <row r="3853" spans="1:1" x14ac:dyDescent="0.2">
      <c r="A3853" t="e">
        <f t="shared" si="60"/>
        <v>#N/A</v>
      </c>
    </row>
    <row r="3854" spans="1:1" x14ac:dyDescent="0.2">
      <c r="A3854" t="e">
        <f t="shared" si="60"/>
        <v>#N/A</v>
      </c>
    </row>
    <row r="3855" spans="1:1" x14ac:dyDescent="0.2">
      <c r="A3855" t="e">
        <f t="shared" si="60"/>
        <v>#N/A</v>
      </c>
    </row>
    <row r="3856" spans="1:1" x14ac:dyDescent="0.2">
      <c r="A3856" t="e">
        <f t="shared" si="60"/>
        <v>#N/A</v>
      </c>
    </row>
    <row r="3857" spans="1:1" x14ac:dyDescent="0.2">
      <c r="A3857" t="e">
        <f t="shared" si="60"/>
        <v>#N/A</v>
      </c>
    </row>
    <row r="3858" spans="1:1" x14ac:dyDescent="0.2">
      <c r="A3858" t="e">
        <f t="shared" si="60"/>
        <v>#N/A</v>
      </c>
    </row>
    <row r="3859" spans="1:1" x14ac:dyDescent="0.2">
      <c r="A3859" t="e">
        <f t="shared" si="60"/>
        <v>#N/A</v>
      </c>
    </row>
    <row r="3860" spans="1:1" x14ac:dyDescent="0.2">
      <c r="A3860" t="e">
        <f t="shared" si="60"/>
        <v>#N/A</v>
      </c>
    </row>
    <row r="3861" spans="1:1" x14ac:dyDescent="0.2">
      <c r="A3861" t="e">
        <f t="shared" si="60"/>
        <v>#N/A</v>
      </c>
    </row>
    <row r="3862" spans="1:1" x14ac:dyDescent="0.2">
      <c r="A3862" t="e">
        <f t="shared" si="60"/>
        <v>#N/A</v>
      </c>
    </row>
    <row r="3863" spans="1:1" x14ac:dyDescent="0.2">
      <c r="A3863" t="e">
        <f t="shared" si="60"/>
        <v>#N/A</v>
      </c>
    </row>
    <row r="3864" spans="1:1" x14ac:dyDescent="0.2">
      <c r="A3864" t="e">
        <f t="shared" si="60"/>
        <v>#N/A</v>
      </c>
    </row>
    <row r="3865" spans="1:1" x14ac:dyDescent="0.2">
      <c r="A3865" t="e">
        <f t="shared" si="60"/>
        <v>#N/A</v>
      </c>
    </row>
    <row r="3866" spans="1:1" x14ac:dyDescent="0.2">
      <c r="A3866" t="e">
        <f t="shared" si="60"/>
        <v>#N/A</v>
      </c>
    </row>
    <row r="3867" spans="1:1" x14ac:dyDescent="0.2">
      <c r="A3867" t="e">
        <f t="shared" si="60"/>
        <v>#N/A</v>
      </c>
    </row>
    <row r="3868" spans="1:1" x14ac:dyDescent="0.2">
      <c r="A3868" t="e">
        <f t="shared" si="60"/>
        <v>#N/A</v>
      </c>
    </row>
    <row r="3869" spans="1:1" x14ac:dyDescent="0.2">
      <c r="A3869" t="e">
        <f t="shared" si="60"/>
        <v>#N/A</v>
      </c>
    </row>
    <row r="3870" spans="1:1" x14ac:dyDescent="0.2">
      <c r="A3870" t="e">
        <f t="shared" si="60"/>
        <v>#N/A</v>
      </c>
    </row>
    <row r="3871" spans="1:1" x14ac:dyDescent="0.2">
      <c r="A3871" t="e">
        <f t="shared" si="60"/>
        <v>#N/A</v>
      </c>
    </row>
    <row r="3872" spans="1:1" x14ac:dyDescent="0.2">
      <c r="A3872" t="e">
        <f t="shared" si="60"/>
        <v>#N/A</v>
      </c>
    </row>
    <row r="3873" spans="1:1" x14ac:dyDescent="0.2">
      <c r="A3873" t="e">
        <f t="shared" si="60"/>
        <v>#N/A</v>
      </c>
    </row>
    <row r="3874" spans="1:1" x14ac:dyDescent="0.2">
      <c r="A3874" t="e">
        <f t="shared" si="60"/>
        <v>#N/A</v>
      </c>
    </row>
    <row r="3875" spans="1:1" x14ac:dyDescent="0.2">
      <c r="A3875" t="e">
        <f t="shared" si="60"/>
        <v>#N/A</v>
      </c>
    </row>
    <row r="3876" spans="1:1" x14ac:dyDescent="0.2">
      <c r="A3876" t="e">
        <f t="shared" si="60"/>
        <v>#N/A</v>
      </c>
    </row>
    <row r="3877" spans="1:1" x14ac:dyDescent="0.2">
      <c r="A3877" t="e">
        <f t="shared" si="60"/>
        <v>#N/A</v>
      </c>
    </row>
    <row r="3878" spans="1:1" x14ac:dyDescent="0.2">
      <c r="A3878" t="e">
        <f t="shared" si="60"/>
        <v>#N/A</v>
      </c>
    </row>
    <row r="3879" spans="1:1" x14ac:dyDescent="0.2">
      <c r="A3879" t="e">
        <f t="shared" si="60"/>
        <v>#N/A</v>
      </c>
    </row>
    <row r="3880" spans="1:1" x14ac:dyDescent="0.2">
      <c r="A3880" t="e">
        <f t="shared" si="60"/>
        <v>#N/A</v>
      </c>
    </row>
    <row r="3881" spans="1:1" x14ac:dyDescent="0.2">
      <c r="A3881" t="e">
        <f t="shared" si="60"/>
        <v>#N/A</v>
      </c>
    </row>
    <row r="3882" spans="1:1" x14ac:dyDescent="0.2">
      <c r="A3882" t="e">
        <f t="shared" si="60"/>
        <v>#N/A</v>
      </c>
    </row>
    <row r="3883" spans="1:1" x14ac:dyDescent="0.2">
      <c r="A3883" t="e">
        <f t="shared" si="60"/>
        <v>#N/A</v>
      </c>
    </row>
    <row r="3884" spans="1:1" x14ac:dyDescent="0.2">
      <c r="A3884" t="e">
        <f t="shared" si="60"/>
        <v>#N/A</v>
      </c>
    </row>
    <row r="3885" spans="1:1" x14ac:dyDescent="0.2">
      <c r="A3885" t="e">
        <f t="shared" si="60"/>
        <v>#N/A</v>
      </c>
    </row>
    <row r="3886" spans="1:1" x14ac:dyDescent="0.2">
      <c r="A3886" t="e">
        <f t="shared" si="60"/>
        <v>#N/A</v>
      </c>
    </row>
    <row r="3887" spans="1:1" x14ac:dyDescent="0.2">
      <c r="A3887" t="e">
        <f t="shared" si="60"/>
        <v>#N/A</v>
      </c>
    </row>
    <row r="3888" spans="1:1" x14ac:dyDescent="0.2">
      <c r="A3888" t="e">
        <f t="shared" si="60"/>
        <v>#N/A</v>
      </c>
    </row>
    <row r="3889" spans="1:1" x14ac:dyDescent="0.2">
      <c r="A3889" t="e">
        <f t="shared" si="60"/>
        <v>#N/A</v>
      </c>
    </row>
    <row r="3890" spans="1:1" x14ac:dyDescent="0.2">
      <c r="A3890" t="e">
        <f t="shared" si="60"/>
        <v>#N/A</v>
      </c>
    </row>
    <row r="3891" spans="1:1" x14ac:dyDescent="0.2">
      <c r="A3891" t="e">
        <f t="shared" si="60"/>
        <v>#N/A</v>
      </c>
    </row>
    <row r="3892" spans="1:1" x14ac:dyDescent="0.2">
      <c r="A3892" t="e">
        <f t="shared" si="60"/>
        <v>#N/A</v>
      </c>
    </row>
    <row r="3893" spans="1:1" x14ac:dyDescent="0.2">
      <c r="A3893" t="e">
        <f t="shared" si="60"/>
        <v>#N/A</v>
      </c>
    </row>
    <row r="3894" spans="1:1" x14ac:dyDescent="0.2">
      <c r="A3894" t="e">
        <f t="shared" si="60"/>
        <v>#N/A</v>
      </c>
    </row>
    <row r="3895" spans="1:1" x14ac:dyDescent="0.2">
      <c r="A3895" t="e">
        <f t="shared" si="60"/>
        <v>#N/A</v>
      </c>
    </row>
    <row r="3896" spans="1:1" x14ac:dyDescent="0.2">
      <c r="A3896" t="e">
        <f t="shared" si="60"/>
        <v>#N/A</v>
      </c>
    </row>
    <row r="3897" spans="1:1" x14ac:dyDescent="0.2">
      <c r="A3897" t="e">
        <f t="shared" si="60"/>
        <v>#N/A</v>
      </c>
    </row>
    <row r="3898" spans="1:1" x14ac:dyDescent="0.2">
      <c r="A3898" t="e">
        <f t="shared" si="60"/>
        <v>#N/A</v>
      </c>
    </row>
    <row r="3899" spans="1:1" x14ac:dyDescent="0.2">
      <c r="A3899" t="e">
        <f t="shared" si="60"/>
        <v>#N/A</v>
      </c>
    </row>
    <row r="3900" spans="1:1" x14ac:dyDescent="0.2">
      <c r="A3900" t="e">
        <f t="shared" si="60"/>
        <v>#N/A</v>
      </c>
    </row>
    <row r="3901" spans="1:1" x14ac:dyDescent="0.2">
      <c r="A3901" t="e">
        <f t="shared" si="60"/>
        <v>#N/A</v>
      </c>
    </row>
    <row r="3902" spans="1:1" x14ac:dyDescent="0.2">
      <c r="A3902" t="e">
        <f t="shared" si="60"/>
        <v>#N/A</v>
      </c>
    </row>
    <row r="3903" spans="1:1" x14ac:dyDescent="0.2">
      <c r="A3903" t="e">
        <f t="shared" si="60"/>
        <v>#N/A</v>
      </c>
    </row>
    <row r="3904" spans="1:1" x14ac:dyDescent="0.2">
      <c r="A3904" t="e">
        <f t="shared" si="60"/>
        <v>#N/A</v>
      </c>
    </row>
    <row r="3905" spans="1:1" x14ac:dyDescent="0.2">
      <c r="A3905" t="e">
        <f t="shared" si="60"/>
        <v>#N/A</v>
      </c>
    </row>
    <row r="3906" spans="1:1" x14ac:dyDescent="0.2">
      <c r="A3906" t="e">
        <f t="shared" si="60"/>
        <v>#N/A</v>
      </c>
    </row>
    <row r="3907" spans="1:1" x14ac:dyDescent="0.2">
      <c r="A3907" t="e">
        <f t="shared" si="60"/>
        <v>#N/A</v>
      </c>
    </row>
    <row r="3908" spans="1:1" x14ac:dyDescent="0.2">
      <c r="A3908" t="e">
        <f t="shared" si="60"/>
        <v>#N/A</v>
      </c>
    </row>
    <row r="3909" spans="1:1" x14ac:dyDescent="0.2">
      <c r="A3909" t="e">
        <f t="shared" ref="A3909:A3972" si="61">INDEX(BucketTable,MATCH(B3909,SumMonths,0),1)</f>
        <v>#N/A</v>
      </c>
    </row>
    <row r="3910" spans="1:1" x14ac:dyDescent="0.2">
      <c r="A3910" t="e">
        <f t="shared" si="61"/>
        <v>#N/A</v>
      </c>
    </row>
    <row r="3911" spans="1:1" x14ac:dyDescent="0.2">
      <c r="A3911" t="e">
        <f t="shared" si="61"/>
        <v>#N/A</v>
      </c>
    </row>
    <row r="3912" spans="1:1" x14ac:dyDescent="0.2">
      <c r="A3912" t="e">
        <f t="shared" si="61"/>
        <v>#N/A</v>
      </c>
    </row>
    <row r="3913" spans="1:1" x14ac:dyDescent="0.2">
      <c r="A3913" t="e">
        <f t="shared" si="61"/>
        <v>#N/A</v>
      </c>
    </row>
    <row r="3914" spans="1:1" x14ac:dyDescent="0.2">
      <c r="A3914" t="e">
        <f t="shared" si="61"/>
        <v>#N/A</v>
      </c>
    </row>
    <row r="3915" spans="1:1" x14ac:dyDescent="0.2">
      <c r="A3915" t="e">
        <f t="shared" si="61"/>
        <v>#N/A</v>
      </c>
    </row>
    <row r="3916" spans="1:1" x14ac:dyDescent="0.2">
      <c r="A3916" t="e">
        <f t="shared" si="61"/>
        <v>#N/A</v>
      </c>
    </row>
    <row r="3917" spans="1:1" x14ac:dyDescent="0.2">
      <c r="A3917" t="e">
        <f t="shared" si="61"/>
        <v>#N/A</v>
      </c>
    </row>
    <row r="3918" spans="1:1" x14ac:dyDescent="0.2">
      <c r="A3918" t="e">
        <f t="shared" si="61"/>
        <v>#N/A</v>
      </c>
    </row>
    <row r="3919" spans="1:1" x14ac:dyDescent="0.2">
      <c r="A3919" t="e">
        <f t="shared" si="61"/>
        <v>#N/A</v>
      </c>
    </row>
    <row r="3920" spans="1:1" x14ac:dyDescent="0.2">
      <c r="A3920" t="e">
        <f t="shared" si="61"/>
        <v>#N/A</v>
      </c>
    </row>
    <row r="3921" spans="1:1" x14ac:dyDescent="0.2">
      <c r="A3921" t="e">
        <f t="shared" si="61"/>
        <v>#N/A</v>
      </c>
    </row>
    <row r="3922" spans="1:1" x14ac:dyDescent="0.2">
      <c r="A3922" t="e">
        <f t="shared" si="61"/>
        <v>#N/A</v>
      </c>
    </row>
    <row r="3923" spans="1:1" x14ac:dyDescent="0.2">
      <c r="A3923" t="e">
        <f t="shared" si="61"/>
        <v>#N/A</v>
      </c>
    </row>
    <row r="3924" spans="1:1" x14ac:dyDescent="0.2">
      <c r="A3924" t="e">
        <f t="shared" si="61"/>
        <v>#N/A</v>
      </c>
    </row>
    <row r="3925" spans="1:1" x14ac:dyDescent="0.2">
      <c r="A3925" t="e">
        <f t="shared" si="61"/>
        <v>#N/A</v>
      </c>
    </row>
    <row r="3926" spans="1:1" x14ac:dyDescent="0.2">
      <c r="A3926" t="e">
        <f t="shared" si="61"/>
        <v>#N/A</v>
      </c>
    </row>
    <row r="3927" spans="1:1" x14ac:dyDescent="0.2">
      <c r="A3927" t="e">
        <f t="shared" si="61"/>
        <v>#N/A</v>
      </c>
    </row>
    <row r="3928" spans="1:1" x14ac:dyDescent="0.2">
      <c r="A3928" t="e">
        <f t="shared" si="61"/>
        <v>#N/A</v>
      </c>
    </row>
    <row r="3929" spans="1:1" x14ac:dyDescent="0.2">
      <c r="A3929" t="e">
        <f t="shared" si="61"/>
        <v>#N/A</v>
      </c>
    </row>
    <row r="3930" spans="1:1" x14ac:dyDescent="0.2">
      <c r="A3930" t="e">
        <f t="shared" si="61"/>
        <v>#N/A</v>
      </c>
    </row>
    <row r="3931" spans="1:1" x14ac:dyDescent="0.2">
      <c r="A3931" t="e">
        <f t="shared" si="61"/>
        <v>#N/A</v>
      </c>
    </row>
    <row r="3932" spans="1:1" x14ac:dyDescent="0.2">
      <c r="A3932" t="e">
        <f t="shared" si="61"/>
        <v>#N/A</v>
      </c>
    </row>
    <row r="3933" spans="1:1" x14ac:dyDescent="0.2">
      <c r="A3933" t="e">
        <f t="shared" si="61"/>
        <v>#N/A</v>
      </c>
    </row>
    <row r="3934" spans="1:1" x14ac:dyDescent="0.2">
      <c r="A3934" t="e">
        <f t="shared" si="61"/>
        <v>#N/A</v>
      </c>
    </row>
    <row r="3935" spans="1:1" x14ac:dyDescent="0.2">
      <c r="A3935" t="e">
        <f t="shared" si="61"/>
        <v>#N/A</v>
      </c>
    </row>
    <row r="3936" spans="1:1" x14ac:dyDescent="0.2">
      <c r="A3936" t="e">
        <f t="shared" si="61"/>
        <v>#N/A</v>
      </c>
    </row>
    <row r="3937" spans="1:1" x14ac:dyDescent="0.2">
      <c r="A3937" t="e">
        <f t="shared" si="61"/>
        <v>#N/A</v>
      </c>
    </row>
    <row r="3938" spans="1:1" x14ac:dyDescent="0.2">
      <c r="A3938" t="e">
        <f t="shared" si="61"/>
        <v>#N/A</v>
      </c>
    </row>
    <row r="3939" spans="1:1" x14ac:dyDescent="0.2">
      <c r="A3939" t="e">
        <f t="shared" si="61"/>
        <v>#N/A</v>
      </c>
    </row>
    <row r="3940" spans="1:1" x14ac:dyDescent="0.2">
      <c r="A3940" t="e">
        <f t="shared" si="61"/>
        <v>#N/A</v>
      </c>
    </row>
    <row r="3941" spans="1:1" x14ac:dyDescent="0.2">
      <c r="A3941" t="e">
        <f t="shared" si="61"/>
        <v>#N/A</v>
      </c>
    </row>
    <row r="3942" spans="1:1" x14ac:dyDescent="0.2">
      <c r="A3942" t="e">
        <f t="shared" si="61"/>
        <v>#N/A</v>
      </c>
    </row>
    <row r="3943" spans="1:1" x14ac:dyDescent="0.2">
      <c r="A3943" t="e">
        <f t="shared" si="61"/>
        <v>#N/A</v>
      </c>
    </row>
    <row r="3944" spans="1:1" x14ac:dyDescent="0.2">
      <c r="A3944" t="e">
        <f t="shared" si="61"/>
        <v>#N/A</v>
      </c>
    </row>
    <row r="3945" spans="1:1" x14ac:dyDescent="0.2">
      <c r="A3945" t="e">
        <f t="shared" si="61"/>
        <v>#N/A</v>
      </c>
    </row>
    <row r="3946" spans="1:1" x14ac:dyDescent="0.2">
      <c r="A3946" t="e">
        <f t="shared" si="61"/>
        <v>#N/A</v>
      </c>
    </row>
    <row r="3947" spans="1:1" x14ac:dyDescent="0.2">
      <c r="A3947" t="e">
        <f t="shared" si="61"/>
        <v>#N/A</v>
      </c>
    </row>
    <row r="3948" spans="1:1" x14ac:dyDescent="0.2">
      <c r="A3948" t="e">
        <f t="shared" si="61"/>
        <v>#N/A</v>
      </c>
    </row>
    <row r="3949" spans="1:1" x14ac:dyDescent="0.2">
      <c r="A3949" t="e">
        <f t="shared" si="61"/>
        <v>#N/A</v>
      </c>
    </row>
    <row r="3950" spans="1:1" x14ac:dyDescent="0.2">
      <c r="A3950" t="e">
        <f t="shared" si="61"/>
        <v>#N/A</v>
      </c>
    </row>
    <row r="3951" spans="1:1" x14ac:dyDescent="0.2">
      <c r="A3951" t="e">
        <f t="shared" si="61"/>
        <v>#N/A</v>
      </c>
    </row>
    <row r="3952" spans="1:1" x14ac:dyDescent="0.2">
      <c r="A3952" t="e">
        <f t="shared" si="61"/>
        <v>#N/A</v>
      </c>
    </row>
    <row r="3953" spans="1:1" x14ac:dyDescent="0.2">
      <c r="A3953" t="e">
        <f t="shared" si="61"/>
        <v>#N/A</v>
      </c>
    </row>
    <row r="3954" spans="1:1" x14ac:dyDescent="0.2">
      <c r="A3954" t="e">
        <f t="shared" si="61"/>
        <v>#N/A</v>
      </c>
    </row>
    <row r="3955" spans="1:1" x14ac:dyDescent="0.2">
      <c r="A3955" t="e">
        <f t="shared" si="61"/>
        <v>#N/A</v>
      </c>
    </row>
    <row r="3956" spans="1:1" x14ac:dyDescent="0.2">
      <c r="A3956" t="e">
        <f t="shared" si="61"/>
        <v>#N/A</v>
      </c>
    </row>
    <row r="3957" spans="1:1" x14ac:dyDescent="0.2">
      <c r="A3957" t="e">
        <f t="shared" si="61"/>
        <v>#N/A</v>
      </c>
    </row>
    <row r="3958" spans="1:1" x14ac:dyDescent="0.2">
      <c r="A3958" t="e">
        <f t="shared" si="61"/>
        <v>#N/A</v>
      </c>
    </row>
    <row r="3959" spans="1:1" x14ac:dyDescent="0.2">
      <c r="A3959" t="e">
        <f t="shared" si="61"/>
        <v>#N/A</v>
      </c>
    </row>
    <row r="3960" spans="1:1" x14ac:dyDescent="0.2">
      <c r="A3960" t="e">
        <f t="shared" si="61"/>
        <v>#N/A</v>
      </c>
    </row>
    <row r="3961" spans="1:1" x14ac:dyDescent="0.2">
      <c r="A3961" t="e">
        <f t="shared" si="61"/>
        <v>#N/A</v>
      </c>
    </row>
    <row r="3962" spans="1:1" x14ac:dyDescent="0.2">
      <c r="A3962" t="e">
        <f t="shared" si="61"/>
        <v>#N/A</v>
      </c>
    </row>
    <row r="3963" spans="1:1" x14ac:dyDescent="0.2">
      <c r="A3963" t="e">
        <f t="shared" si="61"/>
        <v>#N/A</v>
      </c>
    </row>
    <row r="3964" spans="1:1" x14ac:dyDescent="0.2">
      <c r="A3964" t="e">
        <f t="shared" si="61"/>
        <v>#N/A</v>
      </c>
    </row>
    <row r="3965" spans="1:1" x14ac:dyDescent="0.2">
      <c r="A3965" t="e">
        <f t="shared" si="61"/>
        <v>#N/A</v>
      </c>
    </row>
    <row r="3966" spans="1:1" x14ac:dyDescent="0.2">
      <c r="A3966" t="e">
        <f t="shared" si="61"/>
        <v>#N/A</v>
      </c>
    </row>
    <row r="3967" spans="1:1" x14ac:dyDescent="0.2">
      <c r="A3967" t="e">
        <f t="shared" si="61"/>
        <v>#N/A</v>
      </c>
    </row>
    <row r="3968" spans="1:1" x14ac:dyDescent="0.2">
      <c r="A3968" t="e">
        <f t="shared" si="61"/>
        <v>#N/A</v>
      </c>
    </row>
    <row r="3969" spans="1:1" x14ac:dyDescent="0.2">
      <c r="A3969" t="e">
        <f t="shared" si="61"/>
        <v>#N/A</v>
      </c>
    </row>
    <row r="3970" spans="1:1" x14ac:dyDescent="0.2">
      <c r="A3970" t="e">
        <f t="shared" si="61"/>
        <v>#N/A</v>
      </c>
    </row>
    <row r="3971" spans="1:1" x14ac:dyDescent="0.2">
      <c r="A3971" t="e">
        <f t="shared" si="61"/>
        <v>#N/A</v>
      </c>
    </row>
    <row r="3972" spans="1:1" x14ac:dyDescent="0.2">
      <c r="A3972" t="e">
        <f t="shared" si="61"/>
        <v>#N/A</v>
      </c>
    </row>
    <row r="3973" spans="1:1" x14ac:dyDescent="0.2">
      <c r="A3973" t="e">
        <f t="shared" ref="A3973:A4036" si="62">INDEX(BucketTable,MATCH(B3973,SumMonths,0),1)</f>
        <v>#N/A</v>
      </c>
    </row>
    <row r="3974" spans="1:1" x14ac:dyDescent="0.2">
      <c r="A3974" t="e">
        <f t="shared" si="62"/>
        <v>#N/A</v>
      </c>
    </row>
    <row r="3975" spans="1:1" x14ac:dyDescent="0.2">
      <c r="A3975" t="e">
        <f t="shared" si="62"/>
        <v>#N/A</v>
      </c>
    </row>
    <row r="3976" spans="1:1" x14ac:dyDescent="0.2">
      <c r="A3976" t="e">
        <f t="shared" si="62"/>
        <v>#N/A</v>
      </c>
    </row>
    <row r="3977" spans="1:1" x14ac:dyDescent="0.2">
      <c r="A3977" t="e">
        <f t="shared" si="62"/>
        <v>#N/A</v>
      </c>
    </row>
    <row r="3978" spans="1:1" x14ac:dyDescent="0.2">
      <c r="A3978" t="e">
        <f t="shared" si="62"/>
        <v>#N/A</v>
      </c>
    </row>
    <row r="3979" spans="1:1" x14ac:dyDescent="0.2">
      <c r="A3979" t="e">
        <f t="shared" si="62"/>
        <v>#N/A</v>
      </c>
    </row>
    <row r="3980" spans="1:1" x14ac:dyDescent="0.2">
      <c r="A3980" t="e">
        <f t="shared" si="62"/>
        <v>#N/A</v>
      </c>
    </row>
    <row r="3981" spans="1:1" x14ac:dyDescent="0.2">
      <c r="A3981" t="e">
        <f t="shared" si="62"/>
        <v>#N/A</v>
      </c>
    </row>
    <row r="3982" spans="1:1" x14ac:dyDescent="0.2">
      <c r="A3982" t="e">
        <f t="shared" si="62"/>
        <v>#N/A</v>
      </c>
    </row>
    <row r="3983" spans="1:1" x14ac:dyDescent="0.2">
      <c r="A3983" t="e">
        <f t="shared" si="62"/>
        <v>#N/A</v>
      </c>
    </row>
    <row r="3984" spans="1:1" x14ac:dyDescent="0.2">
      <c r="A3984" t="e">
        <f t="shared" si="62"/>
        <v>#N/A</v>
      </c>
    </row>
    <row r="3985" spans="1:1" x14ac:dyDescent="0.2">
      <c r="A3985" t="e">
        <f t="shared" si="62"/>
        <v>#N/A</v>
      </c>
    </row>
    <row r="3986" spans="1:1" x14ac:dyDescent="0.2">
      <c r="A3986" t="e">
        <f t="shared" si="62"/>
        <v>#N/A</v>
      </c>
    </row>
    <row r="3987" spans="1:1" x14ac:dyDescent="0.2">
      <c r="A3987" t="e">
        <f t="shared" si="62"/>
        <v>#N/A</v>
      </c>
    </row>
    <row r="3988" spans="1:1" x14ac:dyDescent="0.2">
      <c r="A3988" t="e">
        <f t="shared" si="62"/>
        <v>#N/A</v>
      </c>
    </row>
    <row r="3989" spans="1:1" x14ac:dyDescent="0.2">
      <c r="A3989" t="e">
        <f t="shared" si="62"/>
        <v>#N/A</v>
      </c>
    </row>
    <row r="3990" spans="1:1" x14ac:dyDescent="0.2">
      <c r="A3990" t="e">
        <f t="shared" si="62"/>
        <v>#N/A</v>
      </c>
    </row>
    <row r="3991" spans="1:1" x14ac:dyDescent="0.2">
      <c r="A3991" t="e">
        <f t="shared" si="62"/>
        <v>#N/A</v>
      </c>
    </row>
    <row r="3992" spans="1:1" x14ac:dyDescent="0.2">
      <c r="A3992" t="e">
        <f t="shared" si="62"/>
        <v>#N/A</v>
      </c>
    </row>
    <row r="3993" spans="1:1" x14ac:dyDescent="0.2">
      <c r="A3993" t="e">
        <f t="shared" si="62"/>
        <v>#N/A</v>
      </c>
    </row>
    <row r="3994" spans="1:1" x14ac:dyDescent="0.2">
      <c r="A3994" t="e">
        <f t="shared" si="62"/>
        <v>#N/A</v>
      </c>
    </row>
    <row r="3995" spans="1:1" x14ac:dyDescent="0.2">
      <c r="A3995" t="e">
        <f t="shared" si="62"/>
        <v>#N/A</v>
      </c>
    </row>
    <row r="3996" spans="1:1" x14ac:dyDescent="0.2">
      <c r="A3996" t="e">
        <f t="shared" si="62"/>
        <v>#N/A</v>
      </c>
    </row>
    <row r="3997" spans="1:1" x14ac:dyDescent="0.2">
      <c r="A3997" t="e">
        <f t="shared" si="62"/>
        <v>#N/A</v>
      </c>
    </row>
    <row r="3998" spans="1:1" x14ac:dyDescent="0.2">
      <c r="A3998" t="e">
        <f t="shared" si="62"/>
        <v>#N/A</v>
      </c>
    </row>
    <row r="3999" spans="1:1" x14ac:dyDescent="0.2">
      <c r="A3999" t="e">
        <f t="shared" si="62"/>
        <v>#N/A</v>
      </c>
    </row>
    <row r="4000" spans="1:1" x14ac:dyDescent="0.2">
      <c r="A4000" t="e">
        <f t="shared" si="62"/>
        <v>#N/A</v>
      </c>
    </row>
    <row r="4001" spans="1:1" x14ac:dyDescent="0.2">
      <c r="A4001" t="e">
        <f t="shared" si="62"/>
        <v>#N/A</v>
      </c>
    </row>
    <row r="4002" spans="1:1" x14ac:dyDescent="0.2">
      <c r="A4002" t="e">
        <f t="shared" si="62"/>
        <v>#N/A</v>
      </c>
    </row>
    <row r="4003" spans="1:1" x14ac:dyDescent="0.2">
      <c r="A4003" t="e">
        <f t="shared" si="62"/>
        <v>#N/A</v>
      </c>
    </row>
    <row r="4004" spans="1:1" x14ac:dyDescent="0.2">
      <c r="A4004" t="e">
        <f t="shared" si="62"/>
        <v>#N/A</v>
      </c>
    </row>
    <row r="4005" spans="1:1" x14ac:dyDescent="0.2">
      <c r="A4005" t="e">
        <f t="shared" si="62"/>
        <v>#N/A</v>
      </c>
    </row>
    <row r="4006" spans="1:1" x14ac:dyDescent="0.2">
      <c r="A4006" t="e">
        <f t="shared" si="62"/>
        <v>#N/A</v>
      </c>
    </row>
    <row r="4007" spans="1:1" x14ac:dyDescent="0.2">
      <c r="A4007" t="e">
        <f t="shared" si="62"/>
        <v>#N/A</v>
      </c>
    </row>
    <row r="4008" spans="1:1" x14ac:dyDescent="0.2">
      <c r="A4008" t="e">
        <f t="shared" si="62"/>
        <v>#N/A</v>
      </c>
    </row>
    <row r="4009" spans="1:1" x14ac:dyDescent="0.2">
      <c r="A4009" t="e">
        <f t="shared" si="62"/>
        <v>#N/A</v>
      </c>
    </row>
    <row r="4010" spans="1:1" x14ac:dyDescent="0.2">
      <c r="A4010" t="e">
        <f t="shared" si="62"/>
        <v>#N/A</v>
      </c>
    </row>
    <row r="4011" spans="1:1" x14ac:dyDescent="0.2">
      <c r="A4011" t="e">
        <f t="shared" si="62"/>
        <v>#N/A</v>
      </c>
    </row>
    <row r="4012" spans="1:1" x14ac:dyDescent="0.2">
      <c r="A4012" t="e">
        <f t="shared" si="62"/>
        <v>#N/A</v>
      </c>
    </row>
    <row r="4013" spans="1:1" x14ac:dyDescent="0.2">
      <c r="A4013" t="e">
        <f t="shared" si="62"/>
        <v>#N/A</v>
      </c>
    </row>
    <row r="4014" spans="1:1" x14ac:dyDescent="0.2">
      <c r="A4014" t="e">
        <f t="shared" si="62"/>
        <v>#N/A</v>
      </c>
    </row>
    <row r="4015" spans="1:1" x14ac:dyDescent="0.2">
      <c r="A4015" t="e">
        <f t="shared" si="62"/>
        <v>#N/A</v>
      </c>
    </row>
    <row r="4016" spans="1:1" x14ac:dyDescent="0.2">
      <c r="A4016" t="e">
        <f t="shared" si="62"/>
        <v>#N/A</v>
      </c>
    </row>
    <row r="4017" spans="1:1" x14ac:dyDescent="0.2">
      <c r="A4017" t="e">
        <f t="shared" si="62"/>
        <v>#N/A</v>
      </c>
    </row>
    <row r="4018" spans="1:1" x14ac:dyDescent="0.2">
      <c r="A4018" t="e">
        <f t="shared" si="62"/>
        <v>#N/A</v>
      </c>
    </row>
    <row r="4019" spans="1:1" x14ac:dyDescent="0.2">
      <c r="A4019" t="e">
        <f t="shared" si="62"/>
        <v>#N/A</v>
      </c>
    </row>
    <row r="4020" spans="1:1" x14ac:dyDescent="0.2">
      <c r="A4020" t="e">
        <f t="shared" si="62"/>
        <v>#N/A</v>
      </c>
    </row>
    <row r="4021" spans="1:1" x14ac:dyDescent="0.2">
      <c r="A4021" t="e">
        <f t="shared" si="62"/>
        <v>#N/A</v>
      </c>
    </row>
    <row r="4022" spans="1:1" x14ac:dyDescent="0.2">
      <c r="A4022" t="e">
        <f t="shared" si="62"/>
        <v>#N/A</v>
      </c>
    </row>
    <row r="4023" spans="1:1" x14ac:dyDescent="0.2">
      <c r="A4023" t="e">
        <f t="shared" si="62"/>
        <v>#N/A</v>
      </c>
    </row>
    <row r="4024" spans="1:1" x14ac:dyDescent="0.2">
      <c r="A4024" t="e">
        <f t="shared" si="62"/>
        <v>#N/A</v>
      </c>
    </row>
    <row r="4025" spans="1:1" x14ac:dyDescent="0.2">
      <c r="A4025" t="e">
        <f t="shared" si="62"/>
        <v>#N/A</v>
      </c>
    </row>
    <row r="4026" spans="1:1" x14ac:dyDescent="0.2">
      <c r="A4026" t="e">
        <f t="shared" si="62"/>
        <v>#N/A</v>
      </c>
    </row>
    <row r="4027" spans="1:1" x14ac:dyDescent="0.2">
      <c r="A4027" t="e">
        <f t="shared" si="62"/>
        <v>#N/A</v>
      </c>
    </row>
    <row r="4028" spans="1:1" x14ac:dyDescent="0.2">
      <c r="A4028" t="e">
        <f t="shared" si="62"/>
        <v>#N/A</v>
      </c>
    </row>
    <row r="4029" spans="1:1" x14ac:dyDescent="0.2">
      <c r="A4029" t="e">
        <f t="shared" si="62"/>
        <v>#N/A</v>
      </c>
    </row>
    <row r="4030" spans="1:1" x14ac:dyDescent="0.2">
      <c r="A4030" t="e">
        <f t="shared" si="62"/>
        <v>#N/A</v>
      </c>
    </row>
    <row r="4031" spans="1:1" x14ac:dyDescent="0.2">
      <c r="A4031" t="e">
        <f t="shared" si="62"/>
        <v>#N/A</v>
      </c>
    </row>
    <row r="4032" spans="1:1" x14ac:dyDescent="0.2">
      <c r="A4032" t="e">
        <f t="shared" si="62"/>
        <v>#N/A</v>
      </c>
    </row>
    <row r="4033" spans="1:1" x14ac:dyDescent="0.2">
      <c r="A4033" t="e">
        <f t="shared" si="62"/>
        <v>#N/A</v>
      </c>
    </row>
    <row r="4034" spans="1:1" x14ac:dyDescent="0.2">
      <c r="A4034" t="e">
        <f t="shared" si="62"/>
        <v>#N/A</v>
      </c>
    </row>
    <row r="4035" spans="1:1" x14ac:dyDescent="0.2">
      <c r="A4035" t="e">
        <f t="shared" si="62"/>
        <v>#N/A</v>
      </c>
    </row>
    <row r="4036" spans="1:1" x14ac:dyDescent="0.2">
      <c r="A4036" t="e">
        <f t="shared" si="62"/>
        <v>#N/A</v>
      </c>
    </row>
    <row r="4037" spans="1:1" x14ac:dyDescent="0.2">
      <c r="A4037" t="e">
        <f t="shared" ref="A4037:A4100" si="63">INDEX(BucketTable,MATCH(B4037,SumMonths,0),1)</f>
        <v>#N/A</v>
      </c>
    </row>
    <row r="4038" spans="1:1" x14ac:dyDescent="0.2">
      <c r="A4038" t="e">
        <f t="shared" si="63"/>
        <v>#N/A</v>
      </c>
    </row>
    <row r="4039" spans="1:1" x14ac:dyDescent="0.2">
      <c r="A4039" t="e">
        <f t="shared" si="63"/>
        <v>#N/A</v>
      </c>
    </row>
    <row r="4040" spans="1:1" x14ac:dyDescent="0.2">
      <c r="A4040" t="e">
        <f t="shared" si="63"/>
        <v>#N/A</v>
      </c>
    </row>
    <row r="4041" spans="1:1" x14ac:dyDescent="0.2">
      <c r="A4041" t="e">
        <f t="shared" si="63"/>
        <v>#N/A</v>
      </c>
    </row>
    <row r="4042" spans="1:1" x14ac:dyDescent="0.2">
      <c r="A4042" t="e">
        <f t="shared" si="63"/>
        <v>#N/A</v>
      </c>
    </row>
    <row r="4043" spans="1:1" x14ac:dyDescent="0.2">
      <c r="A4043" t="e">
        <f t="shared" si="63"/>
        <v>#N/A</v>
      </c>
    </row>
    <row r="4044" spans="1:1" x14ac:dyDescent="0.2">
      <c r="A4044" t="e">
        <f t="shared" si="63"/>
        <v>#N/A</v>
      </c>
    </row>
    <row r="4045" spans="1:1" x14ac:dyDescent="0.2">
      <c r="A4045" t="e">
        <f t="shared" si="63"/>
        <v>#N/A</v>
      </c>
    </row>
    <row r="4046" spans="1:1" x14ac:dyDescent="0.2">
      <c r="A4046" t="e">
        <f t="shared" si="63"/>
        <v>#N/A</v>
      </c>
    </row>
    <row r="4047" spans="1:1" x14ac:dyDescent="0.2">
      <c r="A4047" t="e">
        <f t="shared" si="63"/>
        <v>#N/A</v>
      </c>
    </row>
    <row r="4048" spans="1:1" x14ac:dyDescent="0.2">
      <c r="A4048" t="e">
        <f t="shared" si="63"/>
        <v>#N/A</v>
      </c>
    </row>
    <row r="4049" spans="1:1" x14ac:dyDescent="0.2">
      <c r="A4049" t="e">
        <f t="shared" si="63"/>
        <v>#N/A</v>
      </c>
    </row>
    <row r="4050" spans="1:1" x14ac:dyDescent="0.2">
      <c r="A4050" t="e">
        <f t="shared" si="63"/>
        <v>#N/A</v>
      </c>
    </row>
    <row r="4051" spans="1:1" x14ac:dyDescent="0.2">
      <c r="A4051" t="e">
        <f t="shared" si="63"/>
        <v>#N/A</v>
      </c>
    </row>
    <row r="4052" spans="1:1" x14ac:dyDescent="0.2">
      <c r="A4052" t="e">
        <f t="shared" si="63"/>
        <v>#N/A</v>
      </c>
    </row>
    <row r="4053" spans="1:1" x14ac:dyDescent="0.2">
      <c r="A4053" t="e">
        <f t="shared" si="63"/>
        <v>#N/A</v>
      </c>
    </row>
    <row r="4054" spans="1:1" x14ac:dyDescent="0.2">
      <c r="A4054" t="e">
        <f t="shared" si="63"/>
        <v>#N/A</v>
      </c>
    </row>
    <row r="4055" spans="1:1" x14ac:dyDescent="0.2">
      <c r="A4055" t="e">
        <f t="shared" si="63"/>
        <v>#N/A</v>
      </c>
    </row>
    <row r="4056" spans="1:1" x14ac:dyDescent="0.2">
      <c r="A4056" t="e">
        <f t="shared" si="63"/>
        <v>#N/A</v>
      </c>
    </row>
    <row r="4057" spans="1:1" x14ac:dyDescent="0.2">
      <c r="A4057" t="e">
        <f t="shared" si="63"/>
        <v>#N/A</v>
      </c>
    </row>
    <row r="4058" spans="1:1" x14ac:dyDescent="0.2">
      <c r="A4058" t="e">
        <f t="shared" si="63"/>
        <v>#N/A</v>
      </c>
    </row>
    <row r="4059" spans="1:1" x14ac:dyDescent="0.2">
      <c r="A4059" t="e">
        <f t="shared" si="63"/>
        <v>#N/A</v>
      </c>
    </row>
    <row r="4060" spans="1:1" x14ac:dyDescent="0.2">
      <c r="A4060" t="e">
        <f t="shared" si="63"/>
        <v>#N/A</v>
      </c>
    </row>
    <row r="4061" spans="1:1" x14ac:dyDescent="0.2">
      <c r="A4061" t="e">
        <f t="shared" si="63"/>
        <v>#N/A</v>
      </c>
    </row>
    <row r="4062" spans="1:1" x14ac:dyDescent="0.2">
      <c r="A4062" t="e">
        <f t="shared" si="63"/>
        <v>#N/A</v>
      </c>
    </row>
    <row r="4063" spans="1:1" x14ac:dyDescent="0.2">
      <c r="A4063" t="e">
        <f t="shared" si="63"/>
        <v>#N/A</v>
      </c>
    </row>
    <row r="4064" spans="1:1" x14ac:dyDescent="0.2">
      <c r="A4064" t="e">
        <f t="shared" si="63"/>
        <v>#N/A</v>
      </c>
    </row>
    <row r="4065" spans="1:1" x14ac:dyDescent="0.2">
      <c r="A4065" t="e">
        <f t="shared" si="63"/>
        <v>#N/A</v>
      </c>
    </row>
    <row r="4066" spans="1:1" x14ac:dyDescent="0.2">
      <c r="A4066" t="e">
        <f t="shared" si="63"/>
        <v>#N/A</v>
      </c>
    </row>
    <row r="4067" spans="1:1" x14ac:dyDescent="0.2">
      <c r="A4067" t="e">
        <f t="shared" si="63"/>
        <v>#N/A</v>
      </c>
    </row>
    <row r="4068" spans="1:1" x14ac:dyDescent="0.2">
      <c r="A4068" t="e">
        <f t="shared" si="63"/>
        <v>#N/A</v>
      </c>
    </row>
    <row r="4069" spans="1:1" x14ac:dyDescent="0.2">
      <c r="A4069" t="e">
        <f t="shared" si="63"/>
        <v>#N/A</v>
      </c>
    </row>
    <row r="4070" spans="1:1" x14ac:dyDescent="0.2">
      <c r="A4070" t="e">
        <f t="shared" si="63"/>
        <v>#N/A</v>
      </c>
    </row>
    <row r="4071" spans="1:1" x14ac:dyDescent="0.2">
      <c r="A4071" t="e">
        <f t="shared" si="63"/>
        <v>#N/A</v>
      </c>
    </row>
    <row r="4072" spans="1:1" x14ac:dyDescent="0.2">
      <c r="A4072" t="e">
        <f t="shared" si="63"/>
        <v>#N/A</v>
      </c>
    </row>
    <row r="4073" spans="1:1" x14ac:dyDescent="0.2">
      <c r="A4073" t="e">
        <f t="shared" si="63"/>
        <v>#N/A</v>
      </c>
    </row>
    <row r="4074" spans="1:1" x14ac:dyDescent="0.2">
      <c r="A4074" t="e">
        <f t="shared" si="63"/>
        <v>#N/A</v>
      </c>
    </row>
    <row r="4075" spans="1:1" x14ac:dyDescent="0.2">
      <c r="A4075" t="e">
        <f t="shared" si="63"/>
        <v>#N/A</v>
      </c>
    </row>
    <row r="4076" spans="1:1" x14ac:dyDescent="0.2">
      <c r="A4076" t="e">
        <f t="shared" si="63"/>
        <v>#N/A</v>
      </c>
    </row>
    <row r="4077" spans="1:1" x14ac:dyDescent="0.2">
      <c r="A4077" t="e">
        <f t="shared" si="63"/>
        <v>#N/A</v>
      </c>
    </row>
    <row r="4078" spans="1:1" x14ac:dyDescent="0.2">
      <c r="A4078" t="e">
        <f t="shared" si="63"/>
        <v>#N/A</v>
      </c>
    </row>
    <row r="4079" spans="1:1" x14ac:dyDescent="0.2">
      <c r="A4079" t="e">
        <f t="shared" si="63"/>
        <v>#N/A</v>
      </c>
    </row>
    <row r="4080" spans="1:1" x14ac:dyDescent="0.2">
      <c r="A4080" t="e">
        <f t="shared" si="63"/>
        <v>#N/A</v>
      </c>
    </row>
    <row r="4081" spans="1:1" x14ac:dyDescent="0.2">
      <c r="A4081" t="e">
        <f t="shared" si="63"/>
        <v>#N/A</v>
      </c>
    </row>
    <row r="4082" spans="1:1" x14ac:dyDescent="0.2">
      <c r="A4082" t="e">
        <f t="shared" si="63"/>
        <v>#N/A</v>
      </c>
    </row>
    <row r="4083" spans="1:1" x14ac:dyDescent="0.2">
      <c r="A4083" t="e">
        <f t="shared" si="63"/>
        <v>#N/A</v>
      </c>
    </row>
    <row r="4084" spans="1:1" x14ac:dyDescent="0.2">
      <c r="A4084" t="e">
        <f t="shared" si="63"/>
        <v>#N/A</v>
      </c>
    </row>
    <row r="4085" spans="1:1" x14ac:dyDescent="0.2">
      <c r="A4085" t="e">
        <f t="shared" si="63"/>
        <v>#N/A</v>
      </c>
    </row>
    <row r="4086" spans="1:1" x14ac:dyDescent="0.2">
      <c r="A4086" t="e">
        <f t="shared" si="63"/>
        <v>#N/A</v>
      </c>
    </row>
    <row r="4087" spans="1:1" x14ac:dyDescent="0.2">
      <c r="A4087" t="e">
        <f t="shared" si="63"/>
        <v>#N/A</v>
      </c>
    </row>
    <row r="4088" spans="1:1" x14ac:dyDescent="0.2">
      <c r="A4088" t="e">
        <f t="shared" si="63"/>
        <v>#N/A</v>
      </c>
    </row>
    <row r="4089" spans="1:1" x14ac:dyDescent="0.2">
      <c r="A4089" t="e">
        <f t="shared" si="63"/>
        <v>#N/A</v>
      </c>
    </row>
    <row r="4090" spans="1:1" x14ac:dyDescent="0.2">
      <c r="A4090" t="e">
        <f t="shared" si="63"/>
        <v>#N/A</v>
      </c>
    </row>
    <row r="4091" spans="1:1" x14ac:dyDescent="0.2">
      <c r="A4091" t="e">
        <f t="shared" si="63"/>
        <v>#N/A</v>
      </c>
    </row>
    <row r="4092" spans="1:1" x14ac:dyDescent="0.2">
      <c r="A4092" t="e">
        <f t="shared" si="63"/>
        <v>#N/A</v>
      </c>
    </row>
    <row r="4093" spans="1:1" x14ac:dyDescent="0.2">
      <c r="A4093" t="e">
        <f t="shared" si="63"/>
        <v>#N/A</v>
      </c>
    </row>
    <row r="4094" spans="1:1" x14ac:dyDescent="0.2">
      <c r="A4094" t="e">
        <f t="shared" si="63"/>
        <v>#N/A</v>
      </c>
    </row>
    <row r="4095" spans="1:1" x14ac:dyDescent="0.2">
      <c r="A4095" t="e">
        <f t="shared" si="63"/>
        <v>#N/A</v>
      </c>
    </row>
    <row r="4096" spans="1:1" x14ac:dyDescent="0.2">
      <c r="A4096" t="e">
        <f t="shared" si="63"/>
        <v>#N/A</v>
      </c>
    </row>
    <row r="4097" spans="1:1" x14ac:dyDescent="0.2">
      <c r="A4097" t="e">
        <f t="shared" si="63"/>
        <v>#N/A</v>
      </c>
    </row>
    <row r="4098" spans="1:1" x14ac:dyDescent="0.2">
      <c r="A4098" t="e">
        <f t="shared" si="63"/>
        <v>#N/A</v>
      </c>
    </row>
    <row r="4099" spans="1:1" x14ac:dyDescent="0.2">
      <c r="A4099" t="e">
        <f t="shared" si="63"/>
        <v>#N/A</v>
      </c>
    </row>
    <row r="4100" spans="1:1" x14ac:dyDescent="0.2">
      <c r="A4100" t="e">
        <f t="shared" si="63"/>
        <v>#N/A</v>
      </c>
    </row>
    <row r="4101" spans="1:1" x14ac:dyDescent="0.2">
      <c r="A4101" t="e">
        <f t="shared" ref="A4101:A4164" si="64">INDEX(BucketTable,MATCH(B4101,SumMonths,0),1)</f>
        <v>#N/A</v>
      </c>
    </row>
    <row r="4102" spans="1:1" x14ac:dyDescent="0.2">
      <c r="A4102" t="e">
        <f t="shared" si="64"/>
        <v>#N/A</v>
      </c>
    </row>
    <row r="4103" spans="1:1" x14ac:dyDescent="0.2">
      <c r="A4103" t="e">
        <f t="shared" si="64"/>
        <v>#N/A</v>
      </c>
    </row>
    <row r="4104" spans="1:1" x14ac:dyDescent="0.2">
      <c r="A4104" t="e">
        <f t="shared" si="64"/>
        <v>#N/A</v>
      </c>
    </row>
    <row r="4105" spans="1:1" x14ac:dyDescent="0.2">
      <c r="A4105" t="e">
        <f t="shared" si="64"/>
        <v>#N/A</v>
      </c>
    </row>
    <row r="4106" spans="1:1" x14ac:dyDescent="0.2">
      <c r="A4106" t="e">
        <f t="shared" si="64"/>
        <v>#N/A</v>
      </c>
    </row>
    <row r="4107" spans="1:1" x14ac:dyDescent="0.2">
      <c r="A4107" t="e">
        <f t="shared" si="64"/>
        <v>#N/A</v>
      </c>
    </row>
    <row r="4108" spans="1:1" x14ac:dyDescent="0.2">
      <c r="A4108" t="e">
        <f t="shared" si="64"/>
        <v>#N/A</v>
      </c>
    </row>
    <row r="4109" spans="1:1" x14ac:dyDescent="0.2">
      <c r="A4109" t="e">
        <f t="shared" si="64"/>
        <v>#N/A</v>
      </c>
    </row>
    <row r="4110" spans="1:1" x14ac:dyDescent="0.2">
      <c r="A4110" t="e">
        <f t="shared" si="64"/>
        <v>#N/A</v>
      </c>
    </row>
    <row r="4111" spans="1:1" x14ac:dyDescent="0.2">
      <c r="A4111" t="e">
        <f t="shared" si="64"/>
        <v>#N/A</v>
      </c>
    </row>
    <row r="4112" spans="1:1" x14ac:dyDescent="0.2">
      <c r="A4112" t="e">
        <f t="shared" si="64"/>
        <v>#N/A</v>
      </c>
    </row>
    <row r="4113" spans="1:1" x14ac:dyDescent="0.2">
      <c r="A4113" t="e">
        <f t="shared" si="64"/>
        <v>#N/A</v>
      </c>
    </row>
    <row r="4114" spans="1:1" x14ac:dyDescent="0.2">
      <c r="A4114" t="e">
        <f t="shared" si="64"/>
        <v>#N/A</v>
      </c>
    </row>
    <row r="4115" spans="1:1" x14ac:dyDescent="0.2">
      <c r="A4115" t="e">
        <f t="shared" si="64"/>
        <v>#N/A</v>
      </c>
    </row>
    <row r="4116" spans="1:1" x14ac:dyDescent="0.2">
      <c r="A4116" t="e">
        <f t="shared" si="64"/>
        <v>#N/A</v>
      </c>
    </row>
    <row r="4117" spans="1:1" x14ac:dyDescent="0.2">
      <c r="A4117" t="e">
        <f t="shared" si="64"/>
        <v>#N/A</v>
      </c>
    </row>
    <row r="4118" spans="1:1" x14ac:dyDescent="0.2">
      <c r="A4118" t="e">
        <f t="shared" si="64"/>
        <v>#N/A</v>
      </c>
    </row>
    <row r="4119" spans="1:1" x14ac:dyDescent="0.2">
      <c r="A4119" t="e">
        <f t="shared" si="64"/>
        <v>#N/A</v>
      </c>
    </row>
    <row r="4120" spans="1:1" x14ac:dyDescent="0.2">
      <c r="A4120" t="e">
        <f t="shared" si="64"/>
        <v>#N/A</v>
      </c>
    </row>
    <row r="4121" spans="1:1" x14ac:dyDescent="0.2">
      <c r="A4121" t="e">
        <f t="shared" si="64"/>
        <v>#N/A</v>
      </c>
    </row>
    <row r="4122" spans="1:1" x14ac:dyDescent="0.2">
      <c r="A4122" t="e">
        <f t="shared" si="64"/>
        <v>#N/A</v>
      </c>
    </row>
    <row r="4123" spans="1:1" x14ac:dyDescent="0.2">
      <c r="A4123" t="e">
        <f t="shared" si="64"/>
        <v>#N/A</v>
      </c>
    </row>
    <row r="4124" spans="1:1" x14ac:dyDescent="0.2">
      <c r="A4124" t="e">
        <f t="shared" si="64"/>
        <v>#N/A</v>
      </c>
    </row>
    <row r="4125" spans="1:1" x14ac:dyDescent="0.2">
      <c r="A4125" t="e">
        <f t="shared" si="64"/>
        <v>#N/A</v>
      </c>
    </row>
    <row r="4126" spans="1:1" x14ac:dyDescent="0.2">
      <c r="A4126" t="e">
        <f t="shared" si="64"/>
        <v>#N/A</v>
      </c>
    </row>
    <row r="4127" spans="1:1" x14ac:dyDescent="0.2">
      <c r="A4127" t="e">
        <f t="shared" si="64"/>
        <v>#N/A</v>
      </c>
    </row>
    <row r="4128" spans="1:1" x14ac:dyDescent="0.2">
      <c r="A4128" t="e">
        <f t="shared" si="64"/>
        <v>#N/A</v>
      </c>
    </row>
    <row r="4129" spans="1:1" x14ac:dyDescent="0.2">
      <c r="A4129" t="e">
        <f t="shared" si="64"/>
        <v>#N/A</v>
      </c>
    </row>
    <row r="4130" spans="1:1" x14ac:dyDescent="0.2">
      <c r="A4130" t="e">
        <f t="shared" si="64"/>
        <v>#N/A</v>
      </c>
    </row>
    <row r="4131" spans="1:1" x14ac:dyDescent="0.2">
      <c r="A4131" t="e">
        <f t="shared" si="64"/>
        <v>#N/A</v>
      </c>
    </row>
    <row r="4132" spans="1:1" x14ac:dyDescent="0.2">
      <c r="A4132" t="e">
        <f t="shared" si="64"/>
        <v>#N/A</v>
      </c>
    </row>
    <row r="4133" spans="1:1" x14ac:dyDescent="0.2">
      <c r="A4133" t="e">
        <f t="shared" si="64"/>
        <v>#N/A</v>
      </c>
    </row>
    <row r="4134" spans="1:1" x14ac:dyDescent="0.2">
      <c r="A4134" t="e">
        <f t="shared" si="64"/>
        <v>#N/A</v>
      </c>
    </row>
    <row r="4135" spans="1:1" x14ac:dyDescent="0.2">
      <c r="A4135" t="e">
        <f t="shared" si="64"/>
        <v>#N/A</v>
      </c>
    </row>
    <row r="4136" spans="1:1" x14ac:dyDescent="0.2">
      <c r="A4136" t="e">
        <f t="shared" si="64"/>
        <v>#N/A</v>
      </c>
    </row>
    <row r="4137" spans="1:1" x14ac:dyDescent="0.2">
      <c r="A4137" t="e">
        <f t="shared" si="64"/>
        <v>#N/A</v>
      </c>
    </row>
    <row r="4138" spans="1:1" x14ac:dyDescent="0.2">
      <c r="A4138" t="e">
        <f t="shared" si="64"/>
        <v>#N/A</v>
      </c>
    </row>
    <row r="4139" spans="1:1" x14ac:dyDescent="0.2">
      <c r="A4139" t="e">
        <f t="shared" si="64"/>
        <v>#N/A</v>
      </c>
    </row>
    <row r="4140" spans="1:1" x14ac:dyDescent="0.2">
      <c r="A4140" t="e">
        <f t="shared" si="64"/>
        <v>#N/A</v>
      </c>
    </row>
    <row r="4141" spans="1:1" x14ac:dyDescent="0.2">
      <c r="A4141" t="e">
        <f t="shared" si="64"/>
        <v>#N/A</v>
      </c>
    </row>
    <row r="4142" spans="1:1" x14ac:dyDescent="0.2">
      <c r="A4142" t="e">
        <f t="shared" si="64"/>
        <v>#N/A</v>
      </c>
    </row>
    <row r="4143" spans="1:1" x14ac:dyDescent="0.2">
      <c r="A4143" t="e">
        <f t="shared" si="64"/>
        <v>#N/A</v>
      </c>
    </row>
    <row r="4144" spans="1:1" x14ac:dyDescent="0.2">
      <c r="A4144" t="e">
        <f t="shared" si="64"/>
        <v>#N/A</v>
      </c>
    </row>
    <row r="4145" spans="1:1" x14ac:dyDescent="0.2">
      <c r="A4145" t="e">
        <f t="shared" si="64"/>
        <v>#N/A</v>
      </c>
    </row>
    <row r="4146" spans="1:1" x14ac:dyDescent="0.2">
      <c r="A4146" t="e">
        <f t="shared" si="64"/>
        <v>#N/A</v>
      </c>
    </row>
    <row r="4147" spans="1:1" x14ac:dyDescent="0.2">
      <c r="A4147" t="e">
        <f t="shared" si="64"/>
        <v>#N/A</v>
      </c>
    </row>
    <row r="4148" spans="1:1" x14ac:dyDescent="0.2">
      <c r="A4148" t="e">
        <f t="shared" si="64"/>
        <v>#N/A</v>
      </c>
    </row>
    <row r="4149" spans="1:1" x14ac:dyDescent="0.2">
      <c r="A4149" t="e">
        <f t="shared" si="64"/>
        <v>#N/A</v>
      </c>
    </row>
    <row r="4150" spans="1:1" x14ac:dyDescent="0.2">
      <c r="A4150" t="e">
        <f t="shared" si="64"/>
        <v>#N/A</v>
      </c>
    </row>
    <row r="4151" spans="1:1" x14ac:dyDescent="0.2">
      <c r="A4151" t="e">
        <f t="shared" si="64"/>
        <v>#N/A</v>
      </c>
    </row>
    <row r="4152" spans="1:1" x14ac:dyDescent="0.2">
      <c r="A4152" t="e">
        <f t="shared" si="64"/>
        <v>#N/A</v>
      </c>
    </row>
    <row r="4153" spans="1:1" x14ac:dyDescent="0.2">
      <c r="A4153" t="e">
        <f t="shared" si="64"/>
        <v>#N/A</v>
      </c>
    </row>
    <row r="4154" spans="1:1" x14ac:dyDescent="0.2">
      <c r="A4154" t="e">
        <f t="shared" si="64"/>
        <v>#N/A</v>
      </c>
    </row>
    <row r="4155" spans="1:1" x14ac:dyDescent="0.2">
      <c r="A4155" t="e">
        <f t="shared" si="64"/>
        <v>#N/A</v>
      </c>
    </row>
    <row r="4156" spans="1:1" x14ac:dyDescent="0.2">
      <c r="A4156" t="e">
        <f t="shared" si="64"/>
        <v>#N/A</v>
      </c>
    </row>
    <row r="4157" spans="1:1" x14ac:dyDescent="0.2">
      <c r="A4157" t="e">
        <f t="shared" si="64"/>
        <v>#N/A</v>
      </c>
    </row>
    <row r="4158" spans="1:1" x14ac:dyDescent="0.2">
      <c r="A4158" t="e">
        <f t="shared" si="64"/>
        <v>#N/A</v>
      </c>
    </row>
    <row r="4159" spans="1:1" x14ac:dyDescent="0.2">
      <c r="A4159" t="e">
        <f t="shared" si="64"/>
        <v>#N/A</v>
      </c>
    </row>
    <row r="4160" spans="1:1" x14ac:dyDescent="0.2">
      <c r="A4160" t="e">
        <f t="shared" si="64"/>
        <v>#N/A</v>
      </c>
    </row>
    <row r="4161" spans="1:1" x14ac:dyDescent="0.2">
      <c r="A4161" t="e">
        <f t="shared" si="64"/>
        <v>#N/A</v>
      </c>
    </row>
    <row r="4162" spans="1:1" x14ac:dyDescent="0.2">
      <c r="A4162" t="e">
        <f t="shared" si="64"/>
        <v>#N/A</v>
      </c>
    </row>
    <row r="4163" spans="1:1" x14ac:dyDescent="0.2">
      <c r="A4163" t="e">
        <f t="shared" si="64"/>
        <v>#N/A</v>
      </c>
    </row>
    <row r="4164" spans="1:1" x14ac:dyDescent="0.2">
      <c r="A4164" t="e">
        <f t="shared" si="64"/>
        <v>#N/A</v>
      </c>
    </row>
    <row r="4165" spans="1:1" x14ac:dyDescent="0.2">
      <c r="A4165" t="e">
        <f t="shared" ref="A4165:A4228" si="65">INDEX(BucketTable,MATCH(B4165,SumMonths,0),1)</f>
        <v>#N/A</v>
      </c>
    </row>
    <row r="4166" spans="1:1" x14ac:dyDescent="0.2">
      <c r="A4166" t="e">
        <f t="shared" si="65"/>
        <v>#N/A</v>
      </c>
    </row>
    <row r="4167" spans="1:1" x14ac:dyDescent="0.2">
      <c r="A4167" t="e">
        <f t="shared" si="65"/>
        <v>#N/A</v>
      </c>
    </row>
    <row r="4168" spans="1:1" x14ac:dyDescent="0.2">
      <c r="A4168" t="e">
        <f t="shared" si="65"/>
        <v>#N/A</v>
      </c>
    </row>
    <row r="4169" spans="1:1" x14ac:dyDescent="0.2">
      <c r="A4169" t="e">
        <f t="shared" si="65"/>
        <v>#N/A</v>
      </c>
    </row>
    <row r="4170" spans="1:1" x14ac:dyDescent="0.2">
      <c r="A4170" t="e">
        <f t="shared" si="65"/>
        <v>#N/A</v>
      </c>
    </row>
    <row r="4171" spans="1:1" x14ac:dyDescent="0.2">
      <c r="A4171" t="e">
        <f t="shared" si="65"/>
        <v>#N/A</v>
      </c>
    </row>
    <row r="4172" spans="1:1" x14ac:dyDescent="0.2">
      <c r="A4172" t="e">
        <f t="shared" si="65"/>
        <v>#N/A</v>
      </c>
    </row>
    <row r="4173" spans="1:1" x14ac:dyDescent="0.2">
      <c r="A4173" t="e">
        <f t="shared" si="65"/>
        <v>#N/A</v>
      </c>
    </row>
    <row r="4174" spans="1:1" x14ac:dyDescent="0.2">
      <c r="A4174" t="e">
        <f t="shared" si="65"/>
        <v>#N/A</v>
      </c>
    </row>
    <row r="4175" spans="1:1" x14ac:dyDescent="0.2">
      <c r="A4175" t="e">
        <f t="shared" si="65"/>
        <v>#N/A</v>
      </c>
    </row>
    <row r="4176" spans="1:1" x14ac:dyDescent="0.2">
      <c r="A4176" t="e">
        <f t="shared" si="65"/>
        <v>#N/A</v>
      </c>
    </row>
    <row r="4177" spans="1:1" x14ac:dyDescent="0.2">
      <c r="A4177" t="e">
        <f t="shared" si="65"/>
        <v>#N/A</v>
      </c>
    </row>
    <row r="4178" spans="1:1" x14ac:dyDescent="0.2">
      <c r="A4178" t="e">
        <f t="shared" si="65"/>
        <v>#N/A</v>
      </c>
    </row>
    <row r="4179" spans="1:1" x14ac:dyDescent="0.2">
      <c r="A4179" t="e">
        <f t="shared" si="65"/>
        <v>#N/A</v>
      </c>
    </row>
    <row r="4180" spans="1:1" x14ac:dyDescent="0.2">
      <c r="A4180" t="e">
        <f t="shared" si="65"/>
        <v>#N/A</v>
      </c>
    </row>
    <row r="4181" spans="1:1" x14ac:dyDescent="0.2">
      <c r="A4181" t="e">
        <f t="shared" si="65"/>
        <v>#N/A</v>
      </c>
    </row>
    <row r="4182" spans="1:1" x14ac:dyDescent="0.2">
      <c r="A4182" t="e">
        <f t="shared" si="65"/>
        <v>#N/A</v>
      </c>
    </row>
    <row r="4183" spans="1:1" x14ac:dyDescent="0.2">
      <c r="A4183" t="e">
        <f t="shared" si="65"/>
        <v>#N/A</v>
      </c>
    </row>
    <row r="4184" spans="1:1" x14ac:dyDescent="0.2">
      <c r="A4184" t="e">
        <f t="shared" si="65"/>
        <v>#N/A</v>
      </c>
    </row>
    <row r="4185" spans="1:1" x14ac:dyDescent="0.2">
      <c r="A4185" t="e">
        <f t="shared" si="65"/>
        <v>#N/A</v>
      </c>
    </row>
    <row r="4186" spans="1:1" x14ac:dyDescent="0.2">
      <c r="A4186" t="e">
        <f t="shared" si="65"/>
        <v>#N/A</v>
      </c>
    </row>
    <row r="4187" spans="1:1" x14ac:dyDescent="0.2">
      <c r="A4187" t="e">
        <f t="shared" si="65"/>
        <v>#N/A</v>
      </c>
    </row>
    <row r="4188" spans="1:1" x14ac:dyDescent="0.2">
      <c r="A4188" t="e">
        <f t="shared" si="65"/>
        <v>#N/A</v>
      </c>
    </row>
    <row r="4189" spans="1:1" x14ac:dyDescent="0.2">
      <c r="A4189" t="e">
        <f t="shared" si="65"/>
        <v>#N/A</v>
      </c>
    </row>
    <row r="4190" spans="1:1" x14ac:dyDescent="0.2">
      <c r="A4190" t="e">
        <f t="shared" si="65"/>
        <v>#N/A</v>
      </c>
    </row>
    <row r="4191" spans="1:1" x14ac:dyDescent="0.2">
      <c r="A4191" t="e">
        <f t="shared" si="65"/>
        <v>#N/A</v>
      </c>
    </row>
    <row r="4192" spans="1:1" x14ac:dyDescent="0.2">
      <c r="A4192" t="e">
        <f t="shared" si="65"/>
        <v>#N/A</v>
      </c>
    </row>
    <row r="4193" spans="1:1" x14ac:dyDescent="0.2">
      <c r="A4193" t="e">
        <f t="shared" si="65"/>
        <v>#N/A</v>
      </c>
    </row>
    <row r="4194" spans="1:1" x14ac:dyDescent="0.2">
      <c r="A4194" t="e">
        <f t="shared" si="65"/>
        <v>#N/A</v>
      </c>
    </row>
    <row r="4195" spans="1:1" x14ac:dyDescent="0.2">
      <c r="A4195" t="e">
        <f t="shared" si="65"/>
        <v>#N/A</v>
      </c>
    </row>
    <row r="4196" spans="1:1" x14ac:dyDescent="0.2">
      <c r="A4196" t="e">
        <f t="shared" si="65"/>
        <v>#N/A</v>
      </c>
    </row>
    <row r="4197" spans="1:1" x14ac:dyDescent="0.2">
      <c r="A4197" t="e">
        <f t="shared" si="65"/>
        <v>#N/A</v>
      </c>
    </row>
    <row r="4198" spans="1:1" x14ac:dyDescent="0.2">
      <c r="A4198" t="e">
        <f t="shared" si="65"/>
        <v>#N/A</v>
      </c>
    </row>
    <row r="4199" spans="1:1" x14ac:dyDescent="0.2">
      <c r="A4199" t="e">
        <f t="shared" si="65"/>
        <v>#N/A</v>
      </c>
    </row>
    <row r="4200" spans="1:1" x14ac:dyDescent="0.2">
      <c r="A4200" t="e">
        <f t="shared" si="65"/>
        <v>#N/A</v>
      </c>
    </row>
    <row r="4201" spans="1:1" x14ac:dyDescent="0.2">
      <c r="A4201" t="e">
        <f t="shared" si="65"/>
        <v>#N/A</v>
      </c>
    </row>
    <row r="4202" spans="1:1" x14ac:dyDescent="0.2">
      <c r="A4202" t="e">
        <f t="shared" si="65"/>
        <v>#N/A</v>
      </c>
    </row>
    <row r="4203" spans="1:1" x14ac:dyDescent="0.2">
      <c r="A4203" t="e">
        <f t="shared" si="65"/>
        <v>#N/A</v>
      </c>
    </row>
    <row r="4204" spans="1:1" x14ac:dyDescent="0.2">
      <c r="A4204" t="e">
        <f t="shared" si="65"/>
        <v>#N/A</v>
      </c>
    </row>
    <row r="4205" spans="1:1" x14ac:dyDescent="0.2">
      <c r="A4205" t="e">
        <f t="shared" si="65"/>
        <v>#N/A</v>
      </c>
    </row>
    <row r="4206" spans="1:1" x14ac:dyDescent="0.2">
      <c r="A4206" t="e">
        <f t="shared" si="65"/>
        <v>#N/A</v>
      </c>
    </row>
    <row r="4207" spans="1:1" x14ac:dyDescent="0.2">
      <c r="A4207" t="e">
        <f t="shared" si="65"/>
        <v>#N/A</v>
      </c>
    </row>
    <row r="4208" spans="1:1" x14ac:dyDescent="0.2">
      <c r="A4208" t="e">
        <f t="shared" si="65"/>
        <v>#N/A</v>
      </c>
    </row>
    <row r="4209" spans="1:1" x14ac:dyDescent="0.2">
      <c r="A4209" t="e">
        <f t="shared" si="65"/>
        <v>#N/A</v>
      </c>
    </row>
    <row r="4210" spans="1:1" x14ac:dyDescent="0.2">
      <c r="A4210" t="e">
        <f t="shared" si="65"/>
        <v>#N/A</v>
      </c>
    </row>
    <row r="4211" spans="1:1" x14ac:dyDescent="0.2">
      <c r="A4211" t="e">
        <f t="shared" si="65"/>
        <v>#N/A</v>
      </c>
    </row>
    <row r="4212" spans="1:1" x14ac:dyDescent="0.2">
      <c r="A4212" t="e">
        <f t="shared" si="65"/>
        <v>#N/A</v>
      </c>
    </row>
    <row r="4213" spans="1:1" x14ac:dyDescent="0.2">
      <c r="A4213" t="e">
        <f t="shared" si="65"/>
        <v>#N/A</v>
      </c>
    </row>
    <row r="4214" spans="1:1" x14ac:dyDescent="0.2">
      <c r="A4214" t="e">
        <f t="shared" si="65"/>
        <v>#N/A</v>
      </c>
    </row>
    <row r="4215" spans="1:1" x14ac:dyDescent="0.2">
      <c r="A4215" t="e">
        <f t="shared" si="65"/>
        <v>#N/A</v>
      </c>
    </row>
    <row r="4216" spans="1:1" x14ac:dyDescent="0.2">
      <c r="A4216" t="e">
        <f t="shared" si="65"/>
        <v>#N/A</v>
      </c>
    </row>
    <row r="4217" spans="1:1" x14ac:dyDescent="0.2">
      <c r="A4217" t="e">
        <f t="shared" si="65"/>
        <v>#N/A</v>
      </c>
    </row>
    <row r="4218" spans="1:1" x14ac:dyDescent="0.2">
      <c r="A4218" t="e">
        <f t="shared" si="65"/>
        <v>#N/A</v>
      </c>
    </row>
    <row r="4219" spans="1:1" x14ac:dyDescent="0.2">
      <c r="A4219" t="e">
        <f t="shared" si="65"/>
        <v>#N/A</v>
      </c>
    </row>
    <row r="4220" spans="1:1" x14ac:dyDescent="0.2">
      <c r="A4220" t="e">
        <f t="shared" si="65"/>
        <v>#N/A</v>
      </c>
    </row>
    <row r="4221" spans="1:1" x14ac:dyDescent="0.2">
      <c r="A4221" t="e">
        <f t="shared" si="65"/>
        <v>#N/A</v>
      </c>
    </row>
    <row r="4222" spans="1:1" x14ac:dyDescent="0.2">
      <c r="A4222" t="e">
        <f t="shared" si="65"/>
        <v>#N/A</v>
      </c>
    </row>
    <row r="4223" spans="1:1" x14ac:dyDescent="0.2">
      <c r="A4223" t="e">
        <f t="shared" si="65"/>
        <v>#N/A</v>
      </c>
    </row>
    <row r="4224" spans="1:1" x14ac:dyDescent="0.2">
      <c r="A4224" t="e">
        <f t="shared" si="65"/>
        <v>#N/A</v>
      </c>
    </row>
    <row r="4225" spans="1:1" x14ac:dyDescent="0.2">
      <c r="A4225" t="e">
        <f t="shared" si="65"/>
        <v>#N/A</v>
      </c>
    </row>
    <row r="4226" spans="1:1" x14ac:dyDescent="0.2">
      <c r="A4226" t="e">
        <f t="shared" si="65"/>
        <v>#N/A</v>
      </c>
    </row>
    <row r="4227" spans="1:1" x14ac:dyDescent="0.2">
      <c r="A4227" t="e">
        <f t="shared" si="65"/>
        <v>#N/A</v>
      </c>
    </row>
    <row r="4228" spans="1:1" x14ac:dyDescent="0.2">
      <c r="A4228" t="e">
        <f t="shared" si="65"/>
        <v>#N/A</v>
      </c>
    </row>
    <row r="4229" spans="1:1" x14ac:dyDescent="0.2">
      <c r="A4229" t="e">
        <f t="shared" ref="A4229:A4292" si="66">INDEX(BucketTable,MATCH(B4229,SumMonths,0),1)</f>
        <v>#N/A</v>
      </c>
    </row>
    <row r="4230" spans="1:1" x14ac:dyDescent="0.2">
      <c r="A4230" t="e">
        <f t="shared" si="66"/>
        <v>#N/A</v>
      </c>
    </row>
    <row r="4231" spans="1:1" x14ac:dyDescent="0.2">
      <c r="A4231" t="e">
        <f t="shared" si="66"/>
        <v>#N/A</v>
      </c>
    </row>
    <row r="4232" spans="1:1" x14ac:dyDescent="0.2">
      <c r="A4232" t="e">
        <f t="shared" si="66"/>
        <v>#N/A</v>
      </c>
    </row>
    <row r="4233" spans="1:1" x14ac:dyDescent="0.2">
      <c r="A4233" t="e">
        <f t="shared" si="66"/>
        <v>#N/A</v>
      </c>
    </row>
    <row r="4234" spans="1:1" x14ac:dyDescent="0.2">
      <c r="A4234" t="e">
        <f t="shared" si="66"/>
        <v>#N/A</v>
      </c>
    </row>
    <row r="4235" spans="1:1" x14ac:dyDescent="0.2">
      <c r="A4235" t="e">
        <f t="shared" si="66"/>
        <v>#N/A</v>
      </c>
    </row>
    <row r="4236" spans="1:1" x14ac:dyDescent="0.2">
      <c r="A4236" t="e">
        <f t="shared" si="66"/>
        <v>#N/A</v>
      </c>
    </row>
    <row r="4237" spans="1:1" x14ac:dyDescent="0.2">
      <c r="A4237" t="e">
        <f t="shared" si="66"/>
        <v>#N/A</v>
      </c>
    </row>
    <row r="4238" spans="1:1" x14ac:dyDescent="0.2">
      <c r="A4238" t="e">
        <f t="shared" si="66"/>
        <v>#N/A</v>
      </c>
    </row>
    <row r="4239" spans="1:1" x14ac:dyDescent="0.2">
      <c r="A4239" t="e">
        <f t="shared" si="66"/>
        <v>#N/A</v>
      </c>
    </row>
    <row r="4240" spans="1:1" x14ac:dyDescent="0.2">
      <c r="A4240" t="e">
        <f t="shared" si="66"/>
        <v>#N/A</v>
      </c>
    </row>
    <row r="4241" spans="1:1" x14ac:dyDescent="0.2">
      <c r="A4241" t="e">
        <f t="shared" si="66"/>
        <v>#N/A</v>
      </c>
    </row>
    <row r="4242" spans="1:1" x14ac:dyDescent="0.2">
      <c r="A4242" t="e">
        <f t="shared" si="66"/>
        <v>#N/A</v>
      </c>
    </row>
    <row r="4243" spans="1:1" x14ac:dyDescent="0.2">
      <c r="A4243" t="e">
        <f t="shared" si="66"/>
        <v>#N/A</v>
      </c>
    </row>
    <row r="4244" spans="1:1" x14ac:dyDescent="0.2">
      <c r="A4244" t="e">
        <f t="shared" si="66"/>
        <v>#N/A</v>
      </c>
    </row>
    <row r="4245" spans="1:1" x14ac:dyDescent="0.2">
      <c r="A4245" t="e">
        <f t="shared" si="66"/>
        <v>#N/A</v>
      </c>
    </row>
    <row r="4246" spans="1:1" x14ac:dyDescent="0.2">
      <c r="A4246" t="e">
        <f t="shared" si="66"/>
        <v>#N/A</v>
      </c>
    </row>
    <row r="4247" spans="1:1" x14ac:dyDescent="0.2">
      <c r="A4247" t="e">
        <f t="shared" si="66"/>
        <v>#N/A</v>
      </c>
    </row>
    <row r="4248" spans="1:1" x14ac:dyDescent="0.2">
      <c r="A4248" t="e">
        <f t="shared" si="66"/>
        <v>#N/A</v>
      </c>
    </row>
    <row r="4249" spans="1:1" x14ac:dyDescent="0.2">
      <c r="A4249" t="e">
        <f t="shared" si="66"/>
        <v>#N/A</v>
      </c>
    </row>
    <row r="4250" spans="1:1" x14ac:dyDescent="0.2">
      <c r="A4250" t="e">
        <f t="shared" si="66"/>
        <v>#N/A</v>
      </c>
    </row>
    <row r="4251" spans="1:1" x14ac:dyDescent="0.2">
      <c r="A4251" t="e">
        <f t="shared" si="66"/>
        <v>#N/A</v>
      </c>
    </row>
    <row r="4252" spans="1:1" x14ac:dyDescent="0.2">
      <c r="A4252" t="e">
        <f t="shared" si="66"/>
        <v>#N/A</v>
      </c>
    </row>
    <row r="4253" spans="1:1" x14ac:dyDescent="0.2">
      <c r="A4253" t="e">
        <f t="shared" si="66"/>
        <v>#N/A</v>
      </c>
    </row>
    <row r="4254" spans="1:1" x14ac:dyDescent="0.2">
      <c r="A4254" t="e">
        <f t="shared" si="66"/>
        <v>#N/A</v>
      </c>
    </row>
    <row r="4255" spans="1:1" x14ac:dyDescent="0.2">
      <c r="A4255" t="e">
        <f t="shared" si="66"/>
        <v>#N/A</v>
      </c>
    </row>
    <row r="4256" spans="1:1" x14ac:dyDescent="0.2">
      <c r="A4256" t="e">
        <f t="shared" si="66"/>
        <v>#N/A</v>
      </c>
    </row>
    <row r="4257" spans="1:1" x14ac:dyDescent="0.2">
      <c r="A4257" t="e">
        <f t="shared" si="66"/>
        <v>#N/A</v>
      </c>
    </row>
    <row r="4258" spans="1:1" x14ac:dyDescent="0.2">
      <c r="A4258" t="e">
        <f t="shared" si="66"/>
        <v>#N/A</v>
      </c>
    </row>
    <row r="4259" spans="1:1" x14ac:dyDescent="0.2">
      <c r="A4259" t="e">
        <f t="shared" si="66"/>
        <v>#N/A</v>
      </c>
    </row>
    <row r="4260" spans="1:1" x14ac:dyDescent="0.2">
      <c r="A4260" t="e">
        <f t="shared" si="66"/>
        <v>#N/A</v>
      </c>
    </row>
    <row r="4261" spans="1:1" x14ac:dyDescent="0.2">
      <c r="A4261" t="e">
        <f t="shared" si="66"/>
        <v>#N/A</v>
      </c>
    </row>
    <row r="4262" spans="1:1" x14ac:dyDescent="0.2">
      <c r="A4262" t="e">
        <f t="shared" si="66"/>
        <v>#N/A</v>
      </c>
    </row>
    <row r="4263" spans="1:1" x14ac:dyDescent="0.2">
      <c r="A4263" t="e">
        <f t="shared" si="66"/>
        <v>#N/A</v>
      </c>
    </row>
    <row r="4264" spans="1:1" x14ac:dyDescent="0.2">
      <c r="A4264" t="e">
        <f t="shared" si="66"/>
        <v>#N/A</v>
      </c>
    </row>
    <row r="4265" spans="1:1" x14ac:dyDescent="0.2">
      <c r="A4265" t="e">
        <f t="shared" si="66"/>
        <v>#N/A</v>
      </c>
    </row>
    <row r="4266" spans="1:1" x14ac:dyDescent="0.2">
      <c r="A4266" t="e">
        <f t="shared" si="66"/>
        <v>#N/A</v>
      </c>
    </row>
    <row r="4267" spans="1:1" x14ac:dyDescent="0.2">
      <c r="A4267" t="e">
        <f t="shared" si="66"/>
        <v>#N/A</v>
      </c>
    </row>
    <row r="4268" spans="1:1" x14ac:dyDescent="0.2">
      <c r="A4268" t="e">
        <f t="shared" si="66"/>
        <v>#N/A</v>
      </c>
    </row>
    <row r="4269" spans="1:1" x14ac:dyDescent="0.2">
      <c r="A4269" t="e">
        <f t="shared" si="66"/>
        <v>#N/A</v>
      </c>
    </row>
    <row r="4270" spans="1:1" x14ac:dyDescent="0.2">
      <c r="A4270" t="e">
        <f t="shared" si="66"/>
        <v>#N/A</v>
      </c>
    </row>
    <row r="4271" spans="1:1" x14ac:dyDescent="0.2">
      <c r="A4271" t="e">
        <f t="shared" si="66"/>
        <v>#N/A</v>
      </c>
    </row>
    <row r="4272" spans="1:1" x14ac:dyDescent="0.2">
      <c r="A4272" t="e">
        <f t="shared" si="66"/>
        <v>#N/A</v>
      </c>
    </row>
    <row r="4273" spans="1:1" x14ac:dyDescent="0.2">
      <c r="A4273" t="e">
        <f t="shared" si="66"/>
        <v>#N/A</v>
      </c>
    </row>
    <row r="4274" spans="1:1" x14ac:dyDescent="0.2">
      <c r="A4274" t="e">
        <f t="shared" si="66"/>
        <v>#N/A</v>
      </c>
    </row>
    <row r="4275" spans="1:1" x14ac:dyDescent="0.2">
      <c r="A4275" t="e">
        <f t="shared" si="66"/>
        <v>#N/A</v>
      </c>
    </row>
    <row r="4276" spans="1:1" x14ac:dyDescent="0.2">
      <c r="A4276" t="e">
        <f t="shared" si="66"/>
        <v>#N/A</v>
      </c>
    </row>
    <row r="4277" spans="1:1" x14ac:dyDescent="0.2">
      <c r="A4277" t="e">
        <f t="shared" si="66"/>
        <v>#N/A</v>
      </c>
    </row>
    <row r="4278" spans="1:1" x14ac:dyDescent="0.2">
      <c r="A4278" t="e">
        <f t="shared" si="66"/>
        <v>#N/A</v>
      </c>
    </row>
    <row r="4279" spans="1:1" x14ac:dyDescent="0.2">
      <c r="A4279" t="e">
        <f t="shared" si="66"/>
        <v>#N/A</v>
      </c>
    </row>
    <row r="4280" spans="1:1" x14ac:dyDescent="0.2">
      <c r="A4280" t="e">
        <f t="shared" si="66"/>
        <v>#N/A</v>
      </c>
    </row>
    <row r="4281" spans="1:1" x14ac:dyDescent="0.2">
      <c r="A4281" t="e">
        <f t="shared" si="66"/>
        <v>#N/A</v>
      </c>
    </row>
    <row r="4282" spans="1:1" x14ac:dyDescent="0.2">
      <c r="A4282" t="e">
        <f t="shared" si="66"/>
        <v>#N/A</v>
      </c>
    </row>
    <row r="4283" spans="1:1" x14ac:dyDescent="0.2">
      <c r="A4283" t="e">
        <f t="shared" si="66"/>
        <v>#N/A</v>
      </c>
    </row>
    <row r="4284" spans="1:1" x14ac:dyDescent="0.2">
      <c r="A4284" t="e">
        <f t="shared" si="66"/>
        <v>#N/A</v>
      </c>
    </row>
    <row r="4285" spans="1:1" x14ac:dyDescent="0.2">
      <c r="A4285" t="e">
        <f t="shared" si="66"/>
        <v>#N/A</v>
      </c>
    </row>
    <row r="4286" spans="1:1" x14ac:dyDescent="0.2">
      <c r="A4286" t="e">
        <f t="shared" si="66"/>
        <v>#N/A</v>
      </c>
    </row>
    <row r="4287" spans="1:1" x14ac:dyDescent="0.2">
      <c r="A4287" t="e">
        <f t="shared" si="66"/>
        <v>#N/A</v>
      </c>
    </row>
    <row r="4288" spans="1:1" x14ac:dyDescent="0.2">
      <c r="A4288" t="e">
        <f t="shared" si="66"/>
        <v>#N/A</v>
      </c>
    </row>
    <row r="4289" spans="1:1" x14ac:dyDescent="0.2">
      <c r="A4289" t="e">
        <f t="shared" si="66"/>
        <v>#N/A</v>
      </c>
    </row>
    <row r="4290" spans="1:1" x14ac:dyDescent="0.2">
      <c r="A4290" t="e">
        <f t="shared" si="66"/>
        <v>#N/A</v>
      </c>
    </row>
    <row r="4291" spans="1:1" x14ac:dyDescent="0.2">
      <c r="A4291" t="e">
        <f t="shared" si="66"/>
        <v>#N/A</v>
      </c>
    </row>
    <row r="4292" spans="1:1" x14ac:dyDescent="0.2">
      <c r="A4292" t="e">
        <f t="shared" si="66"/>
        <v>#N/A</v>
      </c>
    </row>
    <row r="4293" spans="1:1" x14ac:dyDescent="0.2">
      <c r="A4293" t="e">
        <f t="shared" ref="A4293:A4356" si="67">INDEX(BucketTable,MATCH(B4293,SumMonths,0),1)</f>
        <v>#N/A</v>
      </c>
    </row>
    <row r="4294" spans="1:1" x14ac:dyDescent="0.2">
      <c r="A4294" t="e">
        <f t="shared" si="67"/>
        <v>#N/A</v>
      </c>
    </row>
    <row r="4295" spans="1:1" x14ac:dyDescent="0.2">
      <c r="A4295" t="e">
        <f t="shared" si="67"/>
        <v>#N/A</v>
      </c>
    </row>
    <row r="4296" spans="1:1" x14ac:dyDescent="0.2">
      <c r="A4296" t="e">
        <f t="shared" si="67"/>
        <v>#N/A</v>
      </c>
    </row>
    <row r="4297" spans="1:1" x14ac:dyDescent="0.2">
      <c r="A4297" t="e">
        <f t="shared" si="67"/>
        <v>#N/A</v>
      </c>
    </row>
    <row r="4298" spans="1:1" x14ac:dyDescent="0.2">
      <c r="A4298" t="e">
        <f t="shared" si="67"/>
        <v>#N/A</v>
      </c>
    </row>
    <row r="4299" spans="1:1" x14ac:dyDescent="0.2">
      <c r="A4299" t="e">
        <f t="shared" si="67"/>
        <v>#N/A</v>
      </c>
    </row>
    <row r="4300" spans="1:1" x14ac:dyDescent="0.2">
      <c r="A4300" t="e">
        <f t="shared" si="67"/>
        <v>#N/A</v>
      </c>
    </row>
    <row r="4301" spans="1:1" x14ac:dyDescent="0.2">
      <c r="A4301" t="e">
        <f t="shared" si="67"/>
        <v>#N/A</v>
      </c>
    </row>
    <row r="4302" spans="1:1" x14ac:dyDescent="0.2">
      <c r="A4302" t="e">
        <f t="shared" si="67"/>
        <v>#N/A</v>
      </c>
    </row>
    <row r="4303" spans="1:1" x14ac:dyDescent="0.2">
      <c r="A4303" t="e">
        <f t="shared" si="67"/>
        <v>#N/A</v>
      </c>
    </row>
    <row r="4304" spans="1:1" x14ac:dyDescent="0.2">
      <c r="A4304" t="e">
        <f t="shared" si="67"/>
        <v>#N/A</v>
      </c>
    </row>
    <row r="4305" spans="1:1" x14ac:dyDescent="0.2">
      <c r="A4305" t="e">
        <f t="shared" si="67"/>
        <v>#N/A</v>
      </c>
    </row>
    <row r="4306" spans="1:1" x14ac:dyDescent="0.2">
      <c r="A4306" t="e">
        <f t="shared" si="67"/>
        <v>#N/A</v>
      </c>
    </row>
    <row r="4307" spans="1:1" x14ac:dyDescent="0.2">
      <c r="A4307" t="e">
        <f t="shared" si="67"/>
        <v>#N/A</v>
      </c>
    </row>
    <row r="4308" spans="1:1" x14ac:dyDescent="0.2">
      <c r="A4308" t="e">
        <f t="shared" si="67"/>
        <v>#N/A</v>
      </c>
    </row>
    <row r="4309" spans="1:1" x14ac:dyDescent="0.2">
      <c r="A4309" t="e">
        <f t="shared" si="67"/>
        <v>#N/A</v>
      </c>
    </row>
    <row r="4310" spans="1:1" x14ac:dyDescent="0.2">
      <c r="A4310" t="e">
        <f t="shared" si="67"/>
        <v>#N/A</v>
      </c>
    </row>
    <row r="4311" spans="1:1" x14ac:dyDescent="0.2">
      <c r="A4311" t="e">
        <f t="shared" si="67"/>
        <v>#N/A</v>
      </c>
    </row>
    <row r="4312" spans="1:1" x14ac:dyDescent="0.2">
      <c r="A4312" t="e">
        <f t="shared" si="67"/>
        <v>#N/A</v>
      </c>
    </row>
    <row r="4313" spans="1:1" x14ac:dyDescent="0.2">
      <c r="A4313" t="e">
        <f t="shared" si="67"/>
        <v>#N/A</v>
      </c>
    </row>
    <row r="4314" spans="1:1" x14ac:dyDescent="0.2">
      <c r="A4314" t="e">
        <f t="shared" si="67"/>
        <v>#N/A</v>
      </c>
    </row>
    <row r="4315" spans="1:1" x14ac:dyDescent="0.2">
      <c r="A4315" t="e">
        <f t="shared" si="67"/>
        <v>#N/A</v>
      </c>
    </row>
    <row r="4316" spans="1:1" x14ac:dyDescent="0.2">
      <c r="A4316" t="e">
        <f t="shared" si="67"/>
        <v>#N/A</v>
      </c>
    </row>
    <row r="4317" spans="1:1" x14ac:dyDescent="0.2">
      <c r="A4317" t="e">
        <f t="shared" si="67"/>
        <v>#N/A</v>
      </c>
    </row>
    <row r="4318" spans="1:1" x14ac:dyDescent="0.2">
      <c r="A4318" t="e">
        <f t="shared" si="67"/>
        <v>#N/A</v>
      </c>
    </row>
    <row r="4319" spans="1:1" x14ac:dyDescent="0.2">
      <c r="A4319" t="e">
        <f t="shared" si="67"/>
        <v>#N/A</v>
      </c>
    </row>
    <row r="4320" spans="1:1" x14ac:dyDescent="0.2">
      <c r="A4320" t="e">
        <f t="shared" si="67"/>
        <v>#N/A</v>
      </c>
    </row>
    <row r="4321" spans="1:1" x14ac:dyDescent="0.2">
      <c r="A4321" t="e">
        <f t="shared" si="67"/>
        <v>#N/A</v>
      </c>
    </row>
    <row r="4322" spans="1:1" x14ac:dyDescent="0.2">
      <c r="A4322" t="e">
        <f t="shared" si="67"/>
        <v>#N/A</v>
      </c>
    </row>
    <row r="4323" spans="1:1" x14ac:dyDescent="0.2">
      <c r="A4323" t="e">
        <f t="shared" si="67"/>
        <v>#N/A</v>
      </c>
    </row>
    <row r="4324" spans="1:1" x14ac:dyDescent="0.2">
      <c r="A4324" t="e">
        <f t="shared" si="67"/>
        <v>#N/A</v>
      </c>
    </row>
    <row r="4325" spans="1:1" x14ac:dyDescent="0.2">
      <c r="A4325" t="e">
        <f t="shared" si="67"/>
        <v>#N/A</v>
      </c>
    </row>
    <row r="4326" spans="1:1" x14ac:dyDescent="0.2">
      <c r="A4326" t="e">
        <f t="shared" si="67"/>
        <v>#N/A</v>
      </c>
    </row>
    <row r="4327" spans="1:1" x14ac:dyDescent="0.2">
      <c r="A4327" t="e">
        <f t="shared" si="67"/>
        <v>#N/A</v>
      </c>
    </row>
    <row r="4328" spans="1:1" x14ac:dyDescent="0.2">
      <c r="A4328" t="e">
        <f t="shared" si="67"/>
        <v>#N/A</v>
      </c>
    </row>
    <row r="4329" spans="1:1" x14ac:dyDescent="0.2">
      <c r="A4329" t="e">
        <f t="shared" si="67"/>
        <v>#N/A</v>
      </c>
    </row>
    <row r="4330" spans="1:1" x14ac:dyDescent="0.2">
      <c r="A4330" t="e">
        <f t="shared" si="67"/>
        <v>#N/A</v>
      </c>
    </row>
    <row r="4331" spans="1:1" x14ac:dyDescent="0.2">
      <c r="A4331" t="e">
        <f t="shared" si="67"/>
        <v>#N/A</v>
      </c>
    </row>
    <row r="4332" spans="1:1" x14ac:dyDescent="0.2">
      <c r="A4332" t="e">
        <f t="shared" si="67"/>
        <v>#N/A</v>
      </c>
    </row>
    <row r="4333" spans="1:1" x14ac:dyDescent="0.2">
      <c r="A4333" t="e">
        <f t="shared" si="67"/>
        <v>#N/A</v>
      </c>
    </row>
    <row r="4334" spans="1:1" x14ac:dyDescent="0.2">
      <c r="A4334" t="e">
        <f t="shared" si="67"/>
        <v>#N/A</v>
      </c>
    </row>
    <row r="4335" spans="1:1" x14ac:dyDescent="0.2">
      <c r="A4335" t="e">
        <f t="shared" si="67"/>
        <v>#N/A</v>
      </c>
    </row>
    <row r="4336" spans="1:1" x14ac:dyDescent="0.2">
      <c r="A4336" t="e">
        <f t="shared" si="67"/>
        <v>#N/A</v>
      </c>
    </row>
    <row r="4337" spans="1:1" x14ac:dyDescent="0.2">
      <c r="A4337" t="e">
        <f t="shared" si="67"/>
        <v>#N/A</v>
      </c>
    </row>
    <row r="4338" spans="1:1" x14ac:dyDescent="0.2">
      <c r="A4338" t="e">
        <f t="shared" si="67"/>
        <v>#N/A</v>
      </c>
    </row>
    <row r="4339" spans="1:1" x14ac:dyDescent="0.2">
      <c r="A4339" t="e">
        <f t="shared" si="67"/>
        <v>#N/A</v>
      </c>
    </row>
    <row r="4340" spans="1:1" x14ac:dyDescent="0.2">
      <c r="A4340" t="e">
        <f t="shared" si="67"/>
        <v>#N/A</v>
      </c>
    </row>
    <row r="4341" spans="1:1" x14ac:dyDescent="0.2">
      <c r="A4341" t="e">
        <f t="shared" si="67"/>
        <v>#N/A</v>
      </c>
    </row>
    <row r="4342" spans="1:1" x14ac:dyDescent="0.2">
      <c r="A4342" t="e">
        <f t="shared" si="67"/>
        <v>#N/A</v>
      </c>
    </row>
    <row r="4343" spans="1:1" x14ac:dyDescent="0.2">
      <c r="A4343" t="e">
        <f t="shared" si="67"/>
        <v>#N/A</v>
      </c>
    </row>
    <row r="4344" spans="1:1" x14ac:dyDescent="0.2">
      <c r="A4344" t="e">
        <f t="shared" si="67"/>
        <v>#N/A</v>
      </c>
    </row>
    <row r="4345" spans="1:1" x14ac:dyDescent="0.2">
      <c r="A4345" t="e">
        <f t="shared" si="67"/>
        <v>#N/A</v>
      </c>
    </row>
    <row r="4346" spans="1:1" x14ac:dyDescent="0.2">
      <c r="A4346" t="e">
        <f t="shared" si="67"/>
        <v>#N/A</v>
      </c>
    </row>
    <row r="4347" spans="1:1" x14ac:dyDescent="0.2">
      <c r="A4347" t="e">
        <f t="shared" si="67"/>
        <v>#N/A</v>
      </c>
    </row>
    <row r="4348" spans="1:1" x14ac:dyDescent="0.2">
      <c r="A4348" t="e">
        <f t="shared" si="67"/>
        <v>#N/A</v>
      </c>
    </row>
    <row r="4349" spans="1:1" x14ac:dyDescent="0.2">
      <c r="A4349" t="e">
        <f t="shared" si="67"/>
        <v>#N/A</v>
      </c>
    </row>
    <row r="4350" spans="1:1" x14ac:dyDescent="0.2">
      <c r="A4350" t="e">
        <f t="shared" si="67"/>
        <v>#N/A</v>
      </c>
    </row>
    <row r="4351" spans="1:1" x14ac:dyDescent="0.2">
      <c r="A4351" t="e">
        <f t="shared" si="67"/>
        <v>#N/A</v>
      </c>
    </row>
    <row r="4352" spans="1:1" x14ac:dyDescent="0.2">
      <c r="A4352" t="e">
        <f t="shared" si="67"/>
        <v>#N/A</v>
      </c>
    </row>
    <row r="4353" spans="1:1" x14ac:dyDescent="0.2">
      <c r="A4353" t="e">
        <f t="shared" si="67"/>
        <v>#N/A</v>
      </c>
    </row>
    <row r="4354" spans="1:1" x14ac:dyDescent="0.2">
      <c r="A4354" t="e">
        <f t="shared" si="67"/>
        <v>#N/A</v>
      </c>
    </row>
    <row r="4355" spans="1:1" x14ac:dyDescent="0.2">
      <c r="A4355" t="e">
        <f t="shared" si="67"/>
        <v>#N/A</v>
      </c>
    </row>
    <row r="4356" spans="1:1" x14ac:dyDescent="0.2">
      <c r="A4356" t="e">
        <f t="shared" si="67"/>
        <v>#N/A</v>
      </c>
    </row>
    <row r="4357" spans="1:1" x14ac:dyDescent="0.2">
      <c r="A4357" t="e">
        <f t="shared" ref="A4357:A4420" si="68">INDEX(BucketTable,MATCH(B4357,SumMonths,0),1)</f>
        <v>#N/A</v>
      </c>
    </row>
    <row r="4358" spans="1:1" x14ac:dyDescent="0.2">
      <c r="A4358" t="e">
        <f t="shared" si="68"/>
        <v>#N/A</v>
      </c>
    </row>
    <row r="4359" spans="1:1" x14ac:dyDescent="0.2">
      <c r="A4359" t="e">
        <f t="shared" si="68"/>
        <v>#N/A</v>
      </c>
    </row>
    <row r="4360" spans="1:1" x14ac:dyDescent="0.2">
      <c r="A4360" t="e">
        <f t="shared" si="68"/>
        <v>#N/A</v>
      </c>
    </row>
    <row r="4361" spans="1:1" x14ac:dyDescent="0.2">
      <c r="A4361" t="e">
        <f t="shared" si="68"/>
        <v>#N/A</v>
      </c>
    </row>
    <row r="4362" spans="1:1" x14ac:dyDescent="0.2">
      <c r="A4362" t="e">
        <f t="shared" si="68"/>
        <v>#N/A</v>
      </c>
    </row>
    <row r="4363" spans="1:1" x14ac:dyDescent="0.2">
      <c r="A4363" t="e">
        <f t="shared" si="68"/>
        <v>#N/A</v>
      </c>
    </row>
    <row r="4364" spans="1:1" x14ac:dyDescent="0.2">
      <c r="A4364" t="e">
        <f t="shared" si="68"/>
        <v>#N/A</v>
      </c>
    </row>
    <row r="4365" spans="1:1" x14ac:dyDescent="0.2">
      <c r="A4365" t="e">
        <f t="shared" si="68"/>
        <v>#N/A</v>
      </c>
    </row>
    <row r="4366" spans="1:1" x14ac:dyDescent="0.2">
      <c r="A4366" t="e">
        <f t="shared" si="68"/>
        <v>#N/A</v>
      </c>
    </row>
    <row r="4367" spans="1:1" x14ac:dyDescent="0.2">
      <c r="A4367" t="e">
        <f t="shared" si="68"/>
        <v>#N/A</v>
      </c>
    </row>
    <row r="4368" spans="1:1" x14ac:dyDescent="0.2">
      <c r="A4368" t="e">
        <f t="shared" si="68"/>
        <v>#N/A</v>
      </c>
    </row>
    <row r="4369" spans="1:1" x14ac:dyDescent="0.2">
      <c r="A4369" t="e">
        <f t="shared" si="68"/>
        <v>#N/A</v>
      </c>
    </row>
    <row r="4370" spans="1:1" x14ac:dyDescent="0.2">
      <c r="A4370" t="e">
        <f t="shared" si="68"/>
        <v>#N/A</v>
      </c>
    </row>
    <row r="4371" spans="1:1" x14ac:dyDescent="0.2">
      <c r="A4371" t="e">
        <f t="shared" si="68"/>
        <v>#N/A</v>
      </c>
    </row>
    <row r="4372" spans="1:1" x14ac:dyDescent="0.2">
      <c r="A4372" t="e">
        <f t="shared" si="68"/>
        <v>#N/A</v>
      </c>
    </row>
    <row r="4373" spans="1:1" x14ac:dyDescent="0.2">
      <c r="A4373" t="e">
        <f t="shared" si="68"/>
        <v>#N/A</v>
      </c>
    </row>
    <row r="4374" spans="1:1" x14ac:dyDescent="0.2">
      <c r="A4374" t="e">
        <f t="shared" si="68"/>
        <v>#N/A</v>
      </c>
    </row>
    <row r="4375" spans="1:1" x14ac:dyDescent="0.2">
      <c r="A4375" t="e">
        <f t="shared" si="68"/>
        <v>#N/A</v>
      </c>
    </row>
    <row r="4376" spans="1:1" x14ac:dyDescent="0.2">
      <c r="A4376" t="e">
        <f t="shared" si="68"/>
        <v>#N/A</v>
      </c>
    </row>
    <row r="4377" spans="1:1" x14ac:dyDescent="0.2">
      <c r="A4377" t="e">
        <f t="shared" si="68"/>
        <v>#N/A</v>
      </c>
    </row>
    <row r="4378" spans="1:1" x14ac:dyDescent="0.2">
      <c r="A4378" t="e">
        <f t="shared" si="68"/>
        <v>#N/A</v>
      </c>
    </row>
    <row r="4379" spans="1:1" x14ac:dyDescent="0.2">
      <c r="A4379" t="e">
        <f t="shared" si="68"/>
        <v>#N/A</v>
      </c>
    </row>
    <row r="4380" spans="1:1" x14ac:dyDescent="0.2">
      <c r="A4380" t="e">
        <f t="shared" si="68"/>
        <v>#N/A</v>
      </c>
    </row>
    <row r="4381" spans="1:1" x14ac:dyDescent="0.2">
      <c r="A4381" t="e">
        <f t="shared" si="68"/>
        <v>#N/A</v>
      </c>
    </row>
    <row r="4382" spans="1:1" x14ac:dyDescent="0.2">
      <c r="A4382" t="e">
        <f t="shared" si="68"/>
        <v>#N/A</v>
      </c>
    </row>
    <row r="4383" spans="1:1" x14ac:dyDescent="0.2">
      <c r="A4383" t="e">
        <f t="shared" si="68"/>
        <v>#N/A</v>
      </c>
    </row>
    <row r="4384" spans="1:1" x14ac:dyDescent="0.2">
      <c r="A4384" t="e">
        <f t="shared" si="68"/>
        <v>#N/A</v>
      </c>
    </row>
    <row r="4385" spans="1:1" x14ac:dyDescent="0.2">
      <c r="A4385" t="e">
        <f t="shared" si="68"/>
        <v>#N/A</v>
      </c>
    </row>
    <row r="4386" spans="1:1" x14ac:dyDescent="0.2">
      <c r="A4386" t="e">
        <f t="shared" si="68"/>
        <v>#N/A</v>
      </c>
    </row>
    <row r="4387" spans="1:1" x14ac:dyDescent="0.2">
      <c r="A4387" t="e">
        <f t="shared" si="68"/>
        <v>#N/A</v>
      </c>
    </row>
    <row r="4388" spans="1:1" x14ac:dyDescent="0.2">
      <c r="A4388" t="e">
        <f t="shared" si="68"/>
        <v>#N/A</v>
      </c>
    </row>
    <row r="4389" spans="1:1" x14ac:dyDescent="0.2">
      <c r="A4389" t="e">
        <f t="shared" si="68"/>
        <v>#N/A</v>
      </c>
    </row>
    <row r="4390" spans="1:1" x14ac:dyDescent="0.2">
      <c r="A4390" t="e">
        <f t="shared" si="68"/>
        <v>#N/A</v>
      </c>
    </row>
    <row r="4391" spans="1:1" x14ac:dyDescent="0.2">
      <c r="A4391" t="e">
        <f t="shared" si="68"/>
        <v>#N/A</v>
      </c>
    </row>
    <row r="4392" spans="1:1" x14ac:dyDescent="0.2">
      <c r="A4392" t="e">
        <f t="shared" si="68"/>
        <v>#N/A</v>
      </c>
    </row>
    <row r="4393" spans="1:1" x14ac:dyDescent="0.2">
      <c r="A4393" t="e">
        <f t="shared" si="68"/>
        <v>#N/A</v>
      </c>
    </row>
    <row r="4394" spans="1:1" x14ac:dyDescent="0.2">
      <c r="A4394" t="e">
        <f t="shared" si="68"/>
        <v>#N/A</v>
      </c>
    </row>
    <row r="4395" spans="1:1" x14ac:dyDescent="0.2">
      <c r="A4395" t="e">
        <f t="shared" si="68"/>
        <v>#N/A</v>
      </c>
    </row>
    <row r="4396" spans="1:1" x14ac:dyDescent="0.2">
      <c r="A4396" t="e">
        <f t="shared" si="68"/>
        <v>#N/A</v>
      </c>
    </row>
    <row r="4397" spans="1:1" x14ac:dyDescent="0.2">
      <c r="A4397" t="e">
        <f t="shared" si="68"/>
        <v>#N/A</v>
      </c>
    </row>
    <row r="4398" spans="1:1" x14ac:dyDescent="0.2">
      <c r="A4398" t="e">
        <f t="shared" si="68"/>
        <v>#N/A</v>
      </c>
    </row>
    <row r="4399" spans="1:1" x14ac:dyDescent="0.2">
      <c r="A4399" t="e">
        <f t="shared" si="68"/>
        <v>#N/A</v>
      </c>
    </row>
    <row r="4400" spans="1:1" x14ac:dyDescent="0.2">
      <c r="A4400" t="e">
        <f t="shared" si="68"/>
        <v>#N/A</v>
      </c>
    </row>
    <row r="4401" spans="1:1" x14ac:dyDescent="0.2">
      <c r="A4401" t="e">
        <f t="shared" si="68"/>
        <v>#N/A</v>
      </c>
    </row>
    <row r="4402" spans="1:1" x14ac:dyDescent="0.2">
      <c r="A4402" t="e">
        <f t="shared" si="68"/>
        <v>#N/A</v>
      </c>
    </row>
    <row r="4403" spans="1:1" x14ac:dyDescent="0.2">
      <c r="A4403" t="e">
        <f t="shared" si="68"/>
        <v>#N/A</v>
      </c>
    </row>
    <row r="4404" spans="1:1" x14ac:dyDescent="0.2">
      <c r="A4404" t="e">
        <f t="shared" si="68"/>
        <v>#N/A</v>
      </c>
    </row>
    <row r="4405" spans="1:1" x14ac:dyDescent="0.2">
      <c r="A4405" t="e">
        <f t="shared" si="68"/>
        <v>#N/A</v>
      </c>
    </row>
    <row r="4406" spans="1:1" x14ac:dyDescent="0.2">
      <c r="A4406" t="e">
        <f t="shared" si="68"/>
        <v>#N/A</v>
      </c>
    </row>
    <row r="4407" spans="1:1" x14ac:dyDescent="0.2">
      <c r="A4407" t="e">
        <f t="shared" si="68"/>
        <v>#N/A</v>
      </c>
    </row>
    <row r="4408" spans="1:1" x14ac:dyDescent="0.2">
      <c r="A4408" t="e">
        <f t="shared" si="68"/>
        <v>#N/A</v>
      </c>
    </row>
    <row r="4409" spans="1:1" x14ac:dyDescent="0.2">
      <c r="A4409" t="e">
        <f t="shared" si="68"/>
        <v>#N/A</v>
      </c>
    </row>
    <row r="4410" spans="1:1" x14ac:dyDescent="0.2">
      <c r="A4410" t="e">
        <f t="shared" si="68"/>
        <v>#N/A</v>
      </c>
    </row>
    <row r="4411" spans="1:1" x14ac:dyDescent="0.2">
      <c r="A4411" t="e">
        <f t="shared" si="68"/>
        <v>#N/A</v>
      </c>
    </row>
    <row r="4412" spans="1:1" x14ac:dyDescent="0.2">
      <c r="A4412" t="e">
        <f t="shared" si="68"/>
        <v>#N/A</v>
      </c>
    </row>
    <row r="4413" spans="1:1" x14ac:dyDescent="0.2">
      <c r="A4413" t="e">
        <f t="shared" si="68"/>
        <v>#N/A</v>
      </c>
    </row>
    <row r="4414" spans="1:1" x14ac:dyDescent="0.2">
      <c r="A4414" t="e">
        <f t="shared" si="68"/>
        <v>#N/A</v>
      </c>
    </row>
    <row r="4415" spans="1:1" x14ac:dyDescent="0.2">
      <c r="A4415" t="e">
        <f t="shared" si="68"/>
        <v>#N/A</v>
      </c>
    </row>
    <row r="4416" spans="1:1" x14ac:dyDescent="0.2">
      <c r="A4416" t="e">
        <f t="shared" si="68"/>
        <v>#N/A</v>
      </c>
    </row>
    <row r="4417" spans="1:1" x14ac:dyDescent="0.2">
      <c r="A4417" t="e">
        <f t="shared" si="68"/>
        <v>#N/A</v>
      </c>
    </row>
    <row r="4418" spans="1:1" x14ac:dyDescent="0.2">
      <c r="A4418" t="e">
        <f t="shared" si="68"/>
        <v>#N/A</v>
      </c>
    </row>
    <row r="4419" spans="1:1" x14ac:dyDescent="0.2">
      <c r="A4419" t="e">
        <f t="shared" si="68"/>
        <v>#N/A</v>
      </c>
    </row>
    <row r="4420" spans="1:1" x14ac:dyDescent="0.2">
      <c r="A4420" t="e">
        <f t="shared" si="68"/>
        <v>#N/A</v>
      </c>
    </row>
    <row r="4421" spans="1:1" x14ac:dyDescent="0.2">
      <c r="A4421" t="e">
        <f t="shared" ref="A4421:A4484" si="69">INDEX(BucketTable,MATCH(B4421,SumMonths,0),1)</f>
        <v>#N/A</v>
      </c>
    </row>
    <row r="4422" spans="1:1" x14ac:dyDescent="0.2">
      <c r="A4422" t="e">
        <f t="shared" si="69"/>
        <v>#N/A</v>
      </c>
    </row>
    <row r="4423" spans="1:1" x14ac:dyDescent="0.2">
      <c r="A4423" t="e">
        <f t="shared" si="69"/>
        <v>#N/A</v>
      </c>
    </row>
    <row r="4424" spans="1:1" x14ac:dyDescent="0.2">
      <c r="A4424" t="e">
        <f t="shared" si="69"/>
        <v>#N/A</v>
      </c>
    </row>
    <row r="4425" spans="1:1" x14ac:dyDescent="0.2">
      <c r="A4425" t="e">
        <f t="shared" si="69"/>
        <v>#N/A</v>
      </c>
    </row>
    <row r="4426" spans="1:1" x14ac:dyDescent="0.2">
      <c r="A4426" t="e">
        <f t="shared" si="69"/>
        <v>#N/A</v>
      </c>
    </row>
    <row r="4427" spans="1:1" x14ac:dyDescent="0.2">
      <c r="A4427" t="e">
        <f t="shared" si="69"/>
        <v>#N/A</v>
      </c>
    </row>
    <row r="4428" spans="1:1" x14ac:dyDescent="0.2">
      <c r="A4428" t="e">
        <f t="shared" si="69"/>
        <v>#N/A</v>
      </c>
    </row>
    <row r="4429" spans="1:1" x14ac:dyDescent="0.2">
      <c r="A4429" t="e">
        <f t="shared" si="69"/>
        <v>#N/A</v>
      </c>
    </row>
    <row r="4430" spans="1:1" x14ac:dyDescent="0.2">
      <c r="A4430" t="e">
        <f t="shared" si="69"/>
        <v>#N/A</v>
      </c>
    </row>
    <row r="4431" spans="1:1" x14ac:dyDescent="0.2">
      <c r="A4431" t="e">
        <f t="shared" si="69"/>
        <v>#N/A</v>
      </c>
    </row>
    <row r="4432" spans="1:1" x14ac:dyDescent="0.2">
      <c r="A4432" t="e">
        <f t="shared" si="69"/>
        <v>#N/A</v>
      </c>
    </row>
    <row r="4433" spans="1:1" x14ac:dyDescent="0.2">
      <c r="A4433" t="e">
        <f t="shared" si="69"/>
        <v>#N/A</v>
      </c>
    </row>
    <row r="4434" spans="1:1" x14ac:dyDescent="0.2">
      <c r="A4434" t="e">
        <f t="shared" si="69"/>
        <v>#N/A</v>
      </c>
    </row>
    <row r="4435" spans="1:1" x14ac:dyDescent="0.2">
      <c r="A4435" t="e">
        <f t="shared" si="69"/>
        <v>#N/A</v>
      </c>
    </row>
    <row r="4436" spans="1:1" x14ac:dyDescent="0.2">
      <c r="A4436" t="e">
        <f t="shared" si="69"/>
        <v>#N/A</v>
      </c>
    </row>
    <row r="4437" spans="1:1" x14ac:dyDescent="0.2">
      <c r="A4437" t="e">
        <f t="shared" si="69"/>
        <v>#N/A</v>
      </c>
    </row>
    <row r="4438" spans="1:1" x14ac:dyDescent="0.2">
      <c r="A4438" t="e">
        <f t="shared" si="69"/>
        <v>#N/A</v>
      </c>
    </row>
    <row r="4439" spans="1:1" x14ac:dyDescent="0.2">
      <c r="A4439" t="e">
        <f t="shared" si="69"/>
        <v>#N/A</v>
      </c>
    </row>
    <row r="4440" spans="1:1" x14ac:dyDescent="0.2">
      <c r="A4440" t="e">
        <f t="shared" si="69"/>
        <v>#N/A</v>
      </c>
    </row>
    <row r="4441" spans="1:1" x14ac:dyDescent="0.2">
      <c r="A4441" t="e">
        <f t="shared" si="69"/>
        <v>#N/A</v>
      </c>
    </row>
    <row r="4442" spans="1:1" x14ac:dyDescent="0.2">
      <c r="A4442" t="e">
        <f t="shared" si="69"/>
        <v>#N/A</v>
      </c>
    </row>
    <row r="4443" spans="1:1" x14ac:dyDescent="0.2">
      <c r="A4443" t="e">
        <f t="shared" si="69"/>
        <v>#N/A</v>
      </c>
    </row>
    <row r="4444" spans="1:1" x14ac:dyDescent="0.2">
      <c r="A4444" t="e">
        <f t="shared" si="69"/>
        <v>#N/A</v>
      </c>
    </row>
    <row r="4445" spans="1:1" x14ac:dyDescent="0.2">
      <c r="A4445" t="e">
        <f t="shared" si="69"/>
        <v>#N/A</v>
      </c>
    </row>
    <row r="4446" spans="1:1" x14ac:dyDescent="0.2">
      <c r="A4446" t="e">
        <f t="shared" si="69"/>
        <v>#N/A</v>
      </c>
    </row>
    <row r="4447" spans="1:1" x14ac:dyDescent="0.2">
      <c r="A4447" t="e">
        <f t="shared" si="69"/>
        <v>#N/A</v>
      </c>
    </row>
    <row r="4448" spans="1:1" x14ac:dyDescent="0.2">
      <c r="A4448" t="e">
        <f t="shared" si="69"/>
        <v>#N/A</v>
      </c>
    </row>
    <row r="4449" spans="1:1" x14ac:dyDescent="0.2">
      <c r="A4449" t="e">
        <f t="shared" si="69"/>
        <v>#N/A</v>
      </c>
    </row>
    <row r="4450" spans="1:1" x14ac:dyDescent="0.2">
      <c r="A4450" t="e">
        <f t="shared" si="69"/>
        <v>#N/A</v>
      </c>
    </row>
    <row r="4451" spans="1:1" x14ac:dyDescent="0.2">
      <c r="A4451" t="e">
        <f t="shared" si="69"/>
        <v>#N/A</v>
      </c>
    </row>
    <row r="4452" spans="1:1" x14ac:dyDescent="0.2">
      <c r="A4452" t="e">
        <f t="shared" si="69"/>
        <v>#N/A</v>
      </c>
    </row>
    <row r="4453" spans="1:1" x14ac:dyDescent="0.2">
      <c r="A4453" t="e">
        <f t="shared" si="69"/>
        <v>#N/A</v>
      </c>
    </row>
    <row r="4454" spans="1:1" x14ac:dyDescent="0.2">
      <c r="A4454" t="e">
        <f t="shared" si="69"/>
        <v>#N/A</v>
      </c>
    </row>
    <row r="4455" spans="1:1" x14ac:dyDescent="0.2">
      <c r="A4455" t="e">
        <f t="shared" si="69"/>
        <v>#N/A</v>
      </c>
    </row>
    <row r="4456" spans="1:1" x14ac:dyDescent="0.2">
      <c r="A4456" t="e">
        <f t="shared" si="69"/>
        <v>#N/A</v>
      </c>
    </row>
    <row r="4457" spans="1:1" x14ac:dyDescent="0.2">
      <c r="A4457" t="e">
        <f t="shared" si="69"/>
        <v>#N/A</v>
      </c>
    </row>
    <row r="4458" spans="1:1" x14ac:dyDescent="0.2">
      <c r="A4458" t="e">
        <f t="shared" si="69"/>
        <v>#N/A</v>
      </c>
    </row>
    <row r="4459" spans="1:1" x14ac:dyDescent="0.2">
      <c r="A4459" t="e">
        <f t="shared" si="69"/>
        <v>#N/A</v>
      </c>
    </row>
    <row r="4460" spans="1:1" x14ac:dyDescent="0.2">
      <c r="A4460" t="e">
        <f t="shared" si="69"/>
        <v>#N/A</v>
      </c>
    </row>
    <row r="4461" spans="1:1" x14ac:dyDescent="0.2">
      <c r="A4461" t="e">
        <f t="shared" si="69"/>
        <v>#N/A</v>
      </c>
    </row>
    <row r="4462" spans="1:1" x14ac:dyDescent="0.2">
      <c r="A4462" t="e">
        <f t="shared" si="69"/>
        <v>#N/A</v>
      </c>
    </row>
    <row r="4463" spans="1:1" x14ac:dyDescent="0.2">
      <c r="A4463" t="e">
        <f t="shared" si="69"/>
        <v>#N/A</v>
      </c>
    </row>
    <row r="4464" spans="1:1" x14ac:dyDescent="0.2">
      <c r="A4464" t="e">
        <f t="shared" si="69"/>
        <v>#N/A</v>
      </c>
    </row>
    <row r="4465" spans="1:1" x14ac:dyDescent="0.2">
      <c r="A4465" t="e">
        <f t="shared" si="69"/>
        <v>#N/A</v>
      </c>
    </row>
    <row r="4466" spans="1:1" x14ac:dyDescent="0.2">
      <c r="A4466" t="e">
        <f t="shared" si="69"/>
        <v>#N/A</v>
      </c>
    </row>
    <row r="4467" spans="1:1" x14ac:dyDescent="0.2">
      <c r="A4467" t="e">
        <f t="shared" si="69"/>
        <v>#N/A</v>
      </c>
    </row>
    <row r="4468" spans="1:1" x14ac:dyDescent="0.2">
      <c r="A4468" t="e">
        <f t="shared" si="69"/>
        <v>#N/A</v>
      </c>
    </row>
    <row r="4469" spans="1:1" x14ac:dyDescent="0.2">
      <c r="A4469" t="e">
        <f t="shared" si="69"/>
        <v>#N/A</v>
      </c>
    </row>
    <row r="4470" spans="1:1" x14ac:dyDescent="0.2">
      <c r="A4470" t="e">
        <f t="shared" si="69"/>
        <v>#N/A</v>
      </c>
    </row>
    <row r="4471" spans="1:1" x14ac:dyDescent="0.2">
      <c r="A4471" t="e">
        <f t="shared" si="69"/>
        <v>#N/A</v>
      </c>
    </row>
    <row r="4472" spans="1:1" x14ac:dyDescent="0.2">
      <c r="A4472" t="e">
        <f t="shared" si="69"/>
        <v>#N/A</v>
      </c>
    </row>
    <row r="4473" spans="1:1" x14ac:dyDescent="0.2">
      <c r="A4473" t="e">
        <f t="shared" si="69"/>
        <v>#N/A</v>
      </c>
    </row>
    <row r="4474" spans="1:1" x14ac:dyDescent="0.2">
      <c r="A4474" t="e">
        <f t="shared" si="69"/>
        <v>#N/A</v>
      </c>
    </row>
    <row r="4475" spans="1:1" x14ac:dyDescent="0.2">
      <c r="A4475" t="e">
        <f t="shared" si="69"/>
        <v>#N/A</v>
      </c>
    </row>
    <row r="4476" spans="1:1" x14ac:dyDescent="0.2">
      <c r="A4476" t="e">
        <f t="shared" si="69"/>
        <v>#N/A</v>
      </c>
    </row>
    <row r="4477" spans="1:1" x14ac:dyDescent="0.2">
      <c r="A4477" t="e">
        <f t="shared" si="69"/>
        <v>#N/A</v>
      </c>
    </row>
    <row r="4478" spans="1:1" x14ac:dyDescent="0.2">
      <c r="A4478" t="e">
        <f t="shared" si="69"/>
        <v>#N/A</v>
      </c>
    </row>
    <row r="4479" spans="1:1" x14ac:dyDescent="0.2">
      <c r="A4479" t="e">
        <f t="shared" si="69"/>
        <v>#N/A</v>
      </c>
    </row>
    <row r="4480" spans="1:1" x14ac:dyDescent="0.2">
      <c r="A4480" t="e">
        <f t="shared" si="69"/>
        <v>#N/A</v>
      </c>
    </row>
    <row r="4481" spans="1:1" x14ac:dyDescent="0.2">
      <c r="A4481" t="e">
        <f t="shared" si="69"/>
        <v>#N/A</v>
      </c>
    </row>
    <row r="4482" spans="1:1" x14ac:dyDescent="0.2">
      <c r="A4482" t="e">
        <f t="shared" si="69"/>
        <v>#N/A</v>
      </c>
    </row>
    <row r="4483" spans="1:1" x14ac:dyDescent="0.2">
      <c r="A4483" t="e">
        <f t="shared" si="69"/>
        <v>#N/A</v>
      </c>
    </row>
    <row r="4484" spans="1:1" x14ac:dyDescent="0.2">
      <c r="A4484" t="e">
        <f t="shared" si="69"/>
        <v>#N/A</v>
      </c>
    </row>
    <row r="4485" spans="1:1" x14ac:dyDescent="0.2">
      <c r="A4485" t="e">
        <f t="shared" ref="A4485:A4548" si="70">INDEX(BucketTable,MATCH(B4485,SumMonths,0),1)</f>
        <v>#N/A</v>
      </c>
    </row>
    <row r="4486" spans="1:1" x14ac:dyDescent="0.2">
      <c r="A4486" t="e">
        <f t="shared" si="70"/>
        <v>#N/A</v>
      </c>
    </row>
    <row r="4487" spans="1:1" x14ac:dyDescent="0.2">
      <c r="A4487" t="e">
        <f t="shared" si="70"/>
        <v>#N/A</v>
      </c>
    </row>
    <row r="4488" spans="1:1" x14ac:dyDescent="0.2">
      <c r="A4488" t="e">
        <f t="shared" si="70"/>
        <v>#N/A</v>
      </c>
    </row>
    <row r="4489" spans="1:1" x14ac:dyDescent="0.2">
      <c r="A4489" t="e">
        <f t="shared" si="70"/>
        <v>#N/A</v>
      </c>
    </row>
    <row r="4490" spans="1:1" x14ac:dyDescent="0.2">
      <c r="A4490" t="e">
        <f t="shared" si="70"/>
        <v>#N/A</v>
      </c>
    </row>
    <row r="4491" spans="1:1" x14ac:dyDescent="0.2">
      <c r="A4491" t="e">
        <f t="shared" si="70"/>
        <v>#N/A</v>
      </c>
    </row>
    <row r="4492" spans="1:1" x14ac:dyDescent="0.2">
      <c r="A4492" t="e">
        <f t="shared" si="70"/>
        <v>#N/A</v>
      </c>
    </row>
    <row r="4493" spans="1:1" x14ac:dyDescent="0.2">
      <c r="A4493" t="e">
        <f t="shared" si="70"/>
        <v>#N/A</v>
      </c>
    </row>
    <row r="4494" spans="1:1" x14ac:dyDescent="0.2">
      <c r="A4494" t="e">
        <f t="shared" si="70"/>
        <v>#N/A</v>
      </c>
    </row>
    <row r="4495" spans="1:1" x14ac:dyDescent="0.2">
      <c r="A4495" t="e">
        <f t="shared" si="70"/>
        <v>#N/A</v>
      </c>
    </row>
    <row r="4496" spans="1:1" x14ac:dyDescent="0.2">
      <c r="A4496" t="e">
        <f t="shared" si="70"/>
        <v>#N/A</v>
      </c>
    </row>
    <row r="4497" spans="1:1" x14ac:dyDescent="0.2">
      <c r="A4497" t="e">
        <f t="shared" si="70"/>
        <v>#N/A</v>
      </c>
    </row>
    <row r="4498" spans="1:1" x14ac:dyDescent="0.2">
      <c r="A4498" t="e">
        <f t="shared" si="70"/>
        <v>#N/A</v>
      </c>
    </row>
    <row r="4499" spans="1:1" x14ac:dyDescent="0.2">
      <c r="A4499" t="e">
        <f t="shared" si="70"/>
        <v>#N/A</v>
      </c>
    </row>
    <row r="4500" spans="1:1" x14ac:dyDescent="0.2">
      <c r="A4500" t="e">
        <f t="shared" si="70"/>
        <v>#N/A</v>
      </c>
    </row>
    <row r="4501" spans="1:1" x14ac:dyDescent="0.2">
      <c r="A4501" t="e">
        <f t="shared" si="70"/>
        <v>#N/A</v>
      </c>
    </row>
    <row r="4502" spans="1:1" x14ac:dyDescent="0.2">
      <c r="A4502" t="e">
        <f t="shared" si="70"/>
        <v>#N/A</v>
      </c>
    </row>
    <row r="4503" spans="1:1" x14ac:dyDescent="0.2">
      <c r="A4503" t="e">
        <f t="shared" si="70"/>
        <v>#N/A</v>
      </c>
    </row>
    <row r="4504" spans="1:1" x14ac:dyDescent="0.2">
      <c r="A4504" t="e">
        <f t="shared" si="70"/>
        <v>#N/A</v>
      </c>
    </row>
    <row r="4505" spans="1:1" x14ac:dyDescent="0.2">
      <c r="A4505" t="e">
        <f t="shared" si="70"/>
        <v>#N/A</v>
      </c>
    </row>
    <row r="4506" spans="1:1" x14ac:dyDescent="0.2">
      <c r="A4506" t="e">
        <f t="shared" si="70"/>
        <v>#N/A</v>
      </c>
    </row>
    <row r="4507" spans="1:1" x14ac:dyDescent="0.2">
      <c r="A4507" t="e">
        <f t="shared" si="70"/>
        <v>#N/A</v>
      </c>
    </row>
    <row r="4508" spans="1:1" x14ac:dyDescent="0.2">
      <c r="A4508" t="e">
        <f t="shared" si="70"/>
        <v>#N/A</v>
      </c>
    </row>
    <row r="4509" spans="1:1" x14ac:dyDescent="0.2">
      <c r="A4509" t="e">
        <f t="shared" si="70"/>
        <v>#N/A</v>
      </c>
    </row>
    <row r="4510" spans="1:1" x14ac:dyDescent="0.2">
      <c r="A4510" t="e">
        <f t="shared" si="70"/>
        <v>#N/A</v>
      </c>
    </row>
    <row r="4511" spans="1:1" x14ac:dyDescent="0.2">
      <c r="A4511" t="e">
        <f t="shared" si="70"/>
        <v>#N/A</v>
      </c>
    </row>
    <row r="4512" spans="1:1" x14ac:dyDescent="0.2">
      <c r="A4512" t="e">
        <f t="shared" si="70"/>
        <v>#N/A</v>
      </c>
    </row>
    <row r="4513" spans="1:1" x14ac:dyDescent="0.2">
      <c r="A4513" t="e">
        <f t="shared" si="70"/>
        <v>#N/A</v>
      </c>
    </row>
    <row r="4514" spans="1:1" x14ac:dyDescent="0.2">
      <c r="A4514" t="e">
        <f t="shared" si="70"/>
        <v>#N/A</v>
      </c>
    </row>
    <row r="4515" spans="1:1" x14ac:dyDescent="0.2">
      <c r="A4515" t="e">
        <f t="shared" si="70"/>
        <v>#N/A</v>
      </c>
    </row>
    <row r="4516" spans="1:1" x14ac:dyDescent="0.2">
      <c r="A4516" t="e">
        <f t="shared" si="70"/>
        <v>#N/A</v>
      </c>
    </row>
    <row r="4517" spans="1:1" x14ac:dyDescent="0.2">
      <c r="A4517" t="e">
        <f t="shared" si="70"/>
        <v>#N/A</v>
      </c>
    </row>
    <row r="4518" spans="1:1" x14ac:dyDescent="0.2">
      <c r="A4518" t="e">
        <f t="shared" si="70"/>
        <v>#N/A</v>
      </c>
    </row>
    <row r="4519" spans="1:1" x14ac:dyDescent="0.2">
      <c r="A4519" t="e">
        <f t="shared" si="70"/>
        <v>#N/A</v>
      </c>
    </row>
    <row r="4520" spans="1:1" x14ac:dyDescent="0.2">
      <c r="A4520" t="e">
        <f t="shared" si="70"/>
        <v>#N/A</v>
      </c>
    </row>
    <row r="4521" spans="1:1" x14ac:dyDescent="0.2">
      <c r="A4521" t="e">
        <f t="shared" si="70"/>
        <v>#N/A</v>
      </c>
    </row>
    <row r="4522" spans="1:1" x14ac:dyDescent="0.2">
      <c r="A4522" t="e">
        <f t="shared" si="70"/>
        <v>#N/A</v>
      </c>
    </row>
    <row r="4523" spans="1:1" x14ac:dyDescent="0.2">
      <c r="A4523" t="e">
        <f t="shared" si="70"/>
        <v>#N/A</v>
      </c>
    </row>
    <row r="4524" spans="1:1" x14ac:dyDescent="0.2">
      <c r="A4524" t="e">
        <f t="shared" si="70"/>
        <v>#N/A</v>
      </c>
    </row>
    <row r="4525" spans="1:1" x14ac:dyDescent="0.2">
      <c r="A4525" t="e">
        <f t="shared" si="70"/>
        <v>#N/A</v>
      </c>
    </row>
    <row r="4526" spans="1:1" x14ac:dyDescent="0.2">
      <c r="A4526" t="e">
        <f t="shared" si="70"/>
        <v>#N/A</v>
      </c>
    </row>
    <row r="4527" spans="1:1" x14ac:dyDescent="0.2">
      <c r="A4527" t="e">
        <f t="shared" si="70"/>
        <v>#N/A</v>
      </c>
    </row>
    <row r="4528" spans="1:1" x14ac:dyDescent="0.2">
      <c r="A4528" t="e">
        <f t="shared" si="70"/>
        <v>#N/A</v>
      </c>
    </row>
    <row r="4529" spans="1:1" x14ac:dyDescent="0.2">
      <c r="A4529" t="e">
        <f t="shared" si="70"/>
        <v>#N/A</v>
      </c>
    </row>
    <row r="4530" spans="1:1" x14ac:dyDescent="0.2">
      <c r="A4530" t="e">
        <f t="shared" si="70"/>
        <v>#N/A</v>
      </c>
    </row>
    <row r="4531" spans="1:1" x14ac:dyDescent="0.2">
      <c r="A4531" t="e">
        <f t="shared" si="70"/>
        <v>#N/A</v>
      </c>
    </row>
    <row r="4532" spans="1:1" x14ac:dyDescent="0.2">
      <c r="A4532" t="e">
        <f t="shared" si="70"/>
        <v>#N/A</v>
      </c>
    </row>
    <row r="4533" spans="1:1" x14ac:dyDescent="0.2">
      <c r="A4533" t="e">
        <f t="shared" si="70"/>
        <v>#N/A</v>
      </c>
    </row>
    <row r="4534" spans="1:1" x14ac:dyDescent="0.2">
      <c r="A4534" t="e">
        <f t="shared" si="70"/>
        <v>#N/A</v>
      </c>
    </row>
    <row r="4535" spans="1:1" x14ac:dyDescent="0.2">
      <c r="A4535" t="e">
        <f t="shared" si="70"/>
        <v>#N/A</v>
      </c>
    </row>
    <row r="4536" spans="1:1" x14ac:dyDescent="0.2">
      <c r="A4536" t="e">
        <f t="shared" si="70"/>
        <v>#N/A</v>
      </c>
    </row>
    <row r="4537" spans="1:1" x14ac:dyDescent="0.2">
      <c r="A4537" t="e">
        <f t="shared" si="70"/>
        <v>#N/A</v>
      </c>
    </row>
    <row r="4538" spans="1:1" x14ac:dyDescent="0.2">
      <c r="A4538" t="e">
        <f t="shared" si="70"/>
        <v>#N/A</v>
      </c>
    </row>
    <row r="4539" spans="1:1" x14ac:dyDescent="0.2">
      <c r="A4539" t="e">
        <f t="shared" si="70"/>
        <v>#N/A</v>
      </c>
    </row>
    <row r="4540" spans="1:1" x14ac:dyDescent="0.2">
      <c r="A4540" t="e">
        <f t="shared" si="70"/>
        <v>#N/A</v>
      </c>
    </row>
    <row r="4541" spans="1:1" x14ac:dyDescent="0.2">
      <c r="A4541" t="e">
        <f t="shared" si="70"/>
        <v>#N/A</v>
      </c>
    </row>
    <row r="4542" spans="1:1" x14ac:dyDescent="0.2">
      <c r="A4542" t="e">
        <f t="shared" si="70"/>
        <v>#N/A</v>
      </c>
    </row>
    <row r="4543" spans="1:1" x14ac:dyDescent="0.2">
      <c r="A4543" t="e">
        <f t="shared" si="70"/>
        <v>#N/A</v>
      </c>
    </row>
    <row r="4544" spans="1:1" x14ac:dyDescent="0.2">
      <c r="A4544" t="e">
        <f t="shared" si="70"/>
        <v>#N/A</v>
      </c>
    </row>
    <row r="4545" spans="1:1" x14ac:dyDescent="0.2">
      <c r="A4545" t="e">
        <f t="shared" si="70"/>
        <v>#N/A</v>
      </c>
    </row>
    <row r="4546" spans="1:1" x14ac:dyDescent="0.2">
      <c r="A4546" t="e">
        <f t="shared" si="70"/>
        <v>#N/A</v>
      </c>
    </row>
    <row r="4547" spans="1:1" x14ac:dyDescent="0.2">
      <c r="A4547" t="e">
        <f t="shared" si="70"/>
        <v>#N/A</v>
      </c>
    </row>
    <row r="4548" spans="1:1" x14ac:dyDescent="0.2">
      <c r="A4548" t="e">
        <f t="shared" si="70"/>
        <v>#N/A</v>
      </c>
    </row>
    <row r="4549" spans="1:1" x14ac:dyDescent="0.2">
      <c r="A4549" t="e">
        <f t="shared" ref="A4549:A4612" si="71">INDEX(BucketTable,MATCH(B4549,SumMonths,0),1)</f>
        <v>#N/A</v>
      </c>
    </row>
    <row r="4550" spans="1:1" x14ac:dyDescent="0.2">
      <c r="A4550" t="e">
        <f t="shared" si="71"/>
        <v>#N/A</v>
      </c>
    </row>
    <row r="4551" spans="1:1" x14ac:dyDescent="0.2">
      <c r="A4551" t="e">
        <f t="shared" si="71"/>
        <v>#N/A</v>
      </c>
    </row>
    <row r="4552" spans="1:1" x14ac:dyDescent="0.2">
      <c r="A4552" t="e">
        <f t="shared" si="71"/>
        <v>#N/A</v>
      </c>
    </row>
    <row r="4553" spans="1:1" x14ac:dyDescent="0.2">
      <c r="A4553" t="e">
        <f t="shared" si="71"/>
        <v>#N/A</v>
      </c>
    </row>
    <row r="4554" spans="1:1" x14ac:dyDescent="0.2">
      <c r="A4554" t="e">
        <f t="shared" si="71"/>
        <v>#N/A</v>
      </c>
    </row>
    <row r="4555" spans="1:1" x14ac:dyDescent="0.2">
      <c r="A4555" t="e">
        <f t="shared" si="71"/>
        <v>#N/A</v>
      </c>
    </row>
    <row r="4556" spans="1:1" x14ac:dyDescent="0.2">
      <c r="A4556" t="e">
        <f t="shared" si="71"/>
        <v>#N/A</v>
      </c>
    </row>
    <row r="4557" spans="1:1" x14ac:dyDescent="0.2">
      <c r="A4557" t="e">
        <f t="shared" si="71"/>
        <v>#N/A</v>
      </c>
    </row>
    <row r="4558" spans="1:1" x14ac:dyDescent="0.2">
      <c r="A4558" t="e">
        <f t="shared" si="71"/>
        <v>#N/A</v>
      </c>
    </row>
    <row r="4559" spans="1:1" x14ac:dyDescent="0.2">
      <c r="A4559" t="e">
        <f t="shared" si="71"/>
        <v>#N/A</v>
      </c>
    </row>
    <row r="4560" spans="1:1" x14ac:dyDescent="0.2">
      <c r="A4560" t="e">
        <f t="shared" si="71"/>
        <v>#N/A</v>
      </c>
    </row>
    <row r="4561" spans="1:1" x14ac:dyDescent="0.2">
      <c r="A4561" t="e">
        <f t="shared" si="71"/>
        <v>#N/A</v>
      </c>
    </row>
    <row r="4562" spans="1:1" x14ac:dyDescent="0.2">
      <c r="A4562" t="e">
        <f t="shared" si="71"/>
        <v>#N/A</v>
      </c>
    </row>
    <row r="4563" spans="1:1" x14ac:dyDescent="0.2">
      <c r="A4563" t="e">
        <f t="shared" si="71"/>
        <v>#N/A</v>
      </c>
    </row>
    <row r="4564" spans="1:1" x14ac:dyDescent="0.2">
      <c r="A4564" t="e">
        <f t="shared" si="71"/>
        <v>#N/A</v>
      </c>
    </row>
    <row r="4565" spans="1:1" x14ac:dyDescent="0.2">
      <c r="A4565" t="e">
        <f t="shared" si="71"/>
        <v>#N/A</v>
      </c>
    </row>
    <row r="4566" spans="1:1" x14ac:dyDescent="0.2">
      <c r="A4566" t="e">
        <f t="shared" si="71"/>
        <v>#N/A</v>
      </c>
    </row>
    <row r="4567" spans="1:1" x14ac:dyDescent="0.2">
      <c r="A4567" t="e">
        <f t="shared" si="71"/>
        <v>#N/A</v>
      </c>
    </row>
    <row r="4568" spans="1:1" x14ac:dyDescent="0.2">
      <c r="A4568" t="e">
        <f t="shared" si="71"/>
        <v>#N/A</v>
      </c>
    </row>
    <row r="4569" spans="1:1" x14ac:dyDescent="0.2">
      <c r="A4569" t="e">
        <f t="shared" si="71"/>
        <v>#N/A</v>
      </c>
    </row>
    <row r="4570" spans="1:1" x14ac:dyDescent="0.2">
      <c r="A4570" t="e">
        <f t="shared" si="71"/>
        <v>#N/A</v>
      </c>
    </row>
    <row r="4571" spans="1:1" x14ac:dyDescent="0.2">
      <c r="A4571" t="e">
        <f t="shared" si="71"/>
        <v>#N/A</v>
      </c>
    </row>
    <row r="4572" spans="1:1" x14ac:dyDescent="0.2">
      <c r="A4572" t="e">
        <f t="shared" si="71"/>
        <v>#N/A</v>
      </c>
    </row>
    <row r="4573" spans="1:1" x14ac:dyDescent="0.2">
      <c r="A4573" t="e">
        <f t="shared" si="71"/>
        <v>#N/A</v>
      </c>
    </row>
    <row r="4574" spans="1:1" x14ac:dyDescent="0.2">
      <c r="A4574" t="e">
        <f t="shared" si="71"/>
        <v>#N/A</v>
      </c>
    </row>
    <row r="4575" spans="1:1" x14ac:dyDescent="0.2">
      <c r="A4575" t="e">
        <f t="shared" si="71"/>
        <v>#N/A</v>
      </c>
    </row>
    <row r="4576" spans="1:1" x14ac:dyDescent="0.2">
      <c r="A4576" t="e">
        <f t="shared" si="71"/>
        <v>#N/A</v>
      </c>
    </row>
    <row r="4577" spans="1:1" x14ac:dyDescent="0.2">
      <c r="A4577" t="e">
        <f t="shared" si="71"/>
        <v>#N/A</v>
      </c>
    </row>
    <row r="4578" spans="1:1" x14ac:dyDescent="0.2">
      <c r="A4578" t="e">
        <f t="shared" si="71"/>
        <v>#N/A</v>
      </c>
    </row>
    <row r="4579" spans="1:1" x14ac:dyDescent="0.2">
      <c r="A4579" t="e">
        <f t="shared" si="71"/>
        <v>#N/A</v>
      </c>
    </row>
    <row r="4580" spans="1:1" x14ac:dyDescent="0.2">
      <c r="A4580" t="e">
        <f t="shared" si="71"/>
        <v>#N/A</v>
      </c>
    </row>
    <row r="4581" spans="1:1" x14ac:dyDescent="0.2">
      <c r="A4581" t="e">
        <f t="shared" si="71"/>
        <v>#N/A</v>
      </c>
    </row>
    <row r="4582" spans="1:1" x14ac:dyDescent="0.2">
      <c r="A4582" t="e">
        <f t="shared" si="71"/>
        <v>#N/A</v>
      </c>
    </row>
    <row r="4583" spans="1:1" x14ac:dyDescent="0.2">
      <c r="A4583" t="e">
        <f t="shared" si="71"/>
        <v>#N/A</v>
      </c>
    </row>
    <row r="4584" spans="1:1" x14ac:dyDescent="0.2">
      <c r="A4584" t="e">
        <f t="shared" si="71"/>
        <v>#N/A</v>
      </c>
    </row>
    <row r="4585" spans="1:1" x14ac:dyDescent="0.2">
      <c r="A4585" t="e">
        <f t="shared" si="71"/>
        <v>#N/A</v>
      </c>
    </row>
    <row r="4586" spans="1:1" x14ac:dyDescent="0.2">
      <c r="A4586" t="e">
        <f t="shared" si="71"/>
        <v>#N/A</v>
      </c>
    </row>
    <row r="4587" spans="1:1" x14ac:dyDescent="0.2">
      <c r="A4587" t="e">
        <f t="shared" si="71"/>
        <v>#N/A</v>
      </c>
    </row>
    <row r="4588" spans="1:1" x14ac:dyDescent="0.2">
      <c r="A4588" t="e">
        <f t="shared" si="71"/>
        <v>#N/A</v>
      </c>
    </row>
    <row r="4589" spans="1:1" x14ac:dyDescent="0.2">
      <c r="A4589" t="e">
        <f t="shared" si="71"/>
        <v>#N/A</v>
      </c>
    </row>
    <row r="4590" spans="1:1" x14ac:dyDescent="0.2">
      <c r="A4590" t="e">
        <f t="shared" si="71"/>
        <v>#N/A</v>
      </c>
    </row>
    <row r="4591" spans="1:1" x14ac:dyDescent="0.2">
      <c r="A4591" t="e">
        <f t="shared" si="71"/>
        <v>#N/A</v>
      </c>
    </row>
    <row r="4592" spans="1:1" x14ac:dyDescent="0.2">
      <c r="A4592" t="e">
        <f t="shared" si="71"/>
        <v>#N/A</v>
      </c>
    </row>
    <row r="4593" spans="1:1" x14ac:dyDescent="0.2">
      <c r="A4593" t="e">
        <f t="shared" si="71"/>
        <v>#N/A</v>
      </c>
    </row>
    <row r="4594" spans="1:1" x14ac:dyDescent="0.2">
      <c r="A4594" t="e">
        <f t="shared" si="71"/>
        <v>#N/A</v>
      </c>
    </row>
    <row r="4595" spans="1:1" x14ac:dyDescent="0.2">
      <c r="A4595" t="e">
        <f t="shared" si="71"/>
        <v>#N/A</v>
      </c>
    </row>
    <row r="4596" spans="1:1" x14ac:dyDescent="0.2">
      <c r="A4596" t="e">
        <f t="shared" si="71"/>
        <v>#N/A</v>
      </c>
    </row>
    <row r="4597" spans="1:1" x14ac:dyDescent="0.2">
      <c r="A4597" t="e">
        <f t="shared" si="71"/>
        <v>#N/A</v>
      </c>
    </row>
    <row r="4598" spans="1:1" x14ac:dyDescent="0.2">
      <c r="A4598" t="e">
        <f t="shared" si="71"/>
        <v>#N/A</v>
      </c>
    </row>
    <row r="4599" spans="1:1" x14ac:dyDescent="0.2">
      <c r="A4599" t="e">
        <f t="shared" si="71"/>
        <v>#N/A</v>
      </c>
    </row>
    <row r="4600" spans="1:1" x14ac:dyDescent="0.2">
      <c r="A4600" t="e">
        <f t="shared" si="71"/>
        <v>#N/A</v>
      </c>
    </row>
    <row r="4601" spans="1:1" x14ac:dyDescent="0.2">
      <c r="A4601" t="e">
        <f t="shared" si="71"/>
        <v>#N/A</v>
      </c>
    </row>
    <row r="4602" spans="1:1" x14ac:dyDescent="0.2">
      <c r="A4602" t="e">
        <f t="shared" si="71"/>
        <v>#N/A</v>
      </c>
    </row>
    <row r="4603" spans="1:1" x14ac:dyDescent="0.2">
      <c r="A4603" t="e">
        <f t="shared" si="71"/>
        <v>#N/A</v>
      </c>
    </row>
    <row r="4604" spans="1:1" x14ac:dyDescent="0.2">
      <c r="A4604" t="e">
        <f t="shared" si="71"/>
        <v>#N/A</v>
      </c>
    </row>
    <row r="4605" spans="1:1" x14ac:dyDescent="0.2">
      <c r="A4605" t="e">
        <f t="shared" si="71"/>
        <v>#N/A</v>
      </c>
    </row>
    <row r="4606" spans="1:1" x14ac:dyDescent="0.2">
      <c r="A4606" t="e">
        <f t="shared" si="71"/>
        <v>#N/A</v>
      </c>
    </row>
    <row r="4607" spans="1:1" x14ac:dyDescent="0.2">
      <c r="A4607" t="e">
        <f t="shared" si="71"/>
        <v>#N/A</v>
      </c>
    </row>
    <row r="4608" spans="1:1" x14ac:dyDescent="0.2">
      <c r="A4608" t="e">
        <f t="shared" si="71"/>
        <v>#N/A</v>
      </c>
    </row>
    <row r="4609" spans="1:1" x14ac:dyDescent="0.2">
      <c r="A4609" t="e">
        <f t="shared" si="71"/>
        <v>#N/A</v>
      </c>
    </row>
    <row r="4610" spans="1:1" x14ac:dyDescent="0.2">
      <c r="A4610" t="e">
        <f t="shared" si="71"/>
        <v>#N/A</v>
      </c>
    </row>
    <row r="4611" spans="1:1" x14ac:dyDescent="0.2">
      <c r="A4611" t="e">
        <f t="shared" si="71"/>
        <v>#N/A</v>
      </c>
    </row>
    <row r="4612" spans="1:1" x14ac:dyDescent="0.2">
      <c r="A4612" t="e">
        <f t="shared" si="71"/>
        <v>#N/A</v>
      </c>
    </row>
    <row r="4613" spans="1:1" x14ac:dyDescent="0.2">
      <c r="A4613" t="e">
        <f t="shared" ref="A4613:A4676" si="72">INDEX(BucketTable,MATCH(B4613,SumMonths,0),1)</f>
        <v>#N/A</v>
      </c>
    </row>
    <row r="4614" spans="1:1" x14ac:dyDescent="0.2">
      <c r="A4614" t="e">
        <f t="shared" si="72"/>
        <v>#N/A</v>
      </c>
    </row>
    <row r="4615" spans="1:1" x14ac:dyDescent="0.2">
      <c r="A4615" t="e">
        <f t="shared" si="72"/>
        <v>#N/A</v>
      </c>
    </row>
    <row r="4616" spans="1:1" x14ac:dyDescent="0.2">
      <c r="A4616" t="e">
        <f t="shared" si="72"/>
        <v>#N/A</v>
      </c>
    </row>
    <row r="4617" spans="1:1" x14ac:dyDescent="0.2">
      <c r="A4617" t="e">
        <f t="shared" si="72"/>
        <v>#N/A</v>
      </c>
    </row>
    <row r="4618" spans="1:1" x14ac:dyDescent="0.2">
      <c r="A4618" t="e">
        <f t="shared" si="72"/>
        <v>#N/A</v>
      </c>
    </row>
    <row r="4619" spans="1:1" x14ac:dyDescent="0.2">
      <c r="A4619" t="e">
        <f t="shared" si="72"/>
        <v>#N/A</v>
      </c>
    </row>
    <row r="4620" spans="1:1" x14ac:dyDescent="0.2">
      <c r="A4620" t="e">
        <f t="shared" si="72"/>
        <v>#N/A</v>
      </c>
    </row>
    <row r="4621" spans="1:1" x14ac:dyDescent="0.2">
      <c r="A4621" t="e">
        <f t="shared" si="72"/>
        <v>#N/A</v>
      </c>
    </row>
    <row r="4622" spans="1:1" x14ac:dyDescent="0.2">
      <c r="A4622" t="e">
        <f t="shared" si="72"/>
        <v>#N/A</v>
      </c>
    </row>
    <row r="4623" spans="1:1" x14ac:dyDescent="0.2">
      <c r="A4623" t="e">
        <f t="shared" si="72"/>
        <v>#N/A</v>
      </c>
    </row>
    <row r="4624" spans="1:1" x14ac:dyDescent="0.2">
      <c r="A4624" t="e">
        <f t="shared" si="72"/>
        <v>#N/A</v>
      </c>
    </row>
    <row r="4625" spans="1:1" x14ac:dyDescent="0.2">
      <c r="A4625" t="e">
        <f t="shared" si="72"/>
        <v>#N/A</v>
      </c>
    </row>
    <row r="4626" spans="1:1" x14ac:dyDescent="0.2">
      <c r="A4626" t="e">
        <f t="shared" si="72"/>
        <v>#N/A</v>
      </c>
    </row>
    <row r="4627" spans="1:1" x14ac:dyDescent="0.2">
      <c r="A4627" t="e">
        <f t="shared" si="72"/>
        <v>#N/A</v>
      </c>
    </row>
    <row r="4628" spans="1:1" x14ac:dyDescent="0.2">
      <c r="A4628" t="e">
        <f t="shared" si="72"/>
        <v>#N/A</v>
      </c>
    </row>
    <row r="4629" spans="1:1" x14ac:dyDescent="0.2">
      <c r="A4629" t="e">
        <f t="shared" si="72"/>
        <v>#N/A</v>
      </c>
    </row>
    <row r="4630" spans="1:1" x14ac:dyDescent="0.2">
      <c r="A4630" t="e">
        <f t="shared" si="72"/>
        <v>#N/A</v>
      </c>
    </row>
    <row r="4631" spans="1:1" x14ac:dyDescent="0.2">
      <c r="A4631" t="e">
        <f t="shared" si="72"/>
        <v>#N/A</v>
      </c>
    </row>
    <row r="4632" spans="1:1" x14ac:dyDescent="0.2">
      <c r="A4632" t="e">
        <f t="shared" si="72"/>
        <v>#N/A</v>
      </c>
    </row>
    <row r="4633" spans="1:1" x14ac:dyDescent="0.2">
      <c r="A4633" t="e">
        <f t="shared" si="72"/>
        <v>#N/A</v>
      </c>
    </row>
    <row r="4634" spans="1:1" x14ac:dyDescent="0.2">
      <c r="A4634" t="e">
        <f t="shared" si="72"/>
        <v>#N/A</v>
      </c>
    </row>
    <row r="4635" spans="1:1" x14ac:dyDescent="0.2">
      <c r="A4635" t="e">
        <f t="shared" si="72"/>
        <v>#N/A</v>
      </c>
    </row>
    <row r="4636" spans="1:1" x14ac:dyDescent="0.2">
      <c r="A4636" t="e">
        <f t="shared" si="72"/>
        <v>#N/A</v>
      </c>
    </row>
    <row r="4637" spans="1:1" x14ac:dyDescent="0.2">
      <c r="A4637" t="e">
        <f t="shared" si="72"/>
        <v>#N/A</v>
      </c>
    </row>
    <row r="4638" spans="1:1" x14ac:dyDescent="0.2">
      <c r="A4638" t="e">
        <f t="shared" si="72"/>
        <v>#N/A</v>
      </c>
    </row>
    <row r="4639" spans="1:1" x14ac:dyDescent="0.2">
      <c r="A4639" t="e">
        <f t="shared" si="72"/>
        <v>#N/A</v>
      </c>
    </row>
    <row r="4640" spans="1:1" x14ac:dyDescent="0.2">
      <c r="A4640" t="e">
        <f t="shared" si="72"/>
        <v>#N/A</v>
      </c>
    </row>
    <row r="4641" spans="1:1" x14ac:dyDescent="0.2">
      <c r="A4641" t="e">
        <f t="shared" si="72"/>
        <v>#N/A</v>
      </c>
    </row>
    <row r="4642" spans="1:1" x14ac:dyDescent="0.2">
      <c r="A4642" t="e">
        <f t="shared" si="72"/>
        <v>#N/A</v>
      </c>
    </row>
    <row r="4643" spans="1:1" x14ac:dyDescent="0.2">
      <c r="A4643" t="e">
        <f t="shared" si="72"/>
        <v>#N/A</v>
      </c>
    </row>
    <row r="4644" spans="1:1" x14ac:dyDescent="0.2">
      <c r="A4644" t="e">
        <f t="shared" si="72"/>
        <v>#N/A</v>
      </c>
    </row>
    <row r="4645" spans="1:1" x14ac:dyDescent="0.2">
      <c r="A4645" t="e">
        <f t="shared" si="72"/>
        <v>#N/A</v>
      </c>
    </row>
    <row r="4646" spans="1:1" x14ac:dyDescent="0.2">
      <c r="A4646" t="e">
        <f t="shared" si="72"/>
        <v>#N/A</v>
      </c>
    </row>
    <row r="4647" spans="1:1" x14ac:dyDescent="0.2">
      <c r="A4647" t="e">
        <f t="shared" si="72"/>
        <v>#N/A</v>
      </c>
    </row>
    <row r="4648" spans="1:1" x14ac:dyDescent="0.2">
      <c r="A4648" t="e">
        <f t="shared" si="72"/>
        <v>#N/A</v>
      </c>
    </row>
    <row r="4649" spans="1:1" x14ac:dyDescent="0.2">
      <c r="A4649" t="e">
        <f t="shared" si="72"/>
        <v>#N/A</v>
      </c>
    </row>
    <row r="4650" spans="1:1" x14ac:dyDescent="0.2">
      <c r="A4650" t="e">
        <f t="shared" si="72"/>
        <v>#N/A</v>
      </c>
    </row>
    <row r="4651" spans="1:1" x14ac:dyDescent="0.2">
      <c r="A4651" t="e">
        <f t="shared" si="72"/>
        <v>#N/A</v>
      </c>
    </row>
    <row r="4652" spans="1:1" x14ac:dyDescent="0.2">
      <c r="A4652" t="e">
        <f t="shared" si="72"/>
        <v>#N/A</v>
      </c>
    </row>
    <row r="4653" spans="1:1" x14ac:dyDescent="0.2">
      <c r="A4653" t="e">
        <f t="shared" si="72"/>
        <v>#N/A</v>
      </c>
    </row>
    <row r="4654" spans="1:1" x14ac:dyDescent="0.2">
      <c r="A4654" t="e">
        <f t="shared" si="72"/>
        <v>#N/A</v>
      </c>
    </row>
    <row r="4655" spans="1:1" x14ac:dyDescent="0.2">
      <c r="A4655" t="e">
        <f t="shared" si="72"/>
        <v>#N/A</v>
      </c>
    </row>
    <row r="4656" spans="1:1" x14ac:dyDescent="0.2">
      <c r="A4656" t="e">
        <f t="shared" si="72"/>
        <v>#N/A</v>
      </c>
    </row>
    <row r="4657" spans="1:1" x14ac:dyDescent="0.2">
      <c r="A4657" t="e">
        <f t="shared" si="72"/>
        <v>#N/A</v>
      </c>
    </row>
    <row r="4658" spans="1:1" x14ac:dyDescent="0.2">
      <c r="A4658" t="e">
        <f t="shared" si="72"/>
        <v>#N/A</v>
      </c>
    </row>
    <row r="4659" spans="1:1" x14ac:dyDescent="0.2">
      <c r="A4659" t="e">
        <f t="shared" si="72"/>
        <v>#N/A</v>
      </c>
    </row>
    <row r="4660" spans="1:1" x14ac:dyDescent="0.2">
      <c r="A4660" t="e">
        <f t="shared" si="72"/>
        <v>#N/A</v>
      </c>
    </row>
    <row r="4661" spans="1:1" x14ac:dyDescent="0.2">
      <c r="A4661" t="e">
        <f t="shared" si="72"/>
        <v>#N/A</v>
      </c>
    </row>
    <row r="4662" spans="1:1" x14ac:dyDescent="0.2">
      <c r="A4662" t="e">
        <f t="shared" si="72"/>
        <v>#N/A</v>
      </c>
    </row>
    <row r="4663" spans="1:1" x14ac:dyDescent="0.2">
      <c r="A4663" t="e">
        <f t="shared" si="72"/>
        <v>#N/A</v>
      </c>
    </row>
    <row r="4664" spans="1:1" x14ac:dyDescent="0.2">
      <c r="A4664" t="e">
        <f t="shared" si="72"/>
        <v>#N/A</v>
      </c>
    </row>
    <row r="4665" spans="1:1" x14ac:dyDescent="0.2">
      <c r="A4665" t="e">
        <f t="shared" si="72"/>
        <v>#N/A</v>
      </c>
    </row>
    <row r="4666" spans="1:1" x14ac:dyDescent="0.2">
      <c r="A4666" t="e">
        <f t="shared" si="72"/>
        <v>#N/A</v>
      </c>
    </row>
    <row r="4667" spans="1:1" x14ac:dyDescent="0.2">
      <c r="A4667" t="e">
        <f t="shared" si="72"/>
        <v>#N/A</v>
      </c>
    </row>
    <row r="4668" spans="1:1" x14ac:dyDescent="0.2">
      <c r="A4668" t="e">
        <f t="shared" si="72"/>
        <v>#N/A</v>
      </c>
    </row>
    <row r="4669" spans="1:1" x14ac:dyDescent="0.2">
      <c r="A4669" t="e">
        <f t="shared" si="72"/>
        <v>#N/A</v>
      </c>
    </row>
    <row r="4670" spans="1:1" x14ac:dyDescent="0.2">
      <c r="A4670" t="e">
        <f t="shared" si="72"/>
        <v>#N/A</v>
      </c>
    </row>
    <row r="4671" spans="1:1" x14ac:dyDescent="0.2">
      <c r="A4671" t="e">
        <f t="shared" si="72"/>
        <v>#N/A</v>
      </c>
    </row>
    <row r="4672" spans="1:1" x14ac:dyDescent="0.2">
      <c r="A4672" t="e">
        <f t="shared" si="72"/>
        <v>#N/A</v>
      </c>
    </row>
    <row r="4673" spans="1:1" x14ac:dyDescent="0.2">
      <c r="A4673" t="e">
        <f t="shared" si="72"/>
        <v>#N/A</v>
      </c>
    </row>
    <row r="4674" spans="1:1" x14ac:dyDescent="0.2">
      <c r="A4674" t="e">
        <f t="shared" si="72"/>
        <v>#N/A</v>
      </c>
    </row>
    <row r="4675" spans="1:1" x14ac:dyDescent="0.2">
      <c r="A4675" t="e">
        <f t="shared" si="72"/>
        <v>#N/A</v>
      </c>
    </row>
    <row r="4676" spans="1:1" x14ac:dyDescent="0.2">
      <c r="A4676" t="e">
        <f t="shared" si="72"/>
        <v>#N/A</v>
      </c>
    </row>
    <row r="4677" spans="1:1" x14ac:dyDescent="0.2">
      <c r="A4677" t="e">
        <f t="shared" ref="A4677:A4740" si="73">INDEX(BucketTable,MATCH(B4677,SumMonths,0),1)</f>
        <v>#N/A</v>
      </c>
    </row>
    <row r="4678" spans="1:1" x14ac:dyDescent="0.2">
      <c r="A4678" t="e">
        <f t="shared" si="73"/>
        <v>#N/A</v>
      </c>
    </row>
    <row r="4679" spans="1:1" x14ac:dyDescent="0.2">
      <c r="A4679" t="e">
        <f t="shared" si="73"/>
        <v>#N/A</v>
      </c>
    </row>
    <row r="4680" spans="1:1" x14ac:dyDescent="0.2">
      <c r="A4680" t="e">
        <f t="shared" si="73"/>
        <v>#N/A</v>
      </c>
    </row>
    <row r="4681" spans="1:1" x14ac:dyDescent="0.2">
      <c r="A4681" t="e">
        <f t="shared" si="73"/>
        <v>#N/A</v>
      </c>
    </row>
    <row r="4682" spans="1:1" x14ac:dyDescent="0.2">
      <c r="A4682" t="e">
        <f t="shared" si="73"/>
        <v>#N/A</v>
      </c>
    </row>
    <row r="4683" spans="1:1" x14ac:dyDescent="0.2">
      <c r="A4683" t="e">
        <f t="shared" si="73"/>
        <v>#N/A</v>
      </c>
    </row>
    <row r="4684" spans="1:1" x14ac:dyDescent="0.2">
      <c r="A4684" t="e">
        <f t="shared" si="73"/>
        <v>#N/A</v>
      </c>
    </row>
    <row r="4685" spans="1:1" x14ac:dyDescent="0.2">
      <c r="A4685" t="e">
        <f t="shared" si="73"/>
        <v>#N/A</v>
      </c>
    </row>
    <row r="4686" spans="1:1" x14ac:dyDescent="0.2">
      <c r="A4686" t="e">
        <f t="shared" si="73"/>
        <v>#N/A</v>
      </c>
    </row>
    <row r="4687" spans="1:1" x14ac:dyDescent="0.2">
      <c r="A4687" t="e">
        <f t="shared" si="73"/>
        <v>#N/A</v>
      </c>
    </row>
    <row r="4688" spans="1:1" x14ac:dyDescent="0.2">
      <c r="A4688" t="e">
        <f t="shared" si="73"/>
        <v>#N/A</v>
      </c>
    </row>
    <row r="4689" spans="1:1" x14ac:dyDescent="0.2">
      <c r="A4689" t="e">
        <f t="shared" si="73"/>
        <v>#N/A</v>
      </c>
    </row>
    <row r="4690" spans="1:1" x14ac:dyDescent="0.2">
      <c r="A4690" t="e">
        <f t="shared" si="73"/>
        <v>#N/A</v>
      </c>
    </row>
    <row r="4691" spans="1:1" x14ac:dyDescent="0.2">
      <c r="A4691" t="e">
        <f t="shared" si="73"/>
        <v>#N/A</v>
      </c>
    </row>
    <row r="4692" spans="1:1" x14ac:dyDescent="0.2">
      <c r="A4692" t="e">
        <f t="shared" si="73"/>
        <v>#N/A</v>
      </c>
    </row>
    <row r="4693" spans="1:1" x14ac:dyDescent="0.2">
      <c r="A4693" t="e">
        <f t="shared" si="73"/>
        <v>#N/A</v>
      </c>
    </row>
    <row r="4694" spans="1:1" x14ac:dyDescent="0.2">
      <c r="A4694" t="e">
        <f t="shared" si="73"/>
        <v>#N/A</v>
      </c>
    </row>
    <row r="4695" spans="1:1" x14ac:dyDescent="0.2">
      <c r="A4695" t="e">
        <f t="shared" si="73"/>
        <v>#N/A</v>
      </c>
    </row>
    <row r="4696" spans="1:1" x14ac:dyDescent="0.2">
      <c r="A4696" t="e">
        <f t="shared" si="73"/>
        <v>#N/A</v>
      </c>
    </row>
    <row r="4697" spans="1:1" x14ac:dyDescent="0.2">
      <c r="A4697" t="e">
        <f t="shared" si="73"/>
        <v>#N/A</v>
      </c>
    </row>
    <row r="4698" spans="1:1" x14ac:dyDescent="0.2">
      <c r="A4698" t="e">
        <f t="shared" si="73"/>
        <v>#N/A</v>
      </c>
    </row>
    <row r="4699" spans="1:1" x14ac:dyDescent="0.2">
      <c r="A4699" t="e">
        <f t="shared" si="73"/>
        <v>#N/A</v>
      </c>
    </row>
    <row r="4700" spans="1:1" x14ac:dyDescent="0.2">
      <c r="A4700" t="e">
        <f t="shared" si="73"/>
        <v>#N/A</v>
      </c>
    </row>
    <row r="4701" spans="1:1" x14ac:dyDescent="0.2">
      <c r="A4701" t="e">
        <f t="shared" si="73"/>
        <v>#N/A</v>
      </c>
    </row>
    <row r="4702" spans="1:1" x14ac:dyDescent="0.2">
      <c r="A4702" t="e">
        <f t="shared" si="73"/>
        <v>#N/A</v>
      </c>
    </row>
    <row r="4703" spans="1:1" x14ac:dyDescent="0.2">
      <c r="A4703" t="e">
        <f t="shared" si="73"/>
        <v>#N/A</v>
      </c>
    </row>
    <row r="4704" spans="1:1" x14ac:dyDescent="0.2">
      <c r="A4704" t="e">
        <f t="shared" si="73"/>
        <v>#N/A</v>
      </c>
    </row>
    <row r="4705" spans="1:1" x14ac:dyDescent="0.2">
      <c r="A4705" t="e">
        <f t="shared" si="73"/>
        <v>#N/A</v>
      </c>
    </row>
    <row r="4706" spans="1:1" x14ac:dyDescent="0.2">
      <c r="A4706" t="e">
        <f t="shared" si="73"/>
        <v>#N/A</v>
      </c>
    </row>
    <row r="4707" spans="1:1" x14ac:dyDescent="0.2">
      <c r="A4707" t="e">
        <f t="shared" si="73"/>
        <v>#N/A</v>
      </c>
    </row>
    <row r="4708" spans="1:1" x14ac:dyDescent="0.2">
      <c r="A4708" t="e">
        <f t="shared" si="73"/>
        <v>#N/A</v>
      </c>
    </row>
    <row r="4709" spans="1:1" x14ac:dyDescent="0.2">
      <c r="A4709" t="e">
        <f t="shared" si="73"/>
        <v>#N/A</v>
      </c>
    </row>
    <row r="4710" spans="1:1" x14ac:dyDescent="0.2">
      <c r="A4710" t="e">
        <f t="shared" si="73"/>
        <v>#N/A</v>
      </c>
    </row>
    <row r="4711" spans="1:1" x14ac:dyDescent="0.2">
      <c r="A4711" t="e">
        <f t="shared" si="73"/>
        <v>#N/A</v>
      </c>
    </row>
    <row r="4712" spans="1:1" x14ac:dyDescent="0.2">
      <c r="A4712" t="e">
        <f t="shared" si="73"/>
        <v>#N/A</v>
      </c>
    </row>
    <row r="4713" spans="1:1" x14ac:dyDescent="0.2">
      <c r="A4713" t="e">
        <f t="shared" si="73"/>
        <v>#N/A</v>
      </c>
    </row>
    <row r="4714" spans="1:1" x14ac:dyDescent="0.2">
      <c r="A4714" t="e">
        <f t="shared" si="73"/>
        <v>#N/A</v>
      </c>
    </row>
    <row r="4715" spans="1:1" x14ac:dyDescent="0.2">
      <c r="A4715" t="e">
        <f t="shared" si="73"/>
        <v>#N/A</v>
      </c>
    </row>
    <row r="4716" spans="1:1" x14ac:dyDescent="0.2">
      <c r="A4716" t="e">
        <f t="shared" si="73"/>
        <v>#N/A</v>
      </c>
    </row>
    <row r="4717" spans="1:1" x14ac:dyDescent="0.2">
      <c r="A4717" t="e">
        <f t="shared" si="73"/>
        <v>#N/A</v>
      </c>
    </row>
    <row r="4718" spans="1:1" x14ac:dyDescent="0.2">
      <c r="A4718" t="e">
        <f t="shared" si="73"/>
        <v>#N/A</v>
      </c>
    </row>
    <row r="4719" spans="1:1" x14ac:dyDescent="0.2">
      <c r="A4719" t="e">
        <f t="shared" si="73"/>
        <v>#N/A</v>
      </c>
    </row>
    <row r="4720" spans="1:1" x14ac:dyDescent="0.2">
      <c r="A4720" t="e">
        <f t="shared" si="73"/>
        <v>#N/A</v>
      </c>
    </row>
    <row r="4721" spans="1:1" x14ac:dyDescent="0.2">
      <c r="A4721" t="e">
        <f t="shared" si="73"/>
        <v>#N/A</v>
      </c>
    </row>
    <row r="4722" spans="1:1" x14ac:dyDescent="0.2">
      <c r="A4722" t="e">
        <f t="shared" si="73"/>
        <v>#N/A</v>
      </c>
    </row>
    <row r="4723" spans="1:1" x14ac:dyDescent="0.2">
      <c r="A4723" t="e">
        <f t="shared" si="73"/>
        <v>#N/A</v>
      </c>
    </row>
    <row r="4724" spans="1:1" x14ac:dyDescent="0.2">
      <c r="A4724" t="e">
        <f t="shared" si="73"/>
        <v>#N/A</v>
      </c>
    </row>
    <row r="4725" spans="1:1" x14ac:dyDescent="0.2">
      <c r="A4725" t="e">
        <f t="shared" si="73"/>
        <v>#N/A</v>
      </c>
    </row>
    <row r="4726" spans="1:1" x14ac:dyDescent="0.2">
      <c r="A4726" t="e">
        <f t="shared" si="73"/>
        <v>#N/A</v>
      </c>
    </row>
    <row r="4727" spans="1:1" x14ac:dyDescent="0.2">
      <c r="A4727" t="e">
        <f t="shared" si="73"/>
        <v>#N/A</v>
      </c>
    </row>
    <row r="4728" spans="1:1" x14ac:dyDescent="0.2">
      <c r="A4728" t="e">
        <f t="shared" si="73"/>
        <v>#N/A</v>
      </c>
    </row>
    <row r="4729" spans="1:1" x14ac:dyDescent="0.2">
      <c r="A4729" t="e">
        <f t="shared" si="73"/>
        <v>#N/A</v>
      </c>
    </row>
    <row r="4730" spans="1:1" x14ac:dyDescent="0.2">
      <c r="A4730" t="e">
        <f t="shared" si="73"/>
        <v>#N/A</v>
      </c>
    </row>
    <row r="4731" spans="1:1" x14ac:dyDescent="0.2">
      <c r="A4731" t="e">
        <f t="shared" si="73"/>
        <v>#N/A</v>
      </c>
    </row>
    <row r="4732" spans="1:1" x14ac:dyDescent="0.2">
      <c r="A4732" t="e">
        <f t="shared" si="73"/>
        <v>#N/A</v>
      </c>
    </row>
    <row r="4733" spans="1:1" x14ac:dyDescent="0.2">
      <c r="A4733" t="e">
        <f t="shared" si="73"/>
        <v>#N/A</v>
      </c>
    </row>
    <row r="4734" spans="1:1" x14ac:dyDescent="0.2">
      <c r="A4734" t="e">
        <f t="shared" si="73"/>
        <v>#N/A</v>
      </c>
    </row>
    <row r="4735" spans="1:1" x14ac:dyDescent="0.2">
      <c r="A4735" t="e">
        <f t="shared" si="73"/>
        <v>#N/A</v>
      </c>
    </row>
    <row r="4736" spans="1:1" x14ac:dyDescent="0.2">
      <c r="A4736" t="e">
        <f t="shared" si="73"/>
        <v>#N/A</v>
      </c>
    </row>
    <row r="4737" spans="1:1" x14ac:dyDescent="0.2">
      <c r="A4737" t="e">
        <f t="shared" si="73"/>
        <v>#N/A</v>
      </c>
    </row>
    <row r="4738" spans="1:1" x14ac:dyDescent="0.2">
      <c r="A4738" t="e">
        <f t="shared" si="73"/>
        <v>#N/A</v>
      </c>
    </row>
    <row r="4739" spans="1:1" x14ac:dyDescent="0.2">
      <c r="A4739" t="e">
        <f t="shared" si="73"/>
        <v>#N/A</v>
      </c>
    </row>
    <row r="4740" spans="1:1" x14ac:dyDescent="0.2">
      <c r="A4740" t="e">
        <f t="shared" si="73"/>
        <v>#N/A</v>
      </c>
    </row>
    <row r="4741" spans="1:1" x14ac:dyDescent="0.2">
      <c r="A4741" t="e">
        <f t="shared" ref="A4741:A4804" si="74">INDEX(BucketTable,MATCH(B4741,SumMonths,0),1)</f>
        <v>#N/A</v>
      </c>
    </row>
    <row r="4742" spans="1:1" x14ac:dyDescent="0.2">
      <c r="A4742" t="e">
        <f t="shared" si="74"/>
        <v>#N/A</v>
      </c>
    </row>
    <row r="4743" spans="1:1" x14ac:dyDescent="0.2">
      <c r="A4743" t="e">
        <f t="shared" si="74"/>
        <v>#N/A</v>
      </c>
    </row>
    <row r="4744" spans="1:1" x14ac:dyDescent="0.2">
      <c r="A4744" t="e">
        <f t="shared" si="74"/>
        <v>#N/A</v>
      </c>
    </row>
    <row r="4745" spans="1:1" x14ac:dyDescent="0.2">
      <c r="A4745" t="e">
        <f t="shared" si="74"/>
        <v>#N/A</v>
      </c>
    </row>
    <row r="4746" spans="1:1" x14ac:dyDescent="0.2">
      <c r="A4746" t="e">
        <f t="shared" si="74"/>
        <v>#N/A</v>
      </c>
    </row>
    <row r="4747" spans="1:1" x14ac:dyDescent="0.2">
      <c r="A4747" t="e">
        <f t="shared" si="74"/>
        <v>#N/A</v>
      </c>
    </row>
    <row r="4748" spans="1:1" x14ac:dyDescent="0.2">
      <c r="A4748" t="e">
        <f t="shared" si="74"/>
        <v>#N/A</v>
      </c>
    </row>
    <row r="4749" spans="1:1" x14ac:dyDescent="0.2">
      <c r="A4749" t="e">
        <f t="shared" si="74"/>
        <v>#N/A</v>
      </c>
    </row>
    <row r="4750" spans="1:1" x14ac:dyDescent="0.2">
      <c r="A4750" t="e">
        <f t="shared" si="74"/>
        <v>#N/A</v>
      </c>
    </row>
    <row r="4751" spans="1:1" x14ac:dyDescent="0.2">
      <c r="A4751" t="e">
        <f t="shared" si="74"/>
        <v>#N/A</v>
      </c>
    </row>
    <row r="4752" spans="1:1" x14ac:dyDescent="0.2">
      <c r="A4752" t="e">
        <f t="shared" si="74"/>
        <v>#N/A</v>
      </c>
    </row>
    <row r="4753" spans="1:1" x14ac:dyDescent="0.2">
      <c r="A4753" t="e">
        <f t="shared" si="74"/>
        <v>#N/A</v>
      </c>
    </row>
    <row r="4754" spans="1:1" x14ac:dyDescent="0.2">
      <c r="A4754" t="e">
        <f t="shared" si="74"/>
        <v>#N/A</v>
      </c>
    </row>
    <row r="4755" spans="1:1" x14ac:dyDescent="0.2">
      <c r="A4755" t="e">
        <f t="shared" si="74"/>
        <v>#N/A</v>
      </c>
    </row>
    <row r="4756" spans="1:1" x14ac:dyDescent="0.2">
      <c r="A4756" t="e">
        <f t="shared" si="74"/>
        <v>#N/A</v>
      </c>
    </row>
    <row r="4757" spans="1:1" x14ac:dyDescent="0.2">
      <c r="A4757" t="e">
        <f t="shared" si="74"/>
        <v>#N/A</v>
      </c>
    </row>
    <row r="4758" spans="1:1" x14ac:dyDescent="0.2">
      <c r="A4758" t="e">
        <f t="shared" si="74"/>
        <v>#N/A</v>
      </c>
    </row>
    <row r="4759" spans="1:1" x14ac:dyDescent="0.2">
      <c r="A4759" t="e">
        <f t="shared" si="74"/>
        <v>#N/A</v>
      </c>
    </row>
    <row r="4760" spans="1:1" x14ac:dyDescent="0.2">
      <c r="A4760" t="e">
        <f t="shared" si="74"/>
        <v>#N/A</v>
      </c>
    </row>
    <row r="4761" spans="1:1" x14ac:dyDescent="0.2">
      <c r="A4761" t="e">
        <f t="shared" si="74"/>
        <v>#N/A</v>
      </c>
    </row>
    <row r="4762" spans="1:1" x14ac:dyDescent="0.2">
      <c r="A4762" t="e">
        <f t="shared" si="74"/>
        <v>#N/A</v>
      </c>
    </row>
    <row r="4763" spans="1:1" x14ac:dyDescent="0.2">
      <c r="A4763" t="e">
        <f t="shared" si="74"/>
        <v>#N/A</v>
      </c>
    </row>
    <row r="4764" spans="1:1" x14ac:dyDescent="0.2">
      <c r="A4764" t="e">
        <f t="shared" si="74"/>
        <v>#N/A</v>
      </c>
    </row>
    <row r="4765" spans="1:1" x14ac:dyDescent="0.2">
      <c r="A4765" t="e">
        <f t="shared" si="74"/>
        <v>#N/A</v>
      </c>
    </row>
    <row r="4766" spans="1:1" x14ac:dyDescent="0.2">
      <c r="A4766" t="e">
        <f t="shared" si="74"/>
        <v>#N/A</v>
      </c>
    </row>
    <row r="4767" spans="1:1" x14ac:dyDescent="0.2">
      <c r="A4767" t="e">
        <f t="shared" si="74"/>
        <v>#N/A</v>
      </c>
    </row>
    <row r="4768" spans="1:1" x14ac:dyDescent="0.2">
      <c r="A4768" t="e">
        <f t="shared" si="74"/>
        <v>#N/A</v>
      </c>
    </row>
    <row r="4769" spans="1:1" x14ac:dyDescent="0.2">
      <c r="A4769" t="e">
        <f t="shared" si="74"/>
        <v>#N/A</v>
      </c>
    </row>
    <row r="4770" spans="1:1" x14ac:dyDescent="0.2">
      <c r="A4770" t="e">
        <f t="shared" si="74"/>
        <v>#N/A</v>
      </c>
    </row>
    <row r="4771" spans="1:1" x14ac:dyDescent="0.2">
      <c r="A4771" t="e">
        <f t="shared" si="74"/>
        <v>#N/A</v>
      </c>
    </row>
    <row r="4772" spans="1:1" x14ac:dyDescent="0.2">
      <c r="A4772" t="e">
        <f t="shared" si="74"/>
        <v>#N/A</v>
      </c>
    </row>
    <row r="4773" spans="1:1" x14ac:dyDescent="0.2">
      <c r="A4773" t="e">
        <f t="shared" si="74"/>
        <v>#N/A</v>
      </c>
    </row>
    <row r="4774" spans="1:1" x14ac:dyDescent="0.2">
      <c r="A4774" t="e">
        <f t="shared" si="74"/>
        <v>#N/A</v>
      </c>
    </row>
    <row r="4775" spans="1:1" x14ac:dyDescent="0.2">
      <c r="A4775" t="e">
        <f t="shared" si="74"/>
        <v>#N/A</v>
      </c>
    </row>
    <row r="4776" spans="1:1" x14ac:dyDescent="0.2">
      <c r="A4776" t="e">
        <f t="shared" si="74"/>
        <v>#N/A</v>
      </c>
    </row>
    <row r="4777" spans="1:1" x14ac:dyDescent="0.2">
      <c r="A4777" t="e">
        <f t="shared" si="74"/>
        <v>#N/A</v>
      </c>
    </row>
    <row r="4778" spans="1:1" x14ac:dyDescent="0.2">
      <c r="A4778" t="e">
        <f t="shared" si="74"/>
        <v>#N/A</v>
      </c>
    </row>
    <row r="4779" spans="1:1" x14ac:dyDescent="0.2">
      <c r="A4779" t="e">
        <f t="shared" si="74"/>
        <v>#N/A</v>
      </c>
    </row>
    <row r="4780" spans="1:1" x14ac:dyDescent="0.2">
      <c r="A4780" t="e">
        <f t="shared" si="74"/>
        <v>#N/A</v>
      </c>
    </row>
    <row r="4781" spans="1:1" x14ac:dyDescent="0.2">
      <c r="A4781" t="e">
        <f t="shared" si="74"/>
        <v>#N/A</v>
      </c>
    </row>
    <row r="4782" spans="1:1" x14ac:dyDescent="0.2">
      <c r="A4782" t="e">
        <f t="shared" si="74"/>
        <v>#N/A</v>
      </c>
    </row>
    <row r="4783" spans="1:1" x14ac:dyDescent="0.2">
      <c r="A4783" t="e">
        <f t="shared" si="74"/>
        <v>#N/A</v>
      </c>
    </row>
    <row r="4784" spans="1:1" x14ac:dyDescent="0.2">
      <c r="A4784" t="e">
        <f t="shared" si="74"/>
        <v>#N/A</v>
      </c>
    </row>
    <row r="4785" spans="1:1" x14ac:dyDescent="0.2">
      <c r="A4785" t="e">
        <f t="shared" si="74"/>
        <v>#N/A</v>
      </c>
    </row>
    <row r="4786" spans="1:1" x14ac:dyDescent="0.2">
      <c r="A4786" t="e">
        <f t="shared" si="74"/>
        <v>#N/A</v>
      </c>
    </row>
    <row r="4787" spans="1:1" x14ac:dyDescent="0.2">
      <c r="A4787" t="e">
        <f t="shared" si="74"/>
        <v>#N/A</v>
      </c>
    </row>
    <row r="4788" spans="1:1" x14ac:dyDescent="0.2">
      <c r="A4788" t="e">
        <f t="shared" si="74"/>
        <v>#N/A</v>
      </c>
    </row>
    <row r="4789" spans="1:1" x14ac:dyDescent="0.2">
      <c r="A4789" t="e">
        <f t="shared" si="74"/>
        <v>#N/A</v>
      </c>
    </row>
    <row r="4790" spans="1:1" x14ac:dyDescent="0.2">
      <c r="A4790" t="e">
        <f t="shared" si="74"/>
        <v>#N/A</v>
      </c>
    </row>
    <row r="4791" spans="1:1" x14ac:dyDescent="0.2">
      <c r="A4791" t="e">
        <f t="shared" si="74"/>
        <v>#N/A</v>
      </c>
    </row>
    <row r="4792" spans="1:1" x14ac:dyDescent="0.2">
      <c r="A4792" t="e">
        <f t="shared" si="74"/>
        <v>#N/A</v>
      </c>
    </row>
    <row r="4793" spans="1:1" x14ac:dyDescent="0.2">
      <c r="A4793" t="e">
        <f t="shared" si="74"/>
        <v>#N/A</v>
      </c>
    </row>
    <row r="4794" spans="1:1" x14ac:dyDescent="0.2">
      <c r="A4794" t="e">
        <f t="shared" si="74"/>
        <v>#N/A</v>
      </c>
    </row>
    <row r="4795" spans="1:1" x14ac:dyDescent="0.2">
      <c r="A4795" t="e">
        <f t="shared" si="74"/>
        <v>#N/A</v>
      </c>
    </row>
    <row r="4796" spans="1:1" x14ac:dyDescent="0.2">
      <c r="A4796" t="e">
        <f t="shared" si="74"/>
        <v>#N/A</v>
      </c>
    </row>
    <row r="4797" spans="1:1" x14ac:dyDescent="0.2">
      <c r="A4797" t="e">
        <f t="shared" si="74"/>
        <v>#N/A</v>
      </c>
    </row>
    <row r="4798" spans="1:1" x14ac:dyDescent="0.2">
      <c r="A4798" t="e">
        <f t="shared" si="74"/>
        <v>#N/A</v>
      </c>
    </row>
    <row r="4799" spans="1:1" x14ac:dyDescent="0.2">
      <c r="A4799" t="e">
        <f t="shared" si="74"/>
        <v>#N/A</v>
      </c>
    </row>
    <row r="4800" spans="1:1" x14ac:dyDescent="0.2">
      <c r="A4800" t="e">
        <f t="shared" si="74"/>
        <v>#N/A</v>
      </c>
    </row>
    <row r="4801" spans="1:1" x14ac:dyDescent="0.2">
      <c r="A4801" t="e">
        <f t="shared" si="74"/>
        <v>#N/A</v>
      </c>
    </row>
    <row r="4802" spans="1:1" x14ac:dyDescent="0.2">
      <c r="A4802" t="e">
        <f t="shared" si="74"/>
        <v>#N/A</v>
      </c>
    </row>
    <row r="4803" spans="1:1" x14ac:dyDescent="0.2">
      <c r="A4803" t="e">
        <f t="shared" si="74"/>
        <v>#N/A</v>
      </c>
    </row>
    <row r="4804" spans="1:1" x14ac:dyDescent="0.2">
      <c r="A4804" t="e">
        <f t="shared" si="74"/>
        <v>#N/A</v>
      </c>
    </row>
    <row r="4805" spans="1:1" x14ac:dyDescent="0.2">
      <c r="A4805" t="e">
        <f t="shared" ref="A4805:A4868" si="75">INDEX(BucketTable,MATCH(B4805,SumMonths,0),1)</f>
        <v>#N/A</v>
      </c>
    </row>
    <row r="4806" spans="1:1" x14ac:dyDescent="0.2">
      <c r="A4806" t="e">
        <f t="shared" si="75"/>
        <v>#N/A</v>
      </c>
    </row>
    <row r="4807" spans="1:1" x14ac:dyDescent="0.2">
      <c r="A4807" t="e">
        <f t="shared" si="75"/>
        <v>#N/A</v>
      </c>
    </row>
    <row r="4808" spans="1:1" x14ac:dyDescent="0.2">
      <c r="A4808" t="e">
        <f t="shared" si="75"/>
        <v>#N/A</v>
      </c>
    </row>
    <row r="4809" spans="1:1" x14ac:dyDescent="0.2">
      <c r="A4809" t="e">
        <f t="shared" si="75"/>
        <v>#N/A</v>
      </c>
    </row>
    <row r="4810" spans="1:1" x14ac:dyDescent="0.2">
      <c r="A4810" t="e">
        <f t="shared" si="75"/>
        <v>#N/A</v>
      </c>
    </row>
    <row r="4811" spans="1:1" x14ac:dyDescent="0.2">
      <c r="A4811" t="e">
        <f t="shared" si="75"/>
        <v>#N/A</v>
      </c>
    </row>
    <row r="4812" spans="1:1" x14ac:dyDescent="0.2">
      <c r="A4812" t="e">
        <f t="shared" si="75"/>
        <v>#N/A</v>
      </c>
    </row>
    <row r="4813" spans="1:1" x14ac:dyDescent="0.2">
      <c r="A4813" t="e">
        <f t="shared" si="75"/>
        <v>#N/A</v>
      </c>
    </row>
    <row r="4814" spans="1:1" x14ac:dyDescent="0.2">
      <c r="A4814" t="e">
        <f t="shared" si="75"/>
        <v>#N/A</v>
      </c>
    </row>
    <row r="4815" spans="1:1" x14ac:dyDescent="0.2">
      <c r="A4815" t="e">
        <f t="shared" si="75"/>
        <v>#N/A</v>
      </c>
    </row>
    <row r="4816" spans="1:1" x14ac:dyDescent="0.2">
      <c r="A4816" t="e">
        <f t="shared" si="75"/>
        <v>#N/A</v>
      </c>
    </row>
    <row r="4817" spans="1:1" x14ac:dyDescent="0.2">
      <c r="A4817" t="e">
        <f t="shared" si="75"/>
        <v>#N/A</v>
      </c>
    </row>
    <row r="4818" spans="1:1" x14ac:dyDescent="0.2">
      <c r="A4818" t="e">
        <f t="shared" si="75"/>
        <v>#N/A</v>
      </c>
    </row>
    <row r="4819" spans="1:1" x14ac:dyDescent="0.2">
      <c r="A4819" t="e">
        <f t="shared" si="75"/>
        <v>#N/A</v>
      </c>
    </row>
    <row r="4820" spans="1:1" x14ac:dyDescent="0.2">
      <c r="A4820" t="e">
        <f t="shared" si="75"/>
        <v>#N/A</v>
      </c>
    </row>
    <row r="4821" spans="1:1" x14ac:dyDescent="0.2">
      <c r="A4821" t="e">
        <f t="shared" si="75"/>
        <v>#N/A</v>
      </c>
    </row>
    <row r="4822" spans="1:1" x14ac:dyDescent="0.2">
      <c r="A4822" t="e">
        <f t="shared" si="75"/>
        <v>#N/A</v>
      </c>
    </row>
    <row r="4823" spans="1:1" x14ac:dyDescent="0.2">
      <c r="A4823" t="e">
        <f t="shared" si="75"/>
        <v>#N/A</v>
      </c>
    </row>
    <row r="4824" spans="1:1" x14ac:dyDescent="0.2">
      <c r="A4824" t="e">
        <f t="shared" si="75"/>
        <v>#N/A</v>
      </c>
    </row>
    <row r="4825" spans="1:1" x14ac:dyDescent="0.2">
      <c r="A4825" t="e">
        <f t="shared" si="75"/>
        <v>#N/A</v>
      </c>
    </row>
    <row r="4826" spans="1:1" x14ac:dyDescent="0.2">
      <c r="A4826" t="e">
        <f t="shared" si="75"/>
        <v>#N/A</v>
      </c>
    </row>
    <row r="4827" spans="1:1" x14ac:dyDescent="0.2">
      <c r="A4827" t="e">
        <f t="shared" si="75"/>
        <v>#N/A</v>
      </c>
    </row>
    <row r="4828" spans="1:1" x14ac:dyDescent="0.2">
      <c r="A4828" t="e">
        <f t="shared" si="75"/>
        <v>#N/A</v>
      </c>
    </row>
    <row r="4829" spans="1:1" x14ac:dyDescent="0.2">
      <c r="A4829" t="e">
        <f t="shared" si="75"/>
        <v>#N/A</v>
      </c>
    </row>
    <row r="4830" spans="1:1" x14ac:dyDescent="0.2">
      <c r="A4830" t="e">
        <f t="shared" si="75"/>
        <v>#N/A</v>
      </c>
    </row>
    <row r="4831" spans="1:1" x14ac:dyDescent="0.2">
      <c r="A4831" t="e">
        <f t="shared" si="75"/>
        <v>#N/A</v>
      </c>
    </row>
    <row r="4832" spans="1:1" x14ac:dyDescent="0.2">
      <c r="A4832" t="e">
        <f t="shared" si="75"/>
        <v>#N/A</v>
      </c>
    </row>
    <row r="4833" spans="1:1" x14ac:dyDescent="0.2">
      <c r="A4833" t="e">
        <f t="shared" si="75"/>
        <v>#N/A</v>
      </c>
    </row>
    <row r="4834" spans="1:1" x14ac:dyDescent="0.2">
      <c r="A4834" t="e">
        <f t="shared" si="75"/>
        <v>#N/A</v>
      </c>
    </row>
    <row r="4835" spans="1:1" x14ac:dyDescent="0.2">
      <c r="A4835" t="e">
        <f t="shared" si="75"/>
        <v>#N/A</v>
      </c>
    </row>
    <row r="4836" spans="1:1" x14ac:dyDescent="0.2">
      <c r="A4836" t="e">
        <f t="shared" si="75"/>
        <v>#N/A</v>
      </c>
    </row>
    <row r="4837" spans="1:1" x14ac:dyDescent="0.2">
      <c r="A4837" t="e">
        <f t="shared" si="75"/>
        <v>#N/A</v>
      </c>
    </row>
    <row r="4838" spans="1:1" x14ac:dyDescent="0.2">
      <c r="A4838" t="e">
        <f t="shared" si="75"/>
        <v>#N/A</v>
      </c>
    </row>
    <row r="4839" spans="1:1" x14ac:dyDescent="0.2">
      <c r="A4839" t="e">
        <f t="shared" si="75"/>
        <v>#N/A</v>
      </c>
    </row>
    <row r="4840" spans="1:1" x14ac:dyDescent="0.2">
      <c r="A4840" t="e">
        <f t="shared" si="75"/>
        <v>#N/A</v>
      </c>
    </row>
    <row r="4841" spans="1:1" x14ac:dyDescent="0.2">
      <c r="A4841" t="e">
        <f t="shared" si="75"/>
        <v>#N/A</v>
      </c>
    </row>
    <row r="4842" spans="1:1" x14ac:dyDescent="0.2">
      <c r="A4842" t="e">
        <f t="shared" si="75"/>
        <v>#N/A</v>
      </c>
    </row>
    <row r="4843" spans="1:1" x14ac:dyDescent="0.2">
      <c r="A4843" t="e">
        <f t="shared" si="75"/>
        <v>#N/A</v>
      </c>
    </row>
    <row r="4844" spans="1:1" x14ac:dyDescent="0.2">
      <c r="A4844" t="e">
        <f t="shared" si="75"/>
        <v>#N/A</v>
      </c>
    </row>
    <row r="4845" spans="1:1" x14ac:dyDescent="0.2">
      <c r="A4845" t="e">
        <f t="shared" si="75"/>
        <v>#N/A</v>
      </c>
    </row>
    <row r="4846" spans="1:1" x14ac:dyDescent="0.2">
      <c r="A4846" t="e">
        <f t="shared" si="75"/>
        <v>#N/A</v>
      </c>
    </row>
    <row r="4847" spans="1:1" x14ac:dyDescent="0.2">
      <c r="A4847" t="e">
        <f t="shared" si="75"/>
        <v>#N/A</v>
      </c>
    </row>
    <row r="4848" spans="1:1" x14ac:dyDescent="0.2">
      <c r="A4848" t="e">
        <f t="shared" si="75"/>
        <v>#N/A</v>
      </c>
    </row>
    <row r="4849" spans="1:1" x14ac:dyDescent="0.2">
      <c r="A4849" t="e">
        <f t="shared" si="75"/>
        <v>#N/A</v>
      </c>
    </row>
    <row r="4850" spans="1:1" x14ac:dyDescent="0.2">
      <c r="A4850" t="e">
        <f t="shared" si="75"/>
        <v>#N/A</v>
      </c>
    </row>
    <row r="4851" spans="1:1" x14ac:dyDescent="0.2">
      <c r="A4851" t="e">
        <f t="shared" si="75"/>
        <v>#N/A</v>
      </c>
    </row>
    <row r="4852" spans="1:1" x14ac:dyDescent="0.2">
      <c r="A4852" t="e">
        <f t="shared" si="75"/>
        <v>#N/A</v>
      </c>
    </row>
    <row r="4853" spans="1:1" x14ac:dyDescent="0.2">
      <c r="A4853" t="e">
        <f t="shared" si="75"/>
        <v>#N/A</v>
      </c>
    </row>
    <row r="4854" spans="1:1" x14ac:dyDescent="0.2">
      <c r="A4854" t="e">
        <f t="shared" si="75"/>
        <v>#N/A</v>
      </c>
    </row>
    <row r="4855" spans="1:1" x14ac:dyDescent="0.2">
      <c r="A4855" t="e">
        <f t="shared" si="75"/>
        <v>#N/A</v>
      </c>
    </row>
    <row r="4856" spans="1:1" x14ac:dyDescent="0.2">
      <c r="A4856" t="e">
        <f t="shared" si="75"/>
        <v>#N/A</v>
      </c>
    </row>
    <row r="4857" spans="1:1" x14ac:dyDescent="0.2">
      <c r="A4857" t="e">
        <f t="shared" si="75"/>
        <v>#N/A</v>
      </c>
    </row>
    <row r="4858" spans="1:1" x14ac:dyDescent="0.2">
      <c r="A4858" t="e">
        <f t="shared" si="75"/>
        <v>#N/A</v>
      </c>
    </row>
    <row r="4859" spans="1:1" x14ac:dyDescent="0.2">
      <c r="A4859" t="e">
        <f t="shared" si="75"/>
        <v>#N/A</v>
      </c>
    </row>
    <row r="4860" spans="1:1" x14ac:dyDescent="0.2">
      <c r="A4860" t="e">
        <f t="shared" si="75"/>
        <v>#N/A</v>
      </c>
    </row>
    <row r="4861" spans="1:1" x14ac:dyDescent="0.2">
      <c r="A4861" t="e">
        <f t="shared" si="75"/>
        <v>#N/A</v>
      </c>
    </row>
    <row r="4862" spans="1:1" x14ac:dyDescent="0.2">
      <c r="A4862" t="e">
        <f t="shared" si="75"/>
        <v>#N/A</v>
      </c>
    </row>
    <row r="4863" spans="1:1" x14ac:dyDescent="0.2">
      <c r="A4863" t="e">
        <f t="shared" si="75"/>
        <v>#N/A</v>
      </c>
    </row>
    <row r="4864" spans="1:1" x14ac:dyDescent="0.2">
      <c r="A4864" t="e">
        <f t="shared" si="75"/>
        <v>#N/A</v>
      </c>
    </row>
    <row r="4865" spans="1:1" x14ac:dyDescent="0.2">
      <c r="A4865" t="e">
        <f t="shared" si="75"/>
        <v>#N/A</v>
      </c>
    </row>
    <row r="4866" spans="1:1" x14ac:dyDescent="0.2">
      <c r="A4866" t="e">
        <f t="shared" si="75"/>
        <v>#N/A</v>
      </c>
    </row>
    <row r="4867" spans="1:1" x14ac:dyDescent="0.2">
      <c r="A4867" t="e">
        <f t="shared" si="75"/>
        <v>#N/A</v>
      </c>
    </row>
    <row r="4868" spans="1:1" x14ac:dyDescent="0.2">
      <c r="A4868" t="e">
        <f t="shared" si="75"/>
        <v>#N/A</v>
      </c>
    </row>
    <row r="4869" spans="1:1" x14ac:dyDescent="0.2">
      <c r="A4869" t="e">
        <f t="shared" ref="A4869:A4932" si="76">INDEX(BucketTable,MATCH(B4869,SumMonths,0),1)</f>
        <v>#N/A</v>
      </c>
    </row>
    <row r="4870" spans="1:1" x14ac:dyDescent="0.2">
      <c r="A4870" t="e">
        <f t="shared" si="76"/>
        <v>#N/A</v>
      </c>
    </row>
    <row r="4871" spans="1:1" x14ac:dyDescent="0.2">
      <c r="A4871" t="e">
        <f t="shared" si="76"/>
        <v>#N/A</v>
      </c>
    </row>
    <row r="4872" spans="1:1" x14ac:dyDescent="0.2">
      <c r="A4872" t="e">
        <f t="shared" si="76"/>
        <v>#N/A</v>
      </c>
    </row>
    <row r="4873" spans="1:1" x14ac:dyDescent="0.2">
      <c r="A4873" t="e">
        <f t="shared" si="76"/>
        <v>#N/A</v>
      </c>
    </row>
    <row r="4874" spans="1:1" x14ac:dyDescent="0.2">
      <c r="A4874" t="e">
        <f t="shared" si="76"/>
        <v>#N/A</v>
      </c>
    </row>
    <row r="4875" spans="1:1" x14ac:dyDescent="0.2">
      <c r="A4875" t="e">
        <f t="shared" si="76"/>
        <v>#N/A</v>
      </c>
    </row>
    <row r="4876" spans="1:1" x14ac:dyDescent="0.2">
      <c r="A4876" t="e">
        <f t="shared" si="76"/>
        <v>#N/A</v>
      </c>
    </row>
    <row r="4877" spans="1:1" x14ac:dyDescent="0.2">
      <c r="A4877" t="e">
        <f t="shared" si="76"/>
        <v>#N/A</v>
      </c>
    </row>
    <row r="4878" spans="1:1" x14ac:dyDescent="0.2">
      <c r="A4878" t="e">
        <f t="shared" si="76"/>
        <v>#N/A</v>
      </c>
    </row>
    <row r="4879" spans="1:1" x14ac:dyDescent="0.2">
      <c r="A4879" t="e">
        <f t="shared" si="76"/>
        <v>#N/A</v>
      </c>
    </row>
    <row r="4880" spans="1:1" x14ac:dyDescent="0.2">
      <c r="A4880" t="e">
        <f t="shared" si="76"/>
        <v>#N/A</v>
      </c>
    </row>
    <row r="4881" spans="1:1" x14ac:dyDescent="0.2">
      <c r="A4881" t="e">
        <f t="shared" si="76"/>
        <v>#N/A</v>
      </c>
    </row>
    <row r="4882" spans="1:1" x14ac:dyDescent="0.2">
      <c r="A4882" t="e">
        <f t="shared" si="76"/>
        <v>#N/A</v>
      </c>
    </row>
    <row r="4883" spans="1:1" x14ac:dyDescent="0.2">
      <c r="A4883" t="e">
        <f t="shared" si="76"/>
        <v>#N/A</v>
      </c>
    </row>
    <row r="4884" spans="1:1" x14ac:dyDescent="0.2">
      <c r="A4884" t="e">
        <f t="shared" si="76"/>
        <v>#N/A</v>
      </c>
    </row>
    <row r="4885" spans="1:1" x14ac:dyDescent="0.2">
      <c r="A4885" t="e">
        <f t="shared" si="76"/>
        <v>#N/A</v>
      </c>
    </row>
    <row r="4886" spans="1:1" x14ac:dyDescent="0.2">
      <c r="A4886" t="e">
        <f t="shared" si="76"/>
        <v>#N/A</v>
      </c>
    </row>
    <row r="4887" spans="1:1" x14ac:dyDescent="0.2">
      <c r="A4887" t="e">
        <f t="shared" si="76"/>
        <v>#N/A</v>
      </c>
    </row>
    <row r="4888" spans="1:1" x14ac:dyDescent="0.2">
      <c r="A4888" t="e">
        <f t="shared" si="76"/>
        <v>#N/A</v>
      </c>
    </row>
    <row r="4889" spans="1:1" x14ac:dyDescent="0.2">
      <c r="A4889" t="e">
        <f t="shared" si="76"/>
        <v>#N/A</v>
      </c>
    </row>
    <row r="4890" spans="1:1" x14ac:dyDescent="0.2">
      <c r="A4890" t="e">
        <f t="shared" si="76"/>
        <v>#N/A</v>
      </c>
    </row>
    <row r="4891" spans="1:1" x14ac:dyDescent="0.2">
      <c r="A4891" t="e">
        <f t="shared" si="76"/>
        <v>#N/A</v>
      </c>
    </row>
    <row r="4892" spans="1:1" x14ac:dyDescent="0.2">
      <c r="A4892" t="e">
        <f t="shared" si="76"/>
        <v>#N/A</v>
      </c>
    </row>
    <row r="4893" spans="1:1" x14ac:dyDescent="0.2">
      <c r="A4893" t="e">
        <f t="shared" si="76"/>
        <v>#N/A</v>
      </c>
    </row>
    <row r="4894" spans="1:1" x14ac:dyDescent="0.2">
      <c r="A4894" t="e">
        <f t="shared" si="76"/>
        <v>#N/A</v>
      </c>
    </row>
    <row r="4895" spans="1:1" x14ac:dyDescent="0.2">
      <c r="A4895" t="e">
        <f t="shared" si="76"/>
        <v>#N/A</v>
      </c>
    </row>
    <row r="4896" spans="1:1" x14ac:dyDescent="0.2">
      <c r="A4896" t="e">
        <f t="shared" si="76"/>
        <v>#N/A</v>
      </c>
    </row>
    <row r="4897" spans="1:1" x14ac:dyDescent="0.2">
      <c r="A4897" t="e">
        <f t="shared" si="76"/>
        <v>#N/A</v>
      </c>
    </row>
    <row r="4898" spans="1:1" x14ac:dyDescent="0.2">
      <c r="A4898" t="e">
        <f t="shared" si="76"/>
        <v>#N/A</v>
      </c>
    </row>
    <row r="4899" spans="1:1" x14ac:dyDescent="0.2">
      <c r="A4899" t="e">
        <f t="shared" si="76"/>
        <v>#N/A</v>
      </c>
    </row>
    <row r="4900" spans="1:1" x14ac:dyDescent="0.2">
      <c r="A4900" t="e">
        <f t="shared" si="76"/>
        <v>#N/A</v>
      </c>
    </row>
    <row r="4901" spans="1:1" x14ac:dyDescent="0.2">
      <c r="A4901" t="e">
        <f t="shared" si="76"/>
        <v>#N/A</v>
      </c>
    </row>
    <row r="4902" spans="1:1" x14ac:dyDescent="0.2">
      <c r="A4902" t="e">
        <f t="shared" si="76"/>
        <v>#N/A</v>
      </c>
    </row>
    <row r="4903" spans="1:1" x14ac:dyDescent="0.2">
      <c r="A4903" t="e">
        <f t="shared" si="76"/>
        <v>#N/A</v>
      </c>
    </row>
    <row r="4904" spans="1:1" x14ac:dyDescent="0.2">
      <c r="A4904" t="e">
        <f t="shared" si="76"/>
        <v>#N/A</v>
      </c>
    </row>
    <row r="4905" spans="1:1" x14ac:dyDescent="0.2">
      <c r="A4905" t="e">
        <f t="shared" si="76"/>
        <v>#N/A</v>
      </c>
    </row>
    <row r="4906" spans="1:1" x14ac:dyDescent="0.2">
      <c r="A4906" t="e">
        <f t="shared" si="76"/>
        <v>#N/A</v>
      </c>
    </row>
    <row r="4907" spans="1:1" x14ac:dyDescent="0.2">
      <c r="A4907" t="e">
        <f t="shared" si="76"/>
        <v>#N/A</v>
      </c>
    </row>
    <row r="4908" spans="1:1" x14ac:dyDescent="0.2">
      <c r="A4908" t="e">
        <f t="shared" si="76"/>
        <v>#N/A</v>
      </c>
    </row>
    <row r="4909" spans="1:1" x14ac:dyDescent="0.2">
      <c r="A4909" t="e">
        <f t="shared" si="76"/>
        <v>#N/A</v>
      </c>
    </row>
    <row r="4910" spans="1:1" x14ac:dyDescent="0.2">
      <c r="A4910" t="e">
        <f t="shared" si="76"/>
        <v>#N/A</v>
      </c>
    </row>
    <row r="4911" spans="1:1" x14ac:dyDescent="0.2">
      <c r="A4911" t="e">
        <f t="shared" si="76"/>
        <v>#N/A</v>
      </c>
    </row>
    <row r="4912" spans="1:1" x14ac:dyDescent="0.2">
      <c r="A4912" t="e">
        <f t="shared" si="76"/>
        <v>#N/A</v>
      </c>
    </row>
    <row r="4913" spans="1:1" x14ac:dyDescent="0.2">
      <c r="A4913" t="e">
        <f t="shared" si="76"/>
        <v>#N/A</v>
      </c>
    </row>
    <row r="4914" spans="1:1" x14ac:dyDescent="0.2">
      <c r="A4914" t="e">
        <f t="shared" si="76"/>
        <v>#N/A</v>
      </c>
    </row>
    <row r="4915" spans="1:1" x14ac:dyDescent="0.2">
      <c r="A4915" t="e">
        <f t="shared" si="76"/>
        <v>#N/A</v>
      </c>
    </row>
    <row r="4916" spans="1:1" x14ac:dyDescent="0.2">
      <c r="A4916" t="e">
        <f t="shared" si="76"/>
        <v>#N/A</v>
      </c>
    </row>
    <row r="4917" spans="1:1" x14ac:dyDescent="0.2">
      <c r="A4917" t="e">
        <f t="shared" si="76"/>
        <v>#N/A</v>
      </c>
    </row>
    <row r="4918" spans="1:1" x14ac:dyDescent="0.2">
      <c r="A4918" t="e">
        <f t="shared" si="76"/>
        <v>#N/A</v>
      </c>
    </row>
    <row r="4919" spans="1:1" x14ac:dyDescent="0.2">
      <c r="A4919" t="e">
        <f t="shared" si="76"/>
        <v>#N/A</v>
      </c>
    </row>
    <row r="4920" spans="1:1" x14ac:dyDescent="0.2">
      <c r="A4920" t="e">
        <f t="shared" si="76"/>
        <v>#N/A</v>
      </c>
    </row>
    <row r="4921" spans="1:1" x14ac:dyDescent="0.2">
      <c r="A4921" t="e">
        <f t="shared" si="76"/>
        <v>#N/A</v>
      </c>
    </row>
    <row r="4922" spans="1:1" x14ac:dyDescent="0.2">
      <c r="A4922" t="e">
        <f t="shared" si="76"/>
        <v>#N/A</v>
      </c>
    </row>
    <row r="4923" spans="1:1" x14ac:dyDescent="0.2">
      <c r="A4923" t="e">
        <f t="shared" si="76"/>
        <v>#N/A</v>
      </c>
    </row>
    <row r="4924" spans="1:1" x14ac:dyDescent="0.2">
      <c r="A4924" t="e">
        <f t="shared" si="76"/>
        <v>#N/A</v>
      </c>
    </row>
    <row r="4925" spans="1:1" x14ac:dyDescent="0.2">
      <c r="A4925" t="e">
        <f t="shared" si="76"/>
        <v>#N/A</v>
      </c>
    </row>
    <row r="4926" spans="1:1" x14ac:dyDescent="0.2">
      <c r="A4926" t="e">
        <f t="shared" si="76"/>
        <v>#N/A</v>
      </c>
    </row>
    <row r="4927" spans="1:1" x14ac:dyDescent="0.2">
      <c r="A4927" t="e">
        <f t="shared" si="76"/>
        <v>#N/A</v>
      </c>
    </row>
    <row r="4928" spans="1:1" x14ac:dyDescent="0.2">
      <c r="A4928" t="e">
        <f t="shared" si="76"/>
        <v>#N/A</v>
      </c>
    </row>
    <row r="4929" spans="1:1" x14ac:dyDescent="0.2">
      <c r="A4929" t="e">
        <f t="shared" si="76"/>
        <v>#N/A</v>
      </c>
    </row>
    <row r="4930" spans="1:1" x14ac:dyDescent="0.2">
      <c r="A4930" t="e">
        <f t="shared" si="76"/>
        <v>#N/A</v>
      </c>
    </row>
    <row r="4931" spans="1:1" x14ac:dyDescent="0.2">
      <c r="A4931" t="e">
        <f t="shared" si="76"/>
        <v>#N/A</v>
      </c>
    </row>
    <row r="4932" spans="1:1" x14ac:dyDescent="0.2">
      <c r="A4932" t="e">
        <f t="shared" si="76"/>
        <v>#N/A</v>
      </c>
    </row>
    <row r="4933" spans="1:1" x14ac:dyDescent="0.2">
      <c r="A4933" t="e">
        <f t="shared" ref="A4933:A4996" si="77">INDEX(BucketTable,MATCH(B4933,SumMonths,0),1)</f>
        <v>#N/A</v>
      </c>
    </row>
    <row r="4934" spans="1:1" x14ac:dyDescent="0.2">
      <c r="A4934" t="e">
        <f t="shared" si="77"/>
        <v>#N/A</v>
      </c>
    </row>
    <row r="4935" spans="1:1" x14ac:dyDescent="0.2">
      <c r="A4935" t="e">
        <f t="shared" si="77"/>
        <v>#N/A</v>
      </c>
    </row>
    <row r="4936" spans="1:1" x14ac:dyDescent="0.2">
      <c r="A4936" t="e">
        <f t="shared" si="77"/>
        <v>#N/A</v>
      </c>
    </row>
    <row r="4937" spans="1:1" x14ac:dyDescent="0.2">
      <c r="A4937" t="e">
        <f t="shared" si="77"/>
        <v>#N/A</v>
      </c>
    </row>
    <row r="4938" spans="1:1" x14ac:dyDescent="0.2">
      <c r="A4938" t="e">
        <f t="shared" si="77"/>
        <v>#N/A</v>
      </c>
    </row>
    <row r="4939" spans="1:1" x14ac:dyDescent="0.2">
      <c r="A4939" t="e">
        <f t="shared" si="77"/>
        <v>#N/A</v>
      </c>
    </row>
    <row r="4940" spans="1:1" x14ac:dyDescent="0.2">
      <c r="A4940" t="e">
        <f t="shared" si="77"/>
        <v>#N/A</v>
      </c>
    </row>
    <row r="4941" spans="1:1" x14ac:dyDescent="0.2">
      <c r="A4941" t="e">
        <f t="shared" si="77"/>
        <v>#N/A</v>
      </c>
    </row>
    <row r="4942" spans="1:1" x14ac:dyDescent="0.2">
      <c r="A4942" t="e">
        <f t="shared" si="77"/>
        <v>#N/A</v>
      </c>
    </row>
    <row r="4943" spans="1:1" x14ac:dyDescent="0.2">
      <c r="A4943" t="e">
        <f t="shared" si="77"/>
        <v>#N/A</v>
      </c>
    </row>
    <row r="4944" spans="1:1" x14ac:dyDescent="0.2">
      <c r="A4944" t="e">
        <f t="shared" si="77"/>
        <v>#N/A</v>
      </c>
    </row>
    <row r="4945" spans="1:1" x14ac:dyDescent="0.2">
      <c r="A4945" t="e">
        <f t="shared" si="77"/>
        <v>#N/A</v>
      </c>
    </row>
    <row r="4946" spans="1:1" x14ac:dyDescent="0.2">
      <c r="A4946" t="e">
        <f t="shared" si="77"/>
        <v>#N/A</v>
      </c>
    </row>
    <row r="4947" spans="1:1" x14ac:dyDescent="0.2">
      <c r="A4947" t="e">
        <f t="shared" si="77"/>
        <v>#N/A</v>
      </c>
    </row>
    <row r="4948" spans="1:1" x14ac:dyDescent="0.2">
      <c r="A4948" t="e">
        <f t="shared" si="77"/>
        <v>#N/A</v>
      </c>
    </row>
    <row r="4949" spans="1:1" x14ac:dyDescent="0.2">
      <c r="A4949" t="e">
        <f t="shared" si="77"/>
        <v>#N/A</v>
      </c>
    </row>
    <row r="4950" spans="1:1" x14ac:dyDescent="0.2">
      <c r="A4950" t="e">
        <f t="shared" si="77"/>
        <v>#N/A</v>
      </c>
    </row>
    <row r="4951" spans="1:1" x14ac:dyDescent="0.2">
      <c r="A4951" t="e">
        <f t="shared" si="77"/>
        <v>#N/A</v>
      </c>
    </row>
    <row r="4952" spans="1:1" x14ac:dyDescent="0.2">
      <c r="A4952" t="e">
        <f t="shared" si="77"/>
        <v>#N/A</v>
      </c>
    </row>
    <row r="4953" spans="1:1" x14ac:dyDescent="0.2">
      <c r="A4953" t="e">
        <f t="shared" si="77"/>
        <v>#N/A</v>
      </c>
    </row>
    <row r="4954" spans="1:1" x14ac:dyDescent="0.2">
      <c r="A4954" t="e">
        <f t="shared" si="77"/>
        <v>#N/A</v>
      </c>
    </row>
    <row r="4955" spans="1:1" x14ac:dyDescent="0.2">
      <c r="A4955" t="e">
        <f t="shared" si="77"/>
        <v>#N/A</v>
      </c>
    </row>
    <row r="4956" spans="1:1" x14ac:dyDescent="0.2">
      <c r="A4956" t="e">
        <f t="shared" si="77"/>
        <v>#N/A</v>
      </c>
    </row>
    <row r="4957" spans="1:1" x14ac:dyDescent="0.2">
      <c r="A4957" t="e">
        <f t="shared" si="77"/>
        <v>#N/A</v>
      </c>
    </row>
    <row r="4958" spans="1:1" x14ac:dyDescent="0.2">
      <c r="A4958" t="e">
        <f t="shared" si="77"/>
        <v>#N/A</v>
      </c>
    </row>
    <row r="4959" spans="1:1" x14ac:dyDescent="0.2">
      <c r="A4959" t="e">
        <f t="shared" si="77"/>
        <v>#N/A</v>
      </c>
    </row>
    <row r="4960" spans="1:1" x14ac:dyDescent="0.2">
      <c r="A4960" t="e">
        <f t="shared" si="77"/>
        <v>#N/A</v>
      </c>
    </row>
    <row r="4961" spans="1:1" x14ac:dyDescent="0.2">
      <c r="A4961" t="e">
        <f t="shared" si="77"/>
        <v>#N/A</v>
      </c>
    </row>
    <row r="4962" spans="1:1" x14ac:dyDescent="0.2">
      <c r="A4962" t="e">
        <f t="shared" si="77"/>
        <v>#N/A</v>
      </c>
    </row>
    <row r="4963" spans="1:1" x14ac:dyDescent="0.2">
      <c r="A4963" t="e">
        <f t="shared" si="77"/>
        <v>#N/A</v>
      </c>
    </row>
    <row r="4964" spans="1:1" x14ac:dyDescent="0.2">
      <c r="A4964" t="e">
        <f t="shared" si="77"/>
        <v>#N/A</v>
      </c>
    </row>
    <row r="4965" spans="1:1" x14ac:dyDescent="0.2">
      <c r="A4965" t="e">
        <f t="shared" si="77"/>
        <v>#N/A</v>
      </c>
    </row>
    <row r="4966" spans="1:1" x14ac:dyDescent="0.2">
      <c r="A4966" t="e">
        <f t="shared" si="77"/>
        <v>#N/A</v>
      </c>
    </row>
    <row r="4967" spans="1:1" x14ac:dyDescent="0.2">
      <c r="A4967" t="e">
        <f t="shared" si="77"/>
        <v>#N/A</v>
      </c>
    </row>
    <row r="4968" spans="1:1" x14ac:dyDescent="0.2">
      <c r="A4968" t="e">
        <f t="shared" si="77"/>
        <v>#N/A</v>
      </c>
    </row>
    <row r="4969" spans="1:1" x14ac:dyDescent="0.2">
      <c r="A4969" t="e">
        <f t="shared" si="77"/>
        <v>#N/A</v>
      </c>
    </row>
    <row r="4970" spans="1:1" x14ac:dyDescent="0.2">
      <c r="A4970" t="e">
        <f t="shared" si="77"/>
        <v>#N/A</v>
      </c>
    </row>
    <row r="4971" spans="1:1" x14ac:dyDescent="0.2">
      <c r="A4971" t="e">
        <f t="shared" si="77"/>
        <v>#N/A</v>
      </c>
    </row>
    <row r="4972" spans="1:1" x14ac:dyDescent="0.2">
      <c r="A4972" t="e">
        <f t="shared" si="77"/>
        <v>#N/A</v>
      </c>
    </row>
    <row r="4973" spans="1:1" x14ac:dyDescent="0.2">
      <c r="A4973" t="e">
        <f t="shared" si="77"/>
        <v>#N/A</v>
      </c>
    </row>
    <row r="4974" spans="1:1" x14ac:dyDescent="0.2">
      <c r="A4974" t="e">
        <f t="shared" si="77"/>
        <v>#N/A</v>
      </c>
    </row>
    <row r="4975" spans="1:1" x14ac:dyDescent="0.2">
      <c r="A4975" t="e">
        <f t="shared" si="77"/>
        <v>#N/A</v>
      </c>
    </row>
    <row r="4976" spans="1:1" x14ac:dyDescent="0.2">
      <c r="A4976" t="e">
        <f t="shared" si="77"/>
        <v>#N/A</v>
      </c>
    </row>
    <row r="4977" spans="1:1" x14ac:dyDescent="0.2">
      <c r="A4977" t="e">
        <f t="shared" si="77"/>
        <v>#N/A</v>
      </c>
    </row>
    <row r="4978" spans="1:1" x14ac:dyDescent="0.2">
      <c r="A4978" t="e">
        <f t="shared" si="77"/>
        <v>#N/A</v>
      </c>
    </row>
    <row r="4979" spans="1:1" x14ac:dyDescent="0.2">
      <c r="A4979" t="e">
        <f t="shared" si="77"/>
        <v>#N/A</v>
      </c>
    </row>
    <row r="4980" spans="1:1" x14ac:dyDescent="0.2">
      <c r="A4980" t="e">
        <f t="shared" si="77"/>
        <v>#N/A</v>
      </c>
    </row>
    <row r="4981" spans="1:1" x14ac:dyDescent="0.2">
      <c r="A4981" t="e">
        <f t="shared" si="77"/>
        <v>#N/A</v>
      </c>
    </row>
    <row r="4982" spans="1:1" x14ac:dyDescent="0.2">
      <c r="A4982" t="e">
        <f t="shared" si="77"/>
        <v>#N/A</v>
      </c>
    </row>
    <row r="4983" spans="1:1" x14ac:dyDescent="0.2">
      <c r="A4983" t="e">
        <f t="shared" si="77"/>
        <v>#N/A</v>
      </c>
    </row>
    <row r="4984" spans="1:1" x14ac:dyDescent="0.2">
      <c r="A4984" t="e">
        <f t="shared" si="77"/>
        <v>#N/A</v>
      </c>
    </row>
    <row r="4985" spans="1:1" x14ac:dyDescent="0.2">
      <c r="A4985" t="e">
        <f t="shared" si="77"/>
        <v>#N/A</v>
      </c>
    </row>
    <row r="4986" spans="1:1" x14ac:dyDescent="0.2">
      <c r="A4986" t="e">
        <f t="shared" si="77"/>
        <v>#N/A</v>
      </c>
    </row>
    <row r="4987" spans="1:1" x14ac:dyDescent="0.2">
      <c r="A4987" t="e">
        <f t="shared" si="77"/>
        <v>#N/A</v>
      </c>
    </row>
    <row r="4988" spans="1:1" x14ac:dyDescent="0.2">
      <c r="A4988" t="e">
        <f t="shared" si="77"/>
        <v>#N/A</v>
      </c>
    </row>
    <row r="4989" spans="1:1" x14ac:dyDescent="0.2">
      <c r="A4989" t="e">
        <f t="shared" si="77"/>
        <v>#N/A</v>
      </c>
    </row>
    <row r="4990" spans="1:1" x14ac:dyDescent="0.2">
      <c r="A4990" t="e">
        <f t="shared" si="77"/>
        <v>#N/A</v>
      </c>
    </row>
    <row r="4991" spans="1:1" x14ac:dyDescent="0.2">
      <c r="A4991" t="e">
        <f t="shared" si="77"/>
        <v>#N/A</v>
      </c>
    </row>
    <row r="4992" spans="1:1" x14ac:dyDescent="0.2">
      <c r="A4992" t="e">
        <f t="shared" si="77"/>
        <v>#N/A</v>
      </c>
    </row>
    <row r="4993" spans="1:1" x14ac:dyDescent="0.2">
      <c r="A4993" t="e">
        <f t="shared" si="77"/>
        <v>#N/A</v>
      </c>
    </row>
    <row r="4994" spans="1:1" x14ac:dyDescent="0.2">
      <c r="A4994" t="e">
        <f t="shared" si="77"/>
        <v>#N/A</v>
      </c>
    </row>
    <row r="4995" spans="1:1" x14ac:dyDescent="0.2">
      <c r="A4995" t="e">
        <f t="shared" si="77"/>
        <v>#N/A</v>
      </c>
    </row>
    <row r="4996" spans="1:1" x14ac:dyDescent="0.2">
      <c r="A4996" t="e">
        <f t="shared" si="77"/>
        <v>#N/A</v>
      </c>
    </row>
    <row r="4997" spans="1:1" x14ac:dyDescent="0.2">
      <c r="A4997" t="e">
        <f t="shared" ref="A4997:A5060" si="78">INDEX(BucketTable,MATCH(B4997,SumMonths,0),1)</f>
        <v>#N/A</v>
      </c>
    </row>
    <row r="4998" spans="1:1" x14ac:dyDescent="0.2">
      <c r="A4998" t="e">
        <f t="shared" si="78"/>
        <v>#N/A</v>
      </c>
    </row>
    <row r="4999" spans="1:1" x14ac:dyDescent="0.2">
      <c r="A4999" t="e">
        <f t="shared" si="78"/>
        <v>#N/A</v>
      </c>
    </row>
    <row r="5000" spans="1:1" x14ac:dyDescent="0.2">
      <c r="A5000" t="e">
        <f t="shared" si="78"/>
        <v>#N/A</v>
      </c>
    </row>
    <row r="5001" spans="1:1" x14ac:dyDescent="0.2">
      <c r="A5001" t="e">
        <f t="shared" si="78"/>
        <v>#N/A</v>
      </c>
    </row>
    <row r="5002" spans="1:1" x14ac:dyDescent="0.2">
      <c r="A5002" t="e">
        <f t="shared" si="78"/>
        <v>#N/A</v>
      </c>
    </row>
    <row r="5003" spans="1:1" x14ac:dyDescent="0.2">
      <c r="A5003" t="e">
        <f t="shared" si="78"/>
        <v>#N/A</v>
      </c>
    </row>
    <row r="5004" spans="1:1" x14ac:dyDescent="0.2">
      <c r="A5004" t="e">
        <f t="shared" si="78"/>
        <v>#N/A</v>
      </c>
    </row>
    <row r="5005" spans="1:1" x14ac:dyDescent="0.2">
      <c r="A5005" t="e">
        <f t="shared" si="78"/>
        <v>#N/A</v>
      </c>
    </row>
    <row r="5006" spans="1:1" x14ac:dyDescent="0.2">
      <c r="A5006" t="e">
        <f t="shared" si="78"/>
        <v>#N/A</v>
      </c>
    </row>
    <row r="5007" spans="1:1" x14ac:dyDescent="0.2">
      <c r="A5007" t="e">
        <f t="shared" si="78"/>
        <v>#N/A</v>
      </c>
    </row>
    <row r="5008" spans="1:1" x14ac:dyDescent="0.2">
      <c r="A5008" t="e">
        <f t="shared" si="78"/>
        <v>#N/A</v>
      </c>
    </row>
    <row r="5009" spans="1:1" x14ac:dyDescent="0.2">
      <c r="A5009" t="e">
        <f t="shared" si="78"/>
        <v>#N/A</v>
      </c>
    </row>
    <row r="5010" spans="1:1" x14ac:dyDescent="0.2">
      <c r="A5010" t="e">
        <f t="shared" si="78"/>
        <v>#N/A</v>
      </c>
    </row>
    <row r="5011" spans="1:1" x14ac:dyDescent="0.2">
      <c r="A5011" t="e">
        <f t="shared" si="78"/>
        <v>#N/A</v>
      </c>
    </row>
    <row r="5012" spans="1:1" x14ac:dyDescent="0.2">
      <c r="A5012" t="e">
        <f t="shared" si="78"/>
        <v>#N/A</v>
      </c>
    </row>
    <row r="5013" spans="1:1" x14ac:dyDescent="0.2">
      <c r="A5013" t="e">
        <f t="shared" si="78"/>
        <v>#N/A</v>
      </c>
    </row>
    <row r="5014" spans="1:1" x14ac:dyDescent="0.2">
      <c r="A5014" t="e">
        <f t="shared" si="78"/>
        <v>#N/A</v>
      </c>
    </row>
    <row r="5015" spans="1:1" x14ac:dyDescent="0.2">
      <c r="A5015" t="e">
        <f t="shared" si="78"/>
        <v>#N/A</v>
      </c>
    </row>
    <row r="5016" spans="1:1" x14ac:dyDescent="0.2">
      <c r="A5016" t="e">
        <f t="shared" si="78"/>
        <v>#N/A</v>
      </c>
    </row>
    <row r="5017" spans="1:1" x14ac:dyDescent="0.2">
      <c r="A5017" t="e">
        <f t="shared" si="78"/>
        <v>#N/A</v>
      </c>
    </row>
    <row r="5018" spans="1:1" x14ac:dyDescent="0.2">
      <c r="A5018" t="e">
        <f t="shared" si="78"/>
        <v>#N/A</v>
      </c>
    </row>
    <row r="5019" spans="1:1" x14ac:dyDescent="0.2">
      <c r="A5019" t="e">
        <f t="shared" si="78"/>
        <v>#N/A</v>
      </c>
    </row>
    <row r="5020" spans="1:1" x14ac:dyDescent="0.2">
      <c r="A5020" t="e">
        <f t="shared" si="78"/>
        <v>#N/A</v>
      </c>
    </row>
    <row r="5021" spans="1:1" x14ac:dyDescent="0.2">
      <c r="A5021" t="e">
        <f t="shared" si="78"/>
        <v>#N/A</v>
      </c>
    </row>
    <row r="5022" spans="1:1" x14ac:dyDescent="0.2">
      <c r="A5022" t="e">
        <f t="shared" si="78"/>
        <v>#N/A</v>
      </c>
    </row>
    <row r="5023" spans="1:1" x14ac:dyDescent="0.2">
      <c r="A5023" t="e">
        <f t="shared" si="78"/>
        <v>#N/A</v>
      </c>
    </row>
    <row r="5024" spans="1:1" x14ac:dyDescent="0.2">
      <c r="A5024" t="e">
        <f t="shared" si="78"/>
        <v>#N/A</v>
      </c>
    </row>
    <row r="5025" spans="1:1" x14ac:dyDescent="0.2">
      <c r="A5025" t="e">
        <f t="shared" si="78"/>
        <v>#N/A</v>
      </c>
    </row>
    <row r="5026" spans="1:1" x14ac:dyDescent="0.2">
      <c r="A5026" t="e">
        <f t="shared" si="78"/>
        <v>#N/A</v>
      </c>
    </row>
    <row r="5027" spans="1:1" x14ac:dyDescent="0.2">
      <c r="A5027" t="e">
        <f t="shared" si="78"/>
        <v>#N/A</v>
      </c>
    </row>
    <row r="5028" spans="1:1" x14ac:dyDescent="0.2">
      <c r="A5028" t="e">
        <f t="shared" si="78"/>
        <v>#N/A</v>
      </c>
    </row>
    <row r="5029" spans="1:1" x14ac:dyDescent="0.2">
      <c r="A5029" t="e">
        <f t="shared" si="78"/>
        <v>#N/A</v>
      </c>
    </row>
    <row r="5030" spans="1:1" x14ac:dyDescent="0.2">
      <c r="A5030" t="e">
        <f t="shared" si="78"/>
        <v>#N/A</v>
      </c>
    </row>
    <row r="5031" spans="1:1" x14ac:dyDescent="0.2">
      <c r="A5031" t="e">
        <f t="shared" si="78"/>
        <v>#N/A</v>
      </c>
    </row>
    <row r="5032" spans="1:1" x14ac:dyDescent="0.2">
      <c r="A5032" t="e">
        <f t="shared" si="78"/>
        <v>#N/A</v>
      </c>
    </row>
    <row r="5033" spans="1:1" x14ac:dyDescent="0.2">
      <c r="A5033" t="e">
        <f t="shared" si="78"/>
        <v>#N/A</v>
      </c>
    </row>
    <row r="5034" spans="1:1" x14ac:dyDescent="0.2">
      <c r="A5034" t="e">
        <f t="shared" si="78"/>
        <v>#N/A</v>
      </c>
    </row>
    <row r="5035" spans="1:1" x14ac:dyDescent="0.2">
      <c r="A5035" t="e">
        <f t="shared" si="78"/>
        <v>#N/A</v>
      </c>
    </row>
    <row r="5036" spans="1:1" x14ac:dyDescent="0.2">
      <c r="A5036" t="e">
        <f t="shared" si="78"/>
        <v>#N/A</v>
      </c>
    </row>
    <row r="5037" spans="1:1" x14ac:dyDescent="0.2">
      <c r="A5037" t="e">
        <f t="shared" si="78"/>
        <v>#N/A</v>
      </c>
    </row>
    <row r="5038" spans="1:1" x14ac:dyDescent="0.2">
      <c r="A5038" t="e">
        <f t="shared" si="78"/>
        <v>#N/A</v>
      </c>
    </row>
    <row r="5039" spans="1:1" x14ac:dyDescent="0.2">
      <c r="A5039" t="e">
        <f t="shared" si="78"/>
        <v>#N/A</v>
      </c>
    </row>
    <row r="5040" spans="1:1" x14ac:dyDescent="0.2">
      <c r="A5040" t="e">
        <f t="shared" si="78"/>
        <v>#N/A</v>
      </c>
    </row>
    <row r="5041" spans="1:1" x14ac:dyDescent="0.2">
      <c r="A5041" t="e">
        <f t="shared" si="78"/>
        <v>#N/A</v>
      </c>
    </row>
    <row r="5042" spans="1:1" x14ac:dyDescent="0.2">
      <c r="A5042" t="e">
        <f t="shared" si="78"/>
        <v>#N/A</v>
      </c>
    </row>
    <row r="5043" spans="1:1" x14ac:dyDescent="0.2">
      <c r="A5043" t="e">
        <f t="shared" si="78"/>
        <v>#N/A</v>
      </c>
    </row>
    <row r="5044" spans="1:1" x14ac:dyDescent="0.2">
      <c r="A5044" t="e">
        <f t="shared" si="78"/>
        <v>#N/A</v>
      </c>
    </row>
    <row r="5045" spans="1:1" x14ac:dyDescent="0.2">
      <c r="A5045" t="e">
        <f t="shared" si="78"/>
        <v>#N/A</v>
      </c>
    </row>
    <row r="5046" spans="1:1" x14ac:dyDescent="0.2">
      <c r="A5046" t="e">
        <f t="shared" si="78"/>
        <v>#N/A</v>
      </c>
    </row>
    <row r="5047" spans="1:1" x14ac:dyDescent="0.2">
      <c r="A5047" t="e">
        <f t="shared" si="78"/>
        <v>#N/A</v>
      </c>
    </row>
    <row r="5048" spans="1:1" x14ac:dyDescent="0.2">
      <c r="A5048" t="e">
        <f t="shared" si="78"/>
        <v>#N/A</v>
      </c>
    </row>
    <row r="5049" spans="1:1" x14ac:dyDescent="0.2">
      <c r="A5049" t="e">
        <f t="shared" si="78"/>
        <v>#N/A</v>
      </c>
    </row>
    <row r="5050" spans="1:1" x14ac:dyDescent="0.2">
      <c r="A5050" t="e">
        <f t="shared" si="78"/>
        <v>#N/A</v>
      </c>
    </row>
    <row r="5051" spans="1:1" x14ac:dyDescent="0.2">
      <c r="A5051" t="e">
        <f t="shared" si="78"/>
        <v>#N/A</v>
      </c>
    </row>
    <row r="5052" spans="1:1" x14ac:dyDescent="0.2">
      <c r="A5052" t="e">
        <f t="shared" si="78"/>
        <v>#N/A</v>
      </c>
    </row>
    <row r="5053" spans="1:1" x14ac:dyDescent="0.2">
      <c r="A5053" t="e">
        <f t="shared" si="78"/>
        <v>#N/A</v>
      </c>
    </row>
    <row r="5054" spans="1:1" x14ac:dyDescent="0.2">
      <c r="A5054" t="e">
        <f t="shared" si="78"/>
        <v>#N/A</v>
      </c>
    </row>
    <row r="5055" spans="1:1" x14ac:dyDescent="0.2">
      <c r="A5055" t="e">
        <f t="shared" si="78"/>
        <v>#N/A</v>
      </c>
    </row>
    <row r="5056" spans="1:1" x14ac:dyDescent="0.2">
      <c r="A5056" t="e">
        <f t="shared" si="78"/>
        <v>#N/A</v>
      </c>
    </row>
    <row r="5057" spans="1:1" x14ac:dyDescent="0.2">
      <c r="A5057" t="e">
        <f t="shared" si="78"/>
        <v>#N/A</v>
      </c>
    </row>
    <row r="5058" spans="1:1" x14ac:dyDescent="0.2">
      <c r="A5058" t="e">
        <f t="shared" si="78"/>
        <v>#N/A</v>
      </c>
    </row>
    <row r="5059" spans="1:1" x14ac:dyDescent="0.2">
      <c r="A5059" t="e">
        <f t="shared" si="78"/>
        <v>#N/A</v>
      </c>
    </row>
    <row r="5060" spans="1:1" x14ac:dyDescent="0.2">
      <c r="A5060" t="e">
        <f t="shared" si="78"/>
        <v>#N/A</v>
      </c>
    </row>
    <row r="5061" spans="1:1" x14ac:dyDescent="0.2">
      <c r="A5061" t="e">
        <f t="shared" ref="A5061:A5124" si="79">INDEX(BucketTable,MATCH(B5061,SumMonths,0),1)</f>
        <v>#N/A</v>
      </c>
    </row>
    <row r="5062" spans="1:1" x14ac:dyDescent="0.2">
      <c r="A5062" t="e">
        <f t="shared" si="79"/>
        <v>#N/A</v>
      </c>
    </row>
    <row r="5063" spans="1:1" x14ac:dyDescent="0.2">
      <c r="A5063" t="e">
        <f t="shared" si="79"/>
        <v>#N/A</v>
      </c>
    </row>
    <row r="5064" spans="1:1" x14ac:dyDescent="0.2">
      <c r="A5064" t="e">
        <f t="shared" si="79"/>
        <v>#N/A</v>
      </c>
    </row>
    <row r="5065" spans="1:1" x14ac:dyDescent="0.2">
      <c r="A5065" t="e">
        <f t="shared" si="79"/>
        <v>#N/A</v>
      </c>
    </row>
    <row r="5066" spans="1:1" x14ac:dyDescent="0.2">
      <c r="A5066" t="e">
        <f t="shared" si="79"/>
        <v>#N/A</v>
      </c>
    </row>
    <row r="5067" spans="1:1" x14ac:dyDescent="0.2">
      <c r="A5067" t="e">
        <f t="shared" si="79"/>
        <v>#N/A</v>
      </c>
    </row>
    <row r="5068" spans="1:1" x14ac:dyDescent="0.2">
      <c r="A5068" t="e">
        <f t="shared" si="79"/>
        <v>#N/A</v>
      </c>
    </row>
    <row r="5069" spans="1:1" x14ac:dyDescent="0.2">
      <c r="A5069" t="e">
        <f t="shared" si="79"/>
        <v>#N/A</v>
      </c>
    </row>
    <row r="5070" spans="1:1" x14ac:dyDescent="0.2">
      <c r="A5070" t="e">
        <f t="shared" si="79"/>
        <v>#N/A</v>
      </c>
    </row>
    <row r="5071" spans="1:1" x14ac:dyDescent="0.2">
      <c r="A5071" t="e">
        <f t="shared" si="79"/>
        <v>#N/A</v>
      </c>
    </row>
    <row r="5072" spans="1:1" x14ac:dyDescent="0.2">
      <c r="A5072" t="e">
        <f t="shared" si="79"/>
        <v>#N/A</v>
      </c>
    </row>
    <row r="5073" spans="1:1" x14ac:dyDescent="0.2">
      <c r="A5073" t="e">
        <f t="shared" si="79"/>
        <v>#N/A</v>
      </c>
    </row>
    <row r="5074" spans="1:1" x14ac:dyDescent="0.2">
      <c r="A5074" t="e">
        <f t="shared" si="79"/>
        <v>#N/A</v>
      </c>
    </row>
    <row r="5075" spans="1:1" x14ac:dyDescent="0.2">
      <c r="A5075" t="e">
        <f t="shared" si="79"/>
        <v>#N/A</v>
      </c>
    </row>
    <row r="5076" spans="1:1" x14ac:dyDescent="0.2">
      <c r="A5076" t="e">
        <f t="shared" si="79"/>
        <v>#N/A</v>
      </c>
    </row>
    <row r="5077" spans="1:1" x14ac:dyDescent="0.2">
      <c r="A5077" t="e">
        <f t="shared" si="79"/>
        <v>#N/A</v>
      </c>
    </row>
    <row r="5078" spans="1:1" x14ac:dyDescent="0.2">
      <c r="A5078" t="e">
        <f t="shared" si="79"/>
        <v>#N/A</v>
      </c>
    </row>
    <row r="5079" spans="1:1" x14ac:dyDescent="0.2">
      <c r="A5079" t="e">
        <f t="shared" si="79"/>
        <v>#N/A</v>
      </c>
    </row>
    <row r="5080" spans="1:1" x14ac:dyDescent="0.2">
      <c r="A5080" t="e">
        <f t="shared" si="79"/>
        <v>#N/A</v>
      </c>
    </row>
    <row r="5081" spans="1:1" x14ac:dyDescent="0.2">
      <c r="A5081" t="e">
        <f t="shared" si="79"/>
        <v>#N/A</v>
      </c>
    </row>
    <row r="5082" spans="1:1" x14ac:dyDescent="0.2">
      <c r="A5082" t="e">
        <f t="shared" si="79"/>
        <v>#N/A</v>
      </c>
    </row>
    <row r="5083" spans="1:1" x14ac:dyDescent="0.2">
      <c r="A5083" t="e">
        <f t="shared" si="79"/>
        <v>#N/A</v>
      </c>
    </row>
    <row r="5084" spans="1:1" x14ac:dyDescent="0.2">
      <c r="A5084" t="e">
        <f t="shared" si="79"/>
        <v>#N/A</v>
      </c>
    </row>
    <row r="5085" spans="1:1" x14ac:dyDescent="0.2">
      <c r="A5085" t="e">
        <f t="shared" si="79"/>
        <v>#N/A</v>
      </c>
    </row>
    <row r="5086" spans="1:1" x14ac:dyDescent="0.2">
      <c r="A5086" t="e">
        <f t="shared" si="79"/>
        <v>#N/A</v>
      </c>
    </row>
    <row r="5087" spans="1:1" x14ac:dyDescent="0.2">
      <c r="A5087" t="e">
        <f t="shared" si="79"/>
        <v>#N/A</v>
      </c>
    </row>
    <row r="5088" spans="1:1" x14ac:dyDescent="0.2">
      <c r="A5088" t="e">
        <f t="shared" si="79"/>
        <v>#N/A</v>
      </c>
    </row>
    <row r="5089" spans="1:1" x14ac:dyDescent="0.2">
      <c r="A5089" t="e">
        <f t="shared" si="79"/>
        <v>#N/A</v>
      </c>
    </row>
    <row r="5090" spans="1:1" x14ac:dyDescent="0.2">
      <c r="A5090" t="e">
        <f t="shared" si="79"/>
        <v>#N/A</v>
      </c>
    </row>
    <row r="5091" spans="1:1" x14ac:dyDescent="0.2">
      <c r="A5091" t="e">
        <f t="shared" si="79"/>
        <v>#N/A</v>
      </c>
    </row>
    <row r="5092" spans="1:1" x14ac:dyDescent="0.2">
      <c r="A5092" t="e">
        <f t="shared" si="79"/>
        <v>#N/A</v>
      </c>
    </row>
    <row r="5093" spans="1:1" x14ac:dyDescent="0.2">
      <c r="A5093" t="e">
        <f t="shared" si="79"/>
        <v>#N/A</v>
      </c>
    </row>
    <row r="5094" spans="1:1" x14ac:dyDescent="0.2">
      <c r="A5094" t="e">
        <f t="shared" si="79"/>
        <v>#N/A</v>
      </c>
    </row>
    <row r="5095" spans="1:1" x14ac:dyDescent="0.2">
      <c r="A5095" t="e">
        <f t="shared" si="79"/>
        <v>#N/A</v>
      </c>
    </row>
    <row r="5096" spans="1:1" x14ac:dyDescent="0.2">
      <c r="A5096" t="e">
        <f t="shared" si="79"/>
        <v>#N/A</v>
      </c>
    </row>
    <row r="5097" spans="1:1" x14ac:dyDescent="0.2">
      <c r="A5097" t="e">
        <f t="shared" si="79"/>
        <v>#N/A</v>
      </c>
    </row>
    <row r="5098" spans="1:1" x14ac:dyDescent="0.2">
      <c r="A5098" t="e">
        <f t="shared" si="79"/>
        <v>#N/A</v>
      </c>
    </row>
    <row r="5099" spans="1:1" x14ac:dyDescent="0.2">
      <c r="A5099" t="e">
        <f t="shared" si="79"/>
        <v>#N/A</v>
      </c>
    </row>
    <row r="5100" spans="1:1" x14ac:dyDescent="0.2">
      <c r="A5100" t="e">
        <f t="shared" si="79"/>
        <v>#N/A</v>
      </c>
    </row>
    <row r="5101" spans="1:1" x14ac:dyDescent="0.2">
      <c r="A5101" t="e">
        <f t="shared" si="79"/>
        <v>#N/A</v>
      </c>
    </row>
    <row r="5102" spans="1:1" x14ac:dyDescent="0.2">
      <c r="A5102" t="e">
        <f t="shared" si="79"/>
        <v>#N/A</v>
      </c>
    </row>
    <row r="5103" spans="1:1" x14ac:dyDescent="0.2">
      <c r="A5103" t="e">
        <f t="shared" si="79"/>
        <v>#N/A</v>
      </c>
    </row>
    <row r="5104" spans="1:1" x14ac:dyDescent="0.2">
      <c r="A5104" t="e">
        <f t="shared" si="79"/>
        <v>#N/A</v>
      </c>
    </row>
    <row r="5105" spans="1:1" x14ac:dyDescent="0.2">
      <c r="A5105" t="e">
        <f t="shared" si="79"/>
        <v>#N/A</v>
      </c>
    </row>
    <row r="5106" spans="1:1" x14ac:dyDescent="0.2">
      <c r="A5106" t="e">
        <f t="shared" si="79"/>
        <v>#N/A</v>
      </c>
    </row>
    <row r="5107" spans="1:1" x14ac:dyDescent="0.2">
      <c r="A5107" t="e">
        <f t="shared" si="79"/>
        <v>#N/A</v>
      </c>
    </row>
    <row r="5108" spans="1:1" x14ac:dyDescent="0.2">
      <c r="A5108" t="e">
        <f t="shared" si="79"/>
        <v>#N/A</v>
      </c>
    </row>
    <row r="5109" spans="1:1" x14ac:dyDescent="0.2">
      <c r="A5109" t="e">
        <f t="shared" si="79"/>
        <v>#N/A</v>
      </c>
    </row>
    <row r="5110" spans="1:1" x14ac:dyDescent="0.2">
      <c r="A5110" t="e">
        <f t="shared" si="79"/>
        <v>#N/A</v>
      </c>
    </row>
    <row r="5111" spans="1:1" x14ac:dyDescent="0.2">
      <c r="A5111" t="e">
        <f t="shared" si="79"/>
        <v>#N/A</v>
      </c>
    </row>
    <row r="5112" spans="1:1" x14ac:dyDescent="0.2">
      <c r="A5112" t="e">
        <f t="shared" si="79"/>
        <v>#N/A</v>
      </c>
    </row>
    <row r="5113" spans="1:1" x14ac:dyDescent="0.2">
      <c r="A5113" t="e">
        <f t="shared" si="79"/>
        <v>#N/A</v>
      </c>
    </row>
    <row r="5114" spans="1:1" x14ac:dyDescent="0.2">
      <c r="A5114" t="e">
        <f t="shared" si="79"/>
        <v>#N/A</v>
      </c>
    </row>
    <row r="5115" spans="1:1" x14ac:dyDescent="0.2">
      <c r="A5115" t="e">
        <f t="shared" si="79"/>
        <v>#N/A</v>
      </c>
    </row>
    <row r="5116" spans="1:1" x14ac:dyDescent="0.2">
      <c r="A5116" t="e">
        <f t="shared" si="79"/>
        <v>#N/A</v>
      </c>
    </row>
    <row r="5117" spans="1:1" x14ac:dyDescent="0.2">
      <c r="A5117" t="e">
        <f t="shared" si="79"/>
        <v>#N/A</v>
      </c>
    </row>
    <row r="5118" spans="1:1" x14ac:dyDescent="0.2">
      <c r="A5118" t="e">
        <f t="shared" si="79"/>
        <v>#N/A</v>
      </c>
    </row>
    <row r="5119" spans="1:1" x14ac:dyDescent="0.2">
      <c r="A5119" t="e">
        <f t="shared" si="79"/>
        <v>#N/A</v>
      </c>
    </row>
    <row r="5120" spans="1:1" x14ac:dyDescent="0.2">
      <c r="A5120" t="e">
        <f t="shared" si="79"/>
        <v>#N/A</v>
      </c>
    </row>
    <row r="5121" spans="1:1" x14ac:dyDescent="0.2">
      <c r="A5121" t="e">
        <f t="shared" si="79"/>
        <v>#N/A</v>
      </c>
    </row>
    <row r="5122" spans="1:1" x14ac:dyDescent="0.2">
      <c r="A5122" t="e">
        <f t="shared" si="79"/>
        <v>#N/A</v>
      </c>
    </row>
    <row r="5123" spans="1:1" x14ac:dyDescent="0.2">
      <c r="A5123" t="e">
        <f t="shared" si="79"/>
        <v>#N/A</v>
      </c>
    </row>
    <row r="5124" spans="1:1" x14ac:dyDescent="0.2">
      <c r="A5124" t="e">
        <f t="shared" si="79"/>
        <v>#N/A</v>
      </c>
    </row>
    <row r="5125" spans="1:1" x14ac:dyDescent="0.2">
      <c r="A5125" t="e">
        <f t="shared" ref="A5125:A5188" si="80">INDEX(BucketTable,MATCH(B5125,SumMonths,0),1)</f>
        <v>#N/A</v>
      </c>
    </row>
    <row r="5126" spans="1:1" x14ac:dyDescent="0.2">
      <c r="A5126" t="e">
        <f t="shared" si="80"/>
        <v>#N/A</v>
      </c>
    </row>
    <row r="5127" spans="1:1" x14ac:dyDescent="0.2">
      <c r="A5127" t="e">
        <f t="shared" si="80"/>
        <v>#N/A</v>
      </c>
    </row>
    <row r="5128" spans="1:1" x14ac:dyDescent="0.2">
      <c r="A5128" t="e">
        <f t="shared" si="80"/>
        <v>#N/A</v>
      </c>
    </row>
    <row r="5129" spans="1:1" x14ac:dyDescent="0.2">
      <c r="A5129" t="e">
        <f t="shared" si="80"/>
        <v>#N/A</v>
      </c>
    </row>
    <row r="5130" spans="1:1" x14ac:dyDescent="0.2">
      <c r="A5130" t="e">
        <f t="shared" si="80"/>
        <v>#N/A</v>
      </c>
    </row>
    <row r="5131" spans="1:1" x14ac:dyDescent="0.2">
      <c r="A5131" t="e">
        <f t="shared" si="80"/>
        <v>#N/A</v>
      </c>
    </row>
    <row r="5132" spans="1:1" x14ac:dyDescent="0.2">
      <c r="A5132" t="e">
        <f t="shared" si="80"/>
        <v>#N/A</v>
      </c>
    </row>
    <row r="5133" spans="1:1" x14ac:dyDescent="0.2">
      <c r="A5133" t="e">
        <f t="shared" si="80"/>
        <v>#N/A</v>
      </c>
    </row>
    <row r="5134" spans="1:1" x14ac:dyDescent="0.2">
      <c r="A5134" t="e">
        <f t="shared" si="80"/>
        <v>#N/A</v>
      </c>
    </row>
    <row r="5135" spans="1:1" x14ac:dyDescent="0.2">
      <c r="A5135" t="e">
        <f t="shared" si="80"/>
        <v>#N/A</v>
      </c>
    </row>
    <row r="5136" spans="1:1" x14ac:dyDescent="0.2">
      <c r="A5136" t="e">
        <f t="shared" si="80"/>
        <v>#N/A</v>
      </c>
    </row>
    <row r="5137" spans="1:1" x14ac:dyDescent="0.2">
      <c r="A5137" t="e">
        <f t="shared" si="80"/>
        <v>#N/A</v>
      </c>
    </row>
    <row r="5138" spans="1:1" x14ac:dyDescent="0.2">
      <c r="A5138" t="e">
        <f t="shared" si="80"/>
        <v>#N/A</v>
      </c>
    </row>
    <row r="5139" spans="1:1" x14ac:dyDescent="0.2">
      <c r="A5139" t="e">
        <f t="shared" si="80"/>
        <v>#N/A</v>
      </c>
    </row>
    <row r="5140" spans="1:1" x14ac:dyDescent="0.2">
      <c r="A5140" t="e">
        <f t="shared" si="80"/>
        <v>#N/A</v>
      </c>
    </row>
    <row r="5141" spans="1:1" x14ac:dyDescent="0.2">
      <c r="A5141" t="e">
        <f t="shared" si="80"/>
        <v>#N/A</v>
      </c>
    </row>
    <row r="5142" spans="1:1" x14ac:dyDescent="0.2">
      <c r="A5142" t="e">
        <f t="shared" si="80"/>
        <v>#N/A</v>
      </c>
    </row>
    <row r="5143" spans="1:1" x14ac:dyDescent="0.2">
      <c r="A5143" t="e">
        <f t="shared" si="80"/>
        <v>#N/A</v>
      </c>
    </row>
    <row r="5144" spans="1:1" x14ac:dyDescent="0.2">
      <c r="A5144" t="e">
        <f t="shared" si="80"/>
        <v>#N/A</v>
      </c>
    </row>
    <row r="5145" spans="1:1" x14ac:dyDescent="0.2">
      <c r="A5145" t="e">
        <f t="shared" si="80"/>
        <v>#N/A</v>
      </c>
    </row>
    <row r="5146" spans="1:1" x14ac:dyDescent="0.2">
      <c r="A5146" t="e">
        <f t="shared" si="80"/>
        <v>#N/A</v>
      </c>
    </row>
    <row r="5147" spans="1:1" x14ac:dyDescent="0.2">
      <c r="A5147" t="e">
        <f t="shared" si="80"/>
        <v>#N/A</v>
      </c>
    </row>
    <row r="5148" spans="1:1" x14ac:dyDescent="0.2">
      <c r="A5148" t="e">
        <f t="shared" si="80"/>
        <v>#N/A</v>
      </c>
    </row>
    <row r="5149" spans="1:1" x14ac:dyDescent="0.2">
      <c r="A5149" t="e">
        <f t="shared" si="80"/>
        <v>#N/A</v>
      </c>
    </row>
    <row r="5150" spans="1:1" x14ac:dyDescent="0.2">
      <c r="A5150" t="e">
        <f t="shared" si="80"/>
        <v>#N/A</v>
      </c>
    </row>
    <row r="5151" spans="1:1" x14ac:dyDescent="0.2">
      <c r="A5151" t="e">
        <f t="shared" si="80"/>
        <v>#N/A</v>
      </c>
    </row>
    <row r="5152" spans="1:1" x14ac:dyDescent="0.2">
      <c r="A5152" t="e">
        <f t="shared" si="80"/>
        <v>#N/A</v>
      </c>
    </row>
    <row r="5153" spans="1:1" x14ac:dyDescent="0.2">
      <c r="A5153" t="e">
        <f t="shared" si="80"/>
        <v>#N/A</v>
      </c>
    </row>
    <row r="5154" spans="1:1" x14ac:dyDescent="0.2">
      <c r="A5154" t="e">
        <f t="shared" si="80"/>
        <v>#N/A</v>
      </c>
    </row>
    <row r="5155" spans="1:1" x14ac:dyDescent="0.2">
      <c r="A5155" t="e">
        <f t="shared" si="80"/>
        <v>#N/A</v>
      </c>
    </row>
    <row r="5156" spans="1:1" x14ac:dyDescent="0.2">
      <c r="A5156" t="e">
        <f t="shared" si="80"/>
        <v>#N/A</v>
      </c>
    </row>
    <row r="5157" spans="1:1" x14ac:dyDescent="0.2">
      <c r="A5157" t="e">
        <f t="shared" si="80"/>
        <v>#N/A</v>
      </c>
    </row>
    <row r="5158" spans="1:1" x14ac:dyDescent="0.2">
      <c r="A5158" t="e">
        <f t="shared" si="80"/>
        <v>#N/A</v>
      </c>
    </row>
    <row r="5159" spans="1:1" x14ac:dyDescent="0.2">
      <c r="A5159" t="e">
        <f t="shared" si="80"/>
        <v>#N/A</v>
      </c>
    </row>
    <row r="5160" spans="1:1" x14ac:dyDescent="0.2">
      <c r="A5160" t="e">
        <f t="shared" si="80"/>
        <v>#N/A</v>
      </c>
    </row>
    <row r="5161" spans="1:1" x14ac:dyDescent="0.2">
      <c r="A5161" t="e">
        <f t="shared" si="80"/>
        <v>#N/A</v>
      </c>
    </row>
    <row r="5162" spans="1:1" x14ac:dyDescent="0.2">
      <c r="A5162" t="e">
        <f t="shared" si="80"/>
        <v>#N/A</v>
      </c>
    </row>
    <row r="5163" spans="1:1" x14ac:dyDescent="0.2">
      <c r="A5163" t="e">
        <f t="shared" si="80"/>
        <v>#N/A</v>
      </c>
    </row>
    <row r="5164" spans="1:1" x14ac:dyDescent="0.2">
      <c r="A5164" t="e">
        <f t="shared" si="80"/>
        <v>#N/A</v>
      </c>
    </row>
    <row r="5165" spans="1:1" x14ac:dyDescent="0.2">
      <c r="A5165" t="e">
        <f t="shared" si="80"/>
        <v>#N/A</v>
      </c>
    </row>
    <row r="5166" spans="1:1" x14ac:dyDescent="0.2">
      <c r="A5166" t="e">
        <f t="shared" si="80"/>
        <v>#N/A</v>
      </c>
    </row>
    <row r="5167" spans="1:1" x14ac:dyDescent="0.2">
      <c r="A5167" t="e">
        <f t="shared" si="80"/>
        <v>#N/A</v>
      </c>
    </row>
    <row r="5168" spans="1:1" x14ac:dyDescent="0.2">
      <c r="A5168" t="e">
        <f t="shared" si="80"/>
        <v>#N/A</v>
      </c>
    </row>
    <row r="5169" spans="1:1" x14ac:dyDescent="0.2">
      <c r="A5169" t="e">
        <f t="shared" si="80"/>
        <v>#N/A</v>
      </c>
    </row>
    <row r="5170" spans="1:1" x14ac:dyDescent="0.2">
      <c r="A5170" t="e">
        <f t="shared" si="80"/>
        <v>#N/A</v>
      </c>
    </row>
    <row r="5171" spans="1:1" x14ac:dyDescent="0.2">
      <c r="A5171" t="e">
        <f t="shared" si="80"/>
        <v>#N/A</v>
      </c>
    </row>
    <row r="5172" spans="1:1" x14ac:dyDescent="0.2">
      <c r="A5172" t="e">
        <f t="shared" si="80"/>
        <v>#N/A</v>
      </c>
    </row>
    <row r="5173" spans="1:1" x14ac:dyDescent="0.2">
      <c r="A5173" t="e">
        <f t="shared" si="80"/>
        <v>#N/A</v>
      </c>
    </row>
    <row r="5174" spans="1:1" x14ac:dyDescent="0.2">
      <c r="A5174" t="e">
        <f t="shared" si="80"/>
        <v>#N/A</v>
      </c>
    </row>
    <row r="5175" spans="1:1" x14ac:dyDescent="0.2">
      <c r="A5175" t="e">
        <f t="shared" si="80"/>
        <v>#N/A</v>
      </c>
    </row>
    <row r="5176" spans="1:1" x14ac:dyDescent="0.2">
      <c r="A5176" t="e">
        <f t="shared" si="80"/>
        <v>#N/A</v>
      </c>
    </row>
    <row r="5177" spans="1:1" x14ac:dyDescent="0.2">
      <c r="A5177" t="e">
        <f t="shared" si="80"/>
        <v>#N/A</v>
      </c>
    </row>
    <row r="5178" spans="1:1" x14ac:dyDescent="0.2">
      <c r="A5178" t="e">
        <f t="shared" si="80"/>
        <v>#N/A</v>
      </c>
    </row>
    <row r="5179" spans="1:1" x14ac:dyDescent="0.2">
      <c r="A5179" t="e">
        <f t="shared" si="80"/>
        <v>#N/A</v>
      </c>
    </row>
    <row r="5180" spans="1:1" x14ac:dyDescent="0.2">
      <c r="A5180" t="e">
        <f t="shared" si="80"/>
        <v>#N/A</v>
      </c>
    </row>
    <row r="5181" spans="1:1" x14ac:dyDescent="0.2">
      <c r="A5181" t="e">
        <f t="shared" si="80"/>
        <v>#N/A</v>
      </c>
    </row>
    <row r="5182" spans="1:1" x14ac:dyDescent="0.2">
      <c r="A5182" t="e">
        <f t="shared" si="80"/>
        <v>#N/A</v>
      </c>
    </row>
    <row r="5183" spans="1:1" x14ac:dyDescent="0.2">
      <c r="A5183" t="e">
        <f t="shared" si="80"/>
        <v>#N/A</v>
      </c>
    </row>
    <row r="5184" spans="1:1" x14ac:dyDescent="0.2">
      <c r="A5184" t="e">
        <f t="shared" si="80"/>
        <v>#N/A</v>
      </c>
    </row>
    <row r="5185" spans="1:1" x14ac:dyDescent="0.2">
      <c r="A5185" t="e">
        <f t="shared" si="80"/>
        <v>#N/A</v>
      </c>
    </row>
    <row r="5186" spans="1:1" x14ac:dyDescent="0.2">
      <c r="A5186" t="e">
        <f t="shared" si="80"/>
        <v>#N/A</v>
      </c>
    </row>
    <row r="5187" spans="1:1" x14ac:dyDescent="0.2">
      <c r="A5187" t="e">
        <f t="shared" si="80"/>
        <v>#N/A</v>
      </c>
    </row>
    <row r="5188" spans="1:1" x14ac:dyDescent="0.2">
      <c r="A5188" t="e">
        <f t="shared" si="80"/>
        <v>#N/A</v>
      </c>
    </row>
    <row r="5189" spans="1:1" x14ac:dyDescent="0.2">
      <c r="A5189" t="e">
        <f t="shared" ref="A5189:A5252" si="81">INDEX(BucketTable,MATCH(B5189,SumMonths,0),1)</f>
        <v>#N/A</v>
      </c>
    </row>
    <row r="5190" spans="1:1" x14ac:dyDescent="0.2">
      <c r="A5190" t="e">
        <f t="shared" si="81"/>
        <v>#N/A</v>
      </c>
    </row>
    <row r="5191" spans="1:1" x14ac:dyDescent="0.2">
      <c r="A5191" t="e">
        <f t="shared" si="81"/>
        <v>#N/A</v>
      </c>
    </row>
    <row r="5192" spans="1:1" x14ac:dyDescent="0.2">
      <c r="A5192" t="e">
        <f t="shared" si="81"/>
        <v>#N/A</v>
      </c>
    </row>
    <row r="5193" spans="1:1" x14ac:dyDescent="0.2">
      <c r="A5193" t="e">
        <f t="shared" si="81"/>
        <v>#N/A</v>
      </c>
    </row>
    <row r="5194" spans="1:1" x14ac:dyDescent="0.2">
      <c r="A5194" t="e">
        <f t="shared" si="81"/>
        <v>#N/A</v>
      </c>
    </row>
    <row r="5195" spans="1:1" x14ac:dyDescent="0.2">
      <c r="A5195" t="e">
        <f t="shared" si="81"/>
        <v>#N/A</v>
      </c>
    </row>
    <row r="5196" spans="1:1" x14ac:dyDescent="0.2">
      <c r="A5196" t="e">
        <f t="shared" si="81"/>
        <v>#N/A</v>
      </c>
    </row>
    <row r="5197" spans="1:1" x14ac:dyDescent="0.2">
      <c r="A5197" t="e">
        <f t="shared" si="81"/>
        <v>#N/A</v>
      </c>
    </row>
    <row r="5198" spans="1:1" x14ac:dyDescent="0.2">
      <c r="A5198" t="e">
        <f t="shared" si="81"/>
        <v>#N/A</v>
      </c>
    </row>
    <row r="5199" spans="1:1" x14ac:dyDescent="0.2">
      <c r="A5199" t="e">
        <f t="shared" si="81"/>
        <v>#N/A</v>
      </c>
    </row>
    <row r="5200" spans="1:1" x14ac:dyDescent="0.2">
      <c r="A5200" t="e">
        <f t="shared" si="81"/>
        <v>#N/A</v>
      </c>
    </row>
    <row r="5201" spans="1:1" x14ac:dyDescent="0.2">
      <c r="A5201" t="e">
        <f t="shared" si="81"/>
        <v>#N/A</v>
      </c>
    </row>
    <row r="5202" spans="1:1" x14ac:dyDescent="0.2">
      <c r="A5202" t="e">
        <f t="shared" si="81"/>
        <v>#N/A</v>
      </c>
    </row>
    <row r="5203" spans="1:1" x14ac:dyDescent="0.2">
      <c r="A5203" t="e">
        <f t="shared" si="81"/>
        <v>#N/A</v>
      </c>
    </row>
    <row r="5204" spans="1:1" x14ac:dyDescent="0.2">
      <c r="A5204" t="e">
        <f t="shared" si="81"/>
        <v>#N/A</v>
      </c>
    </row>
    <row r="5205" spans="1:1" x14ac:dyDescent="0.2">
      <c r="A5205" t="e">
        <f t="shared" si="81"/>
        <v>#N/A</v>
      </c>
    </row>
    <row r="5206" spans="1:1" x14ac:dyDescent="0.2">
      <c r="A5206" t="e">
        <f t="shared" si="81"/>
        <v>#N/A</v>
      </c>
    </row>
    <row r="5207" spans="1:1" x14ac:dyDescent="0.2">
      <c r="A5207" t="e">
        <f t="shared" si="81"/>
        <v>#N/A</v>
      </c>
    </row>
    <row r="5208" spans="1:1" x14ac:dyDescent="0.2">
      <c r="A5208" t="e">
        <f t="shared" si="81"/>
        <v>#N/A</v>
      </c>
    </row>
    <row r="5209" spans="1:1" x14ac:dyDescent="0.2">
      <c r="A5209" t="e">
        <f t="shared" si="81"/>
        <v>#N/A</v>
      </c>
    </row>
    <row r="5210" spans="1:1" x14ac:dyDescent="0.2">
      <c r="A5210" t="e">
        <f t="shared" si="81"/>
        <v>#N/A</v>
      </c>
    </row>
    <row r="5211" spans="1:1" x14ac:dyDescent="0.2">
      <c r="A5211" t="e">
        <f t="shared" si="81"/>
        <v>#N/A</v>
      </c>
    </row>
    <row r="5212" spans="1:1" x14ac:dyDescent="0.2">
      <c r="A5212" t="e">
        <f t="shared" si="81"/>
        <v>#N/A</v>
      </c>
    </row>
    <row r="5213" spans="1:1" x14ac:dyDescent="0.2">
      <c r="A5213" t="e">
        <f t="shared" si="81"/>
        <v>#N/A</v>
      </c>
    </row>
    <row r="5214" spans="1:1" x14ac:dyDescent="0.2">
      <c r="A5214" t="e">
        <f t="shared" si="81"/>
        <v>#N/A</v>
      </c>
    </row>
    <row r="5215" spans="1:1" x14ac:dyDescent="0.2">
      <c r="A5215" t="e">
        <f t="shared" si="81"/>
        <v>#N/A</v>
      </c>
    </row>
    <row r="5216" spans="1:1" x14ac:dyDescent="0.2">
      <c r="A5216" t="e">
        <f t="shared" si="81"/>
        <v>#N/A</v>
      </c>
    </row>
    <row r="5217" spans="1:1" x14ac:dyDescent="0.2">
      <c r="A5217" t="e">
        <f t="shared" si="81"/>
        <v>#N/A</v>
      </c>
    </row>
    <row r="5218" spans="1:1" x14ac:dyDescent="0.2">
      <c r="A5218" t="e">
        <f t="shared" si="81"/>
        <v>#N/A</v>
      </c>
    </row>
    <row r="5219" spans="1:1" x14ac:dyDescent="0.2">
      <c r="A5219" t="e">
        <f t="shared" si="81"/>
        <v>#N/A</v>
      </c>
    </row>
    <row r="5220" spans="1:1" x14ac:dyDescent="0.2">
      <c r="A5220" t="e">
        <f t="shared" si="81"/>
        <v>#N/A</v>
      </c>
    </row>
    <row r="5221" spans="1:1" x14ac:dyDescent="0.2">
      <c r="A5221" t="e">
        <f t="shared" si="81"/>
        <v>#N/A</v>
      </c>
    </row>
    <row r="5222" spans="1:1" x14ac:dyDescent="0.2">
      <c r="A5222" t="e">
        <f t="shared" si="81"/>
        <v>#N/A</v>
      </c>
    </row>
    <row r="5223" spans="1:1" x14ac:dyDescent="0.2">
      <c r="A5223" t="e">
        <f t="shared" si="81"/>
        <v>#N/A</v>
      </c>
    </row>
    <row r="5224" spans="1:1" x14ac:dyDescent="0.2">
      <c r="A5224" t="e">
        <f t="shared" si="81"/>
        <v>#N/A</v>
      </c>
    </row>
    <row r="5225" spans="1:1" x14ac:dyDescent="0.2">
      <c r="A5225" t="e">
        <f t="shared" si="81"/>
        <v>#N/A</v>
      </c>
    </row>
    <row r="5226" spans="1:1" x14ac:dyDescent="0.2">
      <c r="A5226" t="e">
        <f t="shared" si="81"/>
        <v>#N/A</v>
      </c>
    </row>
    <row r="5227" spans="1:1" x14ac:dyDescent="0.2">
      <c r="A5227" t="e">
        <f t="shared" si="81"/>
        <v>#N/A</v>
      </c>
    </row>
    <row r="5228" spans="1:1" x14ac:dyDescent="0.2">
      <c r="A5228" t="e">
        <f t="shared" si="81"/>
        <v>#N/A</v>
      </c>
    </row>
    <row r="5229" spans="1:1" x14ac:dyDescent="0.2">
      <c r="A5229" t="e">
        <f t="shared" si="81"/>
        <v>#N/A</v>
      </c>
    </row>
    <row r="5230" spans="1:1" x14ac:dyDescent="0.2">
      <c r="A5230" t="e">
        <f t="shared" si="81"/>
        <v>#N/A</v>
      </c>
    </row>
    <row r="5231" spans="1:1" x14ac:dyDescent="0.2">
      <c r="A5231" t="e">
        <f t="shared" si="81"/>
        <v>#N/A</v>
      </c>
    </row>
    <row r="5232" spans="1:1" x14ac:dyDescent="0.2">
      <c r="A5232" t="e">
        <f t="shared" si="81"/>
        <v>#N/A</v>
      </c>
    </row>
    <row r="5233" spans="1:1" x14ac:dyDescent="0.2">
      <c r="A5233" t="e">
        <f t="shared" si="81"/>
        <v>#N/A</v>
      </c>
    </row>
    <row r="5234" spans="1:1" x14ac:dyDescent="0.2">
      <c r="A5234" t="e">
        <f t="shared" si="81"/>
        <v>#N/A</v>
      </c>
    </row>
    <row r="5235" spans="1:1" x14ac:dyDescent="0.2">
      <c r="A5235" t="e">
        <f t="shared" si="81"/>
        <v>#N/A</v>
      </c>
    </row>
    <row r="5236" spans="1:1" x14ac:dyDescent="0.2">
      <c r="A5236" t="e">
        <f t="shared" si="81"/>
        <v>#N/A</v>
      </c>
    </row>
    <row r="5237" spans="1:1" x14ac:dyDescent="0.2">
      <c r="A5237" t="e">
        <f t="shared" si="81"/>
        <v>#N/A</v>
      </c>
    </row>
    <row r="5238" spans="1:1" x14ac:dyDescent="0.2">
      <c r="A5238" t="e">
        <f t="shared" si="81"/>
        <v>#N/A</v>
      </c>
    </row>
    <row r="5239" spans="1:1" x14ac:dyDescent="0.2">
      <c r="A5239" t="e">
        <f t="shared" si="81"/>
        <v>#N/A</v>
      </c>
    </row>
    <row r="5240" spans="1:1" x14ac:dyDescent="0.2">
      <c r="A5240" t="e">
        <f t="shared" si="81"/>
        <v>#N/A</v>
      </c>
    </row>
    <row r="5241" spans="1:1" x14ac:dyDescent="0.2">
      <c r="A5241" t="e">
        <f t="shared" si="81"/>
        <v>#N/A</v>
      </c>
    </row>
    <row r="5242" spans="1:1" x14ac:dyDescent="0.2">
      <c r="A5242" t="e">
        <f t="shared" si="81"/>
        <v>#N/A</v>
      </c>
    </row>
    <row r="5243" spans="1:1" x14ac:dyDescent="0.2">
      <c r="A5243" t="e">
        <f t="shared" si="81"/>
        <v>#N/A</v>
      </c>
    </row>
    <row r="5244" spans="1:1" x14ac:dyDescent="0.2">
      <c r="A5244" t="e">
        <f t="shared" si="81"/>
        <v>#N/A</v>
      </c>
    </row>
    <row r="5245" spans="1:1" x14ac:dyDescent="0.2">
      <c r="A5245" t="e">
        <f t="shared" si="81"/>
        <v>#N/A</v>
      </c>
    </row>
    <row r="5246" spans="1:1" x14ac:dyDescent="0.2">
      <c r="A5246" t="e">
        <f t="shared" si="81"/>
        <v>#N/A</v>
      </c>
    </row>
    <row r="5247" spans="1:1" x14ac:dyDescent="0.2">
      <c r="A5247" t="e">
        <f t="shared" si="81"/>
        <v>#N/A</v>
      </c>
    </row>
    <row r="5248" spans="1:1" x14ac:dyDescent="0.2">
      <c r="A5248" t="e">
        <f t="shared" si="81"/>
        <v>#N/A</v>
      </c>
    </row>
    <row r="5249" spans="1:1" x14ac:dyDescent="0.2">
      <c r="A5249" t="e">
        <f t="shared" si="81"/>
        <v>#N/A</v>
      </c>
    </row>
    <row r="5250" spans="1:1" x14ac:dyDescent="0.2">
      <c r="A5250" t="e">
        <f t="shared" si="81"/>
        <v>#N/A</v>
      </c>
    </row>
    <row r="5251" spans="1:1" x14ac:dyDescent="0.2">
      <c r="A5251" t="e">
        <f t="shared" si="81"/>
        <v>#N/A</v>
      </c>
    </row>
    <row r="5252" spans="1:1" x14ac:dyDescent="0.2">
      <c r="A5252" t="e">
        <f t="shared" si="81"/>
        <v>#N/A</v>
      </c>
    </row>
    <row r="5253" spans="1:1" x14ac:dyDescent="0.2">
      <c r="A5253" t="e">
        <f t="shared" ref="A5253:A5316" si="82">INDEX(BucketTable,MATCH(B5253,SumMonths,0),1)</f>
        <v>#N/A</v>
      </c>
    </row>
    <row r="5254" spans="1:1" x14ac:dyDescent="0.2">
      <c r="A5254" t="e">
        <f t="shared" si="82"/>
        <v>#N/A</v>
      </c>
    </row>
    <row r="5255" spans="1:1" x14ac:dyDescent="0.2">
      <c r="A5255" t="e">
        <f t="shared" si="82"/>
        <v>#N/A</v>
      </c>
    </row>
    <row r="5256" spans="1:1" x14ac:dyDescent="0.2">
      <c r="A5256" t="e">
        <f t="shared" si="82"/>
        <v>#N/A</v>
      </c>
    </row>
    <row r="5257" spans="1:1" x14ac:dyDescent="0.2">
      <c r="A5257" t="e">
        <f t="shared" si="82"/>
        <v>#N/A</v>
      </c>
    </row>
    <row r="5258" spans="1:1" x14ac:dyDescent="0.2">
      <c r="A5258" t="e">
        <f t="shared" si="82"/>
        <v>#N/A</v>
      </c>
    </row>
    <row r="5259" spans="1:1" x14ac:dyDescent="0.2">
      <c r="A5259" t="e">
        <f t="shared" si="82"/>
        <v>#N/A</v>
      </c>
    </row>
    <row r="5260" spans="1:1" x14ac:dyDescent="0.2">
      <c r="A5260" t="e">
        <f t="shared" si="82"/>
        <v>#N/A</v>
      </c>
    </row>
    <row r="5261" spans="1:1" x14ac:dyDescent="0.2">
      <c r="A5261" t="e">
        <f t="shared" si="82"/>
        <v>#N/A</v>
      </c>
    </row>
    <row r="5262" spans="1:1" x14ac:dyDescent="0.2">
      <c r="A5262" t="e">
        <f t="shared" si="82"/>
        <v>#N/A</v>
      </c>
    </row>
    <row r="5263" spans="1:1" x14ac:dyDescent="0.2">
      <c r="A5263" t="e">
        <f t="shared" si="82"/>
        <v>#N/A</v>
      </c>
    </row>
    <row r="5264" spans="1:1" x14ac:dyDescent="0.2">
      <c r="A5264" t="e">
        <f t="shared" si="82"/>
        <v>#N/A</v>
      </c>
    </row>
    <row r="5265" spans="1:1" x14ac:dyDescent="0.2">
      <c r="A5265" t="e">
        <f t="shared" si="82"/>
        <v>#N/A</v>
      </c>
    </row>
    <row r="5266" spans="1:1" x14ac:dyDescent="0.2">
      <c r="A5266" t="e">
        <f t="shared" si="82"/>
        <v>#N/A</v>
      </c>
    </row>
    <row r="5267" spans="1:1" x14ac:dyDescent="0.2">
      <c r="A5267" t="e">
        <f t="shared" si="82"/>
        <v>#N/A</v>
      </c>
    </row>
    <row r="5268" spans="1:1" x14ac:dyDescent="0.2">
      <c r="A5268" t="e">
        <f t="shared" si="82"/>
        <v>#N/A</v>
      </c>
    </row>
    <row r="5269" spans="1:1" x14ac:dyDescent="0.2">
      <c r="A5269" t="e">
        <f t="shared" si="82"/>
        <v>#N/A</v>
      </c>
    </row>
    <row r="5270" spans="1:1" x14ac:dyDescent="0.2">
      <c r="A5270" t="e">
        <f t="shared" si="82"/>
        <v>#N/A</v>
      </c>
    </row>
    <row r="5271" spans="1:1" x14ac:dyDescent="0.2">
      <c r="A5271" t="e">
        <f t="shared" si="82"/>
        <v>#N/A</v>
      </c>
    </row>
    <row r="5272" spans="1:1" x14ac:dyDescent="0.2">
      <c r="A5272" t="e">
        <f t="shared" si="82"/>
        <v>#N/A</v>
      </c>
    </row>
    <row r="5273" spans="1:1" x14ac:dyDescent="0.2">
      <c r="A5273" t="e">
        <f t="shared" si="82"/>
        <v>#N/A</v>
      </c>
    </row>
    <row r="5274" spans="1:1" x14ac:dyDescent="0.2">
      <c r="A5274" t="e">
        <f t="shared" si="82"/>
        <v>#N/A</v>
      </c>
    </row>
    <row r="5275" spans="1:1" x14ac:dyDescent="0.2">
      <c r="A5275" t="e">
        <f t="shared" si="82"/>
        <v>#N/A</v>
      </c>
    </row>
    <row r="5276" spans="1:1" x14ac:dyDescent="0.2">
      <c r="A5276" t="e">
        <f t="shared" si="82"/>
        <v>#N/A</v>
      </c>
    </row>
    <row r="5277" spans="1:1" x14ac:dyDescent="0.2">
      <c r="A5277" t="e">
        <f t="shared" si="82"/>
        <v>#N/A</v>
      </c>
    </row>
    <row r="5278" spans="1:1" x14ac:dyDescent="0.2">
      <c r="A5278" t="e">
        <f t="shared" si="82"/>
        <v>#N/A</v>
      </c>
    </row>
    <row r="5279" spans="1:1" x14ac:dyDescent="0.2">
      <c r="A5279" t="e">
        <f t="shared" si="82"/>
        <v>#N/A</v>
      </c>
    </row>
    <row r="5280" spans="1:1" x14ac:dyDescent="0.2">
      <c r="A5280" t="e">
        <f t="shared" si="82"/>
        <v>#N/A</v>
      </c>
    </row>
    <row r="5281" spans="1:1" x14ac:dyDescent="0.2">
      <c r="A5281" t="e">
        <f t="shared" si="82"/>
        <v>#N/A</v>
      </c>
    </row>
    <row r="5282" spans="1:1" x14ac:dyDescent="0.2">
      <c r="A5282" t="e">
        <f t="shared" si="82"/>
        <v>#N/A</v>
      </c>
    </row>
    <row r="5283" spans="1:1" x14ac:dyDescent="0.2">
      <c r="A5283" t="e">
        <f t="shared" si="82"/>
        <v>#N/A</v>
      </c>
    </row>
    <row r="5284" spans="1:1" x14ac:dyDescent="0.2">
      <c r="A5284" t="e">
        <f t="shared" si="82"/>
        <v>#N/A</v>
      </c>
    </row>
    <row r="5285" spans="1:1" x14ac:dyDescent="0.2">
      <c r="A5285" t="e">
        <f t="shared" si="82"/>
        <v>#N/A</v>
      </c>
    </row>
    <row r="5286" spans="1:1" x14ac:dyDescent="0.2">
      <c r="A5286" t="e">
        <f t="shared" si="82"/>
        <v>#N/A</v>
      </c>
    </row>
    <row r="5287" spans="1:1" x14ac:dyDescent="0.2">
      <c r="A5287" t="e">
        <f t="shared" si="82"/>
        <v>#N/A</v>
      </c>
    </row>
    <row r="5288" spans="1:1" x14ac:dyDescent="0.2">
      <c r="A5288" t="e">
        <f t="shared" si="82"/>
        <v>#N/A</v>
      </c>
    </row>
    <row r="5289" spans="1:1" x14ac:dyDescent="0.2">
      <c r="A5289" t="e">
        <f t="shared" si="82"/>
        <v>#N/A</v>
      </c>
    </row>
    <row r="5290" spans="1:1" x14ac:dyDescent="0.2">
      <c r="A5290" t="e">
        <f t="shared" si="82"/>
        <v>#N/A</v>
      </c>
    </row>
    <row r="5291" spans="1:1" x14ac:dyDescent="0.2">
      <c r="A5291" t="e">
        <f t="shared" si="82"/>
        <v>#N/A</v>
      </c>
    </row>
    <row r="5292" spans="1:1" x14ac:dyDescent="0.2">
      <c r="A5292" t="e">
        <f t="shared" si="82"/>
        <v>#N/A</v>
      </c>
    </row>
    <row r="5293" spans="1:1" x14ac:dyDescent="0.2">
      <c r="A5293" t="e">
        <f t="shared" si="82"/>
        <v>#N/A</v>
      </c>
    </row>
    <row r="5294" spans="1:1" x14ac:dyDescent="0.2">
      <c r="A5294" t="e">
        <f t="shared" si="82"/>
        <v>#N/A</v>
      </c>
    </row>
    <row r="5295" spans="1:1" x14ac:dyDescent="0.2">
      <c r="A5295" t="e">
        <f t="shared" si="82"/>
        <v>#N/A</v>
      </c>
    </row>
    <row r="5296" spans="1:1" x14ac:dyDescent="0.2">
      <c r="A5296" t="e">
        <f t="shared" si="82"/>
        <v>#N/A</v>
      </c>
    </row>
    <row r="5297" spans="1:1" x14ac:dyDescent="0.2">
      <c r="A5297" t="e">
        <f t="shared" si="82"/>
        <v>#N/A</v>
      </c>
    </row>
    <row r="5298" spans="1:1" x14ac:dyDescent="0.2">
      <c r="A5298" t="e">
        <f t="shared" si="82"/>
        <v>#N/A</v>
      </c>
    </row>
    <row r="5299" spans="1:1" x14ac:dyDescent="0.2">
      <c r="A5299" t="e">
        <f t="shared" si="82"/>
        <v>#N/A</v>
      </c>
    </row>
    <row r="5300" spans="1:1" x14ac:dyDescent="0.2">
      <c r="A5300" t="e">
        <f t="shared" si="82"/>
        <v>#N/A</v>
      </c>
    </row>
    <row r="5301" spans="1:1" x14ac:dyDescent="0.2">
      <c r="A5301" t="e">
        <f t="shared" si="82"/>
        <v>#N/A</v>
      </c>
    </row>
    <row r="5302" spans="1:1" x14ac:dyDescent="0.2">
      <c r="A5302" t="e">
        <f t="shared" si="82"/>
        <v>#N/A</v>
      </c>
    </row>
    <row r="5303" spans="1:1" x14ac:dyDescent="0.2">
      <c r="A5303" t="e">
        <f t="shared" si="82"/>
        <v>#N/A</v>
      </c>
    </row>
    <row r="5304" spans="1:1" x14ac:dyDescent="0.2">
      <c r="A5304" t="e">
        <f t="shared" si="82"/>
        <v>#N/A</v>
      </c>
    </row>
    <row r="5305" spans="1:1" x14ac:dyDescent="0.2">
      <c r="A5305" t="e">
        <f t="shared" si="82"/>
        <v>#N/A</v>
      </c>
    </row>
    <row r="5306" spans="1:1" x14ac:dyDescent="0.2">
      <c r="A5306" t="e">
        <f t="shared" si="82"/>
        <v>#N/A</v>
      </c>
    </row>
    <row r="5307" spans="1:1" x14ac:dyDescent="0.2">
      <c r="A5307" t="e">
        <f t="shared" si="82"/>
        <v>#N/A</v>
      </c>
    </row>
    <row r="5308" spans="1:1" x14ac:dyDescent="0.2">
      <c r="A5308" t="e">
        <f t="shared" si="82"/>
        <v>#N/A</v>
      </c>
    </row>
    <row r="5309" spans="1:1" x14ac:dyDescent="0.2">
      <c r="A5309" t="e">
        <f t="shared" si="82"/>
        <v>#N/A</v>
      </c>
    </row>
    <row r="5310" spans="1:1" x14ac:dyDescent="0.2">
      <c r="A5310" t="e">
        <f t="shared" si="82"/>
        <v>#N/A</v>
      </c>
    </row>
    <row r="5311" spans="1:1" x14ac:dyDescent="0.2">
      <c r="A5311" t="e">
        <f t="shared" si="82"/>
        <v>#N/A</v>
      </c>
    </row>
    <row r="5312" spans="1:1" x14ac:dyDescent="0.2">
      <c r="A5312" t="e">
        <f t="shared" si="82"/>
        <v>#N/A</v>
      </c>
    </row>
    <row r="5313" spans="1:1" x14ac:dyDescent="0.2">
      <c r="A5313" t="e">
        <f t="shared" si="82"/>
        <v>#N/A</v>
      </c>
    </row>
    <row r="5314" spans="1:1" x14ac:dyDescent="0.2">
      <c r="A5314" t="e">
        <f t="shared" si="82"/>
        <v>#N/A</v>
      </c>
    </row>
    <row r="5315" spans="1:1" x14ac:dyDescent="0.2">
      <c r="A5315" t="e">
        <f t="shared" si="82"/>
        <v>#N/A</v>
      </c>
    </row>
    <row r="5316" spans="1:1" x14ac:dyDescent="0.2">
      <c r="A5316" t="e">
        <f t="shared" si="82"/>
        <v>#N/A</v>
      </c>
    </row>
    <row r="5317" spans="1:1" x14ac:dyDescent="0.2">
      <c r="A5317" t="e">
        <f t="shared" ref="A5317:A5380" si="83">INDEX(BucketTable,MATCH(B5317,SumMonths,0),1)</f>
        <v>#N/A</v>
      </c>
    </row>
    <row r="5318" spans="1:1" x14ac:dyDescent="0.2">
      <c r="A5318" t="e">
        <f t="shared" si="83"/>
        <v>#N/A</v>
      </c>
    </row>
    <row r="5319" spans="1:1" x14ac:dyDescent="0.2">
      <c r="A5319" t="e">
        <f t="shared" si="83"/>
        <v>#N/A</v>
      </c>
    </row>
    <row r="5320" spans="1:1" x14ac:dyDescent="0.2">
      <c r="A5320" t="e">
        <f t="shared" si="83"/>
        <v>#N/A</v>
      </c>
    </row>
    <row r="5321" spans="1:1" x14ac:dyDescent="0.2">
      <c r="A5321" t="e">
        <f t="shared" si="83"/>
        <v>#N/A</v>
      </c>
    </row>
    <row r="5322" spans="1:1" x14ac:dyDescent="0.2">
      <c r="A5322" t="e">
        <f t="shared" si="83"/>
        <v>#N/A</v>
      </c>
    </row>
    <row r="5323" spans="1:1" x14ac:dyDescent="0.2">
      <c r="A5323" t="e">
        <f t="shared" si="83"/>
        <v>#N/A</v>
      </c>
    </row>
    <row r="5324" spans="1:1" x14ac:dyDescent="0.2">
      <c r="A5324" t="e">
        <f t="shared" si="83"/>
        <v>#N/A</v>
      </c>
    </row>
    <row r="5325" spans="1:1" x14ac:dyDescent="0.2">
      <c r="A5325" t="e">
        <f t="shared" si="83"/>
        <v>#N/A</v>
      </c>
    </row>
    <row r="5326" spans="1:1" x14ac:dyDescent="0.2">
      <c r="A5326" t="e">
        <f t="shared" si="83"/>
        <v>#N/A</v>
      </c>
    </row>
    <row r="5327" spans="1:1" x14ac:dyDescent="0.2">
      <c r="A5327" t="e">
        <f t="shared" si="83"/>
        <v>#N/A</v>
      </c>
    </row>
    <row r="5328" spans="1:1" x14ac:dyDescent="0.2">
      <c r="A5328" t="e">
        <f t="shared" si="83"/>
        <v>#N/A</v>
      </c>
    </row>
    <row r="5329" spans="1:1" x14ac:dyDescent="0.2">
      <c r="A5329" t="e">
        <f t="shared" si="83"/>
        <v>#N/A</v>
      </c>
    </row>
    <row r="5330" spans="1:1" x14ac:dyDescent="0.2">
      <c r="A5330" t="e">
        <f t="shared" si="83"/>
        <v>#N/A</v>
      </c>
    </row>
    <row r="5331" spans="1:1" x14ac:dyDescent="0.2">
      <c r="A5331" t="e">
        <f t="shared" si="83"/>
        <v>#N/A</v>
      </c>
    </row>
    <row r="5332" spans="1:1" x14ac:dyDescent="0.2">
      <c r="A5332" t="e">
        <f t="shared" si="83"/>
        <v>#N/A</v>
      </c>
    </row>
    <row r="5333" spans="1:1" x14ac:dyDescent="0.2">
      <c r="A5333" t="e">
        <f t="shared" si="83"/>
        <v>#N/A</v>
      </c>
    </row>
    <row r="5334" spans="1:1" x14ac:dyDescent="0.2">
      <c r="A5334" t="e">
        <f t="shared" si="83"/>
        <v>#N/A</v>
      </c>
    </row>
    <row r="5335" spans="1:1" x14ac:dyDescent="0.2">
      <c r="A5335" t="e">
        <f t="shared" si="83"/>
        <v>#N/A</v>
      </c>
    </row>
    <row r="5336" spans="1:1" x14ac:dyDescent="0.2">
      <c r="A5336" t="e">
        <f t="shared" si="83"/>
        <v>#N/A</v>
      </c>
    </row>
    <row r="5337" spans="1:1" x14ac:dyDescent="0.2">
      <c r="A5337" t="e">
        <f t="shared" si="83"/>
        <v>#N/A</v>
      </c>
    </row>
    <row r="5338" spans="1:1" x14ac:dyDescent="0.2">
      <c r="A5338" t="e">
        <f t="shared" si="83"/>
        <v>#N/A</v>
      </c>
    </row>
    <row r="5339" spans="1:1" x14ac:dyDescent="0.2">
      <c r="A5339" t="e">
        <f t="shared" si="83"/>
        <v>#N/A</v>
      </c>
    </row>
    <row r="5340" spans="1:1" x14ac:dyDescent="0.2">
      <c r="A5340" t="e">
        <f t="shared" si="83"/>
        <v>#N/A</v>
      </c>
    </row>
    <row r="5341" spans="1:1" x14ac:dyDescent="0.2">
      <c r="A5341" t="e">
        <f t="shared" si="83"/>
        <v>#N/A</v>
      </c>
    </row>
    <row r="5342" spans="1:1" x14ac:dyDescent="0.2">
      <c r="A5342" t="e">
        <f t="shared" si="83"/>
        <v>#N/A</v>
      </c>
    </row>
    <row r="5343" spans="1:1" x14ac:dyDescent="0.2">
      <c r="A5343" t="e">
        <f t="shared" si="83"/>
        <v>#N/A</v>
      </c>
    </row>
    <row r="5344" spans="1:1" x14ac:dyDescent="0.2">
      <c r="A5344" t="e">
        <f t="shared" si="83"/>
        <v>#N/A</v>
      </c>
    </row>
    <row r="5345" spans="1:1" x14ac:dyDescent="0.2">
      <c r="A5345" t="e">
        <f t="shared" si="83"/>
        <v>#N/A</v>
      </c>
    </row>
    <row r="5346" spans="1:1" x14ac:dyDescent="0.2">
      <c r="A5346" t="e">
        <f t="shared" si="83"/>
        <v>#N/A</v>
      </c>
    </row>
    <row r="5347" spans="1:1" x14ac:dyDescent="0.2">
      <c r="A5347" t="e">
        <f t="shared" si="83"/>
        <v>#N/A</v>
      </c>
    </row>
    <row r="5348" spans="1:1" x14ac:dyDescent="0.2">
      <c r="A5348" t="e">
        <f t="shared" si="83"/>
        <v>#N/A</v>
      </c>
    </row>
    <row r="5349" spans="1:1" x14ac:dyDescent="0.2">
      <c r="A5349" t="e">
        <f t="shared" si="83"/>
        <v>#N/A</v>
      </c>
    </row>
    <row r="5350" spans="1:1" x14ac:dyDescent="0.2">
      <c r="A5350" t="e">
        <f t="shared" si="83"/>
        <v>#N/A</v>
      </c>
    </row>
    <row r="5351" spans="1:1" x14ac:dyDescent="0.2">
      <c r="A5351" t="e">
        <f t="shared" si="83"/>
        <v>#N/A</v>
      </c>
    </row>
    <row r="5352" spans="1:1" x14ac:dyDescent="0.2">
      <c r="A5352" t="e">
        <f t="shared" si="83"/>
        <v>#N/A</v>
      </c>
    </row>
    <row r="5353" spans="1:1" x14ac:dyDescent="0.2">
      <c r="A5353" t="e">
        <f t="shared" si="83"/>
        <v>#N/A</v>
      </c>
    </row>
    <row r="5354" spans="1:1" x14ac:dyDescent="0.2">
      <c r="A5354" t="e">
        <f t="shared" si="83"/>
        <v>#N/A</v>
      </c>
    </row>
    <row r="5355" spans="1:1" x14ac:dyDescent="0.2">
      <c r="A5355" t="e">
        <f t="shared" si="83"/>
        <v>#N/A</v>
      </c>
    </row>
    <row r="5356" spans="1:1" x14ac:dyDescent="0.2">
      <c r="A5356" t="e">
        <f t="shared" si="83"/>
        <v>#N/A</v>
      </c>
    </row>
    <row r="5357" spans="1:1" x14ac:dyDescent="0.2">
      <c r="A5357" t="e">
        <f t="shared" si="83"/>
        <v>#N/A</v>
      </c>
    </row>
    <row r="5358" spans="1:1" x14ac:dyDescent="0.2">
      <c r="A5358" t="e">
        <f t="shared" si="83"/>
        <v>#N/A</v>
      </c>
    </row>
    <row r="5359" spans="1:1" x14ac:dyDescent="0.2">
      <c r="A5359" t="e">
        <f t="shared" si="83"/>
        <v>#N/A</v>
      </c>
    </row>
    <row r="5360" spans="1:1" x14ac:dyDescent="0.2">
      <c r="A5360" t="e">
        <f t="shared" si="83"/>
        <v>#N/A</v>
      </c>
    </row>
    <row r="5361" spans="1:1" x14ac:dyDescent="0.2">
      <c r="A5361" t="e">
        <f t="shared" si="83"/>
        <v>#N/A</v>
      </c>
    </row>
    <row r="5362" spans="1:1" x14ac:dyDescent="0.2">
      <c r="A5362" t="e">
        <f t="shared" si="83"/>
        <v>#N/A</v>
      </c>
    </row>
    <row r="5363" spans="1:1" x14ac:dyDescent="0.2">
      <c r="A5363" t="e">
        <f t="shared" si="83"/>
        <v>#N/A</v>
      </c>
    </row>
    <row r="5364" spans="1:1" x14ac:dyDescent="0.2">
      <c r="A5364" t="e">
        <f t="shared" si="83"/>
        <v>#N/A</v>
      </c>
    </row>
    <row r="5365" spans="1:1" x14ac:dyDescent="0.2">
      <c r="A5365" t="e">
        <f t="shared" si="83"/>
        <v>#N/A</v>
      </c>
    </row>
    <row r="5366" spans="1:1" x14ac:dyDescent="0.2">
      <c r="A5366" t="e">
        <f t="shared" si="83"/>
        <v>#N/A</v>
      </c>
    </row>
    <row r="5367" spans="1:1" x14ac:dyDescent="0.2">
      <c r="A5367" t="e">
        <f t="shared" si="83"/>
        <v>#N/A</v>
      </c>
    </row>
    <row r="5368" spans="1:1" x14ac:dyDescent="0.2">
      <c r="A5368" t="e">
        <f t="shared" si="83"/>
        <v>#N/A</v>
      </c>
    </row>
    <row r="5369" spans="1:1" x14ac:dyDescent="0.2">
      <c r="A5369" t="e">
        <f t="shared" si="83"/>
        <v>#N/A</v>
      </c>
    </row>
    <row r="5370" spans="1:1" x14ac:dyDescent="0.2">
      <c r="A5370" t="e">
        <f t="shared" si="83"/>
        <v>#N/A</v>
      </c>
    </row>
    <row r="5371" spans="1:1" x14ac:dyDescent="0.2">
      <c r="A5371" t="e">
        <f t="shared" si="83"/>
        <v>#N/A</v>
      </c>
    </row>
    <row r="5372" spans="1:1" x14ac:dyDescent="0.2">
      <c r="A5372" t="e">
        <f t="shared" si="83"/>
        <v>#N/A</v>
      </c>
    </row>
    <row r="5373" spans="1:1" x14ac:dyDescent="0.2">
      <c r="A5373" t="e">
        <f t="shared" si="83"/>
        <v>#N/A</v>
      </c>
    </row>
    <row r="5374" spans="1:1" x14ac:dyDescent="0.2">
      <c r="A5374" t="e">
        <f t="shared" si="83"/>
        <v>#N/A</v>
      </c>
    </row>
    <row r="5375" spans="1:1" x14ac:dyDescent="0.2">
      <c r="A5375" t="e">
        <f t="shared" si="83"/>
        <v>#N/A</v>
      </c>
    </row>
    <row r="5376" spans="1:1" x14ac:dyDescent="0.2">
      <c r="A5376" t="e">
        <f t="shared" si="83"/>
        <v>#N/A</v>
      </c>
    </row>
    <row r="5377" spans="1:1" x14ac:dyDescent="0.2">
      <c r="A5377" t="e">
        <f t="shared" si="83"/>
        <v>#N/A</v>
      </c>
    </row>
    <row r="5378" spans="1:1" x14ac:dyDescent="0.2">
      <c r="A5378" t="e">
        <f t="shared" si="83"/>
        <v>#N/A</v>
      </c>
    </row>
    <row r="5379" spans="1:1" x14ac:dyDescent="0.2">
      <c r="A5379" t="e">
        <f t="shared" si="83"/>
        <v>#N/A</v>
      </c>
    </row>
    <row r="5380" spans="1:1" x14ac:dyDescent="0.2">
      <c r="A5380" t="e">
        <f t="shared" si="83"/>
        <v>#N/A</v>
      </c>
    </row>
    <row r="5381" spans="1:1" x14ac:dyDescent="0.2">
      <c r="A5381" t="e">
        <f t="shared" ref="A5381:A5444" si="84">INDEX(BucketTable,MATCH(B5381,SumMonths,0),1)</f>
        <v>#N/A</v>
      </c>
    </row>
    <row r="5382" spans="1:1" x14ac:dyDescent="0.2">
      <c r="A5382" t="e">
        <f t="shared" si="84"/>
        <v>#N/A</v>
      </c>
    </row>
    <row r="5383" spans="1:1" x14ac:dyDescent="0.2">
      <c r="A5383" t="e">
        <f t="shared" si="84"/>
        <v>#N/A</v>
      </c>
    </row>
    <row r="5384" spans="1:1" x14ac:dyDescent="0.2">
      <c r="A5384" t="e">
        <f t="shared" si="84"/>
        <v>#N/A</v>
      </c>
    </row>
    <row r="5385" spans="1:1" x14ac:dyDescent="0.2">
      <c r="A5385" t="e">
        <f t="shared" si="84"/>
        <v>#N/A</v>
      </c>
    </row>
    <row r="5386" spans="1:1" x14ac:dyDescent="0.2">
      <c r="A5386" t="e">
        <f t="shared" si="84"/>
        <v>#N/A</v>
      </c>
    </row>
    <row r="5387" spans="1:1" x14ac:dyDescent="0.2">
      <c r="A5387" t="e">
        <f t="shared" si="84"/>
        <v>#N/A</v>
      </c>
    </row>
    <row r="5388" spans="1:1" x14ac:dyDescent="0.2">
      <c r="A5388" t="e">
        <f t="shared" si="84"/>
        <v>#N/A</v>
      </c>
    </row>
    <row r="5389" spans="1:1" x14ac:dyDescent="0.2">
      <c r="A5389" t="e">
        <f t="shared" si="84"/>
        <v>#N/A</v>
      </c>
    </row>
    <row r="5390" spans="1:1" x14ac:dyDescent="0.2">
      <c r="A5390" t="e">
        <f t="shared" si="84"/>
        <v>#N/A</v>
      </c>
    </row>
    <row r="5391" spans="1:1" x14ac:dyDescent="0.2">
      <c r="A5391" t="e">
        <f t="shared" si="84"/>
        <v>#N/A</v>
      </c>
    </row>
    <row r="5392" spans="1:1" x14ac:dyDescent="0.2">
      <c r="A5392" t="e">
        <f t="shared" si="84"/>
        <v>#N/A</v>
      </c>
    </row>
    <row r="5393" spans="1:1" x14ac:dyDescent="0.2">
      <c r="A5393" t="e">
        <f t="shared" si="84"/>
        <v>#N/A</v>
      </c>
    </row>
    <row r="5394" spans="1:1" x14ac:dyDescent="0.2">
      <c r="A5394" t="e">
        <f t="shared" si="84"/>
        <v>#N/A</v>
      </c>
    </row>
    <row r="5395" spans="1:1" x14ac:dyDescent="0.2">
      <c r="A5395" t="e">
        <f t="shared" si="84"/>
        <v>#N/A</v>
      </c>
    </row>
    <row r="5396" spans="1:1" x14ac:dyDescent="0.2">
      <c r="A5396" t="e">
        <f t="shared" si="84"/>
        <v>#N/A</v>
      </c>
    </row>
    <row r="5397" spans="1:1" x14ac:dyDescent="0.2">
      <c r="A5397" t="e">
        <f t="shared" si="84"/>
        <v>#N/A</v>
      </c>
    </row>
    <row r="5398" spans="1:1" x14ac:dyDescent="0.2">
      <c r="A5398" t="e">
        <f t="shared" si="84"/>
        <v>#N/A</v>
      </c>
    </row>
    <row r="5399" spans="1:1" x14ac:dyDescent="0.2">
      <c r="A5399" t="e">
        <f t="shared" si="84"/>
        <v>#N/A</v>
      </c>
    </row>
    <row r="5400" spans="1:1" x14ac:dyDescent="0.2">
      <c r="A5400" t="e">
        <f t="shared" si="84"/>
        <v>#N/A</v>
      </c>
    </row>
    <row r="5401" spans="1:1" x14ac:dyDescent="0.2">
      <c r="A5401" t="e">
        <f t="shared" si="84"/>
        <v>#N/A</v>
      </c>
    </row>
    <row r="5402" spans="1:1" x14ac:dyDescent="0.2">
      <c r="A5402" t="e">
        <f t="shared" si="84"/>
        <v>#N/A</v>
      </c>
    </row>
    <row r="5403" spans="1:1" x14ac:dyDescent="0.2">
      <c r="A5403" t="e">
        <f t="shared" si="84"/>
        <v>#N/A</v>
      </c>
    </row>
    <row r="5404" spans="1:1" x14ac:dyDescent="0.2">
      <c r="A5404" t="e">
        <f t="shared" si="84"/>
        <v>#N/A</v>
      </c>
    </row>
    <row r="5405" spans="1:1" x14ac:dyDescent="0.2">
      <c r="A5405" t="e">
        <f t="shared" si="84"/>
        <v>#N/A</v>
      </c>
    </row>
    <row r="5406" spans="1:1" x14ac:dyDescent="0.2">
      <c r="A5406" t="e">
        <f t="shared" si="84"/>
        <v>#N/A</v>
      </c>
    </row>
    <row r="5407" spans="1:1" x14ac:dyDescent="0.2">
      <c r="A5407" t="e">
        <f t="shared" si="84"/>
        <v>#N/A</v>
      </c>
    </row>
    <row r="5408" spans="1:1" x14ac:dyDescent="0.2">
      <c r="A5408" t="e">
        <f t="shared" si="84"/>
        <v>#N/A</v>
      </c>
    </row>
    <row r="5409" spans="1:1" x14ac:dyDescent="0.2">
      <c r="A5409" t="e">
        <f t="shared" si="84"/>
        <v>#N/A</v>
      </c>
    </row>
    <row r="5410" spans="1:1" x14ac:dyDescent="0.2">
      <c r="A5410" t="e">
        <f t="shared" si="84"/>
        <v>#N/A</v>
      </c>
    </row>
    <row r="5411" spans="1:1" x14ac:dyDescent="0.2">
      <c r="A5411" t="e">
        <f t="shared" si="84"/>
        <v>#N/A</v>
      </c>
    </row>
    <row r="5412" spans="1:1" x14ac:dyDescent="0.2">
      <c r="A5412" t="e">
        <f t="shared" si="84"/>
        <v>#N/A</v>
      </c>
    </row>
    <row r="5413" spans="1:1" x14ac:dyDescent="0.2">
      <c r="A5413" t="e">
        <f t="shared" si="84"/>
        <v>#N/A</v>
      </c>
    </row>
    <row r="5414" spans="1:1" x14ac:dyDescent="0.2">
      <c r="A5414" t="e">
        <f t="shared" si="84"/>
        <v>#N/A</v>
      </c>
    </row>
    <row r="5415" spans="1:1" x14ac:dyDescent="0.2">
      <c r="A5415" t="e">
        <f t="shared" si="84"/>
        <v>#N/A</v>
      </c>
    </row>
    <row r="5416" spans="1:1" x14ac:dyDescent="0.2">
      <c r="A5416" t="e">
        <f t="shared" si="84"/>
        <v>#N/A</v>
      </c>
    </row>
    <row r="5417" spans="1:1" x14ac:dyDescent="0.2">
      <c r="A5417" t="e">
        <f t="shared" si="84"/>
        <v>#N/A</v>
      </c>
    </row>
    <row r="5418" spans="1:1" x14ac:dyDescent="0.2">
      <c r="A5418" t="e">
        <f t="shared" si="84"/>
        <v>#N/A</v>
      </c>
    </row>
    <row r="5419" spans="1:1" x14ac:dyDescent="0.2">
      <c r="A5419" t="e">
        <f t="shared" si="84"/>
        <v>#N/A</v>
      </c>
    </row>
    <row r="5420" spans="1:1" x14ac:dyDescent="0.2">
      <c r="A5420" t="e">
        <f t="shared" si="84"/>
        <v>#N/A</v>
      </c>
    </row>
    <row r="5421" spans="1:1" x14ac:dyDescent="0.2">
      <c r="A5421" t="e">
        <f t="shared" si="84"/>
        <v>#N/A</v>
      </c>
    </row>
    <row r="5422" spans="1:1" x14ac:dyDescent="0.2">
      <c r="A5422" t="e">
        <f t="shared" si="84"/>
        <v>#N/A</v>
      </c>
    </row>
    <row r="5423" spans="1:1" x14ac:dyDescent="0.2">
      <c r="A5423" t="e">
        <f t="shared" si="84"/>
        <v>#N/A</v>
      </c>
    </row>
    <row r="5424" spans="1:1" x14ac:dyDescent="0.2">
      <c r="A5424" t="e">
        <f t="shared" si="84"/>
        <v>#N/A</v>
      </c>
    </row>
    <row r="5425" spans="1:1" x14ac:dyDescent="0.2">
      <c r="A5425" t="e">
        <f t="shared" si="84"/>
        <v>#N/A</v>
      </c>
    </row>
    <row r="5426" spans="1:1" x14ac:dyDescent="0.2">
      <c r="A5426" t="e">
        <f t="shared" si="84"/>
        <v>#N/A</v>
      </c>
    </row>
    <row r="5427" spans="1:1" x14ac:dyDescent="0.2">
      <c r="A5427" t="e">
        <f t="shared" si="84"/>
        <v>#N/A</v>
      </c>
    </row>
    <row r="5428" spans="1:1" x14ac:dyDescent="0.2">
      <c r="A5428" t="e">
        <f t="shared" si="84"/>
        <v>#N/A</v>
      </c>
    </row>
    <row r="5429" spans="1:1" x14ac:dyDescent="0.2">
      <c r="A5429" t="e">
        <f t="shared" si="84"/>
        <v>#N/A</v>
      </c>
    </row>
    <row r="5430" spans="1:1" x14ac:dyDescent="0.2">
      <c r="A5430" t="e">
        <f t="shared" si="84"/>
        <v>#N/A</v>
      </c>
    </row>
    <row r="5431" spans="1:1" x14ac:dyDescent="0.2">
      <c r="A5431" t="e">
        <f t="shared" si="84"/>
        <v>#N/A</v>
      </c>
    </row>
    <row r="5432" spans="1:1" x14ac:dyDescent="0.2">
      <c r="A5432" t="e">
        <f t="shared" si="84"/>
        <v>#N/A</v>
      </c>
    </row>
    <row r="5433" spans="1:1" x14ac:dyDescent="0.2">
      <c r="A5433" t="e">
        <f t="shared" si="84"/>
        <v>#N/A</v>
      </c>
    </row>
    <row r="5434" spans="1:1" x14ac:dyDescent="0.2">
      <c r="A5434" t="e">
        <f t="shared" si="84"/>
        <v>#N/A</v>
      </c>
    </row>
    <row r="5435" spans="1:1" x14ac:dyDescent="0.2">
      <c r="A5435" t="e">
        <f t="shared" si="84"/>
        <v>#N/A</v>
      </c>
    </row>
    <row r="5436" spans="1:1" x14ac:dyDescent="0.2">
      <c r="A5436" t="e">
        <f t="shared" si="84"/>
        <v>#N/A</v>
      </c>
    </row>
    <row r="5437" spans="1:1" x14ac:dyDescent="0.2">
      <c r="A5437" t="e">
        <f t="shared" si="84"/>
        <v>#N/A</v>
      </c>
    </row>
    <row r="5438" spans="1:1" x14ac:dyDescent="0.2">
      <c r="A5438" t="e">
        <f t="shared" si="84"/>
        <v>#N/A</v>
      </c>
    </row>
    <row r="5439" spans="1:1" x14ac:dyDescent="0.2">
      <c r="A5439" t="e">
        <f t="shared" si="84"/>
        <v>#N/A</v>
      </c>
    </row>
    <row r="5440" spans="1:1" x14ac:dyDescent="0.2">
      <c r="A5440" t="e">
        <f t="shared" si="84"/>
        <v>#N/A</v>
      </c>
    </row>
    <row r="5441" spans="1:1" x14ac:dyDescent="0.2">
      <c r="A5441" t="e">
        <f t="shared" si="84"/>
        <v>#N/A</v>
      </c>
    </row>
    <row r="5442" spans="1:1" x14ac:dyDescent="0.2">
      <c r="A5442" t="e">
        <f t="shared" si="84"/>
        <v>#N/A</v>
      </c>
    </row>
    <row r="5443" spans="1:1" x14ac:dyDescent="0.2">
      <c r="A5443" t="e">
        <f t="shared" si="84"/>
        <v>#N/A</v>
      </c>
    </row>
    <row r="5444" spans="1:1" x14ac:dyDescent="0.2">
      <c r="A5444" t="e">
        <f t="shared" si="84"/>
        <v>#N/A</v>
      </c>
    </row>
    <row r="5445" spans="1:1" x14ac:dyDescent="0.2">
      <c r="A5445" t="e">
        <f t="shared" ref="A5445:A5508" si="85">INDEX(BucketTable,MATCH(B5445,SumMonths,0),1)</f>
        <v>#N/A</v>
      </c>
    </row>
    <row r="5446" spans="1:1" x14ac:dyDescent="0.2">
      <c r="A5446" t="e">
        <f t="shared" si="85"/>
        <v>#N/A</v>
      </c>
    </row>
    <row r="5447" spans="1:1" x14ac:dyDescent="0.2">
      <c r="A5447" t="e">
        <f t="shared" si="85"/>
        <v>#N/A</v>
      </c>
    </row>
    <row r="5448" spans="1:1" x14ac:dyDescent="0.2">
      <c r="A5448" t="e">
        <f t="shared" si="85"/>
        <v>#N/A</v>
      </c>
    </row>
    <row r="5449" spans="1:1" x14ac:dyDescent="0.2">
      <c r="A5449" t="e">
        <f t="shared" si="85"/>
        <v>#N/A</v>
      </c>
    </row>
    <row r="5450" spans="1:1" x14ac:dyDescent="0.2">
      <c r="A5450" t="e">
        <f t="shared" si="85"/>
        <v>#N/A</v>
      </c>
    </row>
    <row r="5451" spans="1:1" x14ac:dyDescent="0.2">
      <c r="A5451" t="e">
        <f t="shared" si="85"/>
        <v>#N/A</v>
      </c>
    </row>
    <row r="5452" spans="1:1" x14ac:dyDescent="0.2">
      <c r="A5452" t="e">
        <f t="shared" si="85"/>
        <v>#N/A</v>
      </c>
    </row>
    <row r="5453" spans="1:1" x14ac:dyDescent="0.2">
      <c r="A5453" t="e">
        <f t="shared" si="85"/>
        <v>#N/A</v>
      </c>
    </row>
    <row r="5454" spans="1:1" x14ac:dyDescent="0.2">
      <c r="A5454" t="e">
        <f t="shared" si="85"/>
        <v>#N/A</v>
      </c>
    </row>
    <row r="5455" spans="1:1" x14ac:dyDescent="0.2">
      <c r="A5455" t="e">
        <f t="shared" si="85"/>
        <v>#N/A</v>
      </c>
    </row>
    <row r="5456" spans="1:1" x14ac:dyDescent="0.2">
      <c r="A5456" t="e">
        <f t="shared" si="85"/>
        <v>#N/A</v>
      </c>
    </row>
    <row r="5457" spans="1:1" x14ac:dyDescent="0.2">
      <c r="A5457" t="e">
        <f t="shared" si="85"/>
        <v>#N/A</v>
      </c>
    </row>
    <row r="5458" spans="1:1" x14ac:dyDescent="0.2">
      <c r="A5458" t="e">
        <f t="shared" si="85"/>
        <v>#N/A</v>
      </c>
    </row>
    <row r="5459" spans="1:1" x14ac:dyDescent="0.2">
      <c r="A5459" t="e">
        <f t="shared" si="85"/>
        <v>#N/A</v>
      </c>
    </row>
    <row r="5460" spans="1:1" x14ac:dyDescent="0.2">
      <c r="A5460" t="e">
        <f t="shared" si="85"/>
        <v>#N/A</v>
      </c>
    </row>
    <row r="5461" spans="1:1" x14ac:dyDescent="0.2">
      <c r="A5461" t="e">
        <f t="shared" si="85"/>
        <v>#N/A</v>
      </c>
    </row>
    <row r="5462" spans="1:1" x14ac:dyDescent="0.2">
      <c r="A5462" t="e">
        <f t="shared" si="85"/>
        <v>#N/A</v>
      </c>
    </row>
    <row r="5463" spans="1:1" x14ac:dyDescent="0.2">
      <c r="A5463" t="e">
        <f t="shared" si="85"/>
        <v>#N/A</v>
      </c>
    </row>
    <row r="5464" spans="1:1" x14ac:dyDescent="0.2">
      <c r="A5464" t="e">
        <f t="shared" si="85"/>
        <v>#N/A</v>
      </c>
    </row>
    <row r="5465" spans="1:1" x14ac:dyDescent="0.2">
      <c r="A5465" t="e">
        <f t="shared" si="85"/>
        <v>#N/A</v>
      </c>
    </row>
    <row r="5466" spans="1:1" x14ac:dyDescent="0.2">
      <c r="A5466" t="e">
        <f t="shared" si="85"/>
        <v>#N/A</v>
      </c>
    </row>
    <row r="5467" spans="1:1" x14ac:dyDescent="0.2">
      <c r="A5467" t="e">
        <f t="shared" si="85"/>
        <v>#N/A</v>
      </c>
    </row>
    <row r="5468" spans="1:1" x14ac:dyDescent="0.2">
      <c r="A5468" t="e">
        <f t="shared" si="85"/>
        <v>#N/A</v>
      </c>
    </row>
    <row r="5469" spans="1:1" x14ac:dyDescent="0.2">
      <c r="A5469" t="e">
        <f t="shared" si="85"/>
        <v>#N/A</v>
      </c>
    </row>
    <row r="5470" spans="1:1" x14ac:dyDescent="0.2">
      <c r="A5470" t="e">
        <f t="shared" si="85"/>
        <v>#N/A</v>
      </c>
    </row>
    <row r="5471" spans="1:1" x14ac:dyDescent="0.2">
      <c r="A5471" t="e">
        <f t="shared" si="85"/>
        <v>#N/A</v>
      </c>
    </row>
    <row r="5472" spans="1:1" x14ac:dyDescent="0.2">
      <c r="A5472" t="e">
        <f t="shared" si="85"/>
        <v>#N/A</v>
      </c>
    </row>
    <row r="5473" spans="1:1" x14ac:dyDescent="0.2">
      <c r="A5473" t="e">
        <f t="shared" si="85"/>
        <v>#N/A</v>
      </c>
    </row>
    <row r="5474" spans="1:1" x14ac:dyDescent="0.2">
      <c r="A5474" t="e">
        <f t="shared" si="85"/>
        <v>#N/A</v>
      </c>
    </row>
    <row r="5475" spans="1:1" x14ac:dyDescent="0.2">
      <c r="A5475" t="e">
        <f t="shared" si="85"/>
        <v>#N/A</v>
      </c>
    </row>
    <row r="5476" spans="1:1" x14ac:dyDescent="0.2">
      <c r="A5476" t="e">
        <f t="shared" si="85"/>
        <v>#N/A</v>
      </c>
    </row>
    <row r="5477" spans="1:1" x14ac:dyDescent="0.2">
      <c r="A5477" t="e">
        <f t="shared" si="85"/>
        <v>#N/A</v>
      </c>
    </row>
    <row r="5478" spans="1:1" x14ac:dyDescent="0.2">
      <c r="A5478" t="e">
        <f t="shared" si="85"/>
        <v>#N/A</v>
      </c>
    </row>
    <row r="5479" spans="1:1" x14ac:dyDescent="0.2">
      <c r="A5479" t="e">
        <f t="shared" si="85"/>
        <v>#N/A</v>
      </c>
    </row>
    <row r="5480" spans="1:1" x14ac:dyDescent="0.2">
      <c r="A5480" t="e">
        <f t="shared" si="85"/>
        <v>#N/A</v>
      </c>
    </row>
    <row r="5481" spans="1:1" x14ac:dyDescent="0.2">
      <c r="A5481" t="e">
        <f t="shared" si="85"/>
        <v>#N/A</v>
      </c>
    </row>
    <row r="5482" spans="1:1" x14ac:dyDescent="0.2">
      <c r="A5482" t="e">
        <f t="shared" si="85"/>
        <v>#N/A</v>
      </c>
    </row>
    <row r="5483" spans="1:1" x14ac:dyDescent="0.2">
      <c r="A5483" t="e">
        <f t="shared" si="85"/>
        <v>#N/A</v>
      </c>
    </row>
    <row r="5484" spans="1:1" x14ac:dyDescent="0.2">
      <c r="A5484" t="e">
        <f t="shared" si="85"/>
        <v>#N/A</v>
      </c>
    </row>
    <row r="5485" spans="1:1" x14ac:dyDescent="0.2">
      <c r="A5485" t="e">
        <f t="shared" si="85"/>
        <v>#N/A</v>
      </c>
    </row>
    <row r="5486" spans="1:1" x14ac:dyDescent="0.2">
      <c r="A5486" t="e">
        <f t="shared" si="85"/>
        <v>#N/A</v>
      </c>
    </row>
    <row r="5487" spans="1:1" x14ac:dyDescent="0.2">
      <c r="A5487" t="e">
        <f t="shared" si="85"/>
        <v>#N/A</v>
      </c>
    </row>
    <row r="5488" spans="1:1" x14ac:dyDescent="0.2">
      <c r="A5488" t="e">
        <f t="shared" si="85"/>
        <v>#N/A</v>
      </c>
    </row>
    <row r="5489" spans="1:1" x14ac:dyDescent="0.2">
      <c r="A5489" t="e">
        <f t="shared" si="85"/>
        <v>#N/A</v>
      </c>
    </row>
    <row r="5490" spans="1:1" x14ac:dyDescent="0.2">
      <c r="A5490" t="e">
        <f t="shared" si="85"/>
        <v>#N/A</v>
      </c>
    </row>
    <row r="5491" spans="1:1" x14ac:dyDescent="0.2">
      <c r="A5491" t="e">
        <f t="shared" si="85"/>
        <v>#N/A</v>
      </c>
    </row>
    <row r="5492" spans="1:1" x14ac:dyDescent="0.2">
      <c r="A5492" t="e">
        <f t="shared" si="85"/>
        <v>#N/A</v>
      </c>
    </row>
    <row r="5493" spans="1:1" x14ac:dyDescent="0.2">
      <c r="A5493" t="e">
        <f t="shared" si="85"/>
        <v>#N/A</v>
      </c>
    </row>
    <row r="5494" spans="1:1" x14ac:dyDescent="0.2">
      <c r="A5494" t="e">
        <f t="shared" si="85"/>
        <v>#N/A</v>
      </c>
    </row>
    <row r="5495" spans="1:1" x14ac:dyDescent="0.2">
      <c r="A5495" t="e">
        <f t="shared" si="85"/>
        <v>#N/A</v>
      </c>
    </row>
    <row r="5496" spans="1:1" x14ac:dyDescent="0.2">
      <c r="A5496" t="e">
        <f t="shared" si="85"/>
        <v>#N/A</v>
      </c>
    </row>
    <row r="5497" spans="1:1" x14ac:dyDescent="0.2">
      <c r="A5497" t="e">
        <f t="shared" si="85"/>
        <v>#N/A</v>
      </c>
    </row>
    <row r="5498" spans="1:1" x14ac:dyDescent="0.2">
      <c r="A5498" t="e">
        <f t="shared" si="85"/>
        <v>#N/A</v>
      </c>
    </row>
    <row r="5499" spans="1:1" x14ac:dyDescent="0.2">
      <c r="A5499" t="e">
        <f t="shared" si="85"/>
        <v>#N/A</v>
      </c>
    </row>
    <row r="5500" spans="1:1" x14ac:dyDescent="0.2">
      <c r="A5500" t="e">
        <f t="shared" si="85"/>
        <v>#N/A</v>
      </c>
    </row>
    <row r="5501" spans="1:1" x14ac:dyDescent="0.2">
      <c r="A5501" t="e">
        <f t="shared" si="85"/>
        <v>#N/A</v>
      </c>
    </row>
    <row r="5502" spans="1:1" x14ac:dyDescent="0.2">
      <c r="A5502" t="e">
        <f t="shared" si="85"/>
        <v>#N/A</v>
      </c>
    </row>
    <row r="5503" spans="1:1" x14ac:dyDescent="0.2">
      <c r="A5503" t="e">
        <f t="shared" si="85"/>
        <v>#N/A</v>
      </c>
    </row>
    <row r="5504" spans="1:1" x14ac:dyDescent="0.2">
      <c r="A5504" t="e">
        <f t="shared" si="85"/>
        <v>#N/A</v>
      </c>
    </row>
    <row r="5505" spans="1:1" x14ac:dyDescent="0.2">
      <c r="A5505" t="e">
        <f t="shared" si="85"/>
        <v>#N/A</v>
      </c>
    </row>
    <row r="5506" spans="1:1" x14ac:dyDescent="0.2">
      <c r="A5506" t="e">
        <f t="shared" si="85"/>
        <v>#N/A</v>
      </c>
    </row>
    <row r="5507" spans="1:1" x14ac:dyDescent="0.2">
      <c r="A5507" t="e">
        <f t="shared" si="85"/>
        <v>#N/A</v>
      </c>
    </row>
    <row r="5508" spans="1:1" x14ac:dyDescent="0.2">
      <c r="A5508" t="e">
        <f t="shared" si="85"/>
        <v>#N/A</v>
      </c>
    </row>
    <row r="5509" spans="1:1" x14ac:dyDescent="0.2">
      <c r="A5509" t="e">
        <f t="shared" ref="A5509:A5572" si="86">INDEX(BucketTable,MATCH(B5509,SumMonths,0),1)</f>
        <v>#N/A</v>
      </c>
    </row>
    <row r="5510" spans="1:1" x14ac:dyDescent="0.2">
      <c r="A5510" t="e">
        <f t="shared" si="86"/>
        <v>#N/A</v>
      </c>
    </row>
    <row r="5511" spans="1:1" x14ac:dyDescent="0.2">
      <c r="A5511" t="e">
        <f t="shared" si="86"/>
        <v>#N/A</v>
      </c>
    </row>
    <row r="5512" spans="1:1" x14ac:dyDescent="0.2">
      <c r="A5512" t="e">
        <f t="shared" si="86"/>
        <v>#N/A</v>
      </c>
    </row>
    <row r="5513" spans="1:1" x14ac:dyDescent="0.2">
      <c r="A5513" t="e">
        <f t="shared" si="86"/>
        <v>#N/A</v>
      </c>
    </row>
    <row r="5514" spans="1:1" x14ac:dyDescent="0.2">
      <c r="A5514" t="e">
        <f t="shared" si="86"/>
        <v>#N/A</v>
      </c>
    </row>
    <row r="5515" spans="1:1" x14ac:dyDescent="0.2">
      <c r="A5515" t="e">
        <f t="shared" si="86"/>
        <v>#N/A</v>
      </c>
    </row>
    <row r="5516" spans="1:1" x14ac:dyDescent="0.2">
      <c r="A5516" t="e">
        <f t="shared" si="86"/>
        <v>#N/A</v>
      </c>
    </row>
    <row r="5517" spans="1:1" x14ac:dyDescent="0.2">
      <c r="A5517" t="e">
        <f t="shared" si="86"/>
        <v>#N/A</v>
      </c>
    </row>
    <row r="5518" spans="1:1" x14ac:dyDescent="0.2">
      <c r="A5518" t="e">
        <f t="shared" si="86"/>
        <v>#N/A</v>
      </c>
    </row>
    <row r="5519" spans="1:1" x14ac:dyDescent="0.2">
      <c r="A5519" t="e">
        <f t="shared" si="86"/>
        <v>#N/A</v>
      </c>
    </row>
    <row r="5520" spans="1:1" x14ac:dyDescent="0.2">
      <c r="A5520" t="e">
        <f t="shared" si="86"/>
        <v>#N/A</v>
      </c>
    </row>
    <row r="5521" spans="1:1" x14ac:dyDescent="0.2">
      <c r="A5521" t="e">
        <f t="shared" si="86"/>
        <v>#N/A</v>
      </c>
    </row>
    <row r="5522" spans="1:1" x14ac:dyDescent="0.2">
      <c r="A5522" t="e">
        <f t="shared" si="86"/>
        <v>#N/A</v>
      </c>
    </row>
    <row r="5523" spans="1:1" x14ac:dyDescent="0.2">
      <c r="A5523" t="e">
        <f t="shared" si="86"/>
        <v>#N/A</v>
      </c>
    </row>
    <row r="5524" spans="1:1" x14ac:dyDescent="0.2">
      <c r="A5524" t="e">
        <f t="shared" si="86"/>
        <v>#N/A</v>
      </c>
    </row>
    <row r="5525" spans="1:1" x14ac:dyDescent="0.2">
      <c r="A5525" t="e">
        <f t="shared" si="86"/>
        <v>#N/A</v>
      </c>
    </row>
    <row r="5526" spans="1:1" x14ac:dyDescent="0.2">
      <c r="A5526" t="e">
        <f t="shared" si="86"/>
        <v>#N/A</v>
      </c>
    </row>
    <row r="5527" spans="1:1" x14ac:dyDescent="0.2">
      <c r="A5527" t="e">
        <f t="shared" si="86"/>
        <v>#N/A</v>
      </c>
    </row>
    <row r="5528" spans="1:1" x14ac:dyDescent="0.2">
      <c r="A5528" t="e">
        <f t="shared" si="86"/>
        <v>#N/A</v>
      </c>
    </row>
    <row r="5529" spans="1:1" x14ac:dyDescent="0.2">
      <c r="A5529" t="e">
        <f t="shared" si="86"/>
        <v>#N/A</v>
      </c>
    </row>
    <row r="5530" spans="1:1" x14ac:dyDescent="0.2">
      <c r="A5530" t="e">
        <f t="shared" si="86"/>
        <v>#N/A</v>
      </c>
    </row>
    <row r="5531" spans="1:1" x14ac:dyDescent="0.2">
      <c r="A5531" t="e">
        <f t="shared" si="86"/>
        <v>#N/A</v>
      </c>
    </row>
    <row r="5532" spans="1:1" x14ac:dyDescent="0.2">
      <c r="A5532" t="e">
        <f t="shared" si="86"/>
        <v>#N/A</v>
      </c>
    </row>
    <row r="5533" spans="1:1" x14ac:dyDescent="0.2">
      <c r="A5533" t="e">
        <f t="shared" si="86"/>
        <v>#N/A</v>
      </c>
    </row>
    <row r="5534" spans="1:1" x14ac:dyDescent="0.2">
      <c r="A5534" t="e">
        <f t="shared" si="86"/>
        <v>#N/A</v>
      </c>
    </row>
    <row r="5535" spans="1:1" x14ac:dyDescent="0.2">
      <c r="A5535" t="e">
        <f t="shared" si="86"/>
        <v>#N/A</v>
      </c>
    </row>
    <row r="5536" spans="1:1" x14ac:dyDescent="0.2">
      <c r="A5536" t="e">
        <f t="shared" si="86"/>
        <v>#N/A</v>
      </c>
    </row>
    <row r="5537" spans="1:1" x14ac:dyDescent="0.2">
      <c r="A5537" t="e">
        <f t="shared" si="86"/>
        <v>#N/A</v>
      </c>
    </row>
    <row r="5538" spans="1:1" x14ac:dyDescent="0.2">
      <c r="A5538" t="e">
        <f t="shared" si="86"/>
        <v>#N/A</v>
      </c>
    </row>
    <row r="5539" spans="1:1" x14ac:dyDescent="0.2">
      <c r="A5539" t="e">
        <f t="shared" si="86"/>
        <v>#N/A</v>
      </c>
    </row>
    <row r="5540" spans="1:1" x14ac:dyDescent="0.2">
      <c r="A5540" t="e">
        <f t="shared" si="86"/>
        <v>#N/A</v>
      </c>
    </row>
    <row r="5541" spans="1:1" x14ac:dyDescent="0.2">
      <c r="A5541" t="e">
        <f t="shared" si="86"/>
        <v>#N/A</v>
      </c>
    </row>
    <row r="5542" spans="1:1" x14ac:dyDescent="0.2">
      <c r="A5542" t="e">
        <f t="shared" si="86"/>
        <v>#N/A</v>
      </c>
    </row>
    <row r="5543" spans="1:1" x14ac:dyDescent="0.2">
      <c r="A5543" t="e">
        <f t="shared" si="86"/>
        <v>#N/A</v>
      </c>
    </row>
    <row r="5544" spans="1:1" x14ac:dyDescent="0.2">
      <c r="A5544" t="e">
        <f t="shared" si="86"/>
        <v>#N/A</v>
      </c>
    </row>
    <row r="5545" spans="1:1" x14ac:dyDescent="0.2">
      <c r="A5545" t="e">
        <f t="shared" si="86"/>
        <v>#N/A</v>
      </c>
    </row>
    <row r="5546" spans="1:1" x14ac:dyDescent="0.2">
      <c r="A5546" t="e">
        <f t="shared" si="86"/>
        <v>#N/A</v>
      </c>
    </row>
    <row r="5547" spans="1:1" x14ac:dyDescent="0.2">
      <c r="A5547" t="e">
        <f t="shared" si="86"/>
        <v>#N/A</v>
      </c>
    </row>
    <row r="5548" spans="1:1" x14ac:dyDescent="0.2">
      <c r="A5548" t="e">
        <f t="shared" si="86"/>
        <v>#N/A</v>
      </c>
    </row>
    <row r="5549" spans="1:1" x14ac:dyDescent="0.2">
      <c r="A5549" t="e">
        <f t="shared" si="86"/>
        <v>#N/A</v>
      </c>
    </row>
    <row r="5550" spans="1:1" x14ac:dyDescent="0.2">
      <c r="A5550" t="e">
        <f t="shared" si="86"/>
        <v>#N/A</v>
      </c>
    </row>
    <row r="5551" spans="1:1" x14ac:dyDescent="0.2">
      <c r="A5551" t="e">
        <f t="shared" si="86"/>
        <v>#N/A</v>
      </c>
    </row>
    <row r="5552" spans="1:1" x14ac:dyDescent="0.2">
      <c r="A5552" t="e">
        <f t="shared" si="86"/>
        <v>#N/A</v>
      </c>
    </row>
    <row r="5553" spans="1:1" x14ac:dyDescent="0.2">
      <c r="A5553" t="e">
        <f t="shared" si="86"/>
        <v>#N/A</v>
      </c>
    </row>
    <row r="5554" spans="1:1" x14ac:dyDescent="0.2">
      <c r="A5554" t="e">
        <f t="shared" si="86"/>
        <v>#N/A</v>
      </c>
    </row>
    <row r="5555" spans="1:1" x14ac:dyDescent="0.2">
      <c r="A5555" t="e">
        <f t="shared" si="86"/>
        <v>#N/A</v>
      </c>
    </row>
    <row r="5556" spans="1:1" x14ac:dyDescent="0.2">
      <c r="A5556" t="e">
        <f t="shared" si="86"/>
        <v>#N/A</v>
      </c>
    </row>
    <row r="5557" spans="1:1" x14ac:dyDescent="0.2">
      <c r="A5557" t="e">
        <f t="shared" si="86"/>
        <v>#N/A</v>
      </c>
    </row>
    <row r="5558" spans="1:1" x14ac:dyDescent="0.2">
      <c r="A5558" t="e">
        <f t="shared" si="86"/>
        <v>#N/A</v>
      </c>
    </row>
    <row r="5559" spans="1:1" x14ac:dyDescent="0.2">
      <c r="A5559" t="e">
        <f t="shared" si="86"/>
        <v>#N/A</v>
      </c>
    </row>
    <row r="5560" spans="1:1" x14ac:dyDescent="0.2">
      <c r="A5560" t="e">
        <f t="shared" si="86"/>
        <v>#N/A</v>
      </c>
    </row>
    <row r="5561" spans="1:1" x14ac:dyDescent="0.2">
      <c r="A5561" t="e">
        <f t="shared" si="86"/>
        <v>#N/A</v>
      </c>
    </row>
    <row r="5562" spans="1:1" x14ac:dyDescent="0.2">
      <c r="A5562" t="e">
        <f t="shared" si="86"/>
        <v>#N/A</v>
      </c>
    </row>
    <row r="5563" spans="1:1" x14ac:dyDescent="0.2">
      <c r="A5563" t="e">
        <f t="shared" si="86"/>
        <v>#N/A</v>
      </c>
    </row>
    <row r="5564" spans="1:1" x14ac:dyDescent="0.2">
      <c r="A5564" t="e">
        <f t="shared" si="86"/>
        <v>#N/A</v>
      </c>
    </row>
    <row r="5565" spans="1:1" x14ac:dyDescent="0.2">
      <c r="A5565" t="e">
        <f t="shared" si="86"/>
        <v>#N/A</v>
      </c>
    </row>
    <row r="5566" spans="1:1" x14ac:dyDescent="0.2">
      <c r="A5566" t="e">
        <f t="shared" si="86"/>
        <v>#N/A</v>
      </c>
    </row>
    <row r="5567" spans="1:1" x14ac:dyDescent="0.2">
      <c r="A5567" t="e">
        <f t="shared" si="86"/>
        <v>#N/A</v>
      </c>
    </row>
    <row r="5568" spans="1:1" x14ac:dyDescent="0.2">
      <c r="A5568" t="e">
        <f t="shared" si="86"/>
        <v>#N/A</v>
      </c>
    </row>
    <row r="5569" spans="1:1" x14ac:dyDescent="0.2">
      <c r="A5569" t="e">
        <f t="shared" si="86"/>
        <v>#N/A</v>
      </c>
    </row>
    <row r="5570" spans="1:1" x14ac:dyDescent="0.2">
      <c r="A5570" t="e">
        <f t="shared" si="86"/>
        <v>#N/A</v>
      </c>
    </row>
    <row r="5571" spans="1:1" x14ac:dyDescent="0.2">
      <c r="A5571" t="e">
        <f t="shared" si="86"/>
        <v>#N/A</v>
      </c>
    </row>
    <row r="5572" spans="1:1" x14ac:dyDescent="0.2">
      <c r="A5572" t="e">
        <f t="shared" si="86"/>
        <v>#N/A</v>
      </c>
    </row>
    <row r="5573" spans="1:1" x14ac:dyDescent="0.2">
      <c r="A5573" t="e">
        <f t="shared" ref="A5573:A5636" si="87">INDEX(BucketTable,MATCH(B5573,SumMonths,0),1)</f>
        <v>#N/A</v>
      </c>
    </row>
    <row r="5574" spans="1:1" x14ac:dyDescent="0.2">
      <c r="A5574" t="e">
        <f t="shared" si="87"/>
        <v>#N/A</v>
      </c>
    </row>
    <row r="5575" spans="1:1" x14ac:dyDescent="0.2">
      <c r="A5575" t="e">
        <f t="shared" si="87"/>
        <v>#N/A</v>
      </c>
    </row>
    <row r="5576" spans="1:1" x14ac:dyDescent="0.2">
      <c r="A5576" t="e">
        <f t="shared" si="87"/>
        <v>#N/A</v>
      </c>
    </row>
    <row r="5577" spans="1:1" x14ac:dyDescent="0.2">
      <c r="A5577" t="e">
        <f t="shared" si="87"/>
        <v>#N/A</v>
      </c>
    </row>
    <row r="5578" spans="1:1" x14ac:dyDescent="0.2">
      <c r="A5578" t="e">
        <f t="shared" si="87"/>
        <v>#N/A</v>
      </c>
    </row>
    <row r="5579" spans="1:1" x14ac:dyDescent="0.2">
      <c r="A5579" t="e">
        <f t="shared" si="87"/>
        <v>#N/A</v>
      </c>
    </row>
    <row r="5580" spans="1:1" x14ac:dyDescent="0.2">
      <c r="A5580" t="e">
        <f t="shared" si="87"/>
        <v>#N/A</v>
      </c>
    </row>
    <row r="5581" spans="1:1" x14ac:dyDescent="0.2">
      <c r="A5581" t="e">
        <f t="shared" si="87"/>
        <v>#N/A</v>
      </c>
    </row>
    <row r="5582" spans="1:1" x14ac:dyDescent="0.2">
      <c r="A5582" t="e">
        <f t="shared" si="87"/>
        <v>#N/A</v>
      </c>
    </row>
    <row r="5583" spans="1:1" x14ac:dyDescent="0.2">
      <c r="A5583" t="e">
        <f t="shared" si="87"/>
        <v>#N/A</v>
      </c>
    </row>
    <row r="5584" spans="1:1" x14ac:dyDescent="0.2">
      <c r="A5584" t="e">
        <f t="shared" si="87"/>
        <v>#N/A</v>
      </c>
    </row>
    <row r="5585" spans="1:1" x14ac:dyDescent="0.2">
      <c r="A5585" t="e">
        <f t="shared" si="87"/>
        <v>#N/A</v>
      </c>
    </row>
    <row r="5586" spans="1:1" x14ac:dyDescent="0.2">
      <c r="A5586" t="e">
        <f t="shared" si="87"/>
        <v>#N/A</v>
      </c>
    </row>
    <row r="5587" spans="1:1" x14ac:dyDescent="0.2">
      <c r="A5587" t="e">
        <f t="shared" si="87"/>
        <v>#N/A</v>
      </c>
    </row>
    <row r="5588" spans="1:1" x14ac:dyDescent="0.2">
      <c r="A5588" t="e">
        <f t="shared" si="87"/>
        <v>#N/A</v>
      </c>
    </row>
    <row r="5589" spans="1:1" x14ac:dyDescent="0.2">
      <c r="A5589" t="e">
        <f t="shared" si="87"/>
        <v>#N/A</v>
      </c>
    </row>
    <row r="5590" spans="1:1" x14ac:dyDescent="0.2">
      <c r="A5590" t="e">
        <f t="shared" si="87"/>
        <v>#N/A</v>
      </c>
    </row>
    <row r="5591" spans="1:1" x14ac:dyDescent="0.2">
      <c r="A5591" t="e">
        <f t="shared" si="87"/>
        <v>#N/A</v>
      </c>
    </row>
    <row r="5592" spans="1:1" x14ac:dyDescent="0.2">
      <c r="A5592" t="e">
        <f t="shared" si="87"/>
        <v>#N/A</v>
      </c>
    </row>
    <row r="5593" spans="1:1" x14ac:dyDescent="0.2">
      <c r="A5593" t="e">
        <f t="shared" si="87"/>
        <v>#N/A</v>
      </c>
    </row>
    <row r="5594" spans="1:1" x14ac:dyDescent="0.2">
      <c r="A5594" t="e">
        <f t="shared" si="87"/>
        <v>#N/A</v>
      </c>
    </row>
    <row r="5595" spans="1:1" x14ac:dyDescent="0.2">
      <c r="A5595" t="e">
        <f t="shared" si="87"/>
        <v>#N/A</v>
      </c>
    </row>
    <row r="5596" spans="1:1" x14ac:dyDescent="0.2">
      <c r="A5596" t="e">
        <f t="shared" si="87"/>
        <v>#N/A</v>
      </c>
    </row>
    <row r="5597" spans="1:1" x14ac:dyDescent="0.2">
      <c r="A5597" t="e">
        <f t="shared" si="87"/>
        <v>#N/A</v>
      </c>
    </row>
    <row r="5598" spans="1:1" x14ac:dyDescent="0.2">
      <c r="A5598" t="e">
        <f t="shared" si="87"/>
        <v>#N/A</v>
      </c>
    </row>
    <row r="5599" spans="1:1" x14ac:dyDescent="0.2">
      <c r="A5599" t="e">
        <f t="shared" si="87"/>
        <v>#N/A</v>
      </c>
    </row>
    <row r="5600" spans="1:1" x14ac:dyDescent="0.2">
      <c r="A5600" t="e">
        <f t="shared" si="87"/>
        <v>#N/A</v>
      </c>
    </row>
    <row r="5601" spans="1:1" x14ac:dyDescent="0.2">
      <c r="A5601" t="e">
        <f t="shared" si="87"/>
        <v>#N/A</v>
      </c>
    </row>
    <row r="5602" spans="1:1" x14ac:dyDescent="0.2">
      <c r="A5602" t="e">
        <f t="shared" si="87"/>
        <v>#N/A</v>
      </c>
    </row>
    <row r="5603" spans="1:1" x14ac:dyDescent="0.2">
      <c r="A5603" t="e">
        <f t="shared" si="87"/>
        <v>#N/A</v>
      </c>
    </row>
    <row r="5604" spans="1:1" x14ac:dyDescent="0.2">
      <c r="A5604" t="e">
        <f t="shared" si="87"/>
        <v>#N/A</v>
      </c>
    </row>
    <row r="5605" spans="1:1" x14ac:dyDescent="0.2">
      <c r="A5605" t="e">
        <f t="shared" si="87"/>
        <v>#N/A</v>
      </c>
    </row>
    <row r="5606" spans="1:1" x14ac:dyDescent="0.2">
      <c r="A5606" t="e">
        <f t="shared" si="87"/>
        <v>#N/A</v>
      </c>
    </row>
    <row r="5607" spans="1:1" x14ac:dyDescent="0.2">
      <c r="A5607" t="e">
        <f t="shared" si="87"/>
        <v>#N/A</v>
      </c>
    </row>
    <row r="5608" spans="1:1" x14ac:dyDescent="0.2">
      <c r="A5608" t="e">
        <f t="shared" si="87"/>
        <v>#N/A</v>
      </c>
    </row>
    <row r="5609" spans="1:1" x14ac:dyDescent="0.2">
      <c r="A5609" t="e">
        <f t="shared" si="87"/>
        <v>#N/A</v>
      </c>
    </row>
    <row r="5610" spans="1:1" x14ac:dyDescent="0.2">
      <c r="A5610" t="e">
        <f t="shared" si="87"/>
        <v>#N/A</v>
      </c>
    </row>
    <row r="5611" spans="1:1" x14ac:dyDescent="0.2">
      <c r="A5611" t="e">
        <f t="shared" si="87"/>
        <v>#N/A</v>
      </c>
    </row>
    <row r="5612" spans="1:1" x14ac:dyDescent="0.2">
      <c r="A5612" t="e">
        <f t="shared" si="87"/>
        <v>#N/A</v>
      </c>
    </row>
    <row r="5613" spans="1:1" x14ac:dyDescent="0.2">
      <c r="A5613" t="e">
        <f t="shared" si="87"/>
        <v>#N/A</v>
      </c>
    </row>
    <row r="5614" spans="1:1" x14ac:dyDescent="0.2">
      <c r="A5614" t="e">
        <f t="shared" si="87"/>
        <v>#N/A</v>
      </c>
    </row>
    <row r="5615" spans="1:1" x14ac:dyDescent="0.2">
      <c r="A5615" t="e">
        <f t="shared" si="87"/>
        <v>#N/A</v>
      </c>
    </row>
    <row r="5616" spans="1:1" x14ac:dyDescent="0.2">
      <c r="A5616" t="e">
        <f t="shared" si="87"/>
        <v>#N/A</v>
      </c>
    </row>
    <row r="5617" spans="1:1" x14ac:dyDescent="0.2">
      <c r="A5617" t="e">
        <f t="shared" si="87"/>
        <v>#N/A</v>
      </c>
    </row>
    <row r="5618" spans="1:1" x14ac:dyDescent="0.2">
      <c r="A5618" t="e">
        <f t="shared" si="87"/>
        <v>#N/A</v>
      </c>
    </row>
    <row r="5619" spans="1:1" x14ac:dyDescent="0.2">
      <c r="A5619" t="e">
        <f t="shared" si="87"/>
        <v>#N/A</v>
      </c>
    </row>
    <row r="5620" spans="1:1" x14ac:dyDescent="0.2">
      <c r="A5620" t="e">
        <f t="shared" si="87"/>
        <v>#N/A</v>
      </c>
    </row>
    <row r="5621" spans="1:1" x14ac:dyDescent="0.2">
      <c r="A5621" t="e">
        <f t="shared" si="87"/>
        <v>#N/A</v>
      </c>
    </row>
    <row r="5622" spans="1:1" x14ac:dyDescent="0.2">
      <c r="A5622" t="e">
        <f t="shared" si="87"/>
        <v>#N/A</v>
      </c>
    </row>
    <row r="5623" spans="1:1" x14ac:dyDescent="0.2">
      <c r="A5623" t="e">
        <f t="shared" si="87"/>
        <v>#N/A</v>
      </c>
    </row>
    <row r="5624" spans="1:1" x14ac:dyDescent="0.2">
      <c r="A5624" t="e">
        <f t="shared" si="87"/>
        <v>#N/A</v>
      </c>
    </row>
    <row r="5625" spans="1:1" x14ac:dyDescent="0.2">
      <c r="A5625" t="e">
        <f t="shared" si="87"/>
        <v>#N/A</v>
      </c>
    </row>
    <row r="5626" spans="1:1" x14ac:dyDescent="0.2">
      <c r="A5626" t="e">
        <f t="shared" si="87"/>
        <v>#N/A</v>
      </c>
    </row>
    <row r="5627" spans="1:1" x14ac:dyDescent="0.2">
      <c r="A5627" t="e">
        <f t="shared" si="87"/>
        <v>#N/A</v>
      </c>
    </row>
    <row r="5628" spans="1:1" x14ac:dyDescent="0.2">
      <c r="A5628" t="e">
        <f t="shared" si="87"/>
        <v>#N/A</v>
      </c>
    </row>
    <row r="5629" spans="1:1" x14ac:dyDescent="0.2">
      <c r="A5629" t="e">
        <f t="shared" si="87"/>
        <v>#N/A</v>
      </c>
    </row>
    <row r="5630" spans="1:1" x14ac:dyDescent="0.2">
      <c r="A5630" t="e">
        <f t="shared" si="87"/>
        <v>#N/A</v>
      </c>
    </row>
    <row r="5631" spans="1:1" x14ac:dyDescent="0.2">
      <c r="A5631" t="e">
        <f t="shared" si="87"/>
        <v>#N/A</v>
      </c>
    </row>
    <row r="5632" spans="1:1" x14ac:dyDescent="0.2">
      <c r="A5632" t="e">
        <f t="shared" si="87"/>
        <v>#N/A</v>
      </c>
    </row>
    <row r="5633" spans="1:1" x14ac:dyDescent="0.2">
      <c r="A5633" t="e">
        <f t="shared" si="87"/>
        <v>#N/A</v>
      </c>
    </row>
    <row r="5634" spans="1:1" x14ac:dyDescent="0.2">
      <c r="A5634" t="e">
        <f t="shared" si="87"/>
        <v>#N/A</v>
      </c>
    </row>
    <row r="5635" spans="1:1" x14ac:dyDescent="0.2">
      <c r="A5635" t="e">
        <f t="shared" si="87"/>
        <v>#N/A</v>
      </c>
    </row>
    <row r="5636" spans="1:1" x14ac:dyDescent="0.2">
      <c r="A5636" t="e">
        <f t="shared" si="87"/>
        <v>#N/A</v>
      </c>
    </row>
    <row r="5637" spans="1:1" x14ac:dyDescent="0.2">
      <c r="A5637" t="e">
        <f t="shared" ref="A5637:A5700" si="88">INDEX(BucketTable,MATCH(B5637,SumMonths,0),1)</f>
        <v>#N/A</v>
      </c>
    </row>
    <row r="5638" spans="1:1" x14ac:dyDescent="0.2">
      <c r="A5638" t="e">
        <f t="shared" si="88"/>
        <v>#N/A</v>
      </c>
    </row>
    <row r="5639" spans="1:1" x14ac:dyDescent="0.2">
      <c r="A5639" t="e">
        <f t="shared" si="88"/>
        <v>#N/A</v>
      </c>
    </row>
    <row r="5640" spans="1:1" x14ac:dyDescent="0.2">
      <c r="A5640" t="e">
        <f t="shared" si="88"/>
        <v>#N/A</v>
      </c>
    </row>
    <row r="5641" spans="1:1" x14ac:dyDescent="0.2">
      <c r="A5641" t="e">
        <f t="shared" si="88"/>
        <v>#N/A</v>
      </c>
    </row>
    <row r="5642" spans="1:1" x14ac:dyDescent="0.2">
      <c r="A5642" t="e">
        <f t="shared" si="88"/>
        <v>#N/A</v>
      </c>
    </row>
    <row r="5643" spans="1:1" x14ac:dyDescent="0.2">
      <c r="A5643" t="e">
        <f t="shared" si="88"/>
        <v>#N/A</v>
      </c>
    </row>
    <row r="5644" spans="1:1" x14ac:dyDescent="0.2">
      <c r="A5644" t="e">
        <f t="shared" si="88"/>
        <v>#N/A</v>
      </c>
    </row>
    <row r="5645" spans="1:1" x14ac:dyDescent="0.2">
      <c r="A5645" t="e">
        <f t="shared" si="88"/>
        <v>#N/A</v>
      </c>
    </row>
    <row r="5646" spans="1:1" x14ac:dyDescent="0.2">
      <c r="A5646" t="e">
        <f t="shared" si="88"/>
        <v>#N/A</v>
      </c>
    </row>
    <row r="5647" spans="1:1" x14ac:dyDescent="0.2">
      <c r="A5647" t="e">
        <f t="shared" si="88"/>
        <v>#N/A</v>
      </c>
    </row>
    <row r="5648" spans="1:1" x14ac:dyDescent="0.2">
      <c r="A5648" t="e">
        <f t="shared" si="88"/>
        <v>#N/A</v>
      </c>
    </row>
    <row r="5649" spans="1:1" x14ac:dyDescent="0.2">
      <c r="A5649" t="e">
        <f t="shared" si="88"/>
        <v>#N/A</v>
      </c>
    </row>
    <row r="5650" spans="1:1" x14ac:dyDescent="0.2">
      <c r="A5650" t="e">
        <f t="shared" si="88"/>
        <v>#N/A</v>
      </c>
    </row>
    <row r="5651" spans="1:1" x14ac:dyDescent="0.2">
      <c r="A5651" t="e">
        <f t="shared" si="88"/>
        <v>#N/A</v>
      </c>
    </row>
    <row r="5652" spans="1:1" x14ac:dyDescent="0.2">
      <c r="A5652" t="e">
        <f t="shared" si="88"/>
        <v>#N/A</v>
      </c>
    </row>
    <row r="5653" spans="1:1" x14ac:dyDescent="0.2">
      <c r="A5653" t="e">
        <f t="shared" si="88"/>
        <v>#N/A</v>
      </c>
    </row>
    <row r="5654" spans="1:1" x14ac:dyDescent="0.2">
      <c r="A5654" t="e">
        <f t="shared" si="88"/>
        <v>#N/A</v>
      </c>
    </row>
    <row r="5655" spans="1:1" x14ac:dyDescent="0.2">
      <c r="A5655" t="e">
        <f t="shared" si="88"/>
        <v>#N/A</v>
      </c>
    </row>
    <row r="5656" spans="1:1" x14ac:dyDescent="0.2">
      <c r="A5656" t="e">
        <f t="shared" si="88"/>
        <v>#N/A</v>
      </c>
    </row>
    <row r="5657" spans="1:1" x14ac:dyDescent="0.2">
      <c r="A5657" t="e">
        <f t="shared" si="88"/>
        <v>#N/A</v>
      </c>
    </row>
    <row r="5658" spans="1:1" x14ac:dyDescent="0.2">
      <c r="A5658" t="e">
        <f t="shared" si="88"/>
        <v>#N/A</v>
      </c>
    </row>
    <row r="5659" spans="1:1" x14ac:dyDescent="0.2">
      <c r="A5659" t="e">
        <f t="shared" si="88"/>
        <v>#N/A</v>
      </c>
    </row>
    <row r="5660" spans="1:1" x14ac:dyDescent="0.2">
      <c r="A5660" t="e">
        <f t="shared" si="88"/>
        <v>#N/A</v>
      </c>
    </row>
    <row r="5661" spans="1:1" x14ac:dyDescent="0.2">
      <c r="A5661" t="e">
        <f t="shared" si="88"/>
        <v>#N/A</v>
      </c>
    </row>
    <row r="5662" spans="1:1" x14ac:dyDescent="0.2">
      <c r="A5662" t="e">
        <f t="shared" si="88"/>
        <v>#N/A</v>
      </c>
    </row>
    <row r="5663" spans="1:1" x14ac:dyDescent="0.2">
      <c r="A5663" t="e">
        <f t="shared" si="88"/>
        <v>#N/A</v>
      </c>
    </row>
    <row r="5664" spans="1:1" x14ac:dyDescent="0.2">
      <c r="A5664" t="e">
        <f t="shared" si="88"/>
        <v>#N/A</v>
      </c>
    </row>
    <row r="5665" spans="1:1" x14ac:dyDescent="0.2">
      <c r="A5665" t="e">
        <f t="shared" si="88"/>
        <v>#N/A</v>
      </c>
    </row>
    <row r="5666" spans="1:1" x14ac:dyDescent="0.2">
      <c r="A5666" t="e">
        <f t="shared" si="88"/>
        <v>#N/A</v>
      </c>
    </row>
    <row r="5667" spans="1:1" x14ac:dyDescent="0.2">
      <c r="A5667" t="e">
        <f t="shared" si="88"/>
        <v>#N/A</v>
      </c>
    </row>
    <row r="5668" spans="1:1" x14ac:dyDescent="0.2">
      <c r="A5668" t="e">
        <f t="shared" si="88"/>
        <v>#N/A</v>
      </c>
    </row>
    <row r="5669" spans="1:1" x14ac:dyDescent="0.2">
      <c r="A5669" t="e">
        <f t="shared" si="88"/>
        <v>#N/A</v>
      </c>
    </row>
    <row r="5670" spans="1:1" x14ac:dyDescent="0.2">
      <c r="A5670" t="e">
        <f t="shared" si="88"/>
        <v>#N/A</v>
      </c>
    </row>
    <row r="5671" spans="1:1" x14ac:dyDescent="0.2">
      <c r="A5671" t="e">
        <f t="shared" si="88"/>
        <v>#N/A</v>
      </c>
    </row>
    <row r="5672" spans="1:1" x14ac:dyDescent="0.2">
      <c r="A5672" t="e">
        <f t="shared" si="88"/>
        <v>#N/A</v>
      </c>
    </row>
    <row r="5673" spans="1:1" x14ac:dyDescent="0.2">
      <c r="A5673" t="e">
        <f t="shared" si="88"/>
        <v>#N/A</v>
      </c>
    </row>
    <row r="5674" spans="1:1" x14ac:dyDescent="0.2">
      <c r="A5674" t="e">
        <f t="shared" si="88"/>
        <v>#N/A</v>
      </c>
    </row>
    <row r="5675" spans="1:1" x14ac:dyDescent="0.2">
      <c r="A5675" t="e">
        <f t="shared" si="88"/>
        <v>#N/A</v>
      </c>
    </row>
    <row r="5676" spans="1:1" x14ac:dyDescent="0.2">
      <c r="A5676" t="e">
        <f t="shared" si="88"/>
        <v>#N/A</v>
      </c>
    </row>
    <row r="5677" spans="1:1" x14ac:dyDescent="0.2">
      <c r="A5677" t="e">
        <f t="shared" si="88"/>
        <v>#N/A</v>
      </c>
    </row>
    <row r="5678" spans="1:1" x14ac:dyDescent="0.2">
      <c r="A5678" t="e">
        <f t="shared" si="88"/>
        <v>#N/A</v>
      </c>
    </row>
    <row r="5679" spans="1:1" x14ac:dyDescent="0.2">
      <c r="A5679" t="e">
        <f t="shared" si="88"/>
        <v>#N/A</v>
      </c>
    </row>
    <row r="5680" spans="1:1" x14ac:dyDescent="0.2">
      <c r="A5680" t="e">
        <f t="shared" si="88"/>
        <v>#N/A</v>
      </c>
    </row>
    <row r="5681" spans="1:1" x14ac:dyDescent="0.2">
      <c r="A5681" t="e">
        <f t="shared" si="88"/>
        <v>#N/A</v>
      </c>
    </row>
    <row r="5682" spans="1:1" x14ac:dyDescent="0.2">
      <c r="A5682" t="e">
        <f t="shared" si="88"/>
        <v>#N/A</v>
      </c>
    </row>
    <row r="5683" spans="1:1" x14ac:dyDescent="0.2">
      <c r="A5683" t="e">
        <f t="shared" si="88"/>
        <v>#N/A</v>
      </c>
    </row>
    <row r="5684" spans="1:1" x14ac:dyDescent="0.2">
      <c r="A5684" t="e">
        <f t="shared" si="88"/>
        <v>#N/A</v>
      </c>
    </row>
    <row r="5685" spans="1:1" x14ac:dyDescent="0.2">
      <c r="A5685" t="e">
        <f t="shared" si="88"/>
        <v>#N/A</v>
      </c>
    </row>
    <row r="5686" spans="1:1" x14ac:dyDescent="0.2">
      <c r="A5686" t="e">
        <f t="shared" si="88"/>
        <v>#N/A</v>
      </c>
    </row>
    <row r="5687" spans="1:1" x14ac:dyDescent="0.2">
      <c r="A5687" t="e">
        <f t="shared" si="88"/>
        <v>#N/A</v>
      </c>
    </row>
    <row r="5688" spans="1:1" x14ac:dyDescent="0.2">
      <c r="A5688" t="e">
        <f t="shared" si="88"/>
        <v>#N/A</v>
      </c>
    </row>
    <row r="5689" spans="1:1" x14ac:dyDescent="0.2">
      <c r="A5689" t="e">
        <f t="shared" si="88"/>
        <v>#N/A</v>
      </c>
    </row>
    <row r="5690" spans="1:1" x14ac:dyDescent="0.2">
      <c r="A5690" t="e">
        <f t="shared" si="88"/>
        <v>#N/A</v>
      </c>
    </row>
    <row r="5691" spans="1:1" x14ac:dyDescent="0.2">
      <c r="A5691" t="e">
        <f t="shared" si="88"/>
        <v>#N/A</v>
      </c>
    </row>
    <row r="5692" spans="1:1" x14ac:dyDescent="0.2">
      <c r="A5692" t="e">
        <f t="shared" si="88"/>
        <v>#N/A</v>
      </c>
    </row>
    <row r="5693" spans="1:1" x14ac:dyDescent="0.2">
      <c r="A5693" t="e">
        <f t="shared" si="88"/>
        <v>#N/A</v>
      </c>
    </row>
    <row r="5694" spans="1:1" x14ac:dyDescent="0.2">
      <c r="A5694" t="e">
        <f t="shared" si="88"/>
        <v>#N/A</v>
      </c>
    </row>
    <row r="5695" spans="1:1" x14ac:dyDescent="0.2">
      <c r="A5695" t="e">
        <f t="shared" si="88"/>
        <v>#N/A</v>
      </c>
    </row>
    <row r="5696" spans="1:1" x14ac:dyDescent="0.2">
      <c r="A5696" t="e">
        <f t="shared" si="88"/>
        <v>#N/A</v>
      </c>
    </row>
    <row r="5697" spans="1:1" x14ac:dyDescent="0.2">
      <c r="A5697" t="e">
        <f t="shared" si="88"/>
        <v>#N/A</v>
      </c>
    </row>
    <row r="5698" spans="1:1" x14ac:dyDescent="0.2">
      <c r="A5698" t="e">
        <f t="shared" si="88"/>
        <v>#N/A</v>
      </c>
    </row>
    <row r="5699" spans="1:1" x14ac:dyDescent="0.2">
      <c r="A5699" t="e">
        <f t="shared" si="88"/>
        <v>#N/A</v>
      </c>
    </row>
    <row r="5700" spans="1:1" x14ac:dyDescent="0.2">
      <c r="A5700" t="e">
        <f t="shared" si="88"/>
        <v>#N/A</v>
      </c>
    </row>
    <row r="5701" spans="1:1" x14ac:dyDescent="0.2">
      <c r="A5701" t="e">
        <f t="shared" ref="A5701:A5764" si="89">INDEX(BucketTable,MATCH(B5701,SumMonths,0),1)</f>
        <v>#N/A</v>
      </c>
    </row>
    <row r="5702" spans="1:1" x14ac:dyDescent="0.2">
      <c r="A5702" t="e">
        <f t="shared" si="89"/>
        <v>#N/A</v>
      </c>
    </row>
    <row r="5703" spans="1:1" x14ac:dyDescent="0.2">
      <c r="A5703" t="e">
        <f t="shared" si="89"/>
        <v>#N/A</v>
      </c>
    </row>
    <row r="5704" spans="1:1" x14ac:dyDescent="0.2">
      <c r="A5704" t="e">
        <f t="shared" si="89"/>
        <v>#N/A</v>
      </c>
    </row>
    <row r="5705" spans="1:1" x14ac:dyDescent="0.2">
      <c r="A5705" t="e">
        <f t="shared" si="89"/>
        <v>#N/A</v>
      </c>
    </row>
    <row r="5706" spans="1:1" x14ac:dyDescent="0.2">
      <c r="A5706" t="e">
        <f t="shared" si="89"/>
        <v>#N/A</v>
      </c>
    </row>
    <row r="5707" spans="1:1" x14ac:dyDescent="0.2">
      <c r="A5707" t="e">
        <f t="shared" si="89"/>
        <v>#N/A</v>
      </c>
    </row>
    <row r="5708" spans="1:1" x14ac:dyDescent="0.2">
      <c r="A5708" t="e">
        <f t="shared" si="89"/>
        <v>#N/A</v>
      </c>
    </row>
    <row r="5709" spans="1:1" x14ac:dyDescent="0.2">
      <c r="A5709" t="e">
        <f t="shared" si="89"/>
        <v>#N/A</v>
      </c>
    </row>
    <row r="5710" spans="1:1" x14ac:dyDescent="0.2">
      <c r="A5710" t="e">
        <f t="shared" si="89"/>
        <v>#N/A</v>
      </c>
    </row>
    <row r="5711" spans="1:1" x14ac:dyDescent="0.2">
      <c r="A5711" t="e">
        <f t="shared" si="89"/>
        <v>#N/A</v>
      </c>
    </row>
    <row r="5712" spans="1:1" x14ac:dyDescent="0.2">
      <c r="A5712" t="e">
        <f t="shared" si="89"/>
        <v>#N/A</v>
      </c>
    </row>
    <row r="5713" spans="1:1" x14ac:dyDescent="0.2">
      <c r="A5713" t="e">
        <f t="shared" si="89"/>
        <v>#N/A</v>
      </c>
    </row>
    <row r="5714" spans="1:1" x14ac:dyDescent="0.2">
      <c r="A5714" t="e">
        <f t="shared" si="89"/>
        <v>#N/A</v>
      </c>
    </row>
    <row r="5715" spans="1:1" x14ac:dyDescent="0.2">
      <c r="A5715" t="e">
        <f t="shared" si="89"/>
        <v>#N/A</v>
      </c>
    </row>
    <row r="5716" spans="1:1" x14ac:dyDescent="0.2">
      <c r="A5716" t="e">
        <f t="shared" si="89"/>
        <v>#N/A</v>
      </c>
    </row>
    <row r="5717" spans="1:1" x14ac:dyDescent="0.2">
      <c r="A5717" t="e">
        <f t="shared" si="89"/>
        <v>#N/A</v>
      </c>
    </row>
    <row r="5718" spans="1:1" x14ac:dyDescent="0.2">
      <c r="A5718" t="e">
        <f t="shared" si="89"/>
        <v>#N/A</v>
      </c>
    </row>
    <row r="5719" spans="1:1" x14ac:dyDescent="0.2">
      <c r="A5719" t="e">
        <f t="shared" si="89"/>
        <v>#N/A</v>
      </c>
    </row>
    <row r="5720" spans="1:1" x14ac:dyDescent="0.2">
      <c r="A5720" t="e">
        <f t="shared" si="89"/>
        <v>#N/A</v>
      </c>
    </row>
    <row r="5721" spans="1:1" x14ac:dyDescent="0.2">
      <c r="A5721" t="e">
        <f t="shared" si="89"/>
        <v>#N/A</v>
      </c>
    </row>
    <row r="5722" spans="1:1" x14ac:dyDescent="0.2">
      <c r="A5722" t="e">
        <f t="shared" si="89"/>
        <v>#N/A</v>
      </c>
    </row>
    <row r="5723" spans="1:1" x14ac:dyDescent="0.2">
      <c r="A5723" t="e">
        <f t="shared" si="89"/>
        <v>#N/A</v>
      </c>
    </row>
    <row r="5724" spans="1:1" x14ac:dyDescent="0.2">
      <c r="A5724" t="e">
        <f t="shared" si="89"/>
        <v>#N/A</v>
      </c>
    </row>
    <row r="5725" spans="1:1" x14ac:dyDescent="0.2">
      <c r="A5725" t="e">
        <f t="shared" si="89"/>
        <v>#N/A</v>
      </c>
    </row>
    <row r="5726" spans="1:1" x14ac:dyDescent="0.2">
      <c r="A5726" t="e">
        <f t="shared" si="89"/>
        <v>#N/A</v>
      </c>
    </row>
    <row r="5727" spans="1:1" x14ac:dyDescent="0.2">
      <c r="A5727" t="e">
        <f t="shared" si="89"/>
        <v>#N/A</v>
      </c>
    </row>
    <row r="5728" spans="1:1" x14ac:dyDescent="0.2">
      <c r="A5728" t="e">
        <f t="shared" si="89"/>
        <v>#N/A</v>
      </c>
    </row>
    <row r="5729" spans="1:1" x14ac:dyDescent="0.2">
      <c r="A5729" t="e">
        <f t="shared" si="89"/>
        <v>#N/A</v>
      </c>
    </row>
    <row r="5730" spans="1:1" x14ac:dyDescent="0.2">
      <c r="A5730" t="e">
        <f t="shared" si="89"/>
        <v>#N/A</v>
      </c>
    </row>
    <row r="5731" spans="1:1" x14ac:dyDescent="0.2">
      <c r="A5731" t="e">
        <f t="shared" si="89"/>
        <v>#N/A</v>
      </c>
    </row>
    <row r="5732" spans="1:1" x14ac:dyDescent="0.2">
      <c r="A5732" t="e">
        <f t="shared" si="89"/>
        <v>#N/A</v>
      </c>
    </row>
    <row r="5733" spans="1:1" x14ac:dyDescent="0.2">
      <c r="A5733" t="e">
        <f t="shared" si="89"/>
        <v>#N/A</v>
      </c>
    </row>
    <row r="5734" spans="1:1" x14ac:dyDescent="0.2">
      <c r="A5734" t="e">
        <f t="shared" si="89"/>
        <v>#N/A</v>
      </c>
    </row>
    <row r="5735" spans="1:1" x14ac:dyDescent="0.2">
      <c r="A5735" t="e">
        <f t="shared" si="89"/>
        <v>#N/A</v>
      </c>
    </row>
    <row r="5736" spans="1:1" x14ac:dyDescent="0.2">
      <c r="A5736" t="e">
        <f t="shared" si="89"/>
        <v>#N/A</v>
      </c>
    </row>
    <row r="5737" spans="1:1" x14ac:dyDescent="0.2">
      <c r="A5737" t="e">
        <f t="shared" si="89"/>
        <v>#N/A</v>
      </c>
    </row>
    <row r="5738" spans="1:1" x14ac:dyDescent="0.2">
      <c r="A5738" t="e">
        <f t="shared" si="89"/>
        <v>#N/A</v>
      </c>
    </row>
    <row r="5739" spans="1:1" x14ac:dyDescent="0.2">
      <c r="A5739" t="e">
        <f t="shared" si="89"/>
        <v>#N/A</v>
      </c>
    </row>
    <row r="5740" spans="1:1" x14ac:dyDescent="0.2">
      <c r="A5740" t="e">
        <f t="shared" si="89"/>
        <v>#N/A</v>
      </c>
    </row>
    <row r="5741" spans="1:1" x14ac:dyDescent="0.2">
      <c r="A5741" t="e">
        <f t="shared" si="89"/>
        <v>#N/A</v>
      </c>
    </row>
    <row r="5742" spans="1:1" x14ac:dyDescent="0.2">
      <c r="A5742" t="e">
        <f t="shared" si="89"/>
        <v>#N/A</v>
      </c>
    </row>
    <row r="5743" spans="1:1" x14ac:dyDescent="0.2">
      <c r="A5743" t="e">
        <f t="shared" si="89"/>
        <v>#N/A</v>
      </c>
    </row>
    <row r="5744" spans="1:1" x14ac:dyDescent="0.2">
      <c r="A5744" t="e">
        <f t="shared" si="89"/>
        <v>#N/A</v>
      </c>
    </row>
    <row r="5745" spans="1:1" x14ac:dyDescent="0.2">
      <c r="A5745" t="e">
        <f t="shared" si="89"/>
        <v>#N/A</v>
      </c>
    </row>
    <row r="5746" spans="1:1" x14ac:dyDescent="0.2">
      <c r="A5746" t="e">
        <f t="shared" si="89"/>
        <v>#N/A</v>
      </c>
    </row>
    <row r="5747" spans="1:1" x14ac:dyDescent="0.2">
      <c r="A5747" t="e">
        <f t="shared" si="89"/>
        <v>#N/A</v>
      </c>
    </row>
    <row r="5748" spans="1:1" x14ac:dyDescent="0.2">
      <c r="A5748" t="e">
        <f t="shared" si="89"/>
        <v>#N/A</v>
      </c>
    </row>
    <row r="5749" spans="1:1" x14ac:dyDescent="0.2">
      <c r="A5749" t="e">
        <f t="shared" si="89"/>
        <v>#N/A</v>
      </c>
    </row>
    <row r="5750" spans="1:1" x14ac:dyDescent="0.2">
      <c r="A5750" t="e">
        <f t="shared" si="89"/>
        <v>#N/A</v>
      </c>
    </row>
    <row r="5751" spans="1:1" x14ac:dyDescent="0.2">
      <c r="A5751" t="e">
        <f t="shared" si="89"/>
        <v>#N/A</v>
      </c>
    </row>
    <row r="5752" spans="1:1" x14ac:dyDescent="0.2">
      <c r="A5752" t="e">
        <f t="shared" si="89"/>
        <v>#N/A</v>
      </c>
    </row>
    <row r="5753" spans="1:1" x14ac:dyDescent="0.2">
      <c r="A5753" t="e">
        <f t="shared" si="89"/>
        <v>#N/A</v>
      </c>
    </row>
    <row r="5754" spans="1:1" x14ac:dyDescent="0.2">
      <c r="A5754" t="e">
        <f t="shared" si="89"/>
        <v>#N/A</v>
      </c>
    </row>
    <row r="5755" spans="1:1" x14ac:dyDescent="0.2">
      <c r="A5755" t="e">
        <f t="shared" si="89"/>
        <v>#N/A</v>
      </c>
    </row>
    <row r="5756" spans="1:1" x14ac:dyDescent="0.2">
      <c r="A5756" t="e">
        <f t="shared" si="89"/>
        <v>#N/A</v>
      </c>
    </row>
    <row r="5757" spans="1:1" x14ac:dyDescent="0.2">
      <c r="A5757" t="e">
        <f t="shared" si="89"/>
        <v>#N/A</v>
      </c>
    </row>
    <row r="5758" spans="1:1" x14ac:dyDescent="0.2">
      <c r="A5758" t="e">
        <f t="shared" si="89"/>
        <v>#N/A</v>
      </c>
    </row>
    <row r="5759" spans="1:1" x14ac:dyDescent="0.2">
      <c r="A5759" t="e">
        <f t="shared" si="89"/>
        <v>#N/A</v>
      </c>
    </row>
    <row r="5760" spans="1:1" x14ac:dyDescent="0.2">
      <c r="A5760" t="e">
        <f t="shared" si="89"/>
        <v>#N/A</v>
      </c>
    </row>
    <row r="5761" spans="1:1" x14ac:dyDescent="0.2">
      <c r="A5761" t="e">
        <f t="shared" si="89"/>
        <v>#N/A</v>
      </c>
    </row>
    <row r="5762" spans="1:1" x14ac:dyDescent="0.2">
      <c r="A5762" t="e">
        <f t="shared" si="89"/>
        <v>#N/A</v>
      </c>
    </row>
    <row r="5763" spans="1:1" x14ac:dyDescent="0.2">
      <c r="A5763" t="e">
        <f t="shared" si="89"/>
        <v>#N/A</v>
      </c>
    </row>
    <row r="5764" spans="1:1" x14ac:dyDescent="0.2">
      <c r="A5764" t="e">
        <f t="shared" si="89"/>
        <v>#N/A</v>
      </c>
    </row>
    <row r="5765" spans="1:1" x14ac:dyDescent="0.2">
      <c r="A5765" t="e">
        <f t="shared" ref="A5765:A5828" si="90">INDEX(BucketTable,MATCH(B5765,SumMonths,0),1)</f>
        <v>#N/A</v>
      </c>
    </row>
    <row r="5766" spans="1:1" x14ac:dyDescent="0.2">
      <c r="A5766" t="e">
        <f t="shared" si="90"/>
        <v>#N/A</v>
      </c>
    </row>
    <row r="5767" spans="1:1" x14ac:dyDescent="0.2">
      <c r="A5767" t="e">
        <f t="shared" si="90"/>
        <v>#N/A</v>
      </c>
    </row>
    <row r="5768" spans="1:1" x14ac:dyDescent="0.2">
      <c r="A5768" t="e">
        <f t="shared" si="90"/>
        <v>#N/A</v>
      </c>
    </row>
    <row r="5769" spans="1:1" x14ac:dyDescent="0.2">
      <c r="A5769" t="e">
        <f t="shared" si="90"/>
        <v>#N/A</v>
      </c>
    </row>
    <row r="5770" spans="1:1" x14ac:dyDescent="0.2">
      <c r="A5770" t="e">
        <f t="shared" si="90"/>
        <v>#N/A</v>
      </c>
    </row>
    <row r="5771" spans="1:1" x14ac:dyDescent="0.2">
      <c r="A5771" t="e">
        <f t="shared" si="90"/>
        <v>#N/A</v>
      </c>
    </row>
    <row r="5772" spans="1:1" x14ac:dyDescent="0.2">
      <c r="A5772" t="e">
        <f t="shared" si="90"/>
        <v>#N/A</v>
      </c>
    </row>
    <row r="5773" spans="1:1" x14ac:dyDescent="0.2">
      <c r="A5773" t="e">
        <f t="shared" si="90"/>
        <v>#N/A</v>
      </c>
    </row>
    <row r="5774" spans="1:1" x14ac:dyDescent="0.2">
      <c r="A5774" t="e">
        <f t="shared" si="90"/>
        <v>#N/A</v>
      </c>
    </row>
    <row r="5775" spans="1:1" x14ac:dyDescent="0.2">
      <c r="A5775" t="e">
        <f t="shared" si="90"/>
        <v>#N/A</v>
      </c>
    </row>
    <row r="5776" spans="1:1" x14ac:dyDescent="0.2">
      <c r="A5776" t="e">
        <f t="shared" si="90"/>
        <v>#N/A</v>
      </c>
    </row>
    <row r="5777" spans="1:1" x14ac:dyDescent="0.2">
      <c r="A5777" t="e">
        <f t="shared" si="90"/>
        <v>#N/A</v>
      </c>
    </row>
    <row r="5778" spans="1:1" x14ac:dyDescent="0.2">
      <c r="A5778" t="e">
        <f t="shared" si="90"/>
        <v>#N/A</v>
      </c>
    </row>
    <row r="5779" spans="1:1" x14ac:dyDescent="0.2">
      <c r="A5779" t="e">
        <f t="shared" si="90"/>
        <v>#N/A</v>
      </c>
    </row>
    <row r="5780" spans="1:1" x14ac:dyDescent="0.2">
      <c r="A5780" t="e">
        <f t="shared" si="90"/>
        <v>#N/A</v>
      </c>
    </row>
    <row r="5781" spans="1:1" x14ac:dyDescent="0.2">
      <c r="A5781" t="e">
        <f t="shared" si="90"/>
        <v>#N/A</v>
      </c>
    </row>
    <row r="5782" spans="1:1" x14ac:dyDescent="0.2">
      <c r="A5782" t="e">
        <f t="shared" si="90"/>
        <v>#N/A</v>
      </c>
    </row>
    <row r="5783" spans="1:1" x14ac:dyDescent="0.2">
      <c r="A5783" t="e">
        <f t="shared" si="90"/>
        <v>#N/A</v>
      </c>
    </row>
    <row r="5784" spans="1:1" x14ac:dyDescent="0.2">
      <c r="A5784" t="e">
        <f t="shared" si="90"/>
        <v>#N/A</v>
      </c>
    </row>
    <row r="5785" spans="1:1" x14ac:dyDescent="0.2">
      <c r="A5785" t="e">
        <f t="shared" si="90"/>
        <v>#N/A</v>
      </c>
    </row>
    <row r="5786" spans="1:1" x14ac:dyDescent="0.2">
      <c r="A5786" t="e">
        <f t="shared" si="90"/>
        <v>#N/A</v>
      </c>
    </row>
    <row r="5787" spans="1:1" x14ac:dyDescent="0.2">
      <c r="A5787" t="e">
        <f t="shared" si="90"/>
        <v>#N/A</v>
      </c>
    </row>
    <row r="5788" spans="1:1" x14ac:dyDescent="0.2">
      <c r="A5788" t="e">
        <f t="shared" si="90"/>
        <v>#N/A</v>
      </c>
    </row>
    <row r="5789" spans="1:1" x14ac:dyDescent="0.2">
      <c r="A5789" t="e">
        <f t="shared" si="90"/>
        <v>#N/A</v>
      </c>
    </row>
    <row r="5790" spans="1:1" x14ac:dyDescent="0.2">
      <c r="A5790" t="e">
        <f t="shared" si="90"/>
        <v>#N/A</v>
      </c>
    </row>
    <row r="5791" spans="1:1" x14ac:dyDescent="0.2">
      <c r="A5791" t="e">
        <f t="shared" si="90"/>
        <v>#N/A</v>
      </c>
    </row>
    <row r="5792" spans="1:1" x14ac:dyDescent="0.2">
      <c r="A5792" t="e">
        <f t="shared" si="90"/>
        <v>#N/A</v>
      </c>
    </row>
    <row r="5793" spans="1:1" x14ac:dyDescent="0.2">
      <c r="A5793" t="e">
        <f t="shared" si="90"/>
        <v>#N/A</v>
      </c>
    </row>
    <row r="5794" spans="1:1" x14ac:dyDescent="0.2">
      <c r="A5794" t="e">
        <f t="shared" si="90"/>
        <v>#N/A</v>
      </c>
    </row>
    <row r="5795" spans="1:1" x14ac:dyDescent="0.2">
      <c r="A5795" t="e">
        <f t="shared" si="90"/>
        <v>#N/A</v>
      </c>
    </row>
    <row r="5796" spans="1:1" x14ac:dyDescent="0.2">
      <c r="A5796" t="e">
        <f t="shared" si="90"/>
        <v>#N/A</v>
      </c>
    </row>
    <row r="5797" spans="1:1" x14ac:dyDescent="0.2">
      <c r="A5797" t="e">
        <f t="shared" si="90"/>
        <v>#N/A</v>
      </c>
    </row>
    <row r="5798" spans="1:1" x14ac:dyDescent="0.2">
      <c r="A5798" t="e">
        <f t="shared" si="90"/>
        <v>#N/A</v>
      </c>
    </row>
    <row r="5799" spans="1:1" x14ac:dyDescent="0.2">
      <c r="A5799" t="e">
        <f t="shared" si="90"/>
        <v>#N/A</v>
      </c>
    </row>
    <row r="5800" spans="1:1" x14ac:dyDescent="0.2">
      <c r="A5800" t="e">
        <f t="shared" si="90"/>
        <v>#N/A</v>
      </c>
    </row>
    <row r="5801" spans="1:1" x14ac:dyDescent="0.2">
      <c r="A5801" t="e">
        <f t="shared" si="90"/>
        <v>#N/A</v>
      </c>
    </row>
    <row r="5802" spans="1:1" x14ac:dyDescent="0.2">
      <c r="A5802" t="e">
        <f t="shared" si="90"/>
        <v>#N/A</v>
      </c>
    </row>
    <row r="5803" spans="1:1" x14ac:dyDescent="0.2">
      <c r="A5803" t="e">
        <f t="shared" si="90"/>
        <v>#N/A</v>
      </c>
    </row>
    <row r="5804" spans="1:1" x14ac:dyDescent="0.2">
      <c r="A5804" t="e">
        <f t="shared" si="90"/>
        <v>#N/A</v>
      </c>
    </row>
    <row r="5805" spans="1:1" x14ac:dyDescent="0.2">
      <c r="A5805" t="e">
        <f t="shared" si="90"/>
        <v>#N/A</v>
      </c>
    </row>
    <row r="5806" spans="1:1" x14ac:dyDescent="0.2">
      <c r="A5806" t="e">
        <f t="shared" si="90"/>
        <v>#N/A</v>
      </c>
    </row>
    <row r="5807" spans="1:1" x14ac:dyDescent="0.2">
      <c r="A5807" t="e">
        <f t="shared" si="90"/>
        <v>#N/A</v>
      </c>
    </row>
    <row r="5808" spans="1:1" x14ac:dyDescent="0.2">
      <c r="A5808" t="e">
        <f t="shared" si="90"/>
        <v>#N/A</v>
      </c>
    </row>
    <row r="5809" spans="1:1" x14ac:dyDescent="0.2">
      <c r="A5809" t="e">
        <f t="shared" si="90"/>
        <v>#N/A</v>
      </c>
    </row>
    <row r="5810" spans="1:1" x14ac:dyDescent="0.2">
      <c r="A5810" t="e">
        <f t="shared" si="90"/>
        <v>#N/A</v>
      </c>
    </row>
    <row r="5811" spans="1:1" x14ac:dyDescent="0.2">
      <c r="A5811" t="e">
        <f t="shared" si="90"/>
        <v>#N/A</v>
      </c>
    </row>
    <row r="5812" spans="1:1" x14ac:dyDescent="0.2">
      <c r="A5812" t="e">
        <f t="shared" si="90"/>
        <v>#N/A</v>
      </c>
    </row>
    <row r="5813" spans="1:1" x14ac:dyDescent="0.2">
      <c r="A5813" t="e">
        <f t="shared" si="90"/>
        <v>#N/A</v>
      </c>
    </row>
    <row r="5814" spans="1:1" x14ac:dyDescent="0.2">
      <c r="A5814" t="e">
        <f t="shared" si="90"/>
        <v>#N/A</v>
      </c>
    </row>
    <row r="5815" spans="1:1" x14ac:dyDescent="0.2">
      <c r="A5815" t="e">
        <f t="shared" si="90"/>
        <v>#N/A</v>
      </c>
    </row>
    <row r="5816" spans="1:1" x14ac:dyDescent="0.2">
      <c r="A5816" t="e">
        <f t="shared" si="90"/>
        <v>#N/A</v>
      </c>
    </row>
    <row r="5817" spans="1:1" x14ac:dyDescent="0.2">
      <c r="A5817" t="e">
        <f t="shared" si="90"/>
        <v>#N/A</v>
      </c>
    </row>
    <row r="5818" spans="1:1" x14ac:dyDescent="0.2">
      <c r="A5818" t="e">
        <f t="shared" si="90"/>
        <v>#N/A</v>
      </c>
    </row>
    <row r="5819" spans="1:1" x14ac:dyDescent="0.2">
      <c r="A5819" t="e">
        <f t="shared" si="90"/>
        <v>#N/A</v>
      </c>
    </row>
    <row r="5820" spans="1:1" x14ac:dyDescent="0.2">
      <c r="A5820" t="e">
        <f t="shared" si="90"/>
        <v>#N/A</v>
      </c>
    </row>
    <row r="5821" spans="1:1" x14ac:dyDescent="0.2">
      <c r="A5821" t="e">
        <f t="shared" si="90"/>
        <v>#N/A</v>
      </c>
    </row>
    <row r="5822" spans="1:1" x14ac:dyDescent="0.2">
      <c r="A5822" t="e">
        <f t="shared" si="90"/>
        <v>#N/A</v>
      </c>
    </row>
    <row r="5823" spans="1:1" x14ac:dyDescent="0.2">
      <c r="A5823" t="e">
        <f t="shared" si="90"/>
        <v>#N/A</v>
      </c>
    </row>
    <row r="5824" spans="1:1" x14ac:dyDescent="0.2">
      <c r="A5824" t="e">
        <f t="shared" si="90"/>
        <v>#N/A</v>
      </c>
    </row>
    <row r="5825" spans="1:1" x14ac:dyDescent="0.2">
      <c r="A5825" t="e">
        <f t="shared" si="90"/>
        <v>#N/A</v>
      </c>
    </row>
    <row r="5826" spans="1:1" x14ac:dyDescent="0.2">
      <c r="A5826" t="e">
        <f t="shared" si="90"/>
        <v>#N/A</v>
      </c>
    </row>
    <row r="5827" spans="1:1" x14ac:dyDescent="0.2">
      <c r="A5827" t="e">
        <f t="shared" si="90"/>
        <v>#N/A</v>
      </c>
    </row>
    <row r="5828" spans="1:1" x14ac:dyDescent="0.2">
      <c r="A5828" t="e">
        <f t="shared" si="90"/>
        <v>#N/A</v>
      </c>
    </row>
    <row r="5829" spans="1:1" x14ac:dyDescent="0.2">
      <c r="A5829" t="e">
        <f t="shared" ref="A5829:A5892" si="91">INDEX(BucketTable,MATCH(B5829,SumMonths,0),1)</f>
        <v>#N/A</v>
      </c>
    </row>
    <row r="5830" spans="1:1" x14ac:dyDescent="0.2">
      <c r="A5830" t="e">
        <f t="shared" si="91"/>
        <v>#N/A</v>
      </c>
    </row>
    <row r="5831" spans="1:1" x14ac:dyDescent="0.2">
      <c r="A5831" t="e">
        <f t="shared" si="91"/>
        <v>#N/A</v>
      </c>
    </row>
    <row r="5832" spans="1:1" x14ac:dyDescent="0.2">
      <c r="A5832" t="e">
        <f t="shared" si="91"/>
        <v>#N/A</v>
      </c>
    </row>
    <row r="5833" spans="1:1" x14ac:dyDescent="0.2">
      <c r="A5833" t="e">
        <f t="shared" si="91"/>
        <v>#N/A</v>
      </c>
    </row>
    <row r="5834" spans="1:1" x14ac:dyDescent="0.2">
      <c r="A5834" t="e">
        <f t="shared" si="91"/>
        <v>#N/A</v>
      </c>
    </row>
    <row r="5835" spans="1:1" x14ac:dyDescent="0.2">
      <c r="A5835" t="e">
        <f t="shared" si="91"/>
        <v>#N/A</v>
      </c>
    </row>
    <row r="5836" spans="1:1" x14ac:dyDescent="0.2">
      <c r="A5836" t="e">
        <f t="shared" si="91"/>
        <v>#N/A</v>
      </c>
    </row>
    <row r="5837" spans="1:1" x14ac:dyDescent="0.2">
      <c r="A5837" t="e">
        <f t="shared" si="91"/>
        <v>#N/A</v>
      </c>
    </row>
    <row r="5838" spans="1:1" x14ac:dyDescent="0.2">
      <c r="A5838" t="e">
        <f t="shared" si="91"/>
        <v>#N/A</v>
      </c>
    </row>
    <row r="5839" spans="1:1" x14ac:dyDescent="0.2">
      <c r="A5839" t="e">
        <f t="shared" si="91"/>
        <v>#N/A</v>
      </c>
    </row>
    <row r="5840" spans="1:1" x14ac:dyDescent="0.2">
      <c r="A5840" t="e">
        <f t="shared" si="91"/>
        <v>#N/A</v>
      </c>
    </row>
    <row r="5841" spans="1:1" x14ac:dyDescent="0.2">
      <c r="A5841" t="e">
        <f t="shared" si="91"/>
        <v>#N/A</v>
      </c>
    </row>
    <row r="5842" spans="1:1" x14ac:dyDescent="0.2">
      <c r="A5842" t="e">
        <f t="shared" si="91"/>
        <v>#N/A</v>
      </c>
    </row>
    <row r="5843" spans="1:1" x14ac:dyDescent="0.2">
      <c r="A5843" t="e">
        <f t="shared" si="91"/>
        <v>#N/A</v>
      </c>
    </row>
    <row r="5844" spans="1:1" x14ac:dyDescent="0.2">
      <c r="A5844" t="e">
        <f t="shared" si="91"/>
        <v>#N/A</v>
      </c>
    </row>
    <row r="5845" spans="1:1" x14ac:dyDescent="0.2">
      <c r="A5845" t="e">
        <f t="shared" si="91"/>
        <v>#N/A</v>
      </c>
    </row>
    <row r="5846" spans="1:1" x14ac:dyDescent="0.2">
      <c r="A5846" t="e">
        <f t="shared" si="91"/>
        <v>#N/A</v>
      </c>
    </row>
    <row r="5847" spans="1:1" x14ac:dyDescent="0.2">
      <c r="A5847" t="e">
        <f t="shared" si="91"/>
        <v>#N/A</v>
      </c>
    </row>
    <row r="5848" spans="1:1" x14ac:dyDescent="0.2">
      <c r="A5848" t="e">
        <f t="shared" si="91"/>
        <v>#N/A</v>
      </c>
    </row>
    <row r="5849" spans="1:1" x14ac:dyDescent="0.2">
      <c r="A5849" t="e">
        <f t="shared" si="91"/>
        <v>#N/A</v>
      </c>
    </row>
    <row r="5850" spans="1:1" x14ac:dyDescent="0.2">
      <c r="A5850" t="e">
        <f t="shared" si="91"/>
        <v>#N/A</v>
      </c>
    </row>
    <row r="5851" spans="1:1" x14ac:dyDescent="0.2">
      <c r="A5851" t="e">
        <f t="shared" si="91"/>
        <v>#N/A</v>
      </c>
    </row>
    <row r="5852" spans="1:1" x14ac:dyDescent="0.2">
      <c r="A5852" t="e">
        <f t="shared" si="91"/>
        <v>#N/A</v>
      </c>
    </row>
    <row r="5853" spans="1:1" x14ac:dyDescent="0.2">
      <c r="A5853" t="e">
        <f t="shared" si="91"/>
        <v>#N/A</v>
      </c>
    </row>
    <row r="5854" spans="1:1" x14ac:dyDescent="0.2">
      <c r="A5854" t="e">
        <f t="shared" si="91"/>
        <v>#N/A</v>
      </c>
    </row>
    <row r="5855" spans="1:1" x14ac:dyDescent="0.2">
      <c r="A5855" t="e">
        <f t="shared" si="91"/>
        <v>#N/A</v>
      </c>
    </row>
    <row r="5856" spans="1:1" x14ac:dyDescent="0.2">
      <c r="A5856" t="e">
        <f t="shared" si="91"/>
        <v>#N/A</v>
      </c>
    </row>
    <row r="5857" spans="1:1" x14ac:dyDescent="0.2">
      <c r="A5857" t="e">
        <f t="shared" si="91"/>
        <v>#N/A</v>
      </c>
    </row>
    <row r="5858" spans="1:1" x14ac:dyDescent="0.2">
      <c r="A5858" t="e">
        <f t="shared" si="91"/>
        <v>#N/A</v>
      </c>
    </row>
    <row r="5859" spans="1:1" x14ac:dyDescent="0.2">
      <c r="A5859" t="e">
        <f t="shared" si="91"/>
        <v>#N/A</v>
      </c>
    </row>
    <row r="5860" spans="1:1" x14ac:dyDescent="0.2">
      <c r="A5860" t="e">
        <f t="shared" si="91"/>
        <v>#N/A</v>
      </c>
    </row>
    <row r="5861" spans="1:1" x14ac:dyDescent="0.2">
      <c r="A5861" t="e">
        <f t="shared" si="91"/>
        <v>#N/A</v>
      </c>
    </row>
    <row r="5862" spans="1:1" x14ac:dyDescent="0.2">
      <c r="A5862" t="e">
        <f t="shared" si="91"/>
        <v>#N/A</v>
      </c>
    </row>
    <row r="5863" spans="1:1" x14ac:dyDescent="0.2">
      <c r="A5863" t="e">
        <f t="shared" si="91"/>
        <v>#N/A</v>
      </c>
    </row>
    <row r="5864" spans="1:1" x14ac:dyDescent="0.2">
      <c r="A5864" t="e">
        <f t="shared" si="91"/>
        <v>#N/A</v>
      </c>
    </row>
    <row r="5865" spans="1:1" x14ac:dyDescent="0.2">
      <c r="A5865" t="e">
        <f t="shared" si="91"/>
        <v>#N/A</v>
      </c>
    </row>
    <row r="5866" spans="1:1" x14ac:dyDescent="0.2">
      <c r="A5866" t="e">
        <f t="shared" si="91"/>
        <v>#N/A</v>
      </c>
    </row>
    <row r="5867" spans="1:1" x14ac:dyDescent="0.2">
      <c r="A5867" t="e">
        <f t="shared" si="91"/>
        <v>#N/A</v>
      </c>
    </row>
    <row r="5868" spans="1:1" x14ac:dyDescent="0.2">
      <c r="A5868" t="e">
        <f t="shared" si="91"/>
        <v>#N/A</v>
      </c>
    </row>
    <row r="5869" spans="1:1" x14ac:dyDescent="0.2">
      <c r="A5869" t="e">
        <f t="shared" si="91"/>
        <v>#N/A</v>
      </c>
    </row>
    <row r="5870" spans="1:1" x14ac:dyDescent="0.2">
      <c r="A5870" t="e">
        <f t="shared" si="91"/>
        <v>#N/A</v>
      </c>
    </row>
    <row r="5871" spans="1:1" x14ac:dyDescent="0.2">
      <c r="A5871" t="e">
        <f t="shared" si="91"/>
        <v>#N/A</v>
      </c>
    </row>
    <row r="5872" spans="1:1" x14ac:dyDescent="0.2">
      <c r="A5872" t="e">
        <f t="shared" si="91"/>
        <v>#N/A</v>
      </c>
    </row>
    <row r="5873" spans="1:1" x14ac:dyDescent="0.2">
      <c r="A5873" t="e">
        <f t="shared" si="91"/>
        <v>#N/A</v>
      </c>
    </row>
    <row r="5874" spans="1:1" x14ac:dyDescent="0.2">
      <c r="A5874" t="e">
        <f t="shared" si="91"/>
        <v>#N/A</v>
      </c>
    </row>
    <row r="5875" spans="1:1" x14ac:dyDescent="0.2">
      <c r="A5875" t="e">
        <f t="shared" si="91"/>
        <v>#N/A</v>
      </c>
    </row>
    <row r="5876" spans="1:1" x14ac:dyDescent="0.2">
      <c r="A5876" t="e">
        <f t="shared" si="91"/>
        <v>#N/A</v>
      </c>
    </row>
    <row r="5877" spans="1:1" x14ac:dyDescent="0.2">
      <c r="A5877" t="e">
        <f t="shared" si="91"/>
        <v>#N/A</v>
      </c>
    </row>
    <row r="5878" spans="1:1" x14ac:dyDescent="0.2">
      <c r="A5878" t="e">
        <f t="shared" si="91"/>
        <v>#N/A</v>
      </c>
    </row>
    <row r="5879" spans="1:1" x14ac:dyDescent="0.2">
      <c r="A5879" t="e">
        <f t="shared" si="91"/>
        <v>#N/A</v>
      </c>
    </row>
    <row r="5880" spans="1:1" x14ac:dyDescent="0.2">
      <c r="A5880" t="e">
        <f t="shared" si="91"/>
        <v>#N/A</v>
      </c>
    </row>
    <row r="5881" spans="1:1" x14ac:dyDescent="0.2">
      <c r="A5881" t="e">
        <f t="shared" si="91"/>
        <v>#N/A</v>
      </c>
    </row>
    <row r="5882" spans="1:1" x14ac:dyDescent="0.2">
      <c r="A5882" t="e">
        <f t="shared" si="91"/>
        <v>#N/A</v>
      </c>
    </row>
    <row r="5883" spans="1:1" x14ac:dyDescent="0.2">
      <c r="A5883" t="e">
        <f t="shared" si="91"/>
        <v>#N/A</v>
      </c>
    </row>
    <row r="5884" spans="1:1" x14ac:dyDescent="0.2">
      <c r="A5884" t="e">
        <f t="shared" si="91"/>
        <v>#N/A</v>
      </c>
    </row>
    <row r="5885" spans="1:1" x14ac:dyDescent="0.2">
      <c r="A5885" t="e">
        <f t="shared" si="91"/>
        <v>#N/A</v>
      </c>
    </row>
    <row r="5886" spans="1:1" x14ac:dyDescent="0.2">
      <c r="A5886" t="e">
        <f t="shared" si="91"/>
        <v>#N/A</v>
      </c>
    </row>
    <row r="5887" spans="1:1" x14ac:dyDescent="0.2">
      <c r="A5887" t="e">
        <f t="shared" si="91"/>
        <v>#N/A</v>
      </c>
    </row>
    <row r="5888" spans="1:1" x14ac:dyDescent="0.2">
      <c r="A5888" t="e">
        <f t="shared" si="91"/>
        <v>#N/A</v>
      </c>
    </row>
    <row r="5889" spans="1:1" x14ac:dyDescent="0.2">
      <c r="A5889" t="e">
        <f t="shared" si="91"/>
        <v>#N/A</v>
      </c>
    </row>
    <row r="5890" spans="1:1" x14ac:dyDescent="0.2">
      <c r="A5890" t="e">
        <f t="shared" si="91"/>
        <v>#N/A</v>
      </c>
    </row>
    <row r="5891" spans="1:1" x14ac:dyDescent="0.2">
      <c r="A5891" t="e">
        <f t="shared" si="91"/>
        <v>#N/A</v>
      </c>
    </row>
    <row r="5892" spans="1:1" x14ac:dyDescent="0.2">
      <c r="A5892" t="e">
        <f t="shared" si="91"/>
        <v>#N/A</v>
      </c>
    </row>
    <row r="5893" spans="1:1" x14ac:dyDescent="0.2">
      <c r="A5893" t="e">
        <f t="shared" ref="A5893:A5956" si="92">INDEX(BucketTable,MATCH(B5893,SumMonths,0),1)</f>
        <v>#N/A</v>
      </c>
    </row>
    <row r="5894" spans="1:1" x14ac:dyDescent="0.2">
      <c r="A5894" t="e">
        <f t="shared" si="92"/>
        <v>#N/A</v>
      </c>
    </row>
    <row r="5895" spans="1:1" x14ac:dyDescent="0.2">
      <c r="A5895" t="e">
        <f t="shared" si="92"/>
        <v>#N/A</v>
      </c>
    </row>
    <row r="5896" spans="1:1" x14ac:dyDescent="0.2">
      <c r="A5896" t="e">
        <f t="shared" si="92"/>
        <v>#N/A</v>
      </c>
    </row>
    <row r="5897" spans="1:1" x14ac:dyDescent="0.2">
      <c r="A5897" t="e">
        <f t="shared" si="92"/>
        <v>#N/A</v>
      </c>
    </row>
    <row r="5898" spans="1:1" x14ac:dyDescent="0.2">
      <c r="A5898" t="e">
        <f t="shared" si="92"/>
        <v>#N/A</v>
      </c>
    </row>
    <row r="5899" spans="1:1" x14ac:dyDescent="0.2">
      <c r="A5899" t="e">
        <f t="shared" si="92"/>
        <v>#N/A</v>
      </c>
    </row>
    <row r="5900" spans="1:1" x14ac:dyDescent="0.2">
      <c r="A5900" t="e">
        <f t="shared" si="92"/>
        <v>#N/A</v>
      </c>
    </row>
    <row r="5901" spans="1:1" x14ac:dyDescent="0.2">
      <c r="A5901" t="e">
        <f t="shared" si="92"/>
        <v>#N/A</v>
      </c>
    </row>
    <row r="5902" spans="1:1" x14ac:dyDescent="0.2">
      <c r="A5902" t="e">
        <f t="shared" si="92"/>
        <v>#N/A</v>
      </c>
    </row>
    <row r="5903" spans="1:1" x14ac:dyDescent="0.2">
      <c r="A5903" t="e">
        <f t="shared" si="92"/>
        <v>#N/A</v>
      </c>
    </row>
    <row r="5904" spans="1:1" x14ac:dyDescent="0.2">
      <c r="A5904" t="e">
        <f t="shared" si="92"/>
        <v>#N/A</v>
      </c>
    </row>
    <row r="5905" spans="1:1" x14ac:dyDescent="0.2">
      <c r="A5905" t="e">
        <f t="shared" si="92"/>
        <v>#N/A</v>
      </c>
    </row>
    <row r="5906" spans="1:1" x14ac:dyDescent="0.2">
      <c r="A5906" t="e">
        <f t="shared" si="92"/>
        <v>#N/A</v>
      </c>
    </row>
    <row r="5907" spans="1:1" x14ac:dyDescent="0.2">
      <c r="A5907" t="e">
        <f t="shared" si="92"/>
        <v>#N/A</v>
      </c>
    </row>
    <row r="5908" spans="1:1" x14ac:dyDescent="0.2">
      <c r="A5908" t="e">
        <f t="shared" si="92"/>
        <v>#N/A</v>
      </c>
    </row>
    <row r="5909" spans="1:1" x14ac:dyDescent="0.2">
      <c r="A5909" t="e">
        <f t="shared" si="92"/>
        <v>#N/A</v>
      </c>
    </row>
    <row r="5910" spans="1:1" x14ac:dyDescent="0.2">
      <c r="A5910" t="e">
        <f t="shared" si="92"/>
        <v>#N/A</v>
      </c>
    </row>
    <row r="5911" spans="1:1" x14ac:dyDescent="0.2">
      <c r="A5911" t="e">
        <f t="shared" si="92"/>
        <v>#N/A</v>
      </c>
    </row>
    <row r="5912" spans="1:1" x14ac:dyDescent="0.2">
      <c r="A5912" t="e">
        <f t="shared" si="92"/>
        <v>#N/A</v>
      </c>
    </row>
    <row r="5913" spans="1:1" x14ac:dyDescent="0.2">
      <c r="A5913" t="e">
        <f t="shared" si="92"/>
        <v>#N/A</v>
      </c>
    </row>
    <row r="5914" spans="1:1" x14ac:dyDescent="0.2">
      <c r="A5914" t="e">
        <f t="shared" si="92"/>
        <v>#N/A</v>
      </c>
    </row>
    <row r="5915" spans="1:1" x14ac:dyDescent="0.2">
      <c r="A5915" t="e">
        <f t="shared" si="92"/>
        <v>#N/A</v>
      </c>
    </row>
    <row r="5916" spans="1:1" x14ac:dyDescent="0.2">
      <c r="A5916" t="e">
        <f t="shared" si="92"/>
        <v>#N/A</v>
      </c>
    </row>
    <row r="5917" spans="1:1" x14ac:dyDescent="0.2">
      <c r="A5917" t="e">
        <f t="shared" si="92"/>
        <v>#N/A</v>
      </c>
    </row>
    <row r="5918" spans="1:1" x14ac:dyDescent="0.2">
      <c r="A5918" t="e">
        <f t="shared" si="92"/>
        <v>#N/A</v>
      </c>
    </row>
    <row r="5919" spans="1:1" x14ac:dyDescent="0.2">
      <c r="A5919" t="e">
        <f t="shared" si="92"/>
        <v>#N/A</v>
      </c>
    </row>
    <row r="5920" spans="1:1" x14ac:dyDescent="0.2">
      <c r="A5920" t="e">
        <f t="shared" si="92"/>
        <v>#N/A</v>
      </c>
    </row>
    <row r="5921" spans="1:1" x14ac:dyDescent="0.2">
      <c r="A5921" t="e">
        <f t="shared" si="92"/>
        <v>#N/A</v>
      </c>
    </row>
    <row r="5922" spans="1:1" x14ac:dyDescent="0.2">
      <c r="A5922" t="e">
        <f t="shared" si="92"/>
        <v>#N/A</v>
      </c>
    </row>
    <row r="5923" spans="1:1" x14ac:dyDescent="0.2">
      <c r="A5923" t="e">
        <f t="shared" si="92"/>
        <v>#N/A</v>
      </c>
    </row>
    <row r="5924" spans="1:1" x14ac:dyDescent="0.2">
      <c r="A5924" t="e">
        <f t="shared" si="92"/>
        <v>#N/A</v>
      </c>
    </row>
    <row r="5925" spans="1:1" x14ac:dyDescent="0.2">
      <c r="A5925" t="e">
        <f t="shared" si="92"/>
        <v>#N/A</v>
      </c>
    </row>
    <row r="5926" spans="1:1" x14ac:dyDescent="0.2">
      <c r="A5926" t="e">
        <f t="shared" si="92"/>
        <v>#N/A</v>
      </c>
    </row>
    <row r="5927" spans="1:1" x14ac:dyDescent="0.2">
      <c r="A5927" t="e">
        <f t="shared" si="92"/>
        <v>#N/A</v>
      </c>
    </row>
    <row r="5928" spans="1:1" x14ac:dyDescent="0.2">
      <c r="A5928" t="e">
        <f t="shared" si="92"/>
        <v>#N/A</v>
      </c>
    </row>
    <row r="5929" spans="1:1" x14ac:dyDescent="0.2">
      <c r="A5929" t="e">
        <f t="shared" si="92"/>
        <v>#N/A</v>
      </c>
    </row>
    <row r="5930" spans="1:1" x14ac:dyDescent="0.2">
      <c r="A5930" t="e">
        <f t="shared" si="92"/>
        <v>#N/A</v>
      </c>
    </row>
    <row r="5931" spans="1:1" x14ac:dyDescent="0.2">
      <c r="A5931" t="e">
        <f t="shared" si="92"/>
        <v>#N/A</v>
      </c>
    </row>
    <row r="5932" spans="1:1" x14ac:dyDescent="0.2">
      <c r="A5932" t="e">
        <f t="shared" si="92"/>
        <v>#N/A</v>
      </c>
    </row>
    <row r="5933" spans="1:1" x14ac:dyDescent="0.2">
      <c r="A5933" t="e">
        <f t="shared" si="92"/>
        <v>#N/A</v>
      </c>
    </row>
    <row r="5934" spans="1:1" x14ac:dyDescent="0.2">
      <c r="A5934" t="e">
        <f t="shared" si="92"/>
        <v>#N/A</v>
      </c>
    </row>
    <row r="5935" spans="1:1" x14ac:dyDescent="0.2">
      <c r="A5935" t="e">
        <f t="shared" si="92"/>
        <v>#N/A</v>
      </c>
    </row>
    <row r="5936" spans="1:1" x14ac:dyDescent="0.2">
      <c r="A5936" t="e">
        <f t="shared" si="92"/>
        <v>#N/A</v>
      </c>
    </row>
    <row r="5937" spans="1:1" x14ac:dyDescent="0.2">
      <c r="A5937" t="e">
        <f t="shared" si="92"/>
        <v>#N/A</v>
      </c>
    </row>
    <row r="5938" spans="1:1" x14ac:dyDescent="0.2">
      <c r="A5938" t="e">
        <f t="shared" si="92"/>
        <v>#N/A</v>
      </c>
    </row>
    <row r="5939" spans="1:1" x14ac:dyDescent="0.2">
      <c r="A5939" t="e">
        <f t="shared" si="92"/>
        <v>#N/A</v>
      </c>
    </row>
    <row r="5940" spans="1:1" x14ac:dyDescent="0.2">
      <c r="A5940" t="e">
        <f t="shared" si="92"/>
        <v>#N/A</v>
      </c>
    </row>
    <row r="5941" spans="1:1" x14ac:dyDescent="0.2">
      <c r="A5941" t="e">
        <f t="shared" si="92"/>
        <v>#N/A</v>
      </c>
    </row>
    <row r="5942" spans="1:1" x14ac:dyDescent="0.2">
      <c r="A5942" t="e">
        <f t="shared" si="92"/>
        <v>#N/A</v>
      </c>
    </row>
    <row r="5943" spans="1:1" x14ac:dyDescent="0.2">
      <c r="A5943" t="e">
        <f t="shared" si="92"/>
        <v>#N/A</v>
      </c>
    </row>
    <row r="5944" spans="1:1" x14ac:dyDescent="0.2">
      <c r="A5944" t="e">
        <f t="shared" si="92"/>
        <v>#N/A</v>
      </c>
    </row>
    <row r="5945" spans="1:1" x14ac:dyDescent="0.2">
      <c r="A5945" t="e">
        <f t="shared" si="92"/>
        <v>#N/A</v>
      </c>
    </row>
    <row r="5946" spans="1:1" x14ac:dyDescent="0.2">
      <c r="A5946" t="e">
        <f t="shared" si="92"/>
        <v>#N/A</v>
      </c>
    </row>
    <row r="5947" spans="1:1" x14ac:dyDescent="0.2">
      <c r="A5947" t="e">
        <f t="shared" si="92"/>
        <v>#N/A</v>
      </c>
    </row>
    <row r="5948" spans="1:1" x14ac:dyDescent="0.2">
      <c r="A5948" t="e">
        <f t="shared" si="92"/>
        <v>#N/A</v>
      </c>
    </row>
    <row r="5949" spans="1:1" x14ac:dyDescent="0.2">
      <c r="A5949" t="e">
        <f t="shared" si="92"/>
        <v>#N/A</v>
      </c>
    </row>
    <row r="5950" spans="1:1" x14ac:dyDescent="0.2">
      <c r="A5950" t="e">
        <f t="shared" si="92"/>
        <v>#N/A</v>
      </c>
    </row>
    <row r="5951" spans="1:1" x14ac:dyDescent="0.2">
      <c r="A5951" t="e">
        <f t="shared" si="92"/>
        <v>#N/A</v>
      </c>
    </row>
    <row r="5952" spans="1:1" x14ac:dyDescent="0.2">
      <c r="A5952" t="e">
        <f t="shared" si="92"/>
        <v>#N/A</v>
      </c>
    </row>
    <row r="5953" spans="1:1" x14ac:dyDescent="0.2">
      <c r="A5953" t="e">
        <f t="shared" si="92"/>
        <v>#N/A</v>
      </c>
    </row>
    <row r="5954" spans="1:1" x14ac:dyDescent="0.2">
      <c r="A5954" t="e">
        <f t="shared" si="92"/>
        <v>#N/A</v>
      </c>
    </row>
    <row r="5955" spans="1:1" x14ac:dyDescent="0.2">
      <c r="A5955" t="e">
        <f t="shared" si="92"/>
        <v>#N/A</v>
      </c>
    </row>
    <row r="5956" spans="1:1" x14ac:dyDescent="0.2">
      <c r="A5956" t="e">
        <f t="shared" si="92"/>
        <v>#N/A</v>
      </c>
    </row>
    <row r="5957" spans="1:1" x14ac:dyDescent="0.2">
      <c r="A5957" t="e">
        <f t="shared" ref="A5957:A6000" si="93">INDEX(BucketTable,MATCH(B5957,SumMonths,0),1)</f>
        <v>#N/A</v>
      </c>
    </row>
    <row r="5958" spans="1:1" x14ac:dyDescent="0.2">
      <c r="A5958" t="e">
        <f t="shared" si="93"/>
        <v>#N/A</v>
      </c>
    </row>
    <row r="5959" spans="1:1" x14ac:dyDescent="0.2">
      <c r="A5959" t="e">
        <f t="shared" si="93"/>
        <v>#N/A</v>
      </c>
    </row>
    <row r="5960" spans="1:1" x14ac:dyDescent="0.2">
      <c r="A5960" t="e">
        <f t="shared" si="93"/>
        <v>#N/A</v>
      </c>
    </row>
    <row r="5961" spans="1:1" x14ac:dyDescent="0.2">
      <c r="A5961" t="e">
        <f t="shared" si="93"/>
        <v>#N/A</v>
      </c>
    </row>
    <row r="5962" spans="1:1" x14ac:dyDescent="0.2">
      <c r="A5962" t="e">
        <f t="shared" si="93"/>
        <v>#N/A</v>
      </c>
    </row>
    <row r="5963" spans="1:1" x14ac:dyDescent="0.2">
      <c r="A5963" t="e">
        <f t="shared" si="93"/>
        <v>#N/A</v>
      </c>
    </row>
    <row r="5964" spans="1:1" x14ac:dyDescent="0.2">
      <c r="A5964" t="e">
        <f t="shared" si="93"/>
        <v>#N/A</v>
      </c>
    </row>
    <row r="5965" spans="1:1" x14ac:dyDescent="0.2">
      <c r="A5965" t="e">
        <f t="shared" si="93"/>
        <v>#N/A</v>
      </c>
    </row>
    <row r="5966" spans="1:1" x14ac:dyDescent="0.2">
      <c r="A5966" t="e">
        <f t="shared" si="93"/>
        <v>#N/A</v>
      </c>
    </row>
    <row r="5967" spans="1:1" x14ac:dyDescent="0.2">
      <c r="A5967" t="e">
        <f t="shared" si="93"/>
        <v>#N/A</v>
      </c>
    </row>
    <row r="5968" spans="1:1" x14ac:dyDescent="0.2">
      <c r="A5968" t="e">
        <f t="shared" si="93"/>
        <v>#N/A</v>
      </c>
    </row>
    <row r="5969" spans="1:1" x14ac:dyDescent="0.2">
      <c r="A5969" t="e">
        <f t="shared" si="93"/>
        <v>#N/A</v>
      </c>
    </row>
    <row r="5970" spans="1:1" x14ac:dyDescent="0.2">
      <c r="A5970" t="e">
        <f t="shared" si="93"/>
        <v>#N/A</v>
      </c>
    </row>
    <row r="5971" spans="1:1" x14ac:dyDescent="0.2">
      <c r="A5971" t="e">
        <f t="shared" si="93"/>
        <v>#N/A</v>
      </c>
    </row>
    <row r="5972" spans="1:1" x14ac:dyDescent="0.2">
      <c r="A5972" t="e">
        <f t="shared" si="93"/>
        <v>#N/A</v>
      </c>
    </row>
    <row r="5973" spans="1:1" x14ac:dyDescent="0.2">
      <c r="A5973" t="e">
        <f t="shared" si="93"/>
        <v>#N/A</v>
      </c>
    </row>
    <row r="5974" spans="1:1" x14ac:dyDescent="0.2">
      <c r="A5974" t="e">
        <f t="shared" si="93"/>
        <v>#N/A</v>
      </c>
    </row>
    <row r="5975" spans="1:1" x14ac:dyDescent="0.2">
      <c r="A5975" t="e">
        <f t="shared" si="93"/>
        <v>#N/A</v>
      </c>
    </row>
    <row r="5976" spans="1:1" x14ac:dyDescent="0.2">
      <c r="A5976" t="e">
        <f t="shared" si="93"/>
        <v>#N/A</v>
      </c>
    </row>
    <row r="5977" spans="1:1" x14ac:dyDescent="0.2">
      <c r="A5977" t="e">
        <f t="shared" si="93"/>
        <v>#N/A</v>
      </c>
    </row>
    <row r="5978" spans="1:1" x14ac:dyDescent="0.2">
      <c r="A5978" t="e">
        <f t="shared" si="93"/>
        <v>#N/A</v>
      </c>
    </row>
    <row r="5979" spans="1:1" x14ac:dyDescent="0.2">
      <c r="A5979" t="e">
        <f t="shared" si="93"/>
        <v>#N/A</v>
      </c>
    </row>
    <row r="5980" spans="1:1" x14ac:dyDescent="0.2">
      <c r="A5980" t="e">
        <f t="shared" si="93"/>
        <v>#N/A</v>
      </c>
    </row>
    <row r="5981" spans="1:1" x14ac:dyDescent="0.2">
      <c r="A5981" t="e">
        <f t="shared" si="93"/>
        <v>#N/A</v>
      </c>
    </row>
    <row r="5982" spans="1:1" x14ac:dyDescent="0.2">
      <c r="A5982" t="e">
        <f t="shared" si="93"/>
        <v>#N/A</v>
      </c>
    </row>
    <row r="5983" spans="1:1" x14ac:dyDescent="0.2">
      <c r="A5983" t="e">
        <f t="shared" si="93"/>
        <v>#N/A</v>
      </c>
    </row>
    <row r="5984" spans="1:1" x14ac:dyDescent="0.2">
      <c r="A5984" t="e">
        <f t="shared" si="93"/>
        <v>#N/A</v>
      </c>
    </row>
    <row r="5985" spans="1:1" x14ac:dyDescent="0.2">
      <c r="A5985" t="e">
        <f t="shared" si="93"/>
        <v>#N/A</v>
      </c>
    </row>
    <row r="5986" spans="1:1" x14ac:dyDescent="0.2">
      <c r="A5986" t="e">
        <f t="shared" si="93"/>
        <v>#N/A</v>
      </c>
    </row>
    <row r="5987" spans="1:1" x14ac:dyDescent="0.2">
      <c r="A5987" t="e">
        <f t="shared" si="93"/>
        <v>#N/A</v>
      </c>
    </row>
    <row r="5988" spans="1:1" x14ac:dyDescent="0.2">
      <c r="A5988" t="e">
        <f t="shared" si="93"/>
        <v>#N/A</v>
      </c>
    </row>
    <row r="5989" spans="1:1" x14ac:dyDescent="0.2">
      <c r="A5989" t="e">
        <f t="shared" si="93"/>
        <v>#N/A</v>
      </c>
    </row>
    <row r="5990" spans="1:1" x14ac:dyDescent="0.2">
      <c r="A5990" t="e">
        <f t="shared" si="93"/>
        <v>#N/A</v>
      </c>
    </row>
    <row r="5991" spans="1:1" x14ac:dyDescent="0.2">
      <c r="A5991" t="e">
        <f t="shared" si="93"/>
        <v>#N/A</v>
      </c>
    </row>
    <row r="5992" spans="1:1" x14ac:dyDescent="0.2">
      <c r="A5992" t="e">
        <f t="shared" si="93"/>
        <v>#N/A</v>
      </c>
    </row>
    <row r="5993" spans="1:1" x14ac:dyDescent="0.2">
      <c r="A5993" t="e">
        <f t="shared" si="93"/>
        <v>#N/A</v>
      </c>
    </row>
    <row r="5994" spans="1:1" x14ac:dyDescent="0.2">
      <c r="A5994" t="e">
        <f t="shared" si="93"/>
        <v>#N/A</v>
      </c>
    </row>
    <row r="5995" spans="1:1" x14ac:dyDescent="0.2">
      <c r="A5995" t="e">
        <f t="shared" si="93"/>
        <v>#N/A</v>
      </c>
    </row>
    <row r="5996" spans="1:1" x14ac:dyDescent="0.2">
      <c r="A5996" t="e">
        <f t="shared" si="93"/>
        <v>#N/A</v>
      </c>
    </row>
    <row r="5997" spans="1:1" x14ac:dyDescent="0.2">
      <c r="A5997" t="e">
        <f t="shared" si="93"/>
        <v>#N/A</v>
      </c>
    </row>
    <row r="5998" spans="1:1" x14ac:dyDescent="0.2">
      <c r="A5998" t="e">
        <f t="shared" si="93"/>
        <v>#N/A</v>
      </c>
    </row>
    <row r="5999" spans="1:1" x14ac:dyDescent="0.2">
      <c r="A5999" t="e">
        <f t="shared" si="93"/>
        <v>#N/A</v>
      </c>
    </row>
    <row r="6000" spans="1:1" x14ac:dyDescent="0.2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9"/>
  <sheetViews>
    <sheetView workbookViewId="0">
      <selection activeCell="E15" sqref="E15"/>
    </sheetView>
  </sheetViews>
  <sheetFormatPr defaultRowHeight="12.75" x14ac:dyDescent="0.2"/>
  <cols>
    <col min="1" max="1" width="19.42578125" customWidth="1"/>
  </cols>
  <sheetData>
    <row r="1" spans="1:2" ht="15" customHeight="1" thickBot="1" x14ac:dyDescent="0.25">
      <c r="A1" s="17" t="s">
        <v>55</v>
      </c>
    </row>
    <row r="2" spans="1:2" x14ac:dyDescent="0.2">
      <c r="A2" s="117" t="s">
        <v>90</v>
      </c>
      <c r="B2" s="117" t="s">
        <v>54</v>
      </c>
    </row>
    <row r="3" spans="1:2" x14ac:dyDescent="0.2">
      <c r="A3" s="117" t="s">
        <v>91</v>
      </c>
      <c r="B3" s="117" t="s">
        <v>93</v>
      </c>
    </row>
    <row r="4" spans="1:2" x14ac:dyDescent="0.2">
      <c r="A4" s="117" t="s">
        <v>92</v>
      </c>
    </row>
    <row r="5" spans="1:2" x14ac:dyDescent="0.2">
      <c r="A5" s="117" t="s">
        <v>54</v>
      </c>
    </row>
    <row r="6" spans="1:2" x14ac:dyDescent="0.2">
      <c r="A6" s="117" t="s">
        <v>104</v>
      </c>
    </row>
    <row r="7" spans="1:2" x14ac:dyDescent="0.2">
      <c r="A7" s="117" t="s">
        <v>93</v>
      </c>
    </row>
    <row r="8" spans="1:2" x14ac:dyDescent="0.2">
      <c r="A8" s="117" t="s">
        <v>94</v>
      </c>
    </row>
    <row r="9" spans="1:2" x14ac:dyDescent="0.2">
      <c r="A9" s="117" t="s">
        <v>99</v>
      </c>
    </row>
    <row r="10" spans="1:2" x14ac:dyDescent="0.2">
      <c r="A10" s="117" t="s">
        <v>116</v>
      </c>
    </row>
    <row r="11" spans="1:2" x14ac:dyDescent="0.2">
      <c r="A11" s="117" t="s">
        <v>95</v>
      </c>
    </row>
    <row r="12" spans="1:2" x14ac:dyDescent="0.2">
      <c r="A12" s="117" t="s">
        <v>113</v>
      </c>
    </row>
    <row r="13" spans="1:2" x14ac:dyDescent="0.2">
      <c r="A13" s="117" t="s">
        <v>109</v>
      </c>
    </row>
    <row r="14" spans="1:2" x14ac:dyDescent="0.2">
      <c r="A14" s="117" t="s">
        <v>110</v>
      </c>
    </row>
    <row r="15" spans="1:2" x14ac:dyDescent="0.2">
      <c r="A15" s="117" t="s">
        <v>97</v>
      </c>
    </row>
    <row r="16" spans="1:2" x14ac:dyDescent="0.2">
      <c r="A16" s="117" t="s">
        <v>105</v>
      </c>
    </row>
    <row r="17" spans="1:1" x14ac:dyDescent="0.2">
      <c r="A17" s="117" t="s">
        <v>103</v>
      </c>
    </row>
    <row r="18" spans="1:1" x14ac:dyDescent="0.2">
      <c r="A18" s="117" t="s">
        <v>120</v>
      </c>
    </row>
    <row r="19" spans="1:1" x14ac:dyDescent="0.2">
      <c r="A19" s="117" t="s">
        <v>98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2.75" x14ac:dyDescent="0.2"/>
  <cols>
    <col min="1" max="1" width="12.85546875" customWidth="1"/>
    <col min="2" max="2" width="9.140625" style="130"/>
    <col min="3" max="3" width="13.7109375" customWidth="1"/>
    <col min="6" max="6" width="11.140625" customWidth="1"/>
    <col min="7" max="7" width="12.42578125" style="130" customWidth="1"/>
    <col min="8" max="8" width="11.42578125" customWidth="1"/>
    <col min="10" max="10" width="12.42578125" customWidth="1"/>
    <col min="11" max="11" width="10.42578125" customWidth="1"/>
    <col min="13" max="13" width="11.28515625" customWidth="1"/>
    <col min="15" max="15" width="10.140625" customWidth="1"/>
  </cols>
  <sheetData>
    <row r="1" spans="1:15" ht="16.5" thickBot="1" x14ac:dyDescent="0.25">
      <c r="B1" s="129"/>
      <c r="C1" s="88" t="s">
        <v>45</v>
      </c>
      <c r="D1" s="87">
        <f>SUM(D4:D65536)</f>
        <v>0</v>
      </c>
      <c r="F1" t="s">
        <v>41</v>
      </c>
      <c r="G1" s="129"/>
      <c r="H1" s="2"/>
      <c r="I1" s="88" t="s">
        <v>45</v>
      </c>
      <c r="J1" s="87">
        <f>SUM(J4:J65536)</f>
        <v>0</v>
      </c>
      <c r="K1" s="88" t="s">
        <v>53</v>
      </c>
      <c r="L1" s="87">
        <f>SUM(L4:L65536)</f>
        <v>0</v>
      </c>
      <c r="M1" s="126"/>
      <c r="N1" s="126"/>
      <c r="O1" s="127"/>
    </row>
    <row r="2" spans="1:15" x14ac:dyDescent="0.2">
      <c r="B2" s="90" t="s">
        <v>3</v>
      </c>
      <c r="C2" s="12"/>
      <c r="D2" s="110" t="s">
        <v>5</v>
      </c>
      <c r="G2" s="116" t="s">
        <v>3</v>
      </c>
      <c r="H2" s="12"/>
      <c r="I2" s="12"/>
      <c r="J2" s="110" t="s">
        <v>5</v>
      </c>
      <c r="K2" s="90" t="s">
        <v>76</v>
      </c>
      <c r="L2" s="91" t="s">
        <v>58</v>
      </c>
      <c r="M2" s="90" t="s">
        <v>50</v>
      </c>
      <c r="N2" s="91" t="s">
        <v>52</v>
      </c>
      <c r="O2" s="114" t="s">
        <v>70</v>
      </c>
    </row>
    <row r="3" spans="1:15" ht="13.5" thickBot="1" x14ac:dyDescent="0.25">
      <c r="A3" s="21" t="s">
        <v>22</v>
      </c>
      <c r="B3" s="92" t="s">
        <v>4</v>
      </c>
      <c r="C3" s="17" t="s">
        <v>55</v>
      </c>
      <c r="D3" s="18" t="s">
        <v>6</v>
      </c>
      <c r="F3" s="21" t="s">
        <v>22</v>
      </c>
      <c r="G3" s="92" t="s">
        <v>4</v>
      </c>
      <c r="H3" s="17" t="s">
        <v>55</v>
      </c>
      <c r="I3" s="17" t="s">
        <v>57</v>
      </c>
      <c r="J3" s="18" t="s">
        <v>6</v>
      </c>
      <c r="K3" s="19" t="s">
        <v>6</v>
      </c>
      <c r="L3" s="18" t="s">
        <v>6</v>
      </c>
      <c r="M3" s="19" t="s">
        <v>51</v>
      </c>
      <c r="N3" s="18" t="s">
        <v>6</v>
      </c>
      <c r="O3" s="115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31</vt:i4>
      </vt:variant>
    </vt:vector>
  </HeadingPairs>
  <TitlesOfParts>
    <vt:vector size="43" baseType="lpstr">
      <vt:lpstr>Run Query</vt:lpstr>
      <vt:lpstr>Financial Book Position</vt:lpstr>
      <vt:lpstr>Financial Position Prior Day</vt:lpstr>
      <vt:lpstr>Diff</vt:lpstr>
      <vt:lpstr>Months</vt:lpstr>
      <vt:lpstr>R1</vt:lpstr>
      <vt:lpstr>R2</vt:lpstr>
      <vt:lpstr>R3</vt:lpstr>
      <vt:lpstr>R4</vt:lpstr>
      <vt:lpstr>R5</vt:lpstr>
      <vt:lpstr>Price Curves</vt:lpstr>
      <vt:lpstr>Temp</vt:lpstr>
      <vt:lpstr>BackUpName</vt:lpstr>
      <vt:lpstr>BucketTable</vt:lpstr>
      <vt:lpstr>CurrentPostId</vt:lpstr>
      <vt:lpstr>Daily_Hedge</vt:lpstr>
      <vt:lpstr>DateTable</vt:lpstr>
      <vt:lpstr>DayOfTheMonth</vt:lpstr>
      <vt:lpstr>DaysInMonth</vt:lpstr>
      <vt:lpstr>deals_inc</vt:lpstr>
      <vt:lpstr>NG</vt:lpstr>
      <vt:lpstr>NX1</vt:lpstr>
      <vt:lpstr>NXB2</vt:lpstr>
      <vt:lpstr>NXB3</vt:lpstr>
      <vt:lpstr>post_id</vt:lpstr>
      <vt:lpstr>Pricecurve</vt:lpstr>
      <vt:lpstr>'Financial Book Position'!Print_Area</vt:lpstr>
      <vt:lpstr>'Financial Position Prior Day'!Print_Area</vt:lpstr>
      <vt:lpstr>'R1'!Print_Area</vt:lpstr>
      <vt:lpstr>'R2'!Print_Area</vt:lpstr>
      <vt:lpstr>'R4'!Print_Area</vt:lpstr>
      <vt:lpstr>'Run Query'!Print_Area</vt:lpstr>
      <vt:lpstr>'Financial Book Position'!Print_Titles</vt:lpstr>
      <vt:lpstr>'Financial Position Prior Day'!Print_Titles</vt:lpstr>
      <vt:lpstr>PriorPostId</vt:lpstr>
      <vt:lpstr>PromptMonth</vt:lpstr>
      <vt:lpstr>PubCdLiquidations</vt:lpstr>
      <vt:lpstr>PW</vt:lpstr>
      <vt:lpstr>StartRange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2000-05-24T22:26:18Z</cp:lastPrinted>
  <dcterms:created xsi:type="dcterms:W3CDTF">1998-02-25T20:12:16Z</dcterms:created>
  <dcterms:modified xsi:type="dcterms:W3CDTF">2014-09-03T20:12:48Z</dcterms:modified>
</cp:coreProperties>
</file>