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35" windowHeight="9045" activeTab="2"/>
  </bookViews>
  <sheets>
    <sheet name="June 2001" sheetId="1" r:id="rId1"/>
    <sheet name="July 2001" sheetId="2" r:id="rId2"/>
    <sheet name="August 2001" sheetId="3" r:id="rId3"/>
  </sheets>
  <definedNames>
    <definedName name="_xlnm.Print_Area" localSheetId="1">'July 2001'!$A$1:$K$28</definedName>
    <definedName name="_xlnm.Print_Area" localSheetId="0">'June 2001'!$A$1:$K$28</definedName>
  </definedNames>
  <calcPr calcId="152511"/>
</workbook>
</file>

<file path=xl/calcChain.xml><?xml version="1.0" encoding="utf-8"?>
<calcChain xmlns="http://schemas.openxmlformats.org/spreadsheetml/2006/main">
  <c r="E6" i="3" l="1"/>
  <c r="K6" i="3" s="1"/>
  <c r="B7" i="3"/>
  <c r="E7" i="3" s="1"/>
  <c r="K7" i="3" s="1"/>
  <c r="C7" i="3"/>
  <c r="E8" i="3"/>
  <c r="K8" i="3"/>
  <c r="E9" i="3"/>
  <c r="K9" i="3" s="1"/>
  <c r="E10" i="3"/>
  <c r="K10" i="3" s="1"/>
  <c r="E11" i="3"/>
  <c r="K11" i="3"/>
  <c r="B12" i="3"/>
  <c r="E12" i="3" s="1"/>
  <c r="K12" i="3" s="1"/>
  <c r="C12" i="3"/>
  <c r="B13" i="3"/>
  <c r="E13" i="3" s="1"/>
  <c r="K13" i="3" s="1"/>
  <c r="C13" i="3"/>
  <c r="B14" i="3"/>
  <c r="E14" i="3" s="1"/>
  <c r="K14" i="3" s="1"/>
  <c r="C14" i="3"/>
  <c r="H15" i="3"/>
  <c r="E25" i="3"/>
  <c r="K25" i="3" s="1"/>
  <c r="E26" i="3"/>
  <c r="K26" i="3"/>
  <c r="E27" i="3"/>
  <c r="K27" i="3" s="1"/>
  <c r="E28" i="3"/>
  <c r="K28" i="3"/>
  <c r="E29" i="3"/>
  <c r="K29" i="3" s="1"/>
  <c r="B30" i="3"/>
  <c r="C30" i="3"/>
  <c r="E30" i="3"/>
  <c r="K30" i="3" s="1"/>
  <c r="E31" i="3"/>
  <c r="K31" i="3"/>
  <c r="B32" i="3"/>
  <c r="C32" i="3"/>
  <c r="E32" i="3"/>
  <c r="K32" i="3"/>
  <c r="B33" i="3"/>
  <c r="E33" i="3" s="1"/>
  <c r="K33" i="3" s="1"/>
  <c r="C33" i="3"/>
  <c r="H34" i="3"/>
  <c r="E6" i="2"/>
  <c r="K6" i="2"/>
  <c r="B7" i="2"/>
  <c r="E7" i="2" s="1"/>
  <c r="K7" i="2" s="1"/>
  <c r="C7" i="2"/>
  <c r="E8" i="2"/>
  <c r="K8" i="2" s="1"/>
  <c r="E9" i="2"/>
  <c r="K9" i="2"/>
  <c r="E10" i="2"/>
  <c r="K10" i="2"/>
  <c r="E11" i="2"/>
  <c r="K11" i="2"/>
  <c r="B12" i="2"/>
  <c r="E12" i="2" s="1"/>
  <c r="K12" i="2" s="1"/>
  <c r="C12" i="2"/>
  <c r="E22" i="2"/>
  <c r="K22" i="2"/>
  <c r="E23" i="2"/>
  <c r="K23" i="2"/>
  <c r="E24" i="2"/>
  <c r="K24" i="2" s="1"/>
  <c r="E25" i="2"/>
  <c r="K25" i="2"/>
  <c r="E26" i="2"/>
  <c r="K26" i="2"/>
  <c r="B27" i="2"/>
  <c r="C27" i="2"/>
  <c r="E27" i="2"/>
  <c r="K27" i="2" s="1"/>
  <c r="E28" i="2"/>
  <c r="K28" i="2"/>
  <c r="E6" i="1"/>
  <c r="K6" i="1"/>
  <c r="B7" i="1"/>
  <c r="C7" i="1"/>
  <c r="E7" i="1"/>
  <c r="K7" i="1" s="1"/>
  <c r="E8" i="1"/>
  <c r="K8" i="1"/>
  <c r="E9" i="1"/>
  <c r="K9" i="1"/>
  <c r="E10" i="1"/>
  <c r="K10" i="1"/>
  <c r="E11" i="1"/>
  <c r="K11" i="1" s="1"/>
  <c r="B12" i="1"/>
  <c r="C12" i="1"/>
  <c r="E12" i="1"/>
  <c r="K12" i="1"/>
  <c r="E22" i="1"/>
  <c r="K22" i="1"/>
  <c r="E23" i="1"/>
  <c r="K23" i="1" s="1"/>
  <c r="E24" i="1"/>
  <c r="K24" i="1"/>
  <c r="E25" i="1"/>
  <c r="K25" i="1"/>
  <c r="E26" i="1"/>
  <c r="K26" i="1"/>
  <c r="B27" i="1"/>
  <c r="E27" i="1" s="1"/>
  <c r="K27" i="1" s="1"/>
  <c r="C27" i="1"/>
  <c r="E28" i="1"/>
  <c r="K28" i="1"/>
</calcChain>
</file>

<file path=xl/sharedStrings.xml><?xml version="1.0" encoding="utf-8"?>
<sst xmlns="http://schemas.openxmlformats.org/spreadsheetml/2006/main" count="162" uniqueCount="28">
  <si>
    <t>Hedge Price</t>
  </si>
  <si>
    <t>Volume</t>
  </si>
  <si>
    <t>June</t>
  </si>
  <si>
    <t>NYMEX</t>
  </si>
  <si>
    <t>Result</t>
  </si>
  <si>
    <t>Basis</t>
  </si>
  <si>
    <t>N/A</t>
  </si>
  <si>
    <t xml:space="preserve">Purchase </t>
  </si>
  <si>
    <t>Number</t>
  </si>
  <si>
    <t>Hedge</t>
  </si>
  <si>
    <t>Purchase</t>
  </si>
  <si>
    <t>The Peoples Gas Light and Coke Company</t>
  </si>
  <si>
    <t>Hedge Program for the Month of June 2001</t>
  </si>
  <si>
    <t>North Shore Gas Company</t>
  </si>
  <si>
    <t>Hedge Program for the Month of July 2001</t>
  </si>
  <si>
    <t>#116629</t>
  </si>
  <si>
    <t>#116678</t>
  </si>
  <si>
    <t>Capacity</t>
  </si>
  <si>
    <t>Release</t>
  </si>
  <si>
    <t>(Adjust't)</t>
  </si>
  <si>
    <t>SITARA</t>
  </si>
  <si>
    <t>Pricing</t>
  </si>
  <si>
    <t>July</t>
  </si>
  <si>
    <t>NGICcg</t>
  </si>
  <si>
    <t>Hedge Program for the Month of August 2001</t>
  </si>
  <si>
    <t>August</t>
  </si>
  <si>
    <t>#116678,  116695,  119406</t>
  </si>
  <si>
    <t>Total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</si>
</sst>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&quot;$&quot;#,##0.000_);[Red]\(&quot;$&quot;#,##0.000\)"/>
    <numFmt numFmtId="167" formatCode="mmmm\-yy"/>
  </numFmts>
  <fonts count="9" x14ac:knownFonts="1">
    <font>
      <sz val="10"/>
      <name val="Arial"/>
    </font>
    <font>
      <b/>
      <i/>
      <sz val="10"/>
      <name val="Arial"/>
      <family val="2"/>
    </font>
    <font>
      <b/>
      <i/>
      <u/>
      <sz val="10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i/>
      <u/>
      <sz val="10"/>
      <color indexed="12"/>
      <name val="Arial"/>
      <family val="2"/>
    </font>
    <font>
      <b/>
      <sz val="11"/>
      <color indexed="12"/>
      <name val="Arial"/>
      <family val="2"/>
    </font>
    <font>
      <b/>
      <i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3" fillId="0" borderId="0" xfId="0" applyFont="1"/>
    <xf numFmtId="0" fontId="0" fillId="0" borderId="0" xfId="0" applyAlignment="1">
      <alignment horizontal="center"/>
    </xf>
    <xf numFmtId="38" fontId="0" fillId="0" borderId="0" xfId="0" applyNumberFormat="1"/>
    <xf numFmtId="38" fontId="1" fillId="0" borderId="0" xfId="0" applyNumberFormat="1" applyFont="1"/>
    <xf numFmtId="38" fontId="0" fillId="0" borderId="1" xfId="0" applyNumberFormat="1" applyBorder="1"/>
    <xf numFmtId="38" fontId="0" fillId="0" borderId="0" xfId="0" applyNumberFormat="1" applyBorder="1"/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4" fillId="0" borderId="0" xfId="0" applyNumberFormat="1" applyFont="1" applyAlignment="1">
      <alignment horizontal="center"/>
    </xf>
    <xf numFmtId="165" fontId="0" fillId="3" borderId="0" xfId="0" applyNumberFormat="1" applyFill="1" applyAlignment="1">
      <alignment horizontal="left"/>
    </xf>
    <xf numFmtId="167" fontId="5" fillId="0" borderId="0" xfId="0" applyNumberFormat="1" applyFont="1" applyAlignment="1">
      <alignment horizontal="center"/>
    </xf>
    <xf numFmtId="8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17" fontId="8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38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workbookViewId="0"/>
  </sheetViews>
  <sheetFormatPr defaultRowHeight="12.75" x14ac:dyDescent="0.2"/>
  <cols>
    <col min="1" max="1" width="12.140625" customWidth="1"/>
    <col min="6" max="7" width="11.85546875" bestFit="1" customWidth="1"/>
  </cols>
  <sheetData>
    <row r="1" spans="1:11" ht="18" x14ac:dyDescent="0.25">
      <c r="A1" s="2" t="s">
        <v>11</v>
      </c>
      <c r="B1" s="2"/>
      <c r="C1" s="2"/>
      <c r="D1" s="2"/>
      <c r="F1" s="18">
        <v>37043</v>
      </c>
      <c r="G1" s="18" t="s">
        <v>15</v>
      </c>
    </row>
    <row r="3" spans="1:11" x14ac:dyDescent="0.2">
      <c r="A3" s="5" t="s">
        <v>12</v>
      </c>
      <c r="F3" s="1" t="s">
        <v>9</v>
      </c>
      <c r="G3" s="1" t="s">
        <v>5</v>
      </c>
      <c r="H3" s="6"/>
      <c r="I3" s="6"/>
      <c r="J3" s="1" t="s">
        <v>17</v>
      </c>
      <c r="K3" s="26">
        <v>37043</v>
      </c>
    </row>
    <row r="4" spans="1:11" x14ac:dyDescent="0.2">
      <c r="A4" s="1"/>
      <c r="B4" s="1"/>
      <c r="C4" s="1" t="s">
        <v>2</v>
      </c>
      <c r="D4" s="1"/>
      <c r="E4" s="1"/>
      <c r="F4" s="1" t="s">
        <v>7</v>
      </c>
      <c r="G4" s="1" t="s">
        <v>10</v>
      </c>
      <c r="H4" s="1" t="s">
        <v>9</v>
      </c>
      <c r="I4" s="1" t="s">
        <v>5</v>
      </c>
      <c r="J4" s="1" t="s">
        <v>18</v>
      </c>
      <c r="K4" s="22" t="s">
        <v>20</v>
      </c>
    </row>
    <row r="5" spans="1:11" x14ac:dyDescent="0.2">
      <c r="A5" s="1" t="s">
        <v>0</v>
      </c>
      <c r="B5" s="1" t="s">
        <v>23</v>
      </c>
      <c r="C5" s="1" t="s">
        <v>3</v>
      </c>
      <c r="D5" s="1" t="s">
        <v>5</v>
      </c>
      <c r="E5" s="1" t="s">
        <v>4</v>
      </c>
      <c r="F5" s="1" t="s">
        <v>8</v>
      </c>
      <c r="G5" s="1" t="s">
        <v>8</v>
      </c>
      <c r="H5" s="1" t="s">
        <v>1</v>
      </c>
      <c r="I5" s="1" t="s">
        <v>1</v>
      </c>
      <c r="J5" s="1" t="s">
        <v>19</v>
      </c>
      <c r="K5" s="22" t="s">
        <v>21</v>
      </c>
    </row>
    <row r="6" spans="1:11" ht="15" x14ac:dyDescent="0.25">
      <c r="A6" s="12">
        <v>4.9989999999999997</v>
      </c>
      <c r="B6" s="12">
        <v>3.84</v>
      </c>
      <c r="C6" s="12">
        <v>3.738</v>
      </c>
      <c r="D6" s="12" t="s">
        <v>6</v>
      </c>
      <c r="E6" s="16">
        <f>+A6+B6-C6</f>
        <v>5.1009999999999991</v>
      </c>
      <c r="F6" s="6">
        <v>3</v>
      </c>
      <c r="G6" s="6"/>
      <c r="H6" s="7">
        <v>5000</v>
      </c>
      <c r="I6" s="7"/>
      <c r="J6" s="19">
        <v>-0.03</v>
      </c>
      <c r="K6" s="23">
        <f>E6+J6</f>
        <v>5.0709999999999988</v>
      </c>
    </row>
    <row r="7" spans="1:11" ht="15" x14ac:dyDescent="0.25">
      <c r="A7" s="12">
        <v>4.97</v>
      </c>
      <c r="B7" s="12">
        <f>+B6</f>
        <v>3.84</v>
      </c>
      <c r="C7" s="12">
        <f>+C6</f>
        <v>3.738</v>
      </c>
      <c r="D7" s="12" t="s">
        <v>6</v>
      </c>
      <c r="E7" s="16">
        <f>+A7+B7-C7</f>
        <v>5.0719999999999992</v>
      </c>
      <c r="F7" s="6">
        <v>4</v>
      </c>
      <c r="G7" s="6"/>
      <c r="H7" s="7">
        <v>5000</v>
      </c>
      <c r="I7" s="7"/>
      <c r="J7" s="19">
        <v>-0.03</v>
      </c>
      <c r="K7" s="23">
        <f t="shared" ref="K7:K12" si="0">E7+J7</f>
        <v>5.0419999999999989</v>
      </c>
    </row>
    <row r="8" spans="1:11" ht="15" x14ac:dyDescent="0.25">
      <c r="A8" s="12">
        <v>4.93</v>
      </c>
      <c r="B8" s="12"/>
      <c r="C8" s="12"/>
      <c r="D8" s="12">
        <v>0.13500000000000001</v>
      </c>
      <c r="E8" s="16">
        <f>+A8+D8</f>
        <v>5.0649999999999995</v>
      </c>
      <c r="F8" s="6">
        <v>6</v>
      </c>
      <c r="G8" s="6">
        <v>11</v>
      </c>
      <c r="H8" s="7">
        <v>5000</v>
      </c>
      <c r="I8" s="7">
        <v>5000</v>
      </c>
      <c r="J8" s="19">
        <v>-0.03</v>
      </c>
      <c r="K8" s="23">
        <f t="shared" si="0"/>
        <v>5.0349999999999993</v>
      </c>
    </row>
    <row r="9" spans="1:11" ht="15" x14ac:dyDescent="0.25">
      <c r="A9" s="12">
        <v>4.83</v>
      </c>
      <c r="B9" s="12"/>
      <c r="C9" s="12"/>
      <c r="D9" s="12">
        <v>0.12</v>
      </c>
      <c r="E9" s="16">
        <f>+A9+D9</f>
        <v>4.95</v>
      </c>
      <c r="F9" s="6">
        <v>7</v>
      </c>
      <c r="G9" s="6">
        <v>16</v>
      </c>
      <c r="H9" s="7">
        <v>5000</v>
      </c>
      <c r="I9" s="8">
        <v>5000</v>
      </c>
      <c r="J9" s="19">
        <v>-0.03</v>
      </c>
      <c r="K9" s="23">
        <f t="shared" si="0"/>
        <v>4.92</v>
      </c>
    </row>
    <row r="10" spans="1:11" ht="15" x14ac:dyDescent="0.25">
      <c r="A10" s="12">
        <v>4.4800000000000004</v>
      </c>
      <c r="B10" s="12"/>
      <c r="C10" s="12"/>
      <c r="D10" s="12">
        <v>0.12</v>
      </c>
      <c r="E10" s="16">
        <f>+A10+D10</f>
        <v>4.6000000000000005</v>
      </c>
      <c r="F10" s="6">
        <v>9</v>
      </c>
      <c r="G10" s="6">
        <v>16</v>
      </c>
      <c r="H10" s="7">
        <v>5000</v>
      </c>
      <c r="I10" s="8">
        <v>5000</v>
      </c>
      <c r="J10" s="19">
        <v>-0.03</v>
      </c>
      <c r="K10" s="23">
        <f t="shared" si="0"/>
        <v>4.57</v>
      </c>
    </row>
    <row r="11" spans="1:11" ht="15" x14ac:dyDescent="0.25">
      <c r="A11" s="12">
        <v>4.42</v>
      </c>
      <c r="B11" s="12"/>
      <c r="C11" s="12"/>
      <c r="D11" s="12">
        <v>0.125</v>
      </c>
      <c r="E11" s="16">
        <f>+A11+D11</f>
        <v>4.5449999999999999</v>
      </c>
      <c r="F11" s="6">
        <v>10</v>
      </c>
      <c r="G11" s="6">
        <v>15</v>
      </c>
      <c r="H11" s="7">
        <v>10000</v>
      </c>
      <c r="I11" s="7">
        <v>10000</v>
      </c>
      <c r="J11" s="19">
        <v>-0.03</v>
      </c>
      <c r="K11" s="23">
        <f t="shared" si="0"/>
        <v>4.5149999999999997</v>
      </c>
    </row>
    <row r="12" spans="1:11" ht="15" x14ac:dyDescent="0.25">
      <c r="A12" s="12">
        <v>4.68</v>
      </c>
      <c r="B12" s="12">
        <f>+B6</f>
        <v>3.84</v>
      </c>
      <c r="C12" s="12">
        <f>+C6</f>
        <v>3.738</v>
      </c>
      <c r="D12" s="12" t="s">
        <v>6</v>
      </c>
      <c r="E12" s="16">
        <f>+A12+B12-C12</f>
        <v>4.782</v>
      </c>
      <c r="F12" s="6">
        <v>14</v>
      </c>
      <c r="G12" s="6"/>
      <c r="H12" s="7">
        <v>10000</v>
      </c>
      <c r="I12" s="7"/>
      <c r="J12" s="19">
        <v>-0.03</v>
      </c>
      <c r="K12" s="23">
        <f t="shared" si="0"/>
        <v>4.7519999999999998</v>
      </c>
    </row>
    <row r="13" spans="1:11" x14ac:dyDescent="0.2">
      <c r="A13" s="12"/>
      <c r="B13" s="12"/>
      <c r="C13" s="12"/>
      <c r="D13" s="12"/>
      <c r="E13" s="12"/>
      <c r="H13" s="7"/>
      <c r="I13" s="7"/>
      <c r="J13" s="7"/>
      <c r="K13" s="7"/>
    </row>
    <row r="14" spans="1:11" s="3" customFormat="1" ht="13.5" thickBot="1" x14ac:dyDescent="0.25">
      <c r="A14" s="13"/>
      <c r="B14" s="13"/>
      <c r="C14" s="13"/>
      <c r="D14" s="13"/>
      <c r="E14" s="13"/>
      <c r="H14" s="9"/>
      <c r="I14" s="9"/>
      <c r="J14" s="9"/>
      <c r="K14" s="9"/>
    </row>
    <row r="15" spans="1:11" s="4" customFormat="1" x14ac:dyDescent="0.2">
      <c r="A15" s="14"/>
      <c r="B15" s="14"/>
      <c r="C15" s="14"/>
      <c r="D15" s="14"/>
      <c r="E15" s="14"/>
      <c r="H15" s="10"/>
      <c r="I15" s="10"/>
      <c r="J15" s="10"/>
      <c r="K15" s="10"/>
    </row>
    <row r="16" spans="1:11" x14ac:dyDescent="0.2">
      <c r="A16" s="12"/>
      <c r="B16" s="12"/>
      <c r="C16" s="12"/>
      <c r="D16" s="12"/>
      <c r="E16" s="12"/>
      <c r="H16" s="7"/>
      <c r="I16" s="7"/>
      <c r="J16" s="7"/>
      <c r="K16" s="7"/>
    </row>
    <row r="17" spans="1:11" ht="18" x14ac:dyDescent="0.25">
      <c r="A17" s="17" t="s">
        <v>13</v>
      </c>
      <c r="B17" s="15"/>
      <c r="C17" s="15"/>
      <c r="D17" s="12"/>
      <c r="E17" s="12"/>
      <c r="F17" s="18">
        <v>37043</v>
      </c>
      <c r="G17" s="18" t="s">
        <v>16</v>
      </c>
      <c r="H17" s="7"/>
      <c r="I17" s="7"/>
      <c r="J17" s="7"/>
      <c r="K17" s="7"/>
    </row>
    <row r="18" spans="1:11" x14ac:dyDescent="0.2">
      <c r="A18" s="12"/>
      <c r="B18" s="12"/>
      <c r="C18" s="12"/>
      <c r="D18" s="12"/>
      <c r="E18" s="12"/>
      <c r="H18" s="7"/>
      <c r="I18" s="7"/>
      <c r="J18" s="7"/>
      <c r="K18" s="7"/>
    </row>
    <row r="19" spans="1:11" x14ac:dyDescent="0.2">
      <c r="A19" s="5" t="s">
        <v>12</v>
      </c>
      <c r="B19" s="12"/>
      <c r="C19" s="12"/>
      <c r="D19" s="12"/>
      <c r="E19" s="12"/>
      <c r="F19" s="1" t="s">
        <v>9</v>
      </c>
      <c r="G19" s="1" t="s">
        <v>5</v>
      </c>
      <c r="H19" s="20"/>
      <c r="I19" s="20"/>
      <c r="J19" s="1" t="s">
        <v>17</v>
      </c>
      <c r="K19" s="26">
        <v>37043</v>
      </c>
    </row>
    <row r="20" spans="1:11" x14ac:dyDescent="0.2">
      <c r="A20" s="11"/>
      <c r="B20" s="11"/>
      <c r="C20" s="11" t="s">
        <v>2</v>
      </c>
      <c r="D20" s="11"/>
      <c r="E20" s="11"/>
      <c r="F20" s="1" t="s">
        <v>7</v>
      </c>
      <c r="G20" s="1" t="s">
        <v>10</v>
      </c>
      <c r="H20" s="21" t="s">
        <v>9</v>
      </c>
      <c r="I20" s="21" t="s">
        <v>5</v>
      </c>
      <c r="J20" s="1" t="s">
        <v>18</v>
      </c>
      <c r="K20" s="24" t="s">
        <v>20</v>
      </c>
    </row>
    <row r="21" spans="1:11" x14ac:dyDescent="0.2">
      <c r="A21" s="11" t="s">
        <v>0</v>
      </c>
      <c r="B21" s="11" t="s">
        <v>23</v>
      </c>
      <c r="C21" s="11" t="s">
        <v>3</v>
      </c>
      <c r="D21" s="11" t="s">
        <v>5</v>
      </c>
      <c r="E21" s="11" t="s">
        <v>4</v>
      </c>
      <c r="F21" s="1" t="s">
        <v>8</v>
      </c>
      <c r="G21" s="1" t="s">
        <v>8</v>
      </c>
      <c r="H21" s="21" t="s">
        <v>1</v>
      </c>
      <c r="I21" s="21" t="s">
        <v>1</v>
      </c>
      <c r="J21" s="1" t="s">
        <v>19</v>
      </c>
      <c r="K21" s="24" t="s">
        <v>21</v>
      </c>
    </row>
    <row r="22" spans="1:11" ht="15" x14ac:dyDescent="0.25">
      <c r="A22" s="12">
        <v>4.9989999999999997</v>
      </c>
      <c r="B22" s="12"/>
      <c r="C22" s="12"/>
      <c r="D22" s="12">
        <v>0.125</v>
      </c>
      <c r="E22" s="16">
        <f>A22+D22</f>
        <v>5.1239999999999997</v>
      </c>
      <c r="F22" s="6">
        <v>3</v>
      </c>
      <c r="G22" s="6">
        <v>14</v>
      </c>
      <c r="H22" s="7">
        <v>1250</v>
      </c>
      <c r="I22" s="8">
        <v>1250</v>
      </c>
      <c r="J22" s="19">
        <v>-0.02</v>
      </c>
      <c r="K22" s="25">
        <f>E22+J22</f>
        <v>5.1040000000000001</v>
      </c>
    </row>
    <row r="23" spans="1:11" ht="15" x14ac:dyDescent="0.25">
      <c r="A23" s="12">
        <v>4.97</v>
      </c>
      <c r="B23" s="12"/>
      <c r="C23" s="12"/>
      <c r="D23" s="12">
        <v>0.125</v>
      </c>
      <c r="E23" s="16">
        <f t="shared" ref="E23:E28" si="1">A23+D23</f>
        <v>5.0949999999999998</v>
      </c>
      <c r="F23" s="6">
        <v>4</v>
      </c>
      <c r="G23" s="6">
        <v>14</v>
      </c>
      <c r="H23" s="7">
        <v>1250</v>
      </c>
      <c r="I23" s="8">
        <v>1250</v>
      </c>
      <c r="J23" s="19">
        <v>-0.02</v>
      </c>
      <c r="K23" s="25">
        <f t="shared" ref="K23:K28" si="2">E23+J23</f>
        <v>5.0750000000000002</v>
      </c>
    </row>
    <row r="24" spans="1:11" ht="15" x14ac:dyDescent="0.25">
      <c r="A24" s="12">
        <v>4.93</v>
      </c>
      <c r="B24" s="12"/>
      <c r="C24" s="12"/>
      <c r="D24" s="12">
        <v>0.13500000000000001</v>
      </c>
      <c r="E24" s="16">
        <f t="shared" si="1"/>
        <v>5.0649999999999995</v>
      </c>
      <c r="F24" s="6">
        <v>5</v>
      </c>
      <c r="G24" s="6">
        <v>10</v>
      </c>
      <c r="H24" s="7">
        <v>1250</v>
      </c>
      <c r="I24" s="7">
        <v>1250</v>
      </c>
      <c r="J24" s="19">
        <v>-0.02</v>
      </c>
      <c r="K24" s="25">
        <f t="shared" si="2"/>
        <v>5.0449999999999999</v>
      </c>
    </row>
    <row r="25" spans="1:11" ht="15" x14ac:dyDescent="0.25">
      <c r="A25" s="12">
        <v>4.83</v>
      </c>
      <c r="B25" s="12"/>
      <c r="C25" s="12"/>
      <c r="D25" s="12">
        <v>0.125</v>
      </c>
      <c r="E25" s="16">
        <f t="shared" si="1"/>
        <v>4.9550000000000001</v>
      </c>
      <c r="F25" s="6">
        <v>6</v>
      </c>
      <c r="G25" s="6">
        <v>14</v>
      </c>
      <c r="H25" s="7">
        <v>1250</v>
      </c>
      <c r="I25" s="8">
        <v>1250</v>
      </c>
      <c r="J25" s="19">
        <v>-0.02</v>
      </c>
      <c r="K25" s="25">
        <f t="shared" si="2"/>
        <v>4.9350000000000005</v>
      </c>
    </row>
    <row r="26" spans="1:11" ht="15" x14ac:dyDescent="0.25">
      <c r="A26" s="12">
        <v>4.4800000000000004</v>
      </c>
      <c r="B26" s="12"/>
      <c r="C26" s="12"/>
      <c r="D26" s="12">
        <v>0.125</v>
      </c>
      <c r="E26" s="16">
        <f t="shared" si="1"/>
        <v>4.6050000000000004</v>
      </c>
      <c r="F26" s="6">
        <v>8</v>
      </c>
      <c r="G26" s="6">
        <v>14</v>
      </c>
      <c r="H26" s="7">
        <v>1250</v>
      </c>
      <c r="I26" s="8">
        <v>1250</v>
      </c>
      <c r="J26" s="19">
        <v>-0.02</v>
      </c>
      <c r="K26" s="25">
        <f t="shared" si="2"/>
        <v>4.5850000000000009</v>
      </c>
    </row>
    <row r="27" spans="1:11" ht="15" x14ac:dyDescent="0.25">
      <c r="A27" s="12">
        <v>4.42</v>
      </c>
      <c r="B27" s="12">
        <f>+B6</f>
        <v>3.84</v>
      </c>
      <c r="C27" s="12">
        <f>+C6</f>
        <v>3.738</v>
      </c>
      <c r="D27" s="12" t="s">
        <v>6</v>
      </c>
      <c r="E27" s="16">
        <f>+A27+B27-C27</f>
        <v>4.5220000000000002</v>
      </c>
      <c r="F27" s="6">
        <v>9</v>
      </c>
      <c r="G27" s="6"/>
      <c r="H27" s="7">
        <v>2500</v>
      </c>
      <c r="I27" s="7"/>
      <c r="J27" s="19">
        <v>-0.02</v>
      </c>
      <c r="K27" s="25">
        <f t="shared" si="2"/>
        <v>4.5020000000000007</v>
      </c>
    </row>
    <row r="28" spans="1:11" ht="15" x14ac:dyDescent="0.25">
      <c r="A28" s="12">
        <v>4.68</v>
      </c>
      <c r="B28" s="12"/>
      <c r="C28" s="12"/>
      <c r="D28" s="12">
        <v>0.12</v>
      </c>
      <c r="E28" s="16">
        <f t="shared" si="1"/>
        <v>4.8</v>
      </c>
      <c r="F28" s="6">
        <v>13</v>
      </c>
      <c r="G28" s="6">
        <v>15</v>
      </c>
      <c r="H28" s="7">
        <v>5000</v>
      </c>
      <c r="I28" s="7">
        <v>5000</v>
      </c>
      <c r="J28" s="19">
        <v>-0.02</v>
      </c>
      <c r="K28" s="25">
        <f t="shared" si="2"/>
        <v>4.78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&amp;L&amp;A&amp;C&amp;F&amp;R&amp;D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workbookViewId="0"/>
  </sheetViews>
  <sheetFormatPr defaultRowHeight="12.75" x14ac:dyDescent="0.2"/>
  <cols>
    <col min="1" max="1" width="12.140625" customWidth="1"/>
    <col min="6" max="7" width="11.85546875" bestFit="1" customWidth="1"/>
  </cols>
  <sheetData>
    <row r="1" spans="1:11" ht="18" x14ac:dyDescent="0.25">
      <c r="A1" s="2" t="s">
        <v>11</v>
      </c>
      <c r="B1" s="2"/>
      <c r="C1" s="2"/>
      <c r="D1" s="2"/>
      <c r="F1" s="18">
        <v>37073</v>
      </c>
      <c r="G1" s="18" t="s">
        <v>15</v>
      </c>
    </row>
    <row r="3" spans="1:11" x14ac:dyDescent="0.2">
      <c r="A3" s="5" t="s">
        <v>14</v>
      </c>
      <c r="F3" s="1" t="s">
        <v>9</v>
      </c>
      <c r="G3" s="1" t="s">
        <v>5</v>
      </c>
      <c r="H3" s="6"/>
      <c r="I3" s="6"/>
      <c r="J3" s="1" t="s">
        <v>17</v>
      </c>
      <c r="K3" s="26">
        <v>37073</v>
      </c>
    </row>
    <row r="4" spans="1:11" x14ac:dyDescent="0.2">
      <c r="A4" s="1"/>
      <c r="B4" s="1"/>
      <c r="C4" s="1" t="s">
        <v>22</v>
      </c>
      <c r="D4" s="1"/>
      <c r="E4" s="1"/>
      <c r="F4" s="1" t="s">
        <v>7</v>
      </c>
      <c r="G4" s="1" t="s">
        <v>10</v>
      </c>
      <c r="H4" s="1" t="s">
        <v>9</v>
      </c>
      <c r="I4" s="1" t="s">
        <v>5</v>
      </c>
      <c r="J4" s="1" t="s">
        <v>18</v>
      </c>
      <c r="K4" s="22" t="s">
        <v>20</v>
      </c>
    </row>
    <row r="5" spans="1:11" x14ac:dyDescent="0.2">
      <c r="A5" s="1" t="s">
        <v>0</v>
      </c>
      <c r="B5" s="1" t="s">
        <v>23</v>
      </c>
      <c r="C5" s="1" t="s">
        <v>3</v>
      </c>
      <c r="D5" s="1" t="s">
        <v>5</v>
      </c>
      <c r="E5" s="1" t="s">
        <v>4</v>
      </c>
      <c r="F5" s="1" t="s">
        <v>8</v>
      </c>
      <c r="G5" s="1" t="s">
        <v>8</v>
      </c>
      <c r="H5" s="1" t="s">
        <v>1</v>
      </c>
      <c r="I5" s="1" t="s">
        <v>1</v>
      </c>
      <c r="J5" s="1" t="s">
        <v>19</v>
      </c>
      <c r="K5" s="22" t="s">
        <v>21</v>
      </c>
    </row>
    <row r="6" spans="1:11" ht="15" x14ac:dyDescent="0.25">
      <c r="A6" s="12">
        <v>4.9989999999999997</v>
      </c>
      <c r="B6" s="12">
        <v>3.18</v>
      </c>
      <c r="C6" s="12">
        <v>3.1819999999999999</v>
      </c>
      <c r="D6" s="12" t="s">
        <v>6</v>
      </c>
      <c r="E6" s="16">
        <f>+A6+B6-C6</f>
        <v>4.9969999999999999</v>
      </c>
      <c r="F6" s="6">
        <v>3</v>
      </c>
      <c r="G6" s="6"/>
      <c r="H6" s="7">
        <v>5000</v>
      </c>
      <c r="I6" s="7"/>
      <c r="J6" s="19">
        <v>-0.03</v>
      </c>
      <c r="K6" s="23">
        <f>E6+J6</f>
        <v>4.9669999999999996</v>
      </c>
    </row>
    <row r="7" spans="1:11" ht="15" x14ac:dyDescent="0.25">
      <c r="A7" s="12">
        <v>4.97</v>
      </c>
      <c r="B7" s="12">
        <f>+B6</f>
        <v>3.18</v>
      </c>
      <c r="C7" s="12">
        <f>+C6</f>
        <v>3.1819999999999999</v>
      </c>
      <c r="D7" s="12" t="s">
        <v>6</v>
      </c>
      <c r="E7" s="16">
        <f>+A7+B7-C7</f>
        <v>4.968</v>
      </c>
      <c r="F7" s="6">
        <v>4</v>
      </c>
      <c r="G7" s="6"/>
      <c r="H7" s="7">
        <v>5000</v>
      </c>
      <c r="I7" s="7"/>
      <c r="J7" s="19">
        <v>-0.03</v>
      </c>
      <c r="K7" s="23">
        <f t="shared" ref="K7:K12" si="0">E7+J7</f>
        <v>4.9379999999999997</v>
      </c>
    </row>
    <row r="8" spans="1:11" ht="15" x14ac:dyDescent="0.25">
      <c r="A8" s="12">
        <v>4.93</v>
      </c>
      <c r="B8" s="12"/>
      <c r="C8" s="12"/>
      <c r="D8" s="12">
        <v>0.13500000000000001</v>
      </c>
      <c r="E8" s="16">
        <f>+A8+D8</f>
        <v>5.0649999999999995</v>
      </c>
      <c r="F8" s="6">
        <v>6</v>
      </c>
      <c r="G8" s="6">
        <v>11</v>
      </c>
      <c r="H8" s="7">
        <v>5000</v>
      </c>
      <c r="I8" s="7">
        <v>5000</v>
      </c>
      <c r="J8" s="19">
        <v>-0.03</v>
      </c>
      <c r="K8" s="23">
        <f t="shared" si="0"/>
        <v>5.0349999999999993</v>
      </c>
    </row>
    <row r="9" spans="1:11" ht="15" x14ac:dyDescent="0.25">
      <c r="A9" s="12">
        <v>4.83</v>
      </c>
      <c r="B9" s="12"/>
      <c r="C9" s="12"/>
      <c r="D9" s="12">
        <v>0.12</v>
      </c>
      <c r="E9" s="16">
        <f>+A9+D9</f>
        <v>4.95</v>
      </c>
      <c r="F9" s="6">
        <v>7</v>
      </c>
      <c r="G9" s="6">
        <v>16</v>
      </c>
      <c r="H9" s="7">
        <v>5000</v>
      </c>
      <c r="I9" s="8">
        <v>5000</v>
      </c>
      <c r="J9" s="19">
        <v>-0.03</v>
      </c>
      <c r="K9" s="23">
        <f t="shared" si="0"/>
        <v>4.92</v>
      </c>
    </row>
    <row r="10" spans="1:11" ht="15" x14ac:dyDescent="0.25">
      <c r="A10" s="12">
        <v>4.4800000000000004</v>
      </c>
      <c r="B10" s="12"/>
      <c r="C10" s="12"/>
      <c r="D10" s="12">
        <v>0.12</v>
      </c>
      <c r="E10" s="16">
        <f>+A10+D10</f>
        <v>4.6000000000000005</v>
      </c>
      <c r="F10" s="6">
        <v>9</v>
      </c>
      <c r="G10" s="6">
        <v>16</v>
      </c>
      <c r="H10" s="7">
        <v>5000</v>
      </c>
      <c r="I10" s="8">
        <v>5000</v>
      </c>
      <c r="J10" s="19">
        <v>-0.03</v>
      </c>
      <c r="K10" s="23">
        <f t="shared" si="0"/>
        <v>4.57</v>
      </c>
    </row>
    <row r="11" spans="1:11" ht="15" x14ac:dyDescent="0.25">
      <c r="A11" s="12">
        <v>4.42</v>
      </c>
      <c r="B11" s="12"/>
      <c r="C11" s="12"/>
      <c r="D11" s="12">
        <v>0.125</v>
      </c>
      <c r="E11" s="16">
        <f>+A11+D11</f>
        <v>4.5449999999999999</v>
      </c>
      <c r="F11" s="6">
        <v>10</v>
      </c>
      <c r="G11" s="6">
        <v>15</v>
      </c>
      <c r="H11" s="7">
        <v>10000</v>
      </c>
      <c r="I11" s="7">
        <v>10000</v>
      </c>
      <c r="J11" s="19">
        <v>-0.03</v>
      </c>
      <c r="K11" s="23">
        <f t="shared" si="0"/>
        <v>4.5149999999999997</v>
      </c>
    </row>
    <row r="12" spans="1:11" ht="15" x14ac:dyDescent="0.25">
      <c r="A12" s="12">
        <v>4.68</v>
      </c>
      <c r="B12" s="12">
        <f>+B6</f>
        <v>3.18</v>
      </c>
      <c r="C12" s="12">
        <f>+C6</f>
        <v>3.1819999999999999</v>
      </c>
      <c r="D12" s="12" t="s">
        <v>6</v>
      </c>
      <c r="E12" s="16">
        <f>+A12+B12-C12</f>
        <v>4.677999999999999</v>
      </c>
      <c r="F12" s="6">
        <v>14</v>
      </c>
      <c r="G12" s="6"/>
      <c r="H12" s="7">
        <v>10000</v>
      </c>
      <c r="I12" s="7"/>
      <c r="J12" s="19">
        <v>-0.03</v>
      </c>
      <c r="K12" s="23">
        <f t="shared" si="0"/>
        <v>4.6479999999999988</v>
      </c>
    </row>
    <row r="13" spans="1:11" x14ac:dyDescent="0.2">
      <c r="A13" s="12"/>
      <c r="B13" s="12"/>
      <c r="C13" s="12"/>
      <c r="D13" s="12"/>
      <c r="E13" s="12"/>
      <c r="H13" s="7"/>
      <c r="I13" s="7"/>
      <c r="J13" s="7"/>
      <c r="K13" s="7"/>
    </row>
    <row r="14" spans="1:11" s="3" customFormat="1" ht="13.5" thickBot="1" x14ac:dyDescent="0.25">
      <c r="A14" s="13"/>
      <c r="B14" s="13"/>
      <c r="C14" s="13"/>
      <c r="D14" s="13"/>
      <c r="E14" s="13"/>
      <c r="H14" s="9"/>
      <c r="I14" s="9"/>
      <c r="J14" s="9"/>
      <c r="K14" s="9"/>
    </row>
    <row r="15" spans="1:11" s="4" customFormat="1" x14ac:dyDescent="0.2">
      <c r="A15" s="14"/>
      <c r="B15" s="14"/>
      <c r="C15" s="14"/>
      <c r="D15" s="14"/>
      <c r="E15" s="14"/>
      <c r="H15" s="10"/>
      <c r="I15" s="10"/>
      <c r="J15" s="10"/>
      <c r="K15" s="10"/>
    </row>
    <row r="16" spans="1:11" x14ac:dyDescent="0.2">
      <c r="A16" s="12"/>
      <c r="B16" s="12"/>
      <c r="C16" s="12"/>
      <c r="D16" s="12"/>
      <c r="E16" s="12"/>
      <c r="H16" s="7"/>
      <c r="I16" s="7"/>
      <c r="J16" s="7"/>
      <c r="K16" s="7"/>
    </row>
    <row r="17" spans="1:11" ht="18" x14ac:dyDescent="0.25">
      <c r="A17" s="17" t="s">
        <v>13</v>
      </c>
      <c r="B17" s="15"/>
      <c r="C17" s="15"/>
      <c r="D17" s="12"/>
      <c r="E17" s="12"/>
      <c r="F17" s="18">
        <v>37073</v>
      </c>
      <c r="G17" s="18" t="s">
        <v>16</v>
      </c>
      <c r="H17" s="7"/>
      <c r="I17" s="7"/>
      <c r="J17" s="7"/>
      <c r="K17" s="7"/>
    </row>
    <row r="18" spans="1:11" x14ac:dyDescent="0.2">
      <c r="A18" s="12"/>
      <c r="B18" s="12"/>
      <c r="C18" s="12"/>
      <c r="D18" s="12"/>
      <c r="E18" s="12"/>
      <c r="H18" s="7"/>
      <c r="I18" s="7"/>
      <c r="J18" s="7"/>
      <c r="K18" s="7"/>
    </row>
    <row r="19" spans="1:11" x14ac:dyDescent="0.2">
      <c r="A19" s="5" t="s">
        <v>14</v>
      </c>
      <c r="B19" s="12"/>
      <c r="C19" s="12"/>
      <c r="D19" s="12"/>
      <c r="E19" s="12"/>
      <c r="F19" s="1" t="s">
        <v>9</v>
      </c>
      <c r="G19" s="1" t="s">
        <v>5</v>
      </c>
      <c r="H19" s="20"/>
      <c r="I19" s="20"/>
      <c r="J19" s="1" t="s">
        <v>17</v>
      </c>
      <c r="K19" s="26">
        <v>37073</v>
      </c>
    </row>
    <row r="20" spans="1:11" x14ac:dyDescent="0.2">
      <c r="A20" s="11"/>
      <c r="B20" s="11"/>
      <c r="C20" s="11" t="s">
        <v>22</v>
      </c>
      <c r="D20" s="11"/>
      <c r="E20" s="11"/>
      <c r="F20" s="1" t="s">
        <v>7</v>
      </c>
      <c r="G20" s="1" t="s">
        <v>10</v>
      </c>
      <c r="H20" s="21" t="s">
        <v>9</v>
      </c>
      <c r="I20" s="21" t="s">
        <v>5</v>
      </c>
      <c r="J20" s="1" t="s">
        <v>18</v>
      </c>
      <c r="K20" s="24" t="s">
        <v>20</v>
      </c>
    </row>
    <row r="21" spans="1:11" x14ac:dyDescent="0.2">
      <c r="A21" s="11" t="s">
        <v>0</v>
      </c>
      <c r="B21" s="11" t="s">
        <v>23</v>
      </c>
      <c r="C21" s="11" t="s">
        <v>3</v>
      </c>
      <c r="D21" s="11" t="s">
        <v>5</v>
      </c>
      <c r="E21" s="11" t="s">
        <v>4</v>
      </c>
      <c r="F21" s="1" t="s">
        <v>8</v>
      </c>
      <c r="G21" s="1" t="s">
        <v>8</v>
      </c>
      <c r="H21" s="21" t="s">
        <v>1</v>
      </c>
      <c r="I21" s="21" t="s">
        <v>1</v>
      </c>
      <c r="J21" s="1" t="s">
        <v>19</v>
      </c>
      <c r="K21" s="24" t="s">
        <v>21</v>
      </c>
    </row>
    <row r="22" spans="1:11" ht="15" x14ac:dyDescent="0.25">
      <c r="A22" s="12">
        <v>4.9989999999999997</v>
      </c>
      <c r="B22" s="12"/>
      <c r="C22" s="12"/>
      <c r="D22" s="12">
        <v>0.125</v>
      </c>
      <c r="E22" s="16">
        <f>A22+D22</f>
        <v>5.1239999999999997</v>
      </c>
      <c r="F22" s="6">
        <v>3</v>
      </c>
      <c r="G22" s="6">
        <v>14</v>
      </c>
      <c r="H22" s="7">
        <v>1250</v>
      </c>
      <c r="I22" s="8">
        <v>1250</v>
      </c>
      <c r="J22" s="19">
        <v>-0.02</v>
      </c>
      <c r="K22" s="25">
        <f>E22+J22</f>
        <v>5.1040000000000001</v>
      </c>
    </row>
    <row r="23" spans="1:11" ht="15" x14ac:dyDescent="0.25">
      <c r="A23" s="12">
        <v>4.97</v>
      </c>
      <c r="B23" s="12"/>
      <c r="C23" s="12"/>
      <c r="D23" s="12">
        <v>0.125</v>
      </c>
      <c r="E23" s="16">
        <f t="shared" ref="E23:E28" si="1">A23+D23</f>
        <v>5.0949999999999998</v>
      </c>
      <c r="F23" s="6">
        <v>4</v>
      </c>
      <c r="G23" s="6">
        <v>14</v>
      </c>
      <c r="H23" s="7">
        <v>1250</v>
      </c>
      <c r="I23" s="8">
        <v>1250</v>
      </c>
      <c r="J23" s="19">
        <v>-0.02</v>
      </c>
      <c r="K23" s="25">
        <f t="shared" ref="K23:K28" si="2">E23+J23</f>
        <v>5.0750000000000002</v>
      </c>
    </row>
    <row r="24" spans="1:11" ht="15" x14ac:dyDescent="0.25">
      <c r="A24" s="12">
        <v>4.93</v>
      </c>
      <c r="B24" s="12"/>
      <c r="C24" s="12"/>
      <c r="D24" s="12">
        <v>0.13500000000000001</v>
      </c>
      <c r="E24" s="16">
        <f t="shared" si="1"/>
        <v>5.0649999999999995</v>
      </c>
      <c r="F24" s="6">
        <v>5</v>
      </c>
      <c r="G24" s="6">
        <v>10</v>
      </c>
      <c r="H24" s="7">
        <v>1250</v>
      </c>
      <c r="I24" s="7">
        <v>1250</v>
      </c>
      <c r="J24" s="19">
        <v>-0.02</v>
      </c>
      <c r="K24" s="25">
        <f t="shared" si="2"/>
        <v>5.0449999999999999</v>
      </c>
    </row>
    <row r="25" spans="1:11" ht="15" x14ac:dyDescent="0.25">
      <c r="A25" s="12">
        <v>4.83</v>
      </c>
      <c r="B25" s="12"/>
      <c r="C25" s="12"/>
      <c r="D25" s="12">
        <v>0.125</v>
      </c>
      <c r="E25" s="16">
        <f t="shared" si="1"/>
        <v>4.9550000000000001</v>
      </c>
      <c r="F25" s="6">
        <v>6</v>
      </c>
      <c r="G25" s="6">
        <v>14</v>
      </c>
      <c r="H25" s="7">
        <v>1250</v>
      </c>
      <c r="I25" s="8">
        <v>1250</v>
      </c>
      <c r="J25" s="19">
        <v>-0.02</v>
      </c>
      <c r="K25" s="25">
        <f t="shared" si="2"/>
        <v>4.9350000000000005</v>
      </c>
    </row>
    <row r="26" spans="1:11" ht="15" x14ac:dyDescent="0.25">
      <c r="A26" s="12">
        <v>4.4800000000000004</v>
      </c>
      <c r="B26" s="12"/>
      <c r="C26" s="12"/>
      <c r="D26" s="12">
        <v>0.125</v>
      </c>
      <c r="E26" s="16">
        <f t="shared" si="1"/>
        <v>4.6050000000000004</v>
      </c>
      <c r="F26" s="6">
        <v>8</v>
      </c>
      <c r="G26" s="6">
        <v>14</v>
      </c>
      <c r="H26" s="7">
        <v>1250</v>
      </c>
      <c r="I26" s="8">
        <v>1250</v>
      </c>
      <c r="J26" s="19">
        <v>-0.02</v>
      </c>
      <c r="K26" s="25">
        <f t="shared" si="2"/>
        <v>4.5850000000000009</v>
      </c>
    </row>
    <row r="27" spans="1:11" ht="15" x14ac:dyDescent="0.25">
      <c r="A27" s="12">
        <v>4.42</v>
      </c>
      <c r="B27" s="12">
        <f>+B6</f>
        <v>3.18</v>
      </c>
      <c r="C27" s="12">
        <f>+C6</f>
        <v>3.1819999999999999</v>
      </c>
      <c r="D27" s="12" t="s">
        <v>6</v>
      </c>
      <c r="E27" s="16">
        <f>+A27+B27-C27</f>
        <v>4.4179999999999993</v>
      </c>
      <c r="F27" s="6">
        <v>9</v>
      </c>
      <c r="G27" s="6"/>
      <c r="H27" s="7">
        <v>2500</v>
      </c>
      <c r="I27" s="7"/>
      <c r="J27" s="19">
        <v>-0.02</v>
      </c>
      <c r="K27" s="25">
        <f t="shared" si="2"/>
        <v>4.3979999999999997</v>
      </c>
    </row>
    <row r="28" spans="1:11" ht="15" x14ac:dyDescent="0.25">
      <c r="A28" s="12">
        <v>4.68</v>
      </c>
      <c r="B28" s="12"/>
      <c r="C28" s="12"/>
      <c r="D28" s="12">
        <v>0.12</v>
      </c>
      <c r="E28" s="16">
        <f t="shared" si="1"/>
        <v>4.8</v>
      </c>
      <c r="F28" s="6">
        <v>13</v>
      </c>
      <c r="G28" s="6">
        <v>15</v>
      </c>
      <c r="H28" s="7">
        <v>5000</v>
      </c>
      <c r="I28" s="7">
        <v>5000</v>
      </c>
      <c r="J28" s="19">
        <v>-0.02</v>
      </c>
      <c r="K28" s="25">
        <f t="shared" si="2"/>
        <v>4.78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&amp;C&amp;F&amp;R&amp;D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tabSelected="1" workbookViewId="0"/>
  </sheetViews>
  <sheetFormatPr defaultRowHeight="12.75" x14ac:dyDescent="0.2"/>
  <cols>
    <col min="1" max="1" width="12.140625" customWidth="1"/>
    <col min="6" max="6" width="14.85546875" bestFit="1" customWidth="1"/>
    <col min="7" max="7" width="11.85546875" bestFit="1" customWidth="1"/>
  </cols>
  <sheetData>
    <row r="1" spans="1:11" ht="18" x14ac:dyDescent="0.25">
      <c r="A1" s="2" t="s">
        <v>11</v>
      </c>
      <c r="B1" s="2"/>
      <c r="C1" s="2"/>
      <c r="D1" s="2"/>
      <c r="F1" s="18">
        <v>37104</v>
      </c>
      <c r="G1" s="18" t="s">
        <v>15</v>
      </c>
    </row>
    <row r="3" spans="1:11" x14ac:dyDescent="0.2">
      <c r="A3" s="5" t="s">
        <v>24</v>
      </c>
      <c r="F3" s="1" t="s">
        <v>9</v>
      </c>
      <c r="G3" s="1" t="s">
        <v>5</v>
      </c>
      <c r="H3" s="6"/>
      <c r="I3" s="6"/>
      <c r="J3" s="1" t="s">
        <v>17</v>
      </c>
      <c r="K3" s="26">
        <v>37104</v>
      </c>
    </row>
    <row r="4" spans="1:11" x14ac:dyDescent="0.2">
      <c r="A4" s="1"/>
      <c r="B4" s="1"/>
      <c r="C4" s="1" t="s">
        <v>25</v>
      </c>
      <c r="D4" s="1"/>
      <c r="E4" s="1"/>
      <c r="F4" s="1" t="s">
        <v>7</v>
      </c>
      <c r="G4" s="1" t="s">
        <v>10</v>
      </c>
      <c r="H4" s="1" t="s">
        <v>9</v>
      </c>
      <c r="I4" s="1" t="s">
        <v>5</v>
      </c>
      <c r="J4" s="1" t="s">
        <v>18</v>
      </c>
      <c r="K4" s="22" t="s">
        <v>20</v>
      </c>
    </row>
    <row r="5" spans="1:11" x14ac:dyDescent="0.2">
      <c r="A5" s="1" t="s">
        <v>0</v>
      </c>
      <c r="B5" s="1" t="s">
        <v>23</v>
      </c>
      <c r="C5" s="1" t="s">
        <v>3</v>
      </c>
      <c r="D5" s="1" t="s">
        <v>5</v>
      </c>
      <c r="E5" s="1" t="s">
        <v>4</v>
      </c>
      <c r="F5" s="1" t="s">
        <v>8</v>
      </c>
      <c r="G5" s="1" t="s">
        <v>8</v>
      </c>
      <c r="H5" s="1" t="s">
        <v>1</v>
      </c>
      <c r="I5" s="1" t="s">
        <v>1</v>
      </c>
      <c r="J5" s="1" t="s">
        <v>19</v>
      </c>
      <c r="K5" s="22" t="s">
        <v>21</v>
      </c>
    </row>
    <row r="6" spans="1:11" ht="15" x14ac:dyDescent="0.25">
      <c r="A6" s="12">
        <v>4.9989999999999997</v>
      </c>
      <c r="B6" s="12">
        <v>3.19</v>
      </c>
      <c r="C6" s="12">
        <v>3.1669999999999998</v>
      </c>
      <c r="D6" s="12" t="s">
        <v>6</v>
      </c>
      <c r="E6" s="16">
        <f>+A6+B6-C6</f>
        <v>5.0220000000000002</v>
      </c>
      <c r="F6" s="6">
        <v>3</v>
      </c>
      <c r="G6" s="6"/>
      <c r="H6" s="7">
        <v>5000</v>
      </c>
      <c r="I6" s="7"/>
      <c r="J6" s="19">
        <v>-0.03</v>
      </c>
      <c r="K6" s="23">
        <f>E6+J6</f>
        <v>4.992</v>
      </c>
    </row>
    <row r="7" spans="1:11" ht="15" x14ac:dyDescent="0.25">
      <c r="A7" s="12">
        <v>4.97</v>
      </c>
      <c r="B7" s="12">
        <f>+B6</f>
        <v>3.19</v>
      </c>
      <c r="C7" s="12">
        <f>+C6</f>
        <v>3.1669999999999998</v>
      </c>
      <c r="D7" s="12" t="s">
        <v>6</v>
      </c>
      <c r="E7" s="16">
        <f>+A7+B7-C7</f>
        <v>4.9930000000000003</v>
      </c>
      <c r="F7" s="6">
        <v>4</v>
      </c>
      <c r="G7" s="6"/>
      <c r="H7" s="7">
        <v>5000</v>
      </c>
      <c r="I7" s="7"/>
      <c r="J7" s="19">
        <v>-0.03</v>
      </c>
      <c r="K7" s="23">
        <f t="shared" ref="K7:K12" si="0">E7+J7</f>
        <v>4.9630000000000001</v>
      </c>
    </row>
    <row r="8" spans="1:11" ht="15" x14ac:dyDescent="0.25">
      <c r="A8" s="12">
        <v>4.93</v>
      </c>
      <c r="B8" s="12"/>
      <c r="C8" s="12"/>
      <c r="D8" s="12">
        <v>0.13500000000000001</v>
      </c>
      <c r="E8" s="16">
        <f>+A8+D8</f>
        <v>5.0649999999999995</v>
      </c>
      <c r="F8" s="6">
        <v>6</v>
      </c>
      <c r="G8" s="6">
        <v>11</v>
      </c>
      <c r="H8" s="7">
        <v>5000</v>
      </c>
      <c r="I8" s="8">
        <v>5000</v>
      </c>
      <c r="J8" s="19">
        <v>-0.03</v>
      </c>
      <c r="K8" s="23">
        <f t="shared" si="0"/>
        <v>5.0349999999999993</v>
      </c>
    </row>
    <row r="9" spans="1:11" ht="15" x14ac:dyDescent="0.25">
      <c r="A9" s="12">
        <v>4.83</v>
      </c>
      <c r="B9" s="12"/>
      <c r="C9" s="12"/>
      <c r="D9" s="12">
        <v>0.12</v>
      </c>
      <c r="E9" s="16">
        <f>+A9+D9</f>
        <v>4.95</v>
      </c>
      <c r="F9" s="6">
        <v>7</v>
      </c>
      <c r="G9" s="6">
        <v>16</v>
      </c>
      <c r="H9" s="7">
        <v>5000</v>
      </c>
      <c r="I9" s="8">
        <v>5000</v>
      </c>
      <c r="J9" s="19">
        <v>-0.03</v>
      </c>
      <c r="K9" s="23">
        <f t="shared" si="0"/>
        <v>4.92</v>
      </c>
    </row>
    <row r="10" spans="1:11" ht="15" x14ac:dyDescent="0.25">
      <c r="A10" s="12">
        <v>4.4800000000000004</v>
      </c>
      <c r="B10" s="12"/>
      <c r="C10" s="12"/>
      <c r="D10" s="12">
        <v>0.12</v>
      </c>
      <c r="E10" s="16">
        <f>+A10+D10</f>
        <v>4.6000000000000005</v>
      </c>
      <c r="F10" s="6">
        <v>9</v>
      </c>
      <c r="G10" s="6">
        <v>16</v>
      </c>
      <c r="H10" s="7">
        <v>5000</v>
      </c>
      <c r="I10" s="8">
        <v>5000</v>
      </c>
      <c r="J10" s="19">
        <v>-0.03</v>
      </c>
      <c r="K10" s="23">
        <f t="shared" si="0"/>
        <v>4.57</v>
      </c>
    </row>
    <row r="11" spans="1:11" ht="15" x14ac:dyDescent="0.25">
      <c r="A11" s="12">
        <v>4.42</v>
      </c>
      <c r="B11" s="12"/>
      <c r="C11" s="12"/>
      <c r="D11" s="12">
        <v>0.125</v>
      </c>
      <c r="E11" s="16">
        <f>+A11+D11</f>
        <v>4.5449999999999999</v>
      </c>
      <c r="F11" s="6">
        <v>10</v>
      </c>
      <c r="G11" s="6">
        <v>15</v>
      </c>
      <c r="H11" s="7">
        <v>10000</v>
      </c>
      <c r="I11" s="8">
        <v>10000</v>
      </c>
      <c r="J11" s="19">
        <v>-0.03</v>
      </c>
      <c r="K11" s="23">
        <f t="shared" si="0"/>
        <v>4.5149999999999997</v>
      </c>
    </row>
    <row r="12" spans="1:11" ht="15" x14ac:dyDescent="0.25">
      <c r="A12" s="12">
        <v>4.68</v>
      </c>
      <c r="B12" s="12">
        <f>+B6</f>
        <v>3.19</v>
      </c>
      <c r="C12" s="12">
        <f>+C6</f>
        <v>3.1669999999999998</v>
      </c>
      <c r="D12" s="12" t="s">
        <v>6</v>
      </c>
      <c r="E12" s="16">
        <f>+A12+B12-C12</f>
        <v>4.7029999999999994</v>
      </c>
      <c r="F12" s="6">
        <v>14</v>
      </c>
      <c r="G12" s="6"/>
      <c r="H12" s="7">
        <v>10000</v>
      </c>
      <c r="I12" s="7"/>
      <c r="J12" s="19">
        <v>-0.03</v>
      </c>
      <c r="K12" s="23">
        <f t="shared" si="0"/>
        <v>4.6729999999999992</v>
      </c>
    </row>
    <row r="13" spans="1:11" ht="15" x14ac:dyDescent="0.25">
      <c r="A13" s="12">
        <v>3.19</v>
      </c>
      <c r="B13" s="12">
        <f>+B6</f>
        <v>3.19</v>
      </c>
      <c r="C13" s="12">
        <f>+C6</f>
        <v>3.1669999999999998</v>
      </c>
      <c r="D13" s="12" t="s">
        <v>6</v>
      </c>
      <c r="E13" s="16">
        <f>+A13+B13-C13</f>
        <v>3.2130000000000001</v>
      </c>
      <c r="F13" s="6">
        <v>26</v>
      </c>
      <c r="G13" s="6"/>
      <c r="H13" s="7">
        <v>5000</v>
      </c>
      <c r="I13" s="7"/>
      <c r="J13" s="19">
        <v>-0.03</v>
      </c>
      <c r="K13" s="23">
        <f>E13+J13</f>
        <v>3.1830000000000003</v>
      </c>
    </row>
    <row r="14" spans="1:11" ht="15" x14ac:dyDescent="0.25">
      <c r="A14" s="12">
        <v>3.5049999999999999</v>
      </c>
      <c r="B14" s="12">
        <f>+B6</f>
        <v>3.19</v>
      </c>
      <c r="C14" s="12">
        <f>+C6</f>
        <v>3.1669999999999998</v>
      </c>
      <c r="D14" s="12" t="s">
        <v>6</v>
      </c>
      <c r="E14" s="16">
        <f>+A14+B14-C14</f>
        <v>3.5280000000000005</v>
      </c>
      <c r="F14" s="6">
        <v>29</v>
      </c>
      <c r="G14" s="6"/>
      <c r="H14" s="7">
        <v>10000</v>
      </c>
      <c r="I14" s="7"/>
      <c r="J14" s="19">
        <v>-0.03</v>
      </c>
      <c r="K14" s="23">
        <f>E14+J14</f>
        <v>3.4980000000000007</v>
      </c>
    </row>
    <row r="15" spans="1:11" ht="15.75" thickBot="1" x14ac:dyDescent="0.3">
      <c r="A15" s="12"/>
      <c r="B15" s="12"/>
      <c r="C15" s="12"/>
      <c r="D15" s="12"/>
      <c r="E15" s="16"/>
      <c r="F15" s="6"/>
      <c r="G15" s="6" t="s">
        <v>27</v>
      </c>
      <c r="H15" s="28">
        <f>SUM(H6:H14)</f>
        <v>60000</v>
      </c>
      <c r="I15" s="7"/>
      <c r="J15" s="19"/>
      <c r="K15" s="23"/>
    </row>
    <row r="16" spans="1:11" ht="13.5" thickTop="1" x14ac:dyDescent="0.2">
      <c r="A16" s="12"/>
      <c r="B16" s="12"/>
      <c r="C16" s="12"/>
      <c r="D16" s="12"/>
      <c r="E16" s="12"/>
      <c r="H16" s="7"/>
      <c r="I16" s="7"/>
      <c r="J16" s="7"/>
      <c r="K16" s="7"/>
    </row>
    <row r="17" spans="1:11" s="3" customFormat="1" ht="13.5" thickBot="1" x14ac:dyDescent="0.25">
      <c r="A17" s="13"/>
      <c r="B17" s="13"/>
      <c r="C17" s="13"/>
      <c r="D17" s="13"/>
      <c r="E17" s="13"/>
      <c r="H17" s="9"/>
      <c r="I17" s="9"/>
      <c r="J17" s="9"/>
      <c r="K17" s="9"/>
    </row>
    <row r="18" spans="1:11" s="4" customFormat="1" x14ac:dyDescent="0.2">
      <c r="A18" s="14"/>
      <c r="B18" s="14"/>
      <c r="C18" s="14"/>
      <c r="D18" s="14"/>
      <c r="E18" s="14"/>
      <c r="H18" s="10"/>
      <c r="I18" s="10"/>
      <c r="J18" s="10"/>
      <c r="K18" s="10"/>
    </row>
    <row r="19" spans="1:11" x14ac:dyDescent="0.2">
      <c r="A19" s="12"/>
      <c r="B19" s="12"/>
      <c r="C19" s="12"/>
      <c r="D19" s="12"/>
      <c r="E19" s="12"/>
      <c r="H19" s="7"/>
      <c r="I19" s="7"/>
      <c r="J19" s="7"/>
      <c r="K19" s="7"/>
    </row>
    <row r="20" spans="1:11" ht="18" x14ac:dyDescent="0.25">
      <c r="A20" s="17" t="s">
        <v>13</v>
      </c>
      <c r="B20" s="15"/>
      <c r="C20" s="15"/>
      <c r="D20" s="12"/>
      <c r="E20" s="12"/>
      <c r="F20" s="18">
        <v>37104</v>
      </c>
      <c r="G20" s="27" t="s">
        <v>26</v>
      </c>
      <c r="H20" s="7"/>
      <c r="I20" s="7"/>
      <c r="J20" s="7"/>
      <c r="K20" s="7"/>
    </row>
    <row r="21" spans="1:11" x14ac:dyDescent="0.2">
      <c r="A21" s="12"/>
      <c r="B21" s="12"/>
      <c r="C21" s="12"/>
      <c r="D21" s="12"/>
      <c r="E21" s="12"/>
      <c r="H21" s="7"/>
      <c r="I21" s="7"/>
      <c r="J21" s="7"/>
      <c r="K21" s="7"/>
    </row>
    <row r="22" spans="1:11" x14ac:dyDescent="0.2">
      <c r="A22" s="5" t="s">
        <v>24</v>
      </c>
      <c r="B22" s="12"/>
      <c r="C22" s="12"/>
      <c r="D22" s="12"/>
      <c r="E22" s="12"/>
      <c r="F22" s="1" t="s">
        <v>9</v>
      </c>
      <c r="G22" s="1" t="s">
        <v>5</v>
      </c>
      <c r="H22" s="20"/>
      <c r="I22" s="20"/>
      <c r="J22" s="1" t="s">
        <v>17</v>
      </c>
      <c r="K22" s="26">
        <v>37104</v>
      </c>
    </row>
    <row r="23" spans="1:11" x14ac:dyDescent="0.2">
      <c r="A23" s="11"/>
      <c r="B23" s="11"/>
      <c r="C23" s="11" t="s">
        <v>25</v>
      </c>
      <c r="D23" s="11"/>
      <c r="E23" s="11"/>
      <c r="F23" s="1" t="s">
        <v>7</v>
      </c>
      <c r="G23" s="1" t="s">
        <v>10</v>
      </c>
      <c r="H23" s="21" t="s">
        <v>9</v>
      </c>
      <c r="I23" s="21" t="s">
        <v>5</v>
      </c>
      <c r="J23" s="1" t="s">
        <v>18</v>
      </c>
      <c r="K23" s="24" t="s">
        <v>20</v>
      </c>
    </row>
    <row r="24" spans="1:11" x14ac:dyDescent="0.2">
      <c r="A24" s="11" t="s">
        <v>0</v>
      </c>
      <c r="B24" s="11" t="s">
        <v>23</v>
      </c>
      <c r="C24" s="11" t="s">
        <v>3</v>
      </c>
      <c r="D24" s="11" t="s">
        <v>5</v>
      </c>
      <c r="E24" s="11" t="s">
        <v>4</v>
      </c>
      <c r="F24" s="1" t="s">
        <v>8</v>
      </c>
      <c r="G24" s="1" t="s">
        <v>8</v>
      </c>
      <c r="H24" s="21" t="s">
        <v>1</v>
      </c>
      <c r="I24" s="21" t="s">
        <v>1</v>
      </c>
      <c r="J24" s="1" t="s">
        <v>19</v>
      </c>
      <c r="K24" s="24" t="s">
        <v>21</v>
      </c>
    </row>
    <row r="25" spans="1:11" ht="15" x14ac:dyDescent="0.25">
      <c r="A25" s="12">
        <v>4.9989999999999997</v>
      </c>
      <c r="B25" s="12"/>
      <c r="C25" s="12"/>
      <c r="D25" s="12">
        <v>0.125</v>
      </c>
      <c r="E25" s="16">
        <f>A25+D25</f>
        <v>5.1239999999999997</v>
      </c>
      <c r="F25" s="6">
        <v>3</v>
      </c>
      <c r="G25" s="6">
        <v>14</v>
      </c>
      <c r="H25" s="7">
        <v>1250</v>
      </c>
      <c r="I25" s="8">
        <v>1250</v>
      </c>
      <c r="J25" s="19">
        <v>-0.02</v>
      </c>
      <c r="K25" s="25">
        <f>E25+J25</f>
        <v>5.1040000000000001</v>
      </c>
    </row>
    <row r="26" spans="1:11" ht="15" x14ac:dyDescent="0.25">
      <c r="A26" s="12">
        <v>4.97</v>
      </c>
      <c r="B26" s="12"/>
      <c r="C26" s="12"/>
      <c r="D26" s="12">
        <v>0.125</v>
      </c>
      <c r="E26" s="16">
        <f t="shared" ref="E26:E31" si="1">A26+D26</f>
        <v>5.0949999999999998</v>
      </c>
      <c r="F26" s="6">
        <v>4</v>
      </c>
      <c r="G26" s="6">
        <v>14</v>
      </c>
      <c r="H26" s="7">
        <v>1250</v>
      </c>
      <c r="I26" s="8">
        <v>1250</v>
      </c>
      <c r="J26" s="19">
        <v>-0.02</v>
      </c>
      <c r="K26" s="25">
        <f t="shared" ref="K26:K33" si="2">E26+J26</f>
        <v>5.0750000000000002</v>
      </c>
    </row>
    <row r="27" spans="1:11" ht="15" x14ac:dyDescent="0.25">
      <c r="A27" s="12">
        <v>4.93</v>
      </c>
      <c r="B27" s="12"/>
      <c r="C27" s="12"/>
      <c r="D27" s="12">
        <v>0.13500000000000001</v>
      </c>
      <c r="E27" s="16">
        <f t="shared" si="1"/>
        <v>5.0649999999999995</v>
      </c>
      <c r="F27" s="6">
        <v>5</v>
      </c>
      <c r="G27" s="6">
        <v>10</v>
      </c>
      <c r="H27" s="7">
        <v>1250</v>
      </c>
      <c r="I27" s="8">
        <v>1250</v>
      </c>
      <c r="J27" s="19">
        <v>-0.02</v>
      </c>
      <c r="K27" s="25">
        <f t="shared" si="2"/>
        <v>5.0449999999999999</v>
      </c>
    </row>
    <row r="28" spans="1:11" ht="15" x14ac:dyDescent="0.25">
      <c r="A28" s="12">
        <v>4.83</v>
      </c>
      <c r="B28" s="12"/>
      <c r="C28" s="12"/>
      <c r="D28" s="12">
        <v>0.125</v>
      </c>
      <c r="E28" s="16">
        <f t="shared" si="1"/>
        <v>4.9550000000000001</v>
      </c>
      <c r="F28" s="6">
        <v>6</v>
      </c>
      <c r="G28" s="6">
        <v>14</v>
      </c>
      <c r="H28" s="7">
        <v>1250</v>
      </c>
      <c r="I28" s="8">
        <v>1250</v>
      </c>
      <c r="J28" s="19">
        <v>-0.02</v>
      </c>
      <c r="K28" s="25">
        <f t="shared" si="2"/>
        <v>4.9350000000000005</v>
      </c>
    </row>
    <row r="29" spans="1:11" ht="15" x14ac:dyDescent="0.25">
      <c r="A29" s="12">
        <v>4.4800000000000004</v>
      </c>
      <c r="B29" s="12"/>
      <c r="C29" s="12"/>
      <c r="D29" s="12">
        <v>0.125</v>
      </c>
      <c r="E29" s="16">
        <f t="shared" si="1"/>
        <v>4.6050000000000004</v>
      </c>
      <c r="F29" s="6">
        <v>8</v>
      </c>
      <c r="G29" s="6">
        <v>14</v>
      </c>
      <c r="H29" s="7">
        <v>1250</v>
      </c>
      <c r="I29" s="8">
        <v>1250</v>
      </c>
      <c r="J29" s="19">
        <v>-0.02</v>
      </c>
      <c r="K29" s="25">
        <f t="shared" si="2"/>
        <v>4.5850000000000009</v>
      </c>
    </row>
    <row r="30" spans="1:11" ht="15" x14ac:dyDescent="0.25">
      <c r="A30" s="12">
        <v>4.42</v>
      </c>
      <c r="B30" s="12">
        <f>+B6</f>
        <v>3.19</v>
      </c>
      <c r="C30" s="12">
        <f>+C6</f>
        <v>3.1669999999999998</v>
      </c>
      <c r="D30" s="12" t="s">
        <v>6</v>
      </c>
      <c r="E30" s="16">
        <f>+A30+B30-C30</f>
        <v>4.4429999999999996</v>
      </c>
      <c r="F30" s="6">
        <v>9</v>
      </c>
      <c r="G30" s="6"/>
      <c r="H30" s="7">
        <v>2500</v>
      </c>
      <c r="I30" s="7"/>
      <c r="J30" s="19">
        <v>-0.02</v>
      </c>
      <c r="K30" s="25">
        <f t="shared" si="2"/>
        <v>4.423</v>
      </c>
    </row>
    <row r="31" spans="1:11" ht="15" x14ac:dyDescent="0.25">
      <c r="A31" s="12">
        <v>4.68</v>
      </c>
      <c r="B31" s="12"/>
      <c r="C31" s="12"/>
      <c r="D31" s="12">
        <v>0.12</v>
      </c>
      <c r="E31" s="16">
        <f t="shared" si="1"/>
        <v>4.8</v>
      </c>
      <c r="F31" s="6">
        <v>13</v>
      </c>
      <c r="G31" s="6">
        <v>15</v>
      </c>
      <c r="H31" s="7">
        <v>5000</v>
      </c>
      <c r="I31" s="8">
        <v>5000</v>
      </c>
      <c r="J31" s="19">
        <v>-0.02</v>
      </c>
      <c r="K31" s="25">
        <f t="shared" si="2"/>
        <v>4.78</v>
      </c>
    </row>
    <row r="32" spans="1:11" ht="15" x14ac:dyDescent="0.25">
      <c r="A32" s="12">
        <v>3.19</v>
      </c>
      <c r="B32" s="12">
        <f>+B6</f>
        <v>3.19</v>
      </c>
      <c r="C32" s="12">
        <f>+C6</f>
        <v>3.1669999999999998</v>
      </c>
      <c r="D32" s="12" t="s">
        <v>6</v>
      </c>
      <c r="E32" s="16">
        <f>+A32+B32-C32</f>
        <v>3.2130000000000001</v>
      </c>
      <c r="F32" s="6">
        <v>25</v>
      </c>
      <c r="G32" s="6"/>
      <c r="H32" s="7">
        <v>2500</v>
      </c>
      <c r="I32" s="7"/>
      <c r="J32" s="19">
        <v>-0.02</v>
      </c>
      <c r="K32" s="23">
        <f t="shared" si="2"/>
        <v>3.1930000000000001</v>
      </c>
    </row>
    <row r="33" spans="1:11" ht="15" x14ac:dyDescent="0.25">
      <c r="A33" s="12">
        <v>3.5049999999999999</v>
      </c>
      <c r="B33" s="12">
        <f>+B6</f>
        <v>3.19</v>
      </c>
      <c r="C33" s="12">
        <f>+C6</f>
        <v>3.1669999999999998</v>
      </c>
      <c r="D33" s="12" t="s">
        <v>6</v>
      </c>
      <c r="E33" s="16">
        <f>+A33+B33-C33</f>
        <v>3.5280000000000005</v>
      </c>
      <c r="F33" s="6">
        <v>27</v>
      </c>
      <c r="G33" s="6"/>
      <c r="H33" s="7">
        <v>1250</v>
      </c>
      <c r="I33" s="7"/>
      <c r="J33" s="19">
        <v>-0.02</v>
      </c>
      <c r="K33" s="23">
        <f t="shared" si="2"/>
        <v>3.5080000000000005</v>
      </c>
    </row>
    <row r="34" spans="1:11" ht="13.5" thickBot="1" x14ac:dyDescent="0.25">
      <c r="G34" s="6" t="s">
        <v>27</v>
      </c>
      <c r="H34" s="28">
        <f>SUM(H25:H33)</f>
        <v>17500</v>
      </c>
    </row>
    <row r="35" spans="1:11" ht="13.5" thickTop="1" x14ac:dyDescent="0.2"/>
  </sheetData>
  <phoneticPr fontId="0" type="noConversion"/>
  <pageMargins left="0.75" right="0.75" top="1" bottom="1" header="0.5" footer="0.5"/>
  <pageSetup orientation="landscape" r:id="rId1"/>
  <headerFooter alignWithMargins="0">
    <oddFooter>&amp;L&amp;A&amp;C&amp;F&amp;R&amp;D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June 2001</vt:lpstr>
      <vt:lpstr>July 2001</vt:lpstr>
      <vt:lpstr>August 2001</vt:lpstr>
      <vt:lpstr>'July 2001'!Print_Area</vt:lpstr>
      <vt:lpstr>'June 2001'!Print_Area</vt:lpstr>
    </vt:vector>
  </TitlesOfParts>
  <Company>Peoples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HOLLS</dc:creator>
  <cp:lastModifiedBy>Felienne</cp:lastModifiedBy>
  <cp:lastPrinted>2001-08-23T19:35:22Z</cp:lastPrinted>
  <dcterms:created xsi:type="dcterms:W3CDTF">2001-07-10T21:46:15Z</dcterms:created>
  <dcterms:modified xsi:type="dcterms:W3CDTF">2014-09-04T08:15:38Z</dcterms:modified>
</cp:coreProperties>
</file>