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90" windowWidth="15135" windowHeight="8535"/>
  </bookViews>
  <sheets>
    <sheet name="Sheet1" sheetId="1" r:id="rId1"/>
    <sheet name="Sheet2" sheetId="2" r:id="rId2"/>
    <sheet name="Sheet3" sheetId="3" r:id="rId3"/>
  </sheets>
  <calcPr calcId="152511" calcOnSave="0"/>
</workbook>
</file>

<file path=xl/calcChain.xml><?xml version="1.0" encoding="utf-8"?>
<calcChain xmlns="http://schemas.openxmlformats.org/spreadsheetml/2006/main">
  <c r="A1" i="1" l="1"/>
  <c r="C8" i="1"/>
  <c r="C27" i="1" s="1"/>
  <c r="G8" i="1"/>
  <c r="G29" i="1" s="1"/>
  <c r="G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B27" i="1"/>
  <c r="D27" i="1"/>
  <c r="E27" i="1"/>
  <c r="F27" i="1"/>
</calcChain>
</file>

<file path=xl/sharedStrings.xml><?xml version="1.0" encoding="utf-8"?>
<sst xmlns="http://schemas.openxmlformats.org/spreadsheetml/2006/main" count="45" uniqueCount="32">
  <si>
    <t>Blanco</t>
  </si>
  <si>
    <t>Permian</t>
  </si>
  <si>
    <t>Rockies</t>
  </si>
  <si>
    <t>Malin</t>
  </si>
  <si>
    <t>AECO</t>
  </si>
  <si>
    <t>Waha</t>
  </si>
  <si>
    <t>Sumas</t>
  </si>
  <si>
    <t>Physical</t>
  </si>
  <si>
    <t>Physical GDA</t>
  </si>
  <si>
    <t>Financial GDA</t>
  </si>
  <si>
    <t>Position</t>
  </si>
  <si>
    <t xml:space="preserve"> </t>
  </si>
  <si>
    <t>Totals:</t>
  </si>
  <si>
    <t>Total Position:</t>
  </si>
  <si>
    <t>NGPL/OK</t>
  </si>
  <si>
    <t>Stanfield</t>
  </si>
  <si>
    <t xml:space="preserve">  Northwest</t>
  </si>
  <si>
    <t xml:space="preserve">  CIG</t>
  </si>
  <si>
    <t>Henry Hub</t>
  </si>
  <si>
    <t>PEPL</t>
  </si>
  <si>
    <t xml:space="preserve">  Questar</t>
  </si>
  <si>
    <t xml:space="preserve">  WIC</t>
  </si>
  <si>
    <t xml:space="preserve">  Trailblazer</t>
  </si>
  <si>
    <t>PG&amp;E Topock</t>
  </si>
  <si>
    <t>January</t>
  </si>
  <si>
    <t>Socal*</t>
  </si>
  <si>
    <t>** Assumes no Baja Path transport</t>
  </si>
  <si>
    <t>PG&amp;E Citygate**</t>
  </si>
  <si>
    <t xml:space="preserve">Southwest </t>
  </si>
  <si>
    <t>Northwest</t>
  </si>
  <si>
    <t>IntraWest</t>
  </si>
  <si>
    <t xml:space="preserve"> * Assumes 174.000 of New capacity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</si>
</sst>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8" fontId="0" fillId="0" borderId="0" xfId="0" applyNumberFormat="1" applyAlignment="1">
      <alignment horizontal="center"/>
    </xf>
    <xf numFmtId="38" fontId="1" fillId="0" borderId="0" xfId="0" applyNumberFormat="1" applyFont="1" applyAlignment="1">
      <alignment horizontal="center"/>
    </xf>
    <xf numFmtId="38" fontId="2" fillId="0" borderId="0" xfId="0" applyNumberFormat="1" applyFont="1" applyAlignment="1">
      <alignment horizontal="center"/>
    </xf>
    <xf numFmtId="15" fontId="3" fillId="0" borderId="0" xfId="0" applyNumberFormat="1" applyFont="1" applyAlignment="1">
      <alignment horizontal="center"/>
    </xf>
    <xf numFmtId="0" fontId="2" fillId="0" borderId="0" xfId="0" applyFont="1"/>
    <xf numFmtId="19" fontId="3" fillId="0" borderId="0" xfId="0" applyNumberFormat="1" applyFont="1" applyAlignment="1">
      <alignment horizontal="center"/>
    </xf>
    <xf numFmtId="3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/>
  </sheetViews>
  <sheetFormatPr defaultRowHeight="12.75" x14ac:dyDescent="0.2"/>
  <cols>
    <col min="1" max="1" width="14.7109375" customWidth="1"/>
    <col min="2" max="2" width="11.7109375" customWidth="1"/>
    <col min="3" max="3" width="12.7109375" customWidth="1"/>
    <col min="4" max="6" width="11.7109375" customWidth="1"/>
    <col min="7" max="7" width="14.7109375" customWidth="1"/>
  </cols>
  <sheetData>
    <row r="1" spans="1:7" x14ac:dyDescent="0.2">
      <c r="A1" s="7">
        <f ca="1">TODAY()</f>
        <v>41886</v>
      </c>
    </row>
    <row r="2" spans="1:7" x14ac:dyDescent="0.2">
      <c r="A2" s="9">
        <v>0.29166666666666669</v>
      </c>
    </row>
    <row r="3" spans="1:7" x14ac:dyDescent="0.2">
      <c r="A3" s="7"/>
    </row>
    <row r="4" spans="1:7" x14ac:dyDescent="0.2">
      <c r="A4" s="7"/>
    </row>
    <row r="6" spans="1:7" x14ac:dyDescent="0.2">
      <c r="A6" s="8" t="s">
        <v>24</v>
      </c>
      <c r="E6" s="2" t="s">
        <v>9</v>
      </c>
    </row>
    <row r="7" spans="1:7" x14ac:dyDescent="0.2">
      <c r="A7" t="s">
        <v>11</v>
      </c>
      <c r="B7" s="2" t="s">
        <v>7</v>
      </c>
      <c r="C7" s="2" t="s">
        <v>8</v>
      </c>
      <c r="D7" s="2" t="s">
        <v>30</v>
      </c>
      <c r="E7" s="2" t="s">
        <v>28</v>
      </c>
      <c r="F7" s="2" t="s">
        <v>29</v>
      </c>
      <c r="G7" s="3" t="s">
        <v>10</v>
      </c>
    </row>
    <row r="8" spans="1:7" x14ac:dyDescent="0.2">
      <c r="A8" t="s">
        <v>0</v>
      </c>
      <c r="B8" s="4">
        <v>110086</v>
      </c>
      <c r="C8" s="4">
        <f>12000+13218</f>
        <v>25218</v>
      </c>
      <c r="D8" s="4">
        <v>-9000</v>
      </c>
      <c r="E8" s="4">
        <v>10000</v>
      </c>
      <c r="F8" s="4">
        <v>0</v>
      </c>
      <c r="G8" s="5">
        <f>+B8-C8+D8+E8+F8</f>
        <v>85868</v>
      </c>
    </row>
    <row r="9" spans="1:7" x14ac:dyDescent="0.2">
      <c r="A9" t="s">
        <v>1</v>
      </c>
      <c r="B9" s="4">
        <v>14773</v>
      </c>
      <c r="C9" s="4">
        <v>0</v>
      </c>
      <c r="D9" s="4">
        <v>-14000</v>
      </c>
      <c r="E9" s="4">
        <v>20000</v>
      </c>
      <c r="F9" s="4">
        <v>0</v>
      </c>
      <c r="G9" s="5">
        <f t="shared" ref="G9:G26" si="0">+B9-C9+D9+E9+F9</f>
        <v>20773</v>
      </c>
    </row>
    <row r="10" spans="1:7" x14ac:dyDescent="0.2">
      <c r="A10" t="s">
        <v>2</v>
      </c>
      <c r="B10" s="4" t="s">
        <v>11</v>
      </c>
      <c r="C10" s="4" t="s">
        <v>11</v>
      </c>
      <c r="D10" s="4" t="s">
        <v>11</v>
      </c>
      <c r="E10" s="4" t="s">
        <v>11</v>
      </c>
      <c r="F10" s="4" t="s">
        <v>11</v>
      </c>
      <c r="G10" s="5" t="s">
        <v>11</v>
      </c>
    </row>
    <row r="11" spans="1:7" x14ac:dyDescent="0.2">
      <c r="A11" t="s">
        <v>16</v>
      </c>
      <c r="B11" s="4">
        <v>-7802</v>
      </c>
      <c r="C11" s="4">
        <v>-5000</v>
      </c>
      <c r="D11" s="4">
        <v>55000</v>
      </c>
      <c r="E11" s="4">
        <v>0</v>
      </c>
      <c r="F11" s="4">
        <v>0</v>
      </c>
      <c r="G11" s="5">
        <f t="shared" si="0"/>
        <v>52198</v>
      </c>
    </row>
    <row r="12" spans="1:7" x14ac:dyDescent="0.2">
      <c r="A12" t="s">
        <v>17</v>
      </c>
      <c r="B12" s="4">
        <v>0</v>
      </c>
      <c r="C12" s="4">
        <v>0</v>
      </c>
      <c r="D12" s="4">
        <v>13000</v>
      </c>
      <c r="E12" s="4">
        <v>0</v>
      </c>
      <c r="F12" s="4">
        <v>0</v>
      </c>
      <c r="G12" s="5">
        <f t="shared" si="0"/>
        <v>13000</v>
      </c>
    </row>
    <row r="13" spans="1:7" x14ac:dyDescent="0.2">
      <c r="A13" t="s">
        <v>20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5">
        <f t="shared" si="0"/>
        <v>0</v>
      </c>
    </row>
    <row r="14" spans="1:7" x14ac:dyDescent="0.2">
      <c r="A14" t="s">
        <v>21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5">
        <f t="shared" si="0"/>
        <v>0</v>
      </c>
    </row>
    <row r="15" spans="1:7" x14ac:dyDescent="0.2">
      <c r="A15" t="s">
        <v>22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5">
        <f t="shared" si="0"/>
        <v>0</v>
      </c>
    </row>
    <row r="16" spans="1:7" x14ac:dyDescent="0.2">
      <c r="A16" t="s">
        <v>3</v>
      </c>
      <c r="B16" s="4">
        <v>-35781</v>
      </c>
      <c r="C16" s="4">
        <v>0</v>
      </c>
      <c r="D16" s="4">
        <v>100000</v>
      </c>
      <c r="E16" s="4">
        <v>0</v>
      </c>
      <c r="F16" s="4">
        <v>0</v>
      </c>
      <c r="G16" s="5">
        <f t="shared" si="0"/>
        <v>64219</v>
      </c>
    </row>
    <row r="17" spans="1:7" x14ac:dyDescent="0.2">
      <c r="A17" t="s">
        <v>15</v>
      </c>
      <c r="B17" s="4">
        <v>-20157</v>
      </c>
      <c r="C17" s="4">
        <v>0</v>
      </c>
      <c r="D17" s="4">
        <v>0</v>
      </c>
      <c r="E17" s="4">
        <v>0</v>
      </c>
      <c r="F17" s="4">
        <v>0</v>
      </c>
      <c r="G17" s="5">
        <f t="shared" si="0"/>
        <v>-20157</v>
      </c>
    </row>
    <row r="18" spans="1:7" x14ac:dyDescent="0.2">
      <c r="A18" t="s">
        <v>4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5">
        <f t="shared" si="0"/>
        <v>0</v>
      </c>
    </row>
    <row r="19" spans="1:7" x14ac:dyDescent="0.2">
      <c r="A19" t="s">
        <v>5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5">
        <f t="shared" si="0"/>
        <v>0</v>
      </c>
    </row>
    <row r="20" spans="1:7" x14ac:dyDescent="0.2">
      <c r="A20" t="s">
        <v>25</v>
      </c>
      <c r="B20" s="4">
        <v>0</v>
      </c>
      <c r="C20" s="4">
        <v>0</v>
      </c>
      <c r="D20" s="4">
        <v>-80000</v>
      </c>
      <c r="E20" s="4">
        <v>0</v>
      </c>
      <c r="F20" s="4">
        <v>0</v>
      </c>
      <c r="G20" s="5">
        <f t="shared" si="0"/>
        <v>-80000</v>
      </c>
    </row>
    <row r="21" spans="1:7" x14ac:dyDescent="0.2">
      <c r="A21" t="s">
        <v>23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5">
        <f t="shared" si="0"/>
        <v>0</v>
      </c>
    </row>
    <row r="22" spans="1:7" x14ac:dyDescent="0.2">
      <c r="A22" t="s">
        <v>27</v>
      </c>
      <c r="B22" s="4">
        <v>14743</v>
      </c>
      <c r="C22" s="4">
        <v>0</v>
      </c>
      <c r="D22" s="4">
        <v>0</v>
      </c>
      <c r="E22" s="4">
        <v>0</v>
      </c>
      <c r="F22" s="4">
        <v>0</v>
      </c>
      <c r="G22" s="5">
        <f t="shared" si="0"/>
        <v>14743</v>
      </c>
    </row>
    <row r="23" spans="1:7" x14ac:dyDescent="0.2">
      <c r="A23" t="s">
        <v>6</v>
      </c>
      <c r="B23" s="4">
        <v>30000</v>
      </c>
      <c r="C23" s="4">
        <v>0</v>
      </c>
      <c r="D23" s="4">
        <v>10000</v>
      </c>
      <c r="E23" s="4">
        <v>0</v>
      </c>
      <c r="F23" s="4">
        <v>0</v>
      </c>
      <c r="G23" s="5">
        <f t="shared" si="0"/>
        <v>40000</v>
      </c>
    </row>
    <row r="24" spans="1:7" x14ac:dyDescent="0.2">
      <c r="A24" t="s">
        <v>14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f t="shared" si="0"/>
        <v>0</v>
      </c>
    </row>
    <row r="25" spans="1:7" x14ac:dyDescent="0.2">
      <c r="A25" t="s">
        <v>18</v>
      </c>
      <c r="B25" s="4">
        <v>0</v>
      </c>
      <c r="C25" s="4">
        <v>0</v>
      </c>
      <c r="D25" s="4">
        <v>-40000</v>
      </c>
      <c r="E25" s="4">
        <v>-30000</v>
      </c>
      <c r="F25" s="4">
        <v>0</v>
      </c>
      <c r="G25" s="5">
        <f t="shared" si="0"/>
        <v>-70000</v>
      </c>
    </row>
    <row r="26" spans="1:7" x14ac:dyDescent="0.2">
      <c r="A26" t="s">
        <v>19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5">
        <f t="shared" si="0"/>
        <v>0</v>
      </c>
    </row>
    <row r="27" spans="1:7" x14ac:dyDescent="0.2">
      <c r="A27" s="1" t="s">
        <v>12</v>
      </c>
      <c r="B27" s="5">
        <f>SUM(B8:B26)</f>
        <v>105862</v>
      </c>
      <c r="C27" s="5">
        <f>SUM(C8:C26)</f>
        <v>20218</v>
      </c>
      <c r="D27" s="5">
        <f>SUM(D8:D26)</f>
        <v>35000</v>
      </c>
      <c r="E27" s="5">
        <f>SUM(E8:E26)</f>
        <v>0</v>
      </c>
      <c r="F27" s="5">
        <f>SUM(F8:F26)</f>
        <v>0</v>
      </c>
      <c r="G27" s="5" t="s">
        <v>11</v>
      </c>
    </row>
    <row r="28" spans="1:7" x14ac:dyDescent="0.2">
      <c r="B28" s="4"/>
      <c r="C28" s="4"/>
      <c r="D28" s="4"/>
      <c r="E28" s="4"/>
      <c r="F28" s="4"/>
      <c r="G28" s="5"/>
    </row>
    <row r="29" spans="1:7" x14ac:dyDescent="0.2">
      <c r="A29" s="1" t="s">
        <v>13</v>
      </c>
      <c r="C29" s="10" t="s">
        <v>11</v>
      </c>
      <c r="G29" s="6">
        <f>SUM(G8:G27)</f>
        <v>120644</v>
      </c>
    </row>
    <row r="31" spans="1:7" x14ac:dyDescent="0.2">
      <c r="A31" t="s">
        <v>11</v>
      </c>
    </row>
    <row r="32" spans="1:7" x14ac:dyDescent="0.2">
      <c r="A32" s="8" t="s">
        <v>31</v>
      </c>
    </row>
    <row r="33" spans="1:4" x14ac:dyDescent="0.2">
      <c r="A33" s="8" t="s">
        <v>26</v>
      </c>
    </row>
    <row r="34" spans="1:4" x14ac:dyDescent="0.2">
      <c r="A34" s="1" t="s">
        <v>11</v>
      </c>
      <c r="D34" t="s">
        <v>11</v>
      </c>
    </row>
    <row r="35" spans="1:4" x14ac:dyDescent="0.2">
      <c r="A35" s="1" t="s">
        <v>11</v>
      </c>
      <c r="D35" t="s">
        <v>11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rgay</dc:creator>
  <cp:lastModifiedBy>Felienne</cp:lastModifiedBy>
  <cp:lastPrinted>2000-01-11T12:56:25Z</cp:lastPrinted>
  <dcterms:created xsi:type="dcterms:W3CDTF">1999-09-15T15:33:40Z</dcterms:created>
  <dcterms:modified xsi:type="dcterms:W3CDTF">2014-09-04T06:03:35Z</dcterms:modified>
</cp:coreProperties>
</file>