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92512" calcMode="manual" iterate="1" calcCompleted="0" calcOnSave="0"/>
</workbook>
</file>

<file path=xl/calcChain.xml><?xml version="1.0" encoding="utf-8"?>
<calcChain xmlns="http://schemas.openxmlformats.org/spreadsheetml/2006/main">
  <c r="D6" i="1" l="1"/>
  <c r="D7" i="1"/>
  <c r="H7" i="1"/>
  <c r="L7" i="1"/>
  <c r="O7" i="1"/>
  <c r="Q7" i="1"/>
  <c r="D8" i="1"/>
  <c r="H8" i="1"/>
  <c r="L8" i="1"/>
  <c r="O8" i="1"/>
  <c r="Q8" i="1"/>
  <c r="D9" i="1"/>
  <c r="H9" i="1"/>
  <c r="L9" i="1"/>
  <c r="O9" i="1"/>
  <c r="Q9" i="1"/>
  <c r="D10" i="1"/>
  <c r="H10" i="1"/>
  <c r="L10" i="1"/>
  <c r="O10" i="1"/>
  <c r="Q10" i="1"/>
  <c r="D11" i="1"/>
  <c r="H11" i="1"/>
  <c r="L11" i="1"/>
  <c r="O11" i="1"/>
  <c r="Q11" i="1"/>
  <c r="D12" i="1"/>
  <c r="H12" i="1"/>
  <c r="L12" i="1"/>
  <c r="O12" i="1"/>
  <c r="Q12" i="1"/>
  <c r="D13" i="1"/>
  <c r="H13" i="1"/>
  <c r="L13" i="1"/>
  <c r="O13" i="1"/>
  <c r="Q13" i="1"/>
  <c r="D14" i="1"/>
  <c r="H14" i="1"/>
  <c r="L14" i="1"/>
  <c r="O14" i="1"/>
  <c r="Q14" i="1"/>
  <c r="D15" i="1"/>
  <c r="H15" i="1"/>
  <c r="L15" i="1"/>
  <c r="O15" i="1"/>
  <c r="Q15" i="1"/>
  <c r="D16" i="1"/>
  <c r="H16" i="1"/>
  <c r="L16" i="1"/>
  <c r="O16" i="1"/>
  <c r="Q16" i="1"/>
  <c r="D17" i="1"/>
  <c r="H17" i="1"/>
  <c r="L17" i="1"/>
  <c r="O17" i="1"/>
  <c r="Q17" i="1"/>
  <c r="D18" i="1"/>
  <c r="H18" i="1"/>
  <c r="L18" i="1"/>
  <c r="O18" i="1"/>
  <c r="Q18" i="1"/>
  <c r="D19" i="1"/>
  <c r="H19" i="1"/>
  <c r="L19" i="1"/>
  <c r="O19" i="1"/>
  <c r="Q19" i="1"/>
  <c r="D20" i="1"/>
  <c r="H20" i="1"/>
  <c r="L20" i="1"/>
  <c r="O20" i="1"/>
  <c r="Q20" i="1"/>
  <c r="D21" i="1"/>
  <c r="H21" i="1"/>
  <c r="L21" i="1"/>
  <c r="O21" i="1"/>
  <c r="Q21" i="1"/>
  <c r="D22" i="1"/>
  <c r="H22" i="1"/>
  <c r="L22" i="1"/>
  <c r="O22" i="1"/>
  <c r="Q22" i="1"/>
  <c r="D23" i="1"/>
  <c r="H23" i="1"/>
  <c r="L23" i="1"/>
  <c r="O23" i="1"/>
  <c r="Q23" i="1"/>
  <c r="D24" i="1"/>
  <c r="H24" i="1"/>
  <c r="L24" i="1"/>
  <c r="O24" i="1"/>
  <c r="Q24" i="1"/>
  <c r="D25" i="1"/>
  <c r="H25" i="1"/>
  <c r="L25" i="1"/>
  <c r="O25" i="1"/>
  <c r="Q25" i="1"/>
  <c r="D26" i="1"/>
  <c r="H26" i="1"/>
  <c r="L26" i="1"/>
  <c r="O26" i="1"/>
  <c r="Q26" i="1"/>
  <c r="D27" i="1"/>
  <c r="H27" i="1"/>
  <c r="L27" i="1"/>
  <c r="O27" i="1"/>
  <c r="Q27" i="1"/>
  <c r="D28" i="1"/>
  <c r="H28" i="1"/>
  <c r="L28" i="1"/>
  <c r="O28" i="1"/>
  <c r="Q28" i="1"/>
  <c r="D29" i="1"/>
  <c r="H29" i="1"/>
  <c r="L29" i="1"/>
  <c r="O29" i="1"/>
  <c r="Q29" i="1"/>
  <c r="D30" i="1"/>
  <c r="H30" i="1"/>
  <c r="L30" i="1"/>
  <c r="O30" i="1"/>
  <c r="Q30" i="1"/>
  <c r="D31" i="1"/>
  <c r="H31" i="1"/>
  <c r="L31" i="1"/>
  <c r="O31" i="1"/>
  <c r="Q31" i="1"/>
  <c r="D32" i="1"/>
  <c r="H32" i="1"/>
  <c r="L32" i="1"/>
  <c r="O32" i="1"/>
  <c r="Q32" i="1"/>
  <c r="D33" i="1"/>
  <c r="H33" i="1"/>
  <c r="L33" i="1"/>
  <c r="O33" i="1"/>
  <c r="Q33" i="1"/>
  <c r="D34" i="1"/>
  <c r="H34" i="1"/>
  <c r="L34" i="1"/>
  <c r="O34" i="1"/>
  <c r="Q34" i="1"/>
  <c r="D35" i="1"/>
  <c r="H35" i="1"/>
  <c r="L35" i="1"/>
  <c r="O35" i="1"/>
  <c r="Q35" i="1"/>
  <c r="D36" i="1"/>
  <c r="H36" i="1"/>
  <c r="L36" i="1"/>
  <c r="O36" i="1"/>
  <c r="Q36" i="1"/>
  <c r="D37" i="1"/>
  <c r="H37" i="1"/>
  <c r="L37" i="1"/>
  <c r="O37" i="1"/>
  <c r="Q37" i="1"/>
  <c r="D38" i="1"/>
  <c r="H38" i="1"/>
  <c r="L38" i="1"/>
  <c r="O38" i="1"/>
  <c r="Q38" i="1"/>
  <c r="D39" i="1"/>
  <c r="H39" i="1"/>
  <c r="L39" i="1"/>
  <c r="O39" i="1"/>
  <c r="Q39" i="1"/>
  <c r="D40" i="1"/>
  <c r="H40" i="1"/>
  <c r="L40" i="1"/>
  <c r="O40" i="1"/>
  <c r="Q40" i="1"/>
  <c r="D41" i="1"/>
  <c r="H41" i="1"/>
  <c r="L41" i="1"/>
  <c r="O41" i="1"/>
  <c r="Q41" i="1"/>
  <c r="D42" i="1"/>
  <c r="H42" i="1"/>
  <c r="L42" i="1"/>
  <c r="O42" i="1"/>
  <c r="Q42" i="1"/>
  <c r="D43" i="1"/>
  <c r="H43" i="1"/>
  <c r="L43" i="1"/>
  <c r="O43" i="1"/>
  <c r="Q43" i="1"/>
  <c r="D44" i="1"/>
  <c r="H44" i="1"/>
  <c r="L44" i="1"/>
  <c r="O44" i="1"/>
  <c r="Q44" i="1"/>
  <c r="D45" i="1"/>
  <c r="H45" i="1"/>
  <c r="L45" i="1"/>
  <c r="O45" i="1"/>
  <c r="Q45" i="1"/>
</calcChain>
</file>

<file path=xl/sharedStrings.xml><?xml version="1.0" encoding="utf-8"?>
<sst xmlns="http://schemas.openxmlformats.org/spreadsheetml/2006/main" count="72" uniqueCount="20">
  <si>
    <t>Total</t>
  </si>
  <si>
    <t>Q1</t>
  </si>
  <si>
    <t>Q2</t>
  </si>
  <si>
    <t>Q3</t>
  </si>
  <si>
    <t>Q4</t>
  </si>
  <si>
    <t>Mwh</t>
  </si>
  <si>
    <t>Total Cost</t>
  </si>
  <si>
    <t>($1000s)</t>
  </si>
  <si>
    <t>Avg Price</t>
  </si>
  <si>
    <t>($/Mwh)</t>
  </si>
  <si>
    <t>Cost</t>
  </si>
  <si>
    <t>Contracted</t>
  </si>
  <si>
    <t>Non-Contracted</t>
  </si>
  <si>
    <t>n/a</t>
  </si>
  <si>
    <t>8 yr BBB- Utility Interest Rate</t>
  </si>
  <si>
    <t>Source: Bloomberg 5/10/01</t>
  </si>
  <si>
    <t>MTM</t>
  </si>
  <si>
    <t>Spread</t>
  </si>
  <si>
    <t>Contractual/Spot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</si>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</sst>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A11" sqref="A11"/>
    </sheetView>
  </sheetViews>
  <sheetFormatPr defaultRowHeight="12.75" x14ac:dyDescent="0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</cols>
  <sheetData>
    <row r="1" spans="1:22" x14ac:dyDescent="0.2">
      <c r="C1" s="1"/>
      <c r="D1" s="2" t="s">
        <v>0</v>
      </c>
      <c r="E1" s="1"/>
      <c r="F1" s="1"/>
      <c r="G1" s="1"/>
      <c r="H1" s="2" t="s">
        <v>11</v>
      </c>
      <c r="I1" s="2"/>
      <c r="J1" s="2"/>
      <c r="K1" s="2"/>
      <c r="L1" s="2" t="s">
        <v>12</v>
      </c>
      <c r="M1" s="1"/>
      <c r="O1" s="2" t="s">
        <v>18</v>
      </c>
      <c r="Q1" s="2" t="s">
        <v>16</v>
      </c>
    </row>
    <row r="2" spans="1:22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2" t="s">
        <v>17</v>
      </c>
      <c r="Q2" s="2" t="s">
        <v>19</v>
      </c>
      <c r="S2" t="s">
        <v>14</v>
      </c>
      <c r="V2" s="5">
        <v>7.3400000000000007E-2</v>
      </c>
    </row>
    <row r="3" spans="1:22" x14ac:dyDescent="0.2">
      <c r="C3" s="1"/>
      <c r="D3" s="1" t="s">
        <v>6</v>
      </c>
      <c r="E3" s="1" t="s">
        <v>8</v>
      </c>
      <c r="F3" s="1"/>
      <c r="G3" s="1"/>
      <c r="H3" s="1" t="s">
        <v>10</v>
      </c>
      <c r="I3" s="1" t="s">
        <v>8</v>
      </c>
      <c r="J3" s="1"/>
      <c r="K3" s="1"/>
      <c r="L3" s="1" t="s">
        <v>10</v>
      </c>
      <c r="M3" s="1" t="s">
        <v>8</v>
      </c>
      <c r="S3" t="s">
        <v>15</v>
      </c>
    </row>
    <row r="4" spans="1:22" x14ac:dyDescent="0.2">
      <c r="C4" s="1" t="s">
        <v>5</v>
      </c>
      <c r="D4" s="1" t="s">
        <v>7</v>
      </c>
      <c r="E4" s="1" t="s">
        <v>9</v>
      </c>
      <c r="F4" s="1"/>
      <c r="G4" s="1" t="s">
        <v>5</v>
      </c>
      <c r="H4" s="1" t="s">
        <v>7</v>
      </c>
      <c r="I4" s="1" t="s">
        <v>9</v>
      </c>
      <c r="J4" s="1"/>
      <c r="K4" s="1" t="s">
        <v>5</v>
      </c>
      <c r="L4" s="1" t="s">
        <v>7</v>
      </c>
      <c r="M4" s="1" t="s">
        <v>9</v>
      </c>
      <c r="O4" s="1" t="s">
        <v>7</v>
      </c>
      <c r="Q4" s="1" t="s">
        <v>7</v>
      </c>
    </row>
    <row r="6" spans="1:22" x14ac:dyDescent="0.2">
      <c r="A6">
        <v>2001</v>
      </c>
      <c r="B6" t="s">
        <v>1</v>
      </c>
      <c r="C6" s="3">
        <v>13308000</v>
      </c>
      <c r="D6" s="4">
        <f>E6*C6/1000</f>
        <v>3792780</v>
      </c>
      <c r="E6" s="4">
        <v>285</v>
      </c>
      <c r="G6" t="s">
        <v>13</v>
      </c>
      <c r="H6" t="s">
        <v>13</v>
      </c>
      <c r="I6" t="s">
        <v>13</v>
      </c>
      <c r="K6" t="s">
        <v>13</v>
      </c>
      <c r="L6" t="s">
        <v>13</v>
      </c>
      <c r="M6" t="s">
        <v>13</v>
      </c>
    </row>
    <row r="7" spans="1:22" x14ac:dyDescent="0.2">
      <c r="B7" t="s">
        <v>2</v>
      </c>
      <c r="C7" s="3">
        <v>17301661</v>
      </c>
      <c r="D7" s="4">
        <f t="shared" ref="D7:D45" si="0">E7*C7/1000</f>
        <v>4550336.8430000003</v>
      </c>
      <c r="E7" s="4">
        <v>263</v>
      </c>
      <c r="G7" s="3">
        <v>6835030</v>
      </c>
      <c r="H7" s="4">
        <f>I7*G7/1000</f>
        <v>922729.05</v>
      </c>
      <c r="I7" s="4">
        <v>135</v>
      </c>
      <c r="K7" s="3">
        <v>10466630</v>
      </c>
      <c r="L7" s="4">
        <f>K7*M7/1000</f>
        <v>3621453.98</v>
      </c>
      <c r="M7" s="4">
        <v>346</v>
      </c>
      <c r="O7" s="4">
        <f>(I7-M7)*G7/1000</f>
        <v>-1442191.33</v>
      </c>
      <c r="Q7" s="4">
        <f>O7</f>
        <v>-1442191.33</v>
      </c>
    </row>
    <row r="8" spans="1:22" x14ac:dyDescent="0.2">
      <c r="B8" t="s">
        <v>3</v>
      </c>
      <c r="C8" s="3">
        <v>21250889</v>
      </c>
      <c r="D8" s="4">
        <f t="shared" si="0"/>
        <v>3676403.7969999998</v>
      </c>
      <c r="E8" s="4">
        <v>173</v>
      </c>
      <c r="G8" s="3">
        <v>8241181</v>
      </c>
      <c r="H8" s="4">
        <f t="shared" ref="H8:H45" si="1">I8*G8/1000</f>
        <v>1137282.9779999999</v>
      </c>
      <c r="I8" s="4">
        <v>138</v>
      </c>
      <c r="K8" s="3">
        <v>13009708</v>
      </c>
      <c r="L8" s="4">
        <f t="shared" ref="L8:L45" si="2">K8*M8/1000</f>
        <v>2536893.06</v>
      </c>
      <c r="M8" s="4">
        <v>195</v>
      </c>
      <c r="O8" s="4">
        <f t="shared" ref="O8:O45" si="3">(I8-M8)*G8/1000</f>
        <v>-469747.31699999998</v>
      </c>
      <c r="Q8" s="4">
        <f>O8+Q7*(1+$V$2)^0.25</f>
        <v>-1937704.1273598524</v>
      </c>
    </row>
    <row r="9" spans="1:22" x14ac:dyDescent="0.2">
      <c r="B9" t="s">
        <v>4</v>
      </c>
      <c r="C9" s="3">
        <v>17494520</v>
      </c>
      <c r="D9" s="4">
        <f t="shared" si="0"/>
        <v>3096530.04</v>
      </c>
      <c r="E9" s="4">
        <v>177</v>
      </c>
      <c r="G9" s="3">
        <v>7583534</v>
      </c>
      <c r="H9" s="4">
        <f t="shared" si="1"/>
        <v>940358.21600000001</v>
      </c>
      <c r="I9" s="4">
        <v>124</v>
      </c>
      <c r="K9" s="3">
        <v>9910986</v>
      </c>
      <c r="L9" s="4">
        <f t="shared" si="2"/>
        <v>2140772.9759999998</v>
      </c>
      <c r="M9" s="4">
        <v>216</v>
      </c>
      <c r="O9" s="4">
        <f t="shared" si="3"/>
        <v>-697685.12800000003</v>
      </c>
      <c r="Q9" s="4">
        <f t="shared" ref="Q9:Q45" si="4">O9+Q8*(1+$V$2)^0.25</f>
        <v>-2670007.3234331748</v>
      </c>
    </row>
    <row r="10" spans="1:22" x14ac:dyDescent="0.2">
      <c r="A10">
        <v>2002</v>
      </c>
      <c r="B10" t="s">
        <v>1</v>
      </c>
      <c r="C10" s="3">
        <v>13607508</v>
      </c>
      <c r="D10" s="4">
        <f t="shared" si="0"/>
        <v>1837013.58</v>
      </c>
      <c r="E10" s="4">
        <v>135</v>
      </c>
      <c r="G10" s="3">
        <v>8874797</v>
      </c>
      <c r="H10" s="4">
        <f t="shared" si="1"/>
        <v>887479.7</v>
      </c>
      <c r="I10" s="4">
        <v>100</v>
      </c>
      <c r="K10" s="3">
        <v>4732711</v>
      </c>
      <c r="L10" s="4">
        <f t="shared" si="2"/>
        <v>946542.2</v>
      </c>
      <c r="M10" s="4">
        <v>200</v>
      </c>
      <c r="O10" s="4">
        <f t="shared" si="3"/>
        <v>-887479.7</v>
      </c>
      <c r="Q10" s="4">
        <f t="shared" si="4"/>
        <v>-3605188.0599194914</v>
      </c>
    </row>
    <row r="11" spans="1:22" x14ac:dyDescent="0.2">
      <c r="B11" t="s">
        <v>2</v>
      </c>
      <c r="C11" s="3">
        <v>15078598</v>
      </c>
      <c r="D11" s="4">
        <f t="shared" si="0"/>
        <v>1914981.946</v>
      </c>
      <c r="E11" s="4">
        <v>127</v>
      </c>
      <c r="G11" s="3">
        <v>9736927</v>
      </c>
      <c r="H11" s="4">
        <f t="shared" si="1"/>
        <v>1032114.262</v>
      </c>
      <c r="I11" s="4">
        <v>106</v>
      </c>
      <c r="K11" s="3">
        <v>5341672</v>
      </c>
      <c r="L11" s="4">
        <f t="shared" si="2"/>
        <v>886717.55200000003</v>
      </c>
      <c r="M11" s="4">
        <v>166</v>
      </c>
      <c r="O11" s="4">
        <f t="shared" si="3"/>
        <v>-584215.62</v>
      </c>
      <c r="Q11" s="4">
        <f t="shared" si="4"/>
        <v>-4253812.1950860815</v>
      </c>
    </row>
    <row r="12" spans="1:22" x14ac:dyDescent="0.2">
      <c r="B12" t="s">
        <v>3</v>
      </c>
      <c r="C12" s="3">
        <v>21547911</v>
      </c>
      <c r="D12" s="4">
        <f t="shared" si="0"/>
        <v>2822776.341</v>
      </c>
      <c r="E12" s="4">
        <v>131</v>
      </c>
      <c r="G12" s="3">
        <v>12466863</v>
      </c>
      <c r="H12" s="4">
        <f t="shared" si="1"/>
        <v>1396288.656</v>
      </c>
      <c r="I12" s="4">
        <v>112</v>
      </c>
      <c r="K12" s="3">
        <v>9081049</v>
      </c>
      <c r="L12" s="4">
        <f t="shared" si="2"/>
        <v>1425724.693</v>
      </c>
      <c r="M12" s="4">
        <v>157</v>
      </c>
      <c r="O12" s="4">
        <f t="shared" si="3"/>
        <v>-561008.83499999996</v>
      </c>
      <c r="Q12" s="4">
        <f t="shared" si="4"/>
        <v>-4890817.5447558723</v>
      </c>
    </row>
    <row r="13" spans="1:22" x14ac:dyDescent="0.2">
      <c r="B13" t="s">
        <v>4</v>
      </c>
      <c r="C13" s="3">
        <v>18261734</v>
      </c>
      <c r="D13" s="4">
        <f t="shared" si="0"/>
        <v>2209669.8139999998</v>
      </c>
      <c r="E13" s="4">
        <v>121</v>
      </c>
      <c r="G13" s="3">
        <v>11408290</v>
      </c>
      <c r="H13" s="4">
        <f t="shared" si="1"/>
        <v>1060970.97</v>
      </c>
      <c r="I13" s="4">
        <v>93</v>
      </c>
      <c r="K13" s="3">
        <v>6853444</v>
      </c>
      <c r="L13" s="4">
        <f t="shared" si="2"/>
        <v>1151378.5919999999</v>
      </c>
      <c r="M13" s="4">
        <v>168</v>
      </c>
      <c r="O13" s="4">
        <f t="shared" si="3"/>
        <v>-855621.75</v>
      </c>
      <c r="Q13" s="4">
        <f t="shared" si="4"/>
        <v>-5833816.2334267134</v>
      </c>
    </row>
    <row r="14" spans="1:22" x14ac:dyDescent="0.2">
      <c r="A14">
        <v>2003</v>
      </c>
      <c r="B14" t="s">
        <v>1</v>
      </c>
      <c r="C14" s="3">
        <v>16026397</v>
      </c>
      <c r="D14" s="4">
        <f t="shared" si="0"/>
        <v>1570586.906</v>
      </c>
      <c r="E14" s="4">
        <v>98</v>
      </c>
      <c r="G14" s="3">
        <v>12528699</v>
      </c>
      <c r="H14" s="4">
        <f t="shared" si="1"/>
        <v>1089996.8130000001</v>
      </c>
      <c r="I14" s="4">
        <v>87</v>
      </c>
      <c r="K14" s="3">
        <v>3497698</v>
      </c>
      <c r="L14" s="4">
        <f t="shared" si="2"/>
        <v>479184.62599999999</v>
      </c>
      <c r="M14" s="4">
        <v>137</v>
      </c>
      <c r="O14" s="4">
        <f t="shared" si="3"/>
        <v>-626434.94999999995</v>
      </c>
      <c r="Q14" s="4">
        <f t="shared" si="4"/>
        <v>-6564475.2724630442</v>
      </c>
    </row>
    <row r="15" spans="1:22" x14ac:dyDescent="0.2">
      <c r="B15" t="s">
        <v>2</v>
      </c>
      <c r="C15" s="3">
        <v>16532781</v>
      </c>
      <c r="D15" s="4">
        <f t="shared" si="0"/>
        <v>1521015.852</v>
      </c>
      <c r="E15" s="4">
        <v>92</v>
      </c>
      <c r="G15" s="3">
        <v>13862979</v>
      </c>
      <c r="H15" s="4">
        <f t="shared" si="1"/>
        <v>1206079.173</v>
      </c>
      <c r="I15" s="4">
        <v>87</v>
      </c>
      <c r="K15" s="3">
        <v>2669802</v>
      </c>
      <c r="L15" s="4">
        <f t="shared" si="2"/>
        <v>312366.83399999997</v>
      </c>
      <c r="M15" s="4">
        <v>117</v>
      </c>
      <c r="O15" s="4">
        <f t="shared" si="3"/>
        <v>-415889.37</v>
      </c>
      <c r="Q15" s="4">
        <f t="shared" si="4"/>
        <v>-7097642.3262121091</v>
      </c>
    </row>
    <row r="16" spans="1:22" x14ac:dyDescent="0.2">
      <c r="B16" t="s">
        <v>3</v>
      </c>
      <c r="C16" s="3">
        <v>24085451</v>
      </c>
      <c r="D16" s="4">
        <f t="shared" si="0"/>
        <v>2360374.1979999999</v>
      </c>
      <c r="E16" s="4">
        <v>98</v>
      </c>
      <c r="G16" s="3">
        <v>18336722</v>
      </c>
      <c r="H16" s="4">
        <f t="shared" si="1"/>
        <v>1686978.4240000001</v>
      </c>
      <c r="I16" s="4">
        <v>92</v>
      </c>
      <c r="K16" s="3">
        <v>5748729</v>
      </c>
      <c r="L16" s="4">
        <f t="shared" si="2"/>
        <v>689847.48</v>
      </c>
      <c r="M16" s="4">
        <v>120</v>
      </c>
      <c r="O16" s="4">
        <f t="shared" si="3"/>
        <v>-513428.21600000001</v>
      </c>
      <c r="Q16" s="4">
        <f t="shared" si="4"/>
        <v>-7737873.5260833791</v>
      </c>
    </row>
    <row r="17" spans="1:17" x14ac:dyDescent="0.2">
      <c r="B17" t="s">
        <v>4</v>
      </c>
      <c r="C17" s="3">
        <v>22311602</v>
      </c>
      <c r="D17" s="4">
        <f t="shared" si="0"/>
        <v>1851862.966</v>
      </c>
      <c r="E17" s="4">
        <v>83</v>
      </c>
      <c r="G17" s="3">
        <v>19737558</v>
      </c>
      <c r="H17" s="4">
        <f t="shared" si="1"/>
        <v>1598742.1980000001</v>
      </c>
      <c r="I17" s="4">
        <v>81</v>
      </c>
      <c r="K17" s="3">
        <v>2574043</v>
      </c>
      <c r="L17" s="4">
        <f t="shared" si="2"/>
        <v>265126.429</v>
      </c>
      <c r="M17" s="4">
        <v>103</v>
      </c>
      <c r="O17" s="4">
        <f t="shared" si="3"/>
        <v>-434226.27600000001</v>
      </c>
      <c r="Q17" s="4">
        <f t="shared" si="4"/>
        <v>-8310340.841407421</v>
      </c>
    </row>
    <row r="18" spans="1:17" x14ac:dyDescent="0.2">
      <c r="A18">
        <v>2004</v>
      </c>
      <c r="B18" t="s">
        <v>1</v>
      </c>
      <c r="C18" s="3">
        <v>21643805</v>
      </c>
      <c r="D18" s="4">
        <f t="shared" si="0"/>
        <v>1666572.9850000001</v>
      </c>
      <c r="E18" s="4">
        <v>77</v>
      </c>
      <c r="G18" s="3">
        <v>21398531</v>
      </c>
      <c r="H18" s="4">
        <f t="shared" si="1"/>
        <v>1626288.3559999999</v>
      </c>
      <c r="I18" s="4">
        <v>76</v>
      </c>
      <c r="K18" s="3">
        <v>245274</v>
      </c>
      <c r="L18" s="4">
        <f t="shared" si="2"/>
        <v>22319.934000000001</v>
      </c>
      <c r="M18" s="4">
        <v>91</v>
      </c>
      <c r="O18" s="4">
        <f t="shared" si="3"/>
        <v>-320977.96500000003</v>
      </c>
      <c r="Q18" s="4">
        <f t="shared" si="4"/>
        <v>-8779787.26498078</v>
      </c>
    </row>
    <row r="19" spans="1:17" x14ac:dyDescent="0.2">
      <c r="B19" t="s">
        <v>2</v>
      </c>
      <c r="C19" s="3">
        <v>20861843</v>
      </c>
      <c r="D19" s="4">
        <f t="shared" si="0"/>
        <v>1606361.9110000001</v>
      </c>
      <c r="E19" s="4">
        <v>77</v>
      </c>
      <c r="G19" s="3">
        <v>20019949</v>
      </c>
      <c r="H19" s="4">
        <f t="shared" si="1"/>
        <v>1541536.0730000001</v>
      </c>
      <c r="I19" s="4">
        <v>77</v>
      </c>
      <c r="K19" s="3">
        <v>841894</v>
      </c>
      <c r="L19" s="4">
        <f t="shared" si="2"/>
        <v>76612.354000000007</v>
      </c>
      <c r="M19" s="4">
        <v>91</v>
      </c>
      <c r="O19" s="4">
        <f t="shared" si="3"/>
        <v>-280279.28600000002</v>
      </c>
      <c r="Q19" s="4">
        <f t="shared" si="4"/>
        <v>-9216921.9082651325</v>
      </c>
    </row>
    <row r="20" spans="1:17" x14ac:dyDescent="0.2">
      <c r="B20" t="s">
        <v>3</v>
      </c>
      <c r="C20" s="3">
        <v>26363885</v>
      </c>
      <c r="D20" s="4">
        <f t="shared" si="0"/>
        <v>2161838.5699999998</v>
      </c>
      <c r="E20" s="4">
        <v>82</v>
      </c>
      <c r="G20" s="3">
        <v>21412396</v>
      </c>
      <c r="H20" s="4">
        <f t="shared" si="1"/>
        <v>1734404.0759999999</v>
      </c>
      <c r="I20" s="4">
        <v>81</v>
      </c>
      <c r="K20" s="3">
        <v>4951489</v>
      </c>
      <c r="L20" s="4">
        <f t="shared" si="2"/>
        <v>420876.565</v>
      </c>
      <c r="M20" s="4">
        <v>85</v>
      </c>
      <c r="O20" s="4">
        <f t="shared" si="3"/>
        <v>-85649.584000000003</v>
      </c>
      <c r="Q20" s="4">
        <f t="shared" si="4"/>
        <v>-9467236.4818998296</v>
      </c>
    </row>
    <row r="21" spans="1:17" x14ac:dyDescent="0.2">
      <c r="B21" t="s">
        <v>4</v>
      </c>
      <c r="C21" s="3">
        <v>24659502</v>
      </c>
      <c r="D21" s="4">
        <f t="shared" si="0"/>
        <v>1800143.6459999999</v>
      </c>
      <c r="E21" s="4">
        <v>73</v>
      </c>
      <c r="G21" s="3">
        <v>23182863</v>
      </c>
      <c r="H21" s="4">
        <f t="shared" si="1"/>
        <v>1715531.862</v>
      </c>
      <c r="I21" s="4">
        <v>74</v>
      </c>
      <c r="K21" s="3">
        <v>1476640</v>
      </c>
      <c r="L21" s="4">
        <f t="shared" si="2"/>
        <v>98934.88</v>
      </c>
      <c r="M21" s="4">
        <v>67</v>
      </c>
      <c r="O21" s="4">
        <f t="shared" si="3"/>
        <v>162280.041</v>
      </c>
      <c r="Q21" s="4">
        <f t="shared" si="4"/>
        <v>-9474093.4274857007</v>
      </c>
    </row>
    <row r="22" spans="1:17" x14ac:dyDescent="0.2">
      <c r="A22">
        <v>2005</v>
      </c>
      <c r="B22" t="s">
        <v>1</v>
      </c>
      <c r="C22" s="3">
        <v>21135169</v>
      </c>
      <c r="D22" s="4">
        <f t="shared" si="0"/>
        <v>1416056.3230000001</v>
      </c>
      <c r="E22" s="4">
        <v>67</v>
      </c>
      <c r="G22" s="3">
        <v>20750188</v>
      </c>
      <c r="H22" s="4">
        <f t="shared" si="1"/>
        <v>1369512.4080000001</v>
      </c>
      <c r="I22" s="4">
        <v>66</v>
      </c>
      <c r="K22" s="3">
        <v>384980</v>
      </c>
      <c r="L22" s="4">
        <f t="shared" si="2"/>
        <v>30798.400000000001</v>
      </c>
      <c r="M22" s="4">
        <v>80</v>
      </c>
      <c r="O22" s="4">
        <f t="shared" si="3"/>
        <v>-290502.63199999998</v>
      </c>
      <c r="Q22" s="4">
        <f t="shared" si="4"/>
        <v>-9933855.5488859657</v>
      </c>
    </row>
    <row r="23" spans="1:17" x14ac:dyDescent="0.2">
      <c r="B23" t="s">
        <v>2</v>
      </c>
      <c r="C23" s="3">
        <v>20467158</v>
      </c>
      <c r="D23" s="4">
        <f t="shared" si="0"/>
        <v>1391766.7439999999</v>
      </c>
      <c r="E23" s="4">
        <v>68</v>
      </c>
      <c r="G23" s="3">
        <v>19542403</v>
      </c>
      <c r="H23" s="4">
        <f t="shared" si="1"/>
        <v>1309341.0009999999</v>
      </c>
      <c r="I23" s="4">
        <v>67</v>
      </c>
      <c r="K23" s="3">
        <v>924755</v>
      </c>
      <c r="L23" s="4">
        <f t="shared" si="2"/>
        <v>73055.645000000004</v>
      </c>
      <c r="M23" s="4">
        <v>79</v>
      </c>
      <c r="O23" s="4">
        <f t="shared" si="3"/>
        <v>-234508.83600000001</v>
      </c>
      <c r="Q23" s="4">
        <f t="shared" si="4"/>
        <v>-10345837.758021852</v>
      </c>
    </row>
    <row r="24" spans="1:17" x14ac:dyDescent="0.2">
      <c r="B24" t="s">
        <v>3</v>
      </c>
      <c r="C24" s="3">
        <v>27079042</v>
      </c>
      <c r="D24" s="4">
        <f t="shared" si="0"/>
        <v>1976770.0660000001</v>
      </c>
      <c r="E24" s="4">
        <v>73</v>
      </c>
      <c r="G24" s="3">
        <v>20486838</v>
      </c>
      <c r="H24" s="4">
        <f t="shared" si="1"/>
        <v>1516026.0120000001</v>
      </c>
      <c r="I24" s="4">
        <v>74</v>
      </c>
      <c r="K24" s="3">
        <v>6592204</v>
      </c>
      <c r="L24" s="4">
        <f t="shared" si="2"/>
        <v>468046.484</v>
      </c>
      <c r="M24" s="4">
        <v>71</v>
      </c>
      <c r="O24" s="4">
        <f t="shared" si="3"/>
        <v>61460.514000000003</v>
      </c>
      <c r="Q24" s="4">
        <f t="shared" si="4"/>
        <v>-10469210.888501277</v>
      </c>
    </row>
    <row r="25" spans="1:17" x14ac:dyDescent="0.2">
      <c r="B25" t="s">
        <v>4</v>
      </c>
      <c r="C25" s="3">
        <v>24684859</v>
      </c>
      <c r="D25" s="4">
        <f t="shared" si="0"/>
        <v>1629200.6939999999</v>
      </c>
      <c r="E25" s="4">
        <v>66</v>
      </c>
      <c r="G25" s="3">
        <v>21060134</v>
      </c>
      <c r="H25" s="4">
        <f t="shared" si="1"/>
        <v>1368908.71</v>
      </c>
      <c r="I25" s="4">
        <v>65</v>
      </c>
      <c r="K25" s="3">
        <v>3624725</v>
      </c>
      <c r="L25" s="4">
        <f t="shared" si="2"/>
        <v>246481.3</v>
      </c>
      <c r="M25" s="4">
        <v>68</v>
      </c>
      <c r="O25" s="4">
        <f t="shared" si="3"/>
        <v>-63180.402000000002</v>
      </c>
      <c r="Q25" s="4">
        <f t="shared" si="4"/>
        <v>-10719429.058597438</v>
      </c>
    </row>
    <row r="26" spans="1:17" x14ac:dyDescent="0.2">
      <c r="A26">
        <v>2006</v>
      </c>
      <c r="B26" t="s">
        <v>1</v>
      </c>
      <c r="C26" s="3">
        <v>21949030</v>
      </c>
      <c r="D26" s="4">
        <f t="shared" si="0"/>
        <v>1316941.8</v>
      </c>
      <c r="E26" s="4">
        <v>60</v>
      </c>
      <c r="G26" s="3">
        <v>21151029</v>
      </c>
      <c r="H26" s="4">
        <f t="shared" si="1"/>
        <v>1247910.7109999999</v>
      </c>
      <c r="I26" s="4">
        <v>59</v>
      </c>
      <c r="K26" s="3">
        <v>798000</v>
      </c>
      <c r="L26" s="4">
        <f t="shared" si="2"/>
        <v>65436</v>
      </c>
      <c r="M26" s="4">
        <v>82</v>
      </c>
      <c r="O26" s="4">
        <f t="shared" si="3"/>
        <v>-486473.66700000002</v>
      </c>
      <c r="Q26" s="4">
        <f t="shared" si="4"/>
        <v>-11397410.768346608</v>
      </c>
    </row>
    <row r="27" spans="1:17" x14ac:dyDescent="0.2">
      <c r="B27" t="s">
        <v>2</v>
      </c>
      <c r="C27" s="3">
        <v>21490395</v>
      </c>
      <c r="D27" s="4">
        <f t="shared" si="0"/>
        <v>1332404.49</v>
      </c>
      <c r="E27" s="4">
        <v>62</v>
      </c>
      <c r="G27" s="3">
        <v>19575129</v>
      </c>
      <c r="H27" s="4">
        <f t="shared" si="1"/>
        <v>1174507.74</v>
      </c>
      <c r="I27" s="4">
        <v>60</v>
      </c>
      <c r="K27" s="3">
        <v>1915266</v>
      </c>
      <c r="L27" s="4">
        <f t="shared" si="2"/>
        <v>151306.014</v>
      </c>
      <c r="M27" s="4">
        <v>79</v>
      </c>
      <c r="O27" s="4">
        <f t="shared" si="3"/>
        <v>-371927.451</v>
      </c>
      <c r="Q27" s="4">
        <f t="shared" si="4"/>
        <v>-11972958.749574732</v>
      </c>
    </row>
    <row r="28" spans="1:17" x14ac:dyDescent="0.2">
      <c r="B28" t="s">
        <v>3</v>
      </c>
      <c r="C28" s="3">
        <v>28313503</v>
      </c>
      <c r="D28" s="4">
        <f t="shared" si="0"/>
        <v>1925318.2039999999</v>
      </c>
      <c r="E28" s="4">
        <v>68</v>
      </c>
      <c r="G28" s="3">
        <v>19753088</v>
      </c>
      <c r="H28" s="4">
        <f t="shared" si="1"/>
        <v>1323456.8959999999</v>
      </c>
      <c r="I28" s="4">
        <v>67</v>
      </c>
      <c r="K28" s="3">
        <v>8560415</v>
      </c>
      <c r="L28" s="4">
        <f t="shared" si="2"/>
        <v>607789.46499999997</v>
      </c>
      <c r="M28" s="4">
        <v>71</v>
      </c>
      <c r="O28" s="4">
        <f t="shared" si="3"/>
        <v>-79012.351999999999</v>
      </c>
      <c r="Q28" s="4">
        <f t="shared" si="4"/>
        <v>-12265874.088712707</v>
      </c>
    </row>
    <row r="29" spans="1:17" x14ac:dyDescent="0.2">
      <c r="B29" t="s">
        <v>4</v>
      </c>
      <c r="C29" s="3">
        <v>25180516</v>
      </c>
      <c r="D29" s="4">
        <f t="shared" si="0"/>
        <v>1561191.9920000001</v>
      </c>
      <c r="E29" s="4">
        <v>62</v>
      </c>
      <c r="G29" s="3">
        <v>19795707</v>
      </c>
      <c r="H29" s="4">
        <f t="shared" si="1"/>
        <v>1167946.713</v>
      </c>
      <c r="I29" s="4">
        <v>59</v>
      </c>
      <c r="K29" s="3">
        <v>5384808</v>
      </c>
      <c r="L29" s="4">
        <f t="shared" si="2"/>
        <v>382321.36800000002</v>
      </c>
      <c r="M29" s="4">
        <v>71</v>
      </c>
      <c r="O29" s="4">
        <f t="shared" si="3"/>
        <v>-237548.484</v>
      </c>
      <c r="Q29" s="4">
        <f t="shared" si="4"/>
        <v>-12722558.641107425</v>
      </c>
    </row>
    <row r="30" spans="1:17" x14ac:dyDescent="0.2">
      <c r="A30">
        <v>2007</v>
      </c>
      <c r="B30" t="s">
        <v>1</v>
      </c>
      <c r="C30" s="3">
        <v>21684137</v>
      </c>
      <c r="D30" s="4">
        <f t="shared" si="0"/>
        <v>1322732.3570000001</v>
      </c>
      <c r="E30" s="4">
        <v>61</v>
      </c>
      <c r="G30" s="3">
        <v>19359819</v>
      </c>
      <c r="H30" s="4">
        <f t="shared" si="1"/>
        <v>1122869.5020000001</v>
      </c>
      <c r="I30" s="4">
        <v>58</v>
      </c>
      <c r="K30" s="3">
        <v>2324318</v>
      </c>
      <c r="L30" s="4">
        <f t="shared" si="2"/>
        <v>188269.758</v>
      </c>
      <c r="M30" s="4">
        <v>81</v>
      </c>
      <c r="O30" s="4">
        <f t="shared" si="3"/>
        <v>-445275.837</v>
      </c>
      <c r="Q30" s="4">
        <f t="shared" si="4"/>
        <v>-13395129.447904894</v>
      </c>
    </row>
    <row r="31" spans="1:17" x14ac:dyDescent="0.2">
      <c r="B31" t="s">
        <v>2</v>
      </c>
      <c r="C31" s="3">
        <v>22053673</v>
      </c>
      <c r="D31" s="4">
        <f t="shared" si="0"/>
        <v>1389381.399</v>
      </c>
      <c r="E31" s="4">
        <v>63</v>
      </c>
      <c r="G31" s="3">
        <v>18428604</v>
      </c>
      <c r="H31" s="4">
        <f t="shared" si="1"/>
        <v>1105716.24</v>
      </c>
      <c r="I31" s="4">
        <v>60</v>
      </c>
      <c r="K31" s="3">
        <v>3625069</v>
      </c>
      <c r="L31" s="4">
        <f t="shared" si="2"/>
        <v>279130.31300000002</v>
      </c>
      <c r="M31" s="4">
        <v>77</v>
      </c>
      <c r="O31" s="4">
        <f t="shared" si="3"/>
        <v>-313286.26799999998</v>
      </c>
      <c r="Q31" s="4">
        <f t="shared" si="4"/>
        <v>-13947726.504652787</v>
      </c>
    </row>
    <row r="32" spans="1:17" x14ac:dyDescent="0.2">
      <c r="B32" t="s">
        <v>3</v>
      </c>
      <c r="C32" s="3">
        <v>29732503</v>
      </c>
      <c r="D32" s="4">
        <f t="shared" si="0"/>
        <v>2021810.2039999999</v>
      </c>
      <c r="E32" s="4">
        <v>68</v>
      </c>
      <c r="G32" s="3">
        <v>19684263</v>
      </c>
      <c r="H32" s="4">
        <f t="shared" si="1"/>
        <v>1318845.621</v>
      </c>
      <c r="I32" s="4">
        <v>67</v>
      </c>
      <c r="K32" s="3">
        <v>10048240</v>
      </c>
      <c r="L32" s="4">
        <f t="shared" si="2"/>
        <v>703376.8</v>
      </c>
      <c r="M32" s="4">
        <v>70</v>
      </c>
      <c r="O32" s="4">
        <f t="shared" si="3"/>
        <v>-59052.788999999997</v>
      </c>
      <c r="Q32" s="4">
        <f t="shared" si="4"/>
        <v>-14255962.509391731</v>
      </c>
    </row>
    <row r="33" spans="1:17" x14ac:dyDescent="0.2">
      <c r="B33" t="s">
        <v>4</v>
      </c>
      <c r="C33" s="3">
        <v>26183861</v>
      </c>
      <c r="D33" s="4">
        <f t="shared" si="0"/>
        <v>1623399.382</v>
      </c>
      <c r="E33" s="4">
        <v>62</v>
      </c>
      <c r="G33" s="3">
        <v>19591520</v>
      </c>
      <c r="H33" s="4">
        <f t="shared" si="1"/>
        <v>1155899.68</v>
      </c>
      <c r="I33" s="4">
        <v>59</v>
      </c>
      <c r="K33" s="3">
        <v>6592341</v>
      </c>
      <c r="L33" s="4">
        <f t="shared" si="2"/>
        <v>468056.21100000001</v>
      </c>
      <c r="M33" s="4">
        <v>71</v>
      </c>
      <c r="O33" s="4">
        <f t="shared" si="3"/>
        <v>-235098.23999999999</v>
      </c>
      <c r="Q33" s="4">
        <f t="shared" si="4"/>
        <v>-14745750.757857198</v>
      </c>
    </row>
    <row r="34" spans="1:17" x14ac:dyDescent="0.2">
      <c r="A34">
        <v>2008</v>
      </c>
      <c r="B34" t="s">
        <v>1</v>
      </c>
      <c r="C34" s="3">
        <v>22554855</v>
      </c>
      <c r="D34" s="4">
        <f t="shared" si="0"/>
        <v>1375846.155</v>
      </c>
      <c r="E34" s="4">
        <v>61</v>
      </c>
      <c r="G34" s="3">
        <v>19153515</v>
      </c>
      <c r="H34" s="4">
        <f t="shared" si="1"/>
        <v>1110903.8700000001</v>
      </c>
      <c r="I34" s="4">
        <v>58</v>
      </c>
      <c r="K34" s="3">
        <v>3401340</v>
      </c>
      <c r="L34" s="4">
        <f t="shared" si="2"/>
        <v>268705.86</v>
      </c>
      <c r="M34" s="4">
        <v>79</v>
      </c>
      <c r="O34" s="4">
        <f t="shared" si="3"/>
        <v>-402223.815</v>
      </c>
      <c r="Q34" s="4">
        <f t="shared" si="4"/>
        <v>-15411414.897063589</v>
      </c>
    </row>
    <row r="35" spans="1:17" x14ac:dyDescent="0.2">
      <c r="B35" t="s">
        <v>2</v>
      </c>
      <c r="C35" s="3">
        <v>23429388</v>
      </c>
      <c r="D35" s="4">
        <f t="shared" si="0"/>
        <v>1476051.4439999999</v>
      </c>
      <c r="E35" s="4">
        <v>63</v>
      </c>
      <c r="G35" s="3">
        <v>18763391</v>
      </c>
      <c r="H35" s="4">
        <f t="shared" si="1"/>
        <v>1125803.46</v>
      </c>
      <c r="I35" s="4">
        <v>60</v>
      </c>
      <c r="K35" s="3">
        <v>4665997</v>
      </c>
      <c r="L35" s="4">
        <f t="shared" si="2"/>
        <v>359281.76899999997</v>
      </c>
      <c r="M35" s="4">
        <v>77</v>
      </c>
      <c r="O35" s="4">
        <f t="shared" si="3"/>
        <v>-318977.647</v>
      </c>
      <c r="Q35" s="4">
        <f t="shared" si="4"/>
        <v>-16005725.296097141</v>
      </c>
    </row>
    <row r="36" spans="1:17" x14ac:dyDescent="0.2">
      <c r="B36" t="s">
        <v>3</v>
      </c>
      <c r="C36" s="3">
        <v>31332995</v>
      </c>
      <c r="D36" s="4">
        <f t="shared" si="0"/>
        <v>2130643.66</v>
      </c>
      <c r="E36" s="4">
        <v>68</v>
      </c>
      <c r="G36" s="3">
        <v>19294144</v>
      </c>
      <c r="H36" s="4">
        <f t="shared" si="1"/>
        <v>1292707.648</v>
      </c>
      <c r="I36" s="4">
        <v>67</v>
      </c>
      <c r="K36" s="3">
        <v>12038851</v>
      </c>
      <c r="L36" s="4">
        <f t="shared" si="2"/>
        <v>854758.42099999997</v>
      </c>
      <c r="M36" s="4">
        <v>71</v>
      </c>
      <c r="O36" s="4">
        <f t="shared" si="3"/>
        <v>-77176.576000000001</v>
      </c>
      <c r="Q36" s="4">
        <f t="shared" si="4"/>
        <v>-16368852.281160953</v>
      </c>
    </row>
    <row r="37" spans="1:17" x14ac:dyDescent="0.2">
      <c r="B37" t="s">
        <v>4</v>
      </c>
      <c r="C37" s="3">
        <v>27099273</v>
      </c>
      <c r="D37" s="4">
        <f t="shared" si="0"/>
        <v>1680154.926</v>
      </c>
      <c r="E37" s="4">
        <v>62</v>
      </c>
      <c r="G37" s="3">
        <v>18854008</v>
      </c>
      <c r="H37" s="4">
        <f t="shared" si="1"/>
        <v>1112386.4720000001</v>
      </c>
      <c r="I37" s="4">
        <v>59</v>
      </c>
      <c r="K37" s="3">
        <v>8245265</v>
      </c>
      <c r="L37" s="4">
        <f t="shared" si="2"/>
        <v>577168.55000000005</v>
      </c>
      <c r="M37" s="4">
        <v>70</v>
      </c>
      <c r="O37" s="4">
        <f t="shared" si="3"/>
        <v>-207394.08799999999</v>
      </c>
      <c r="Q37" s="4">
        <f t="shared" si="4"/>
        <v>-16868684.226184804</v>
      </c>
    </row>
    <row r="38" spans="1:17" x14ac:dyDescent="0.2">
      <c r="A38">
        <v>2009</v>
      </c>
      <c r="B38" t="s">
        <v>1</v>
      </c>
      <c r="C38" s="3">
        <v>23076526</v>
      </c>
      <c r="D38" s="4">
        <f t="shared" si="0"/>
        <v>1407668.0859999999</v>
      </c>
      <c r="E38" s="4">
        <v>61</v>
      </c>
      <c r="G38" s="3">
        <v>18797465</v>
      </c>
      <c r="H38" s="4">
        <f t="shared" si="1"/>
        <v>1090252.97</v>
      </c>
      <c r="I38" s="4">
        <v>58</v>
      </c>
      <c r="K38" s="3">
        <v>4279061</v>
      </c>
      <c r="L38" s="4">
        <f t="shared" si="2"/>
        <v>329487.69699999999</v>
      </c>
      <c r="M38" s="4">
        <v>77</v>
      </c>
      <c r="O38" s="4">
        <f t="shared" si="3"/>
        <v>-357151.83500000002</v>
      </c>
      <c r="Q38" s="4">
        <f t="shared" si="4"/>
        <v>-17527203.66968812</v>
      </c>
    </row>
    <row r="39" spans="1:17" x14ac:dyDescent="0.2">
      <c r="B39" t="s">
        <v>2</v>
      </c>
      <c r="C39" s="3">
        <v>24316954</v>
      </c>
      <c r="D39" s="4">
        <f t="shared" si="0"/>
        <v>1531968.102</v>
      </c>
      <c r="E39" s="4">
        <v>63</v>
      </c>
      <c r="G39" s="3">
        <v>18709911</v>
      </c>
      <c r="H39" s="4">
        <f t="shared" si="1"/>
        <v>1122594.6599999999</v>
      </c>
      <c r="I39" s="4">
        <v>60</v>
      </c>
      <c r="K39" s="3">
        <v>5607044</v>
      </c>
      <c r="L39" s="4">
        <f t="shared" si="2"/>
        <v>420528.3</v>
      </c>
      <c r="M39" s="4">
        <v>75</v>
      </c>
      <c r="O39" s="4">
        <f t="shared" si="3"/>
        <v>-280648.66499999998</v>
      </c>
      <c r="Q39" s="4">
        <f t="shared" si="4"/>
        <v>-18120984.727402255</v>
      </c>
    </row>
    <row r="40" spans="1:17" x14ac:dyDescent="0.2">
      <c r="B40" t="s">
        <v>3</v>
      </c>
      <c r="C40" s="3">
        <v>32144744</v>
      </c>
      <c r="D40" s="4">
        <f t="shared" si="0"/>
        <v>2185842.5920000002</v>
      </c>
      <c r="E40" s="4">
        <v>68</v>
      </c>
      <c r="G40" s="3">
        <v>19293801</v>
      </c>
      <c r="H40" s="4">
        <f t="shared" si="1"/>
        <v>1292684.6669999999</v>
      </c>
      <c r="I40" s="4">
        <v>67</v>
      </c>
      <c r="K40" s="3">
        <v>12850943</v>
      </c>
      <c r="L40" s="4">
        <f t="shared" si="2"/>
        <v>912416.95299999998</v>
      </c>
      <c r="M40" s="4">
        <v>71</v>
      </c>
      <c r="O40" s="4">
        <f t="shared" si="3"/>
        <v>-77175.203999999998</v>
      </c>
      <c r="Q40" s="4">
        <f t="shared" si="4"/>
        <v>-18521900.524195213</v>
      </c>
    </row>
    <row r="41" spans="1:17" x14ac:dyDescent="0.2">
      <c r="B41" t="s">
        <v>4</v>
      </c>
      <c r="C41" s="3">
        <v>27451467</v>
      </c>
      <c r="D41" s="4">
        <f t="shared" si="0"/>
        <v>1729442.4210000001</v>
      </c>
      <c r="E41" s="4">
        <v>63</v>
      </c>
      <c r="G41" s="3">
        <v>18779557</v>
      </c>
      <c r="H41" s="4">
        <f t="shared" si="1"/>
        <v>1107993.8629999999</v>
      </c>
      <c r="I41" s="4">
        <v>59</v>
      </c>
      <c r="K41" s="3">
        <v>8671910</v>
      </c>
      <c r="L41" s="4">
        <f t="shared" si="2"/>
        <v>607033.69999999995</v>
      </c>
      <c r="M41" s="4">
        <v>70</v>
      </c>
      <c r="O41" s="4">
        <f t="shared" si="3"/>
        <v>-206575.12700000001</v>
      </c>
      <c r="Q41" s="4">
        <f t="shared" si="4"/>
        <v>-19059378.808256414</v>
      </c>
    </row>
    <row r="42" spans="1:17" x14ac:dyDescent="0.2">
      <c r="A42">
        <v>2010</v>
      </c>
      <c r="B42" t="s">
        <v>1</v>
      </c>
      <c r="C42" s="3">
        <v>23781978</v>
      </c>
      <c r="D42" s="4">
        <f t="shared" si="0"/>
        <v>1474482.6359999999</v>
      </c>
      <c r="E42" s="4">
        <v>62</v>
      </c>
      <c r="G42" s="3">
        <v>18709260</v>
      </c>
      <c r="H42" s="4">
        <f t="shared" si="1"/>
        <v>1085137.08</v>
      </c>
      <c r="I42" s="4">
        <v>58</v>
      </c>
      <c r="K42" s="3">
        <v>5072718</v>
      </c>
      <c r="L42" s="4">
        <f t="shared" si="2"/>
        <v>385526.56800000003</v>
      </c>
      <c r="M42" s="4">
        <v>76</v>
      </c>
      <c r="O42" s="4">
        <f t="shared" si="3"/>
        <v>-336766.68</v>
      </c>
      <c r="Q42" s="4">
        <f t="shared" si="4"/>
        <v>-19736650.967758302</v>
      </c>
    </row>
    <row r="43" spans="1:17" x14ac:dyDescent="0.2">
      <c r="B43" t="s">
        <v>2</v>
      </c>
      <c r="C43" s="3">
        <v>24950229</v>
      </c>
      <c r="D43" s="4">
        <f t="shared" si="0"/>
        <v>1596814.656</v>
      </c>
      <c r="E43" s="4">
        <v>64</v>
      </c>
      <c r="G43" s="3">
        <v>18604505</v>
      </c>
      <c r="H43" s="4">
        <f t="shared" si="1"/>
        <v>1116270.3</v>
      </c>
      <c r="I43" s="4">
        <v>60</v>
      </c>
      <c r="K43" s="3">
        <v>6342724</v>
      </c>
      <c r="L43" s="4">
        <f t="shared" si="2"/>
        <v>469361.576</v>
      </c>
      <c r="M43" s="4">
        <v>74</v>
      </c>
      <c r="O43" s="4">
        <f t="shared" si="3"/>
        <v>-260463.07</v>
      </c>
      <c r="Q43" s="4">
        <f t="shared" si="4"/>
        <v>-20349719.328263715</v>
      </c>
    </row>
    <row r="44" spans="1:17" x14ac:dyDescent="0.2">
      <c r="B44" t="s">
        <v>3</v>
      </c>
      <c r="C44" s="3">
        <v>33368529</v>
      </c>
      <c r="D44" s="4">
        <f t="shared" si="0"/>
        <v>2302428.5010000002</v>
      </c>
      <c r="E44" s="4">
        <v>69</v>
      </c>
      <c r="G44" s="3">
        <v>18922185</v>
      </c>
      <c r="H44" s="4">
        <f t="shared" si="1"/>
        <v>1267786.395</v>
      </c>
      <c r="I44" s="4">
        <v>67</v>
      </c>
      <c r="K44" s="3">
        <v>14446344</v>
      </c>
      <c r="L44" s="4">
        <f t="shared" si="2"/>
        <v>1025690.424</v>
      </c>
      <c r="M44" s="4">
        <v>71</v>
      </c>
      <c r="O44" s="4">
        <f t="shared" si="3"/>
        <v>-75688.740000000005</v>
      </c>
      <c r="Q44" s="4">
        <f t="shared" si="4"/>
        <v>-20788966.136305135</v>
      </c>
    </row>
    <row r="45" spans="1:17" x14ac:dyDescent="0.2">
      <c r="B45" t="s">
        <v>4</v>
      </c>
      <c r="C45" s="3">
        <v>28418492</v>
      </c>
      <c r="D45" s="4">
        <f t="shared" si="0"/>
        <v>1790364.996</v>
      </c>
      <c r="E45" s="4">
        <v>63</v>
      </c>
      <c r="G45" s="3">
        <v>18490208</v>
      </c>
      <c r="H45" s="4">
        <f t="shared" si="1"/>
        <v>1090922.2720000001</v>
      </c>
      <c r="I45" s="4">
        <v>59</v>
      </c>
      <c r="K45" s="3">
        <v>9928284</v>
      </c>
      <c r="L45" s="4">
        <f t="shared" si="2"/>
        <v>704908.16399999999</v>
      </c>
      <c r="M45" s="4">
        <v>71</v>
      </c>
      <c r="O45" s="4">
        <f t="shared" si="3"/>
        <v>-221882.49600000001</v>
      </c>
      <c r="Q45" s="4">
        <f t="shared" si="4"/>
        <v>-21382254.067592703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jsoo</dc:creator>
  <cp:lastModifiedBy>Felienne</cp:lastModifiedBy>
  <dcterms:created xsi:type="dcterms:W3CDTF">2001-05-11T12:40:51Z</dcterms:created>
  <dcterms:modified xsi:type="dcterms:W3CDTF">2014-09-04T08:04:54Z</dcterms:modified>
</cp:coreProperties>
</file>