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4" r:id="rId1"/>
    <sheet name="Breakdown" sheetId="2" r:id="rId2"/>
    <sheet name="COB 092401" sheetId="15" r:id="rId3"/>
    <sheet name="COB 092101" sheetId="14" r:id="rId4"/>
    <sheet name="COB 092001" sheetId="13" r:id="rId5"/>
    <sheet name="COB 091901" sheetId="12" r:id="rId6"/>
    <sheet name="COB 091801" sheetId="11" r:id="rId7"/>
    <sheet name="COB 091701" sheetId="10" r:id="rId8"/>
    <sheet name="COB 091201" sheetId="9" r:id="rId9"/>
    <sheet name="COB 091001" sheetId="8" r:id="rId10"/>
    <sheet name="COB 090601" sheetId="7" r:id="rId11"/>
    <sheet name="COB 090401" sheetId="6" r:id="rId12"/>
    <sheet name="COB 082901" sheetId="5" r:id="rId13"/>
    <sheet name="COB 082801" sheetId="3" r:id="rId14"/>
    <sheet name="COB 082701" sheetId="1" r:id="rId15"/>
  </sheets>
  <definedNames>
    <definedName name="_xlnm.Print_Area" localSheetId="14">'COB 082701'!$A$1:$G$14</definedName>
    <definedName name="_xlnm.Print_Area" localSheetId="13">'COB 082801'!$A$1:$G$14</definedName>
    <definedName name="_xlnm.Print_Area" localSheetId="12">'COB 082901'!$A$1:$E$22</definedName>
    <definedName name="_xlnm.Print_Area" localSheetId="10">'COB 090601'!$A$1:$E$16</definedName>
    <definedName name="_xlnm.Print_Area" localSheetId="9">'COB 091001'!$A$1:$E$17</definedName>
    <definedName name="_xlnm.Print_Area" localSheetId="8">'COB 091201'!$A$1:$E$18</definedName>
    <definedName name="_xlnm.Print_Area" localSheetId="7">'COB 091701'!$A$1:$E$18</definedName>
    <definedName name="_xlnm.Print_Area" localSheetId="6">'COB 091801'!$A$1:$E$18</definedName>
    <definedName name="_xlnm.Print_Area" localSheetId="5">'COB 091901'!$A$1:$E$18</definedName>
    <definedName name="_xlnm.Print_Area" localSheetId="4">'COB 092001'!$A$1:$G$24</definedName>
    <definedName name="_xlnm.Print_Area" localSheetId="3">'COB 092101'!$A$1:$G$24</definedName>
    <definedName name="_xlnm.Print_Area" localSheetId="2">'COB 092401'!$A$1:$G$24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 s="1"/>
  <c r="AF6" i="2"/>
  <c r="AF18" i="2" s="1"/>
  <c r="AF21" i="2" s="1"/>
  <c r="AH6" i="2"/>
  <c r="AK6" i="2"/>
  <c r="G8" i="2"/>
  <c r="K8" i="2"/>
  <c r="K11" i="2" s="1"/>
  <c r="O8" i="2"/>
  <c r="O11" i="2" s="1"/>
  <c r="S8" i="2"/>
  <c r="S11" i="2" s="1"/>
  <c r="W8" i="2"/>
  <c r="Z8" i="2"/>
  <c r="AA8" i="2" s="1"/>
  <c r="AD8" i="2"/>
  <c r="AE8" i="2" s="1"/>
  <c r="B9" i="2"/>
  <c r="G9" i="2"/>
  <c r="G11" i="2" s="1"/>
  <c r="K9" i="2"/>
  <c r="O9" i="2"/>
  <c r="S9" i="2"/>
  <c r="W9" i="2"/>
  <c r="Z9" i="2"/>
  <c r="AA9" i="2" s="1"/>
  <c r="AD9" i="2"/>
  <c r="AE9" i="2"/>
  <c r="B10" i="2"/>
  <c r="B11" i="2" s="1"/>
  <c r="B18" i="2" s="1"/>
  <c r="B21" i="2" s="1"/>
  <c r="G10" i="2"/>
  <c r="K10" i="2"/>
  <c r="O10" i="2"/>
  <c r="S10" i="2"/>
  <c r="W10" i="2"/>
  <c r="Z10" i="2"/>
  <c r="AA10" i="2"/>
  <c r="AD10" i="2"/>
  <c r="AE10" i="2" s="1"/>
  <c r="C11" i="2"/>
  <c r="E11" i="2"/>
  <c r="F11" i="2"/>
  <c r="I11" i="2"/>
  <c r="I18" i="2" s="1"/>
  <c r="J11" i="2"/>
  <c r="J18" i="2" s="1"/>
  <c r="J21" i="2" s="1"/>
  <c r="M11" i="2"/>
  <c r="M18" i="2" s="1"/>
  <c r="N11" i="2"/>
  <c r="Q11" i="2"/>
  <c r="R11" i="2"/>
  <c r="U11" i="2"/>
  <c r="U18" i="2" s="1"/>
  <c r="V11" i="2"/>
  <c r="W11" i="2"/>
  <c r="Y11" i="2"/>
  <c r="AC11" i="2"/>
  <c r="AF11" i="2"/>
  <c r="AG11" i="2"/>
  <c r="AG18" i="2" s="1"/>
  <c r="AG21" i="2" s="1"/>
  <c r="AH11" i="2"/>
  <c r="AI11" i="2"/>
  <c r="AK11" i="2"/>
  <c r="G13" i="2"/>
  <c r="G16" i="2" s="1"/>
  <c r="K13" i="2"/>
  <c r="O13" i="2"/>
  <c r="O16" i="2" s="1"/>
  <c r="S13" i="2"/>
  <c r="W13" i="2"/>
  <c r="Z13" i="2"/>
  <c r="AA13" i="2"/>
  <c r="AA16" i="2" s="1"/>
  <c r="AD13" i="2"/>
  <c r="AE13" i="2"/>
  <c r="AK13" i="2"/>
  <c r="AK16" i="2" s="1"/>
  <c r="G14" i="2"/>
  <c r="K14" i="2"/>
  <c r="O14" i="2"/>
  <c r="S14" i="2"/>
  <c r="W14" i="2"/>
  <c r="AA14" i="2"/>
  <c r="AE14" i="2"/>
  <c r="AK14" i="2"/>
  <c r="G15" i="2"/>
  <c r="K15" i="2"/>
  <c r="O15" i="2"/>
  <c r="S15" i="2"/>
  <c r="W15" i="2"/>
  <c r="AA15" i="2"/>
  <c r="AE15" i="2"/>
  <c r="AK15" i="2"/>
  <c r="B16" i="2"/>
  <c r="C16" i="2"/>
  <c r="E16" i="2"/>
  <c r="F16" i="2"/>
  <c r="I16" i="2"/>
  <c r="J16" i="2"/>
  <c r="K16" i="2"/>
  <c r="M16" i="2"/>
  <c r="N16" i="2"/>
  <c r="Q16" i="2"/>
  <c r="R16" i="2"/>
  <c r="S16" i="2"/>
  <c r="U16" i="2"/>
  <c r="V16" i="2"/>
  <c r="V18" i="2" s="1"/>
  <c r="V21" i="2" s="1"/>
  <c r="W16" i="2"/>
  <c r="Y16" i="2"/>
  <c r="Z16" i="2"/>
  <c r="AC16" i="2"/>
  <c r="AD16" i="2"/>
  <c r="AE16" i="2"/>
  <c r="AF16" i="2"/>
  <c r="AG16" i="2"/>
  <c r="AH16" i="2"/>
  <c r="AI16" i="2"/>
  <c r="C18" i="2"/>
  <c r="E18" i="2"/>
  <c r="E21" i="2" s="1"/>
  <c r="F18" i="2"/>
  <c r="F21" i="2" s="1"/>
  <c r="G18" i="2"/>
  <c r="N18" i="2"/>
  <c r="Q18" i="2"/>
  <c r="S18" i="2" s="1"/>
  <c r="S21" i="2" s="1"/>
  <c r="R18" i="2"/>
  <c r="R21" i="2" s="1"/>
  <c r="Y18" i="2"/>
  <c r="AC18" i="2"/>
  <c r="AH18" i="2"/>
  <c r="AI18" i="2"/>
  <c r="AI21" i="2" s="1"/>
  <c r="AK18" i="2"/>
  <c r="AK21" i="2" s="1"/>
  <c r="G19" i="2"/>
  <c r="K19" i="2"/>
  <c r="O19" i="2"/>
  <c r="S19" i="2"/>
  <c r="W19" i="2"/>
  <c r="AA19" i="2"/>
  <c r="AE19" i="2"/>
  <c r="AK19" i="2"/>
  <c r="C20" i="2"/>
  <c r="C21" i="2" s="1"/>
  <c r="E20" i="2"/>
  <c r="F20" i="2"/>
  <c r="G20" i="2" s="1"/>
  <c r="I20" i="2"/>
  <c r="J20" i="2"/>
  <c r="K20" i="2"/>
  <c r="M20" i="2"/>
  <c r="O20" i="2" s="1"/>
  <c r="N20" i="2"/>
  <c r="N21" i="2" s="1"/>
  <c r="Q20" i="2"/>
  <c r="S20" i="2" s="1"/>
  <c r="R20" i="2"/>
  <c r="U20" i="2"/>
  <c r="V20" i="2"/>
  <c r="W20" i="2"/>
  <c r="Y20" i="2"/>
  <c r="AA20" i="2" s="1"/>
  <c r="Z20" i="2"/>
  <c r="AC20" i="2"/>
  <c r="AD20" i="2"/>
  <c r="AE20" i="2" s="1"/>
  <c r="AF20" i="2"/>
  <c r="AG20" i="2"/>
  <c r="AH20" i="2"/>
  <c r="AK20" i="2" s="1"/>
  <c r="AI20" i="2"/>
  <c r="E8" i="1"/>
  <c r="G8" i="1"/>
  <c r="G11" i="1" s="1"/>
  <c r="E9" i="1"/>
  <c r="G9" i="1"/>
  <c r="E10" i="1"/>
  <c r="G10" i="1"/>
  <c r="B11" i="1"/>
  <c r="C11" i="1"/>
  <c r="C3" i="4" s="1"/>
  <c r="D11" i="1"/>
  <c r="C4" i="4" s="1"/>
  <c r="E11" i="1"/>
  <c r="F11" i="1"/>
  <c r="E8" i="3"/>
  <c r="G8" i="3"/>
  <c r="E9" i="3"/>
  <c r="G9" i="3"/>
  <c r="E10" i="3"/>
  <c r="E11" i="3" s="1"/>
  <c r="G11" i="3" s="1"/>
  <c r="G10" i="3"/>
  <c r="B11" i="3"/>
  <c r="C11" i="3"/>
  <c r="D11" i="3"/>
  <c r="F11" i="3"/>
  <c r="E8" i="5"/>
  <c r="E11" i="5" s="1"/>
  <c r="E14" i="5" s="1"/>
  <c r="E9" i="5"/>
  <c r="D10" i="5"/>
  <c r="D11" i="5" s="1"/>
  <c r="E4" i="4" s="1"/>
  <c r="E10" i="5"/>
  <c r="B11" i="5"/>
  <c r="C11" i="5"/>
  <c r="E3" i="4" s="1"/>
  <c r="E8" i="6"/>
  <c r="E9" i="6"/>
  <c r="D10" i="6"/>
  <c r="E10" i="6" s="1"/>
  <c r="B11" i="6"/>
  <c r="C11" i="6"/>
  <c r="E8" i="7"/>
  <c r="E9" i="7"/>
  <c r="D10" i="7"/>
  <c r="E10" i="7"/>
  <c r="B11" i="7"/>
  <c r="C11" i="7"/>
  <c r="G3" i="4" s="1"/>
  <c r="D11" i="7"/>
  <c r="G4" i="4" s="1"/>
  <c r="E11" i="7"/>
  <c r="E14" i="7" s="1"/>
  <c r="E8" i="8"/>
  <c r="E9" i="8"/>
  <c r="D10" i="8"/>
  <c r="E10" i="8" s="1"/>
  <c r="B11" i="8"/>
  <c r="H2" i="4" s="1"/>
  <c r="C11" i="8"/>
  <c r="H3" i="4" s="1"/>
  <c r="D11" i="8"/>
  <c r="H4" i="4" s="1"/>
  <c r="E8" i="9"/>
  <c r="E9" i="9"/>
  <c r="D10" i="9"/>
  <c r="E10" i="9"/>
  <c r="B11" i="9"/>
  <c r="I2" i="4" s="1"/>
  <c r="C11" i="9"/>
  <c r="I3" i="4" s="1"/>
  <c r="D11" i="9"/>
  <c r="E11" i="9"/>
  <c r="E14" i="9" s="1"/>
  <c r="E8" i="10"/>
  <c r="E11" i="10" s="1"/>
  <c r="E14" i="10" s="1"/>
  <c r="E9" i="10"/>
  <c r="D10" i="10"/>
  <c r="E10" i="10"/>
  <c r="B11" i="10"/>
  <c r="J2" i="4" s="1"/>
  <c r="C11" i="10"/>
  <c r="D11" i="10"/>
  <c r="J4" i="4" s="1"/>
  <c r="E8" i="11"/>
  <c r="E9" i="11"/>
  <c r="E11" i="11" s="1"/>
  <c r="E14" i="11" s="1"/>
  <c r="D10" i="11"/>
  <c r="D11" i="11" s="1"/>
  <c r="K4" i="4" s="1"/>
  <c r="E10" i="11"/>
  <c r="B11" i="11"/>
  <c r="C11" i="11"/>
  <c r="K3" i="4" s="1"/>
  <c r="E8" i="12"/>
  <c r="E9" i="12"/>
  <c r="D10" i="12"/>
  <c r="E10" i="12" s="1"/>
  <c r="B11" i="12"/>
  <c r="L2" i="4" s="1"/>
  <c r="C11" i="12"/>
  <c r="F8" i="13"/>
  <c r="G8" i="13"/>
  <c r="F9" i="13"/>
  <c r="G9" i="13"/>
  <c r="D10" i="13"/>
  <c r="F10" i="13" s="1"/>
  <c r="G10" i="13" s="1"/>
  <c r="E10" i="13"/>
  <c r="B11" i="13"/>
  <c r="M2" i="4" s="1"/>
  <c r="C11" i="13"/>
  <c r="M3" i="4" s="1"/>
  <c r="D11" i="13"/>
  <c r="E11" i="13"/>
  <c r="F8" i="14"/>
  <c r="G8" i="14"/>
  <c r="F9" i="14"/>
  <c r="G9" i="14" s="1"/>
  <c r="D10" i="14"/>
  <c r="F10" i="14" s="1"/>
  <c r="G10" i="14" s="1"/>
  <c r="E10" i="14"/>
  <c r="B11" i="14"/>
  <c r="C11" i="14"/>
  <c r="N3" i="4" s="1"/>
  <c r="D11" i="14"/>
  <c r="E11" i="14"/>
  <c r="F8" i="15"/>
  <c r="G8" i="15"/>
  <c r="F9" i="15"/>
  <c r="F11" i="15" s="1"/>
  <c r="O4" i="4" s="1"/>
  <c r="G9" i="15"/>
  <c r="D10" i="15"/>
  <c r="F10" i="15" s="1"/>
  <c r="G10" i="15" s="1"/>
  <c r="E10" i="15"/>
  <c r="B11" i="15"/>
  <c r="C11" i="15"/>
  <c r="O3" i="4" s="1"/>
  <c r="D11" i="15"/>
  <c r="E11" i="15"/>
  <c r="C2" i="4"/>
  <c r="C5" i="4" s="1"/>
  <c r="C8" i="4" s="1"/>
  <c r="D2" i="4"/>
  <c r="E2" i="4"/>
  <c r="F2" i="4"/>
  <c r="G2" i="4"/>
  <c r="K2" i="4"/>
  <c r="K5" i="4" s="1"/>
  <c r="K8" i="4" s="1"/>
  <c r="N2" i="4"/>
  <c r="O2" i="4"/>
  <c r="D3" i="4"/>
  <c r="D5" i="4" s="1"/>
  <c r="D8" i="4" s="1"/>
  <c r="F3" i="4"/>
  <c r="J3" i="4"/>
  <c r="L3" i="4"/>
  <c r="D4" i="4"/>
  <c r="I4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I21" i="2" l="1"/>
  <c r="K18" i="2"/>
  <c r="K21" i="2" s="1"/>
  <c r="G11" i="14"/>
  <c r="G14" i="14" s="1"/>
  <c r="I5" i="4"/>
  <c r="I8" i="4" s="1"/>
  <c r="G21" i="2"/>
  <c r="F5" i="4"/>
  <c r="F8" i="4" s="1"/>
  <c r="F11" i="13"/>
  <c r="M4" i="4" s="1"/>
  <c r="M5" i="4" s="1"/>
  <c r="M8" i="4" s="1"/>
  <c r="E5" i="4"/>
  <c r="E8" i="4" s="1"/>
  <c r="M21" i="2"/>
  <c r="O18" i="2"/>
  <c r="O21" i="2" s="1"/>
  <c r="AE11" i="2"/>
  <c r="O5" i="4"/>
  <c r="O8" i="4" s="1"/>
  <c r="N5" i="4"/>
  <c r="N8" i="4" s="1"/>
  <c r="E11" i="12"/>
  <c r="E14" i="12" s="1"/>
  <c r="H5" i="4"/>
  <c r="H8" i="4" s="1"/>
  <c r="E11" i="6"/>
  <c r="E14" i="6" s="1"/>
  <c r="U21" i="2"/>
  <c r="W18" i="2"/>
  <c r="W21" i="2" s="1"/>
  <c r="J5" i="4"/>
  <c r="J8" i="4" s="1"/>
  <c r="G5" i="4"/>
  <c r="G8" i="4" s="1"/>
  <c r="G11" i="13"/>
  <c r="G14" i="13" s="1"/>
  <c r="E11" i="8"/>
  <c r="E14" i="8" s="1"/>
  <c r="G11" i="15"/>
  <c r="G14" i="15" s="1"/>
  <c r="AA11" i="2"/>
  <c r="AD11" i="2"/>
  <c r="D11" i="6"/>
  <c r="F4" i="4" s="1"/>
  <c r="Q21" i="2"/>
  <c r="AC21" i="2"/>
  <c r="D11" i="12"/>
  <c r="L4" i="4" s="1"/>
  <c r="L5" i="4" s="1"/>
  <c r="L8" i="4" s="1"/>
  <c r="AH21" i="2"/>
  <c r="Y21" i="2"/>
  <c r="Z11" i="2"/>
  <c r="Z18" i="2" s="1"/>
  <c r="F11" i="14"/>
  <c r="N4" i="4" s="1"/>
  <c r="AD18" i="2"/>
  <c r="AD21" i="2" s="1"/>
  <c r="Z21" i="2" l="1"/>
  <c r="AA18" i="2"/>
  <c r="AA21" i="2" s="1"/>
  <c r="AE18" i="2"/>
  <c r="AE21" i="2" s="1"/>
</calcChain>
</file>

<file path=xl/sharedStrings.xml><?xml version="1.0" encoding="utf-8"?>
<sst xmlns="http://schemas.openxmlformats.org/spreadsheetml/2006/main" count="295" uniqueCount="92">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</sst>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268018963214492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503413984971763E-2"/>
          <c:y val="0.2949861005084477"/>
          <c:w val="0.88562232821169096"/>
          <c:h val="0.57522289599147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Graph'!$J$2:$O$2</c:f>
              <c:numCache>
                <c:formatCode>_(* #,##0_);_(* \(#,##0\);_(* "-"??_);_(@_)</c:formatCode>
                <c:ptCount val="6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</c:numCache>
            </c:numRef>
          </c:val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Graph'!$J$3:$O$3</c:f>
              <c:numCache>
                <c:formatCode>_(* #,##0_);_(* \(#,##0\);_(* "-"??_);_(@_)</c:formatCode>
                <c:ptCount val="6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</c:numCache>
            </c:numRef>
          </c:val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Graph'!$J$4:$O$4</c:f>
              <c:numCache>
                <c:formatCode>_(* #,##0_);_(* \(#,##0\);_(* "-"??_);_(@_)</c:formatCode>
                <c:ptCount val="6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609424"/>
        <c:axId val="158609984"/>
      </c:barChart>
      <c:catAx>
        <c:axId val="1586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09984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09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581759315256258"/>
          <c:y val="0.17994152131015312"/>
          <c:w val="0.33986982337275229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9</xdr:row>
      <xdr:rowOff>9525</xdr:rowOff>
    </xdr:from>
    <xdr:to>
      <xdr:col>15</xdr:col>
      <xdr:colOff>152400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17</xdr:row>
      <xdr:rowOff>76200</xdr:rowOff>
    </xdr:from>
    <xdr:to>
      <xdr:col>9</xdr:col>
      <xdr:colOff>285750</xdr:colOff>
      <xdr:row>18</xdr:row>
      <xdr:rowOff>133350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38250" y="28289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800100</xdr:colOff>
      <xdr:row>16</xdr:row>
      <xdr:rowOff>28575</xdr:rowOff>
    </xdr:from>
    <xdr:to>
      <xdr:col>10</xdr:col>
      <xdr:colOff>333375</xdr:colOff>
      <xdr:row>17</xdr:row>
      <xdr:rowOff>85725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076450" y="26193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819150</xdr:colOff>
      <xdr:row>15</xdr:row>
      <xdr:rowOff>104775</xdr:rowOff>
    </xdr:from>
    <xdr:to>
      <xdr:col>11</xdr:col>
      <xdr:colOff>333375</xdr:colOff>
      <xdr:row>17</xdr:row>
      <xdr:rowOff>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943225" y="253365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828675</xdr:colOff>
      <xdr:row>15</xdr:row>
      <xdr:rowOff>85725</xdr:rowOff>
    </xdr:from>
    <xdr:to>
      <xdr:col>12</xdr:col>
      <xdr:colOff>361950</xdr:colOff>
      <xdr:row>16</xdr:row>
      <xdr:rowOff>142875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800475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838200</xdr:colOff>
      <xdr:row>15</xdr:row>
      <xdr:rowOff>104775</xdr:rowOff>
    </xdr:from>
    <xdr:to>
      <xdr:col>13</xdr:col>
      <xdr:colOff>371475</xdr:colOff>
      <xdr:row>17</xdr:row>
      <xdr:rowOff>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4657725" y="25336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381000</xdr:colOff>
      <xdr:row>16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5514975" y="23717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Q21" sqref="Q21"/>
    </sheetView>
  </sheetViews>
  <sheetFormatPr defaultRowHeight="12.75" x14ac:dyDescent="0.2"/>
  <cols>
    <col min="1" max="1" width="9.140625" style="15"/>
    <col min="2" max="2" width="10" style="15" bestFit="1" customWidth="1"/>
    <col min="3" max="4" width="12.7109375" style="15" hidden="1" customWidth="1"/>
    <col min="5" max="5" width="12.85546875" style="15" hidden="1" customWidth="1"/>
    <col min="6" max="7" width="12.28515625" style="15" hidden="1" customWidth="1"/>
    <col min="8" max="9" width="12.7109375" style="15" hidden="1" customWidth="1"/>
    <col min="10" max="14" width="12.7109375" style="15" bestFit="1" customWidth="1"/>
    <col min="15" max="16384" width="9.140625" style="15"/>
  </cols>
  <sheetData>
    <row r="1" spans="2:15" x14ac:dyDescent="0.2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</row>
    <row r="2" spans="2:15" x14ac:dyDescent="0.2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</row>
    <row r="3" spans="2:15" x14ac:dyDescent="0.2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</row>
    <row r="4" spans="2:15" x14ac:dyDescent="0.2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</row>
    <row r="5" spans="2:15" x14ac:dyDescent="0.2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</row>
    <row r="6" spans="2:15" x14ac:dyDescent="0.2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</row>
    <row r="7" spans="2:15" x14ac:dyDescent="0.2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</row>
    <row r="8" spans="2:15" x14ac:dyDescent="0.2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58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52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58" t="s">
        <v>5</v>
      </c>
      <c r="B1" s="58"/>
      <c r="C1" s="58"/>
      <c r="D1" s="58"/>
      <c r="E1" s="58"/>
    </row>
    <row r="2" spans="1:5" s="8" customFormat="1" ht="20.25" x14ac:dyDescent="0.3">
      <c r="A2" s="59" t="s">
        <v>23</v>
      </c>
      <c r="B2" s="59"/>
      <c r="C2" s="59"/>
      <c r="D2" s="59"/>
      <c r="E2" s="59"/>
    </row>
    <row r="3" spans="1:5" x14ac:dyDescent="0.2">
      <c r="A3" s="60" t="s">
        <v>49</v>
      </c>
      <c r="B3" s="60"/>
      <c r="C3" s="60"/>
      <c r="D3" s="60"/>
      <c r="E3" s="60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58" t="s">
        <v>5</v>
      </c>
      <c r="B1" s="61"/>
      <c r="C1" s="61"/>
      <c r="D1" s="61"/>
      <c r="E1" s="61"/>
      <c r="F1" s="61"/>
      <c r="G1" s="61"/>
    </row>
    <row r="2" spans="1:7" s="8" customFormat="1" ht="20.25" x14ac:dyDescent="0.3">
      <c r="A2" s="59" t="s">
        <v>23</v>
      </c>
      <c r="B2" s="61"/>
      <c r="C2" s="61"/>
      <c r="D2" s="61"/>
      <c r="E2" s="61"/>
      <c r="F2" s="61"/>
      <c r="G2" s="61"/>
    </row>
    <row r="3" spans="1:7" x14ac:dyDescent="0.2">
      <c r="A3" s="60" t="s">
        <v>37</v>
      </c>
      <c r="B3" s="61"/>
      <c r="C3" s="61"/>
      <c r="D3" s="61"/>
      <c r="E3" s="61"/>
      <c r="F3" s="61"/>
      <c r="G3" s="6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58" t="s">
        <v>5</v>
      </c>
      <c r="B1" s="61"/>
      <c r="C1" s="61"/>
      <c r="D1" s="61"/>
      <c r="E1" s="61"/>
      <c r="F1" s="61"/>
      <c r="G1" s="61"/>
    </row>
    <row r="2" spans="1:7" s="8" customFormat="1" ht="20.25" x14ac:dyDescent="0.3">
      <c r="A2" s="59" t="s">
        <v>23</v>
      </c>
      <c r="B2" s="61"/>
      <c r="C2" s="61"/>
      <c r="D2" s="61"/>
      <c r="E2" s="61"/>
      <c r="F2" s="61"/>
      <c r="G2" s="61"/>
    </row>
    <row r="3" spans="1:7" x14ac:dyDescent="0.2">
      <c r="A3" s="60" t="s">
        <v>29</v>
      </c>
      <c r="B3" s="61"/>
      <c r="C3" s="61"/>
      <c r="D3" s="61"/>
      <c r="E3" s="61"/>
      <c r="F3" s="61"/>
      <c r="G3" s="61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75" workbookViewId="0">
      <selection activeCell="AG25" sqref="AG25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5" width="13.7109375" customWidth="1"/>
    <col min="36" max="36" width="2" customWidth="1"/>
    <col min="37" max="37" width="14" customWidth="1"/>
  </cols>
  <sheetData>
    <row r="1" spans="1:37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I1" s="2"/>
    </row>
    <row r="2" spans="1:37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I2" s="2"/>
    </row>
    <row r="3" spans="1:37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I3" s="2"/>
    </row>
    <row r="4" spans="1:37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I4" s="26"/>
      <c r="AK4" s="27"/>
    </row>
    <row r="5" spans="1:37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I5" s="22" t="s">
        <v>88</v>
      </c>
      <c r="AK5" s="22" t="s">
        <v>40</v>
      </c>
    </row>
    <row r="6" spans="1:37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I6" s="57">
        <v>61351647</v>
      </c>
      <c r="AK6" s="4">
        <f>AI6-AH6</f>
        <v>6759288</v>
      </c>
    </row>
    <row r="7" spans="1:37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I7" s="2"/>
      <c r="AK7" s="2"/>
    </row>
    <row r="8" spans="1:37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I8" s="2">
        <v>6028749</v>
      </c>
      <c r="AK8" s="2">
        <v>6759288</v>
      </c>
    </row>
    <row r="9" spans="1:37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I9" s="2">
        <v>-804191</v>
      </c>
      <c r="AK9" s="2">
        <v>6759288</v>
      </c>
    </row>
    <row r="10" spans="1:37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I10" s="5">
        <v>8059302</v>
      </c>
      <c r="AK10" s="5">
        <v>6759288</v>
      </c>
    </row>
    <row r="11" spans="1:37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I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I11" s="4">
        <f t="shared" si="0"/>
        <v>13283860</v>
      </c>
      <c r="AK11" s="4">
        <f>SUM(AK8:AK10)</f>
        <v>20277864</v>
      </c>
    </row>
    <row r="12" spans="1:37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I12" s="2"/>
      <c r="AK12" s="2"/>
    </row>
    <row r="13" spans="1:37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">
        <v>54909855</v>
      </c>
      <c r="AJ13" s="21"/>
      <c r="AK13" s="2">
        <f>AI13-AH13</f>
        <v>3397720</v>
      </c>
    </row>
    <row r="14" spans="1:37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I14" s="30">
        <v>-7858527.7999999998</v>
      </c>
      <c r="AK14" s="2">
        <f>AI14-AH14</f>
        <v>-234980</v>
      </c>
    </row>
    <row r="15" spans="1:37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31">
        <v>5425564</v>
      </c>
      <c r="AJ15" s="21"/>
      <c r="AK15" s="5">
        <f>AI15-AH15</f>
        <v>46980</v>
      </c>
    </row>
    <row r="16" spans="1:37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4">
        <f>SUM(AI13:AI15)</f>
        <v>52476891.200000003</v>
      </c>
      <c r="AJ16" s="21"/>
      <c r="AK16" s="4">
        <f>SUM(AK13:AK15)</f>
        <v>3209720</v>
      </c>
    </row>
    <row r="17" spans="1:37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K17" s="2"/>
    </row>
    <row r="18" spans="1:37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>
        <f>AI6+AI11+AI16</f>
        <v>127112398.2</v>
      </c>
      <c r="AJ18" s="2"/>
      <c r="AK18" s="55">
        <f>AI18-AH18</f>
        <v>10260751</v>
      </c>
    </row>
    <row r="19" spans="1:37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I19" s="2">
        <v>0</v>
      </c>
      <c r="AK19" s="55">
        <f>AI19-AH19</f>
        <v>0</v>
      </c>
    </row>
    <row r="20" spans="1:37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I20" s="2">
        <f>-87300000-22000000</f>
        <v>-109300000</v>
      </c>
      <c r="AK20" s="5">
        <f>AI20-AH20</f>
        <v>0</v>
      </c>
    </row>
    <row r="21" spans="1:37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I21" s="3">
        <f>SUM(AI18:AI20)</f>
        <v>17812398.200000003</v>
      </c>
      <c r="AK21" s="3">
        <f>SUM(AK18:AK20)</f>
        <v>10260751</v>
      </c>
    </row>
    <row r="22" spans="1:37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K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sqref="A1:G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90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Breakdown!AI15</f>
        <v>5425564</v>
      </c>
      <c r="E10" s="33">
        <f>Breakdown!AI14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84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78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73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67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63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60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Daily Change Graph</vt:lpstr>
      <vt:lpstr>Breakdown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2001-09-25T16:40:31Z</cp:lastPrinted>
  <dcterms:created xsi:type="dcterms:W3CDTF">2001-08-28T12:34:46Z</dcterms:created>
  <dcterms:modified xsi:type="dcterms:W3CDTF">2014-09-04T14:05:08Z</dcterms:modified>
</cp:coreProperties>
</file>