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8250"/>
  </bookViews>
  <sheets>
    <sheet name="1001" sheetId="26" r:id="rId1"/>
    <sheet name="0901" sheetId="25" r:id="rId2"/>
    <sheet name="0801" sheetId="24" r:id="rId3"/>
    <sheet name="0701" sheetId="23" r:id="rId4"/>
    <sheet name="0601" sheetId="22" r:id="rId5"/>
    <sheet name="0501" sheetId="21" r:id="rId6"/>
    <sheet name="0401" sheetId="20" r:id="rId7"/>
    <sheet name="0301" sheetId="19" r:id="rId8"/>
    <sheet name="0201" sheetId="18" r:id="rId9"/>
    <sheet name="0101" sheetId="17" r:id="rId10"/>
    <sheet name="1200" sheetId="16" r:id="rId11"/>
    <sheet name="1100" sheetId="15" r:id="rId12"/>
    <sheet name="1000" sheetId="14" r:id="rId13"/>
    <sheet name="0900" sheetId="13" r:id="rId14"/>
    <sheet name="0800" sheetId="12" r:id="rId15"/>
    <sheet name="0700" sheetId="11" r:id="rId16"/>
    <sheet name="0600" sheetId="10" r:id="rId17"/>
    <sheet name="0500" sheetId="9" r:id="rId18"/>
    <sheet name="0400" sheetId="8" r:id="rId19"/>
    <sheet name="0300" sheetId="7" r:id="rId20"/>
    <sheet name="0200" sheetId="6" r:id="rId21"/>
    <sheet name="0100" sheetId="5" r:id="rId22"/>
    <sheet name="1299" sheetId="4" r:id="rId23"/>
    <sheet name="1199" sheetId="1" r:id="rId24"/>
    <sheet name="Sheet2" sheetId="2" r:id="rId25"/>
    <sheet name="Sheet3" sheetId="3" r:id="rId26"/>
  </sheets>
  <definedNames>
    <definedName name="_xlnm.Print_Area" localSheetId="21">'0100'!$A$3:$O$42</definedName>
    <definedName name="_xlnm.Print_Area" localSheetId="9">'0101'!$A$1:$O$42</definedName>
    <definedName name="_xlnm.Print_Area" localSheetId="20">'0200'!$A$3:$O$42</definedName>
    <definedName name="_xlnm.Print_Area" localSheetId="8">'0201'!$A$3:$O$42</definedName>
    <definedName name="_xlnm.Print_Area" localSheetId="19">'0300'!$A$3:$O$42</definedName>
    <definedName name="_xlnm.Print_Area" localSheetId="7">'0301'!$A$4:$O$42</definedName>
    <definedName name="_xlnm.Print_Area" localSheetId="18">'0400'!$A$2:$O$42</definedName>
    <definedName name="_xlnm.Print_Area" localSheetId="6">'0401'!$A$2:$O$42</definedName>
    <definedName name="_xlnm.Print_Area" localSheetId="17">'0500'!$A$3:$O$42</definedName>
    <definedName name="_xlnm.Print_Area" localSheetId="5">'0501'!$A$1:$O$42</definedName>
    <definedName name="_xlnm.Print_Area" localSheetId="16">'0600'!$A$1:$O$42</definedName>
    <definedName name="_xlnm.Print_Area" localSheetId="4">'0601'!$A$1:$O$42</definedName>
    <definedName name="_xlnm.Print_Area" localSheetId="15">'0700'!$A$3:$O$42</definedName>
    <definedName name="_xlnm.Print_Area" localSheetId="3">'0701'!$A$3:$O$42</definedName>
    <definedName name="_xlnm.Print_Area" localSheetId="14">'0800'!$A$3:$O$42</definedName>
    <definedName name="_xlnm.Print_Area" localSheetId="2">'0801'!$A$1:$O$42</definedName>
    <definedName name="_xlnm.Print_Area" localSheetId="13">'0900'!$A$1:$O$42</definedName>
    <definedName name="_xlnm.Print_Area" localSheetId="1">'0901'!$A$1:$O$38</definedName>
    <definedName name="_xlnm.Print_Area" localSheetId="12">'1000'!$A$3:$O$42</definedName>
    <definedName name="_xlnm.Print_Area" localSheetId="0">'1001'!$A$1:$O$38</definedName>
    <definedName name="_xlnm.Print_Area" localSheetId="11">'1100'!$A$3:$O$42</definedName>
    <definedName name="_xlnm.Print_Area" localSheetId="23">'1199'!$A$3:$O$42</definedName>
    <definedName name="_xlnm.Print_Area" localSheetId="10">'1200'!$A$1:$O$42</definedName>
    <definedName name="_xlnm.Print_Area" localSheetId="22">'1299'!$A$3:$O$42</definedName>
  </definedNames>
  <calcPr calcId="152511"/>
</workbook>
</file>

<file path=xl/calcChain.xml><?xml version="1.0" encoding="utf-8"?>
<calcChain xmlns="http://schemas.openxmlformats.org/spreadsheetml/2006/main">
  <c r="L14" i="5" l="1"/>
  <c r="N14" i="5"/>
  <c r="D15" i="5" s="1"/>
  <c r="L19" i="5"/>
  <c r="N23" i="5"/>
  <c r="H24" i="5" s="1"/>
  <c r="J24" i="5"/>
  <c r="L27" i="5"/>
  <c r="N27" i="5"/>
  <c r="J28" i="5" s="1"/>
  <c r="F28" i="5"/>
  <c r="H28" i="5"/>
  <c r="L28" i="5"/>
  <c r="N31" i="5"/>
  <c r="H32" i="5"/>
  <c r="N35" i="5"/>
  <c r="H36" i="5" s="1"/>
  <c r="D36" i="5"/>
  <c r="F36" i="5"/>
  <c r="J36" i="5"/>
  <c r="L36" i="5"/>
  <c r="D39" i="5"/>
  <c r="F39" i="5"/>
  <c r="H39" i="5"/>
  <c r="J39" i="5"/>
  <c r="L14" i="17"/>
  <c r="N14" i="17" s="1"/>
  <c r="L19" i="17"/>
  <c r="N19" i="17"/>
  <c r="H20" i="17"/>
  <c r="N23" i="17"/>
  <c r="H24" i="17" s="1"/>
  <c r="D24" i="17"/>
  <c r="F24" i="17"/>
  <c r="J24" i="17"/>
  <c r="L24" i="17"/>
  <c r="L27" i="17"/>
  <c r="N27" i="17"/>
  <c r="L31" i="17"/>
  <c r="L35" i="17"/>
  <c r="L36" i="17" s="1"/>
  <c r="N35" i="17"/>
  <c r="D36" i="17" s="1"/>
  <c r="J36" i="17"/>
  <c r="O36" i="17"/>
  <c r="D39" i="17"/>
  <c r="F39" i="17"/>
  <c r="H39" i="17"/>
  <c r="J39" i="17"/>
  <c r="L39" i="17"/>
  <c r="L14" i="6"/>
  <c r="N14" i="6"/>
  <c r="D15" i="6" s="1"/>
  <c r="F15" i="6"/>
  <c r="N19" i="6"/>
  <c r="N23" i="6"/>
  <c r="F24" i="6" s="1"/>
  <c r="H24" i="6"/>
  <c r="L24" i="6"/>
  <c r="L27" i="6"/>
  <c r="N27" i="6"/>
  <c r="N31" i="6"/>
  <c r="J32" i="6" s="1"/>
  <c r="D32" i="6"/>
  <c r="F32" i="6"/>
  <c r="L32" i="6"/>
  <c r="N35" i="6"/>
  <c r="D36" i="6" s="1"/>
  <c r="F36" i="6"/>
  <c r="H36" i="6"/>
  <c r="J36" i="6"/>
  <c r="L36" i="6"/>
  <c r="D39" i="6"/>
  <c r="F39" i="6"/>
  <c r="H39" i="6"/>
  <c r="J39" i="6"/>
  <c r="L39" i="6"/>
  <c r="L14" i="18"/>
  <c r="N14" i="18"/>
  <c r="D15" i="18"/>
  <c r="F15" i="18"/>
  <c r="L15" i="18"/>
  <c r="L19" i="18"/>
  <c r="N19" i="18"/>
  <c r="H20" i="18"/>
  <c r="N23" i="18"/>
  <c r="H24" i="18"/>
  <c r="L24" i="18"/>
  <c r="L27" i="18"/>
  <c r="N27" i="18"/>
  <c r="L31" i="18"/>
  <c r="L32" i="18" s="1"/>
  <c r="N31" i="18"/>
  <c r="H32" i="18" s="1"/>
  <c r="D32" i="18"/>
  <c r="J32" i="18"/>
  <c r="L35" i="18"/>
  <c r="N35" i="18"/>
  <c r="F36" i="18"/>
  <c r="H36" i="18"/>
  <c r="O36" i="18"/>
  <c r="D39" i="18"/>
  <c r="F39" i="18"/>
  <c r="H39" i="18"/>
  <c r="J39" i="18"/>
  <c r="L39" i="18"/>
  <c r="N14" i="7"/>
  <c r="F15" i="7" s="1"/>
  <c r="D15" i="7"/>
  <c r="L15" i="7"/>
  <c r="N19" i="7"/>
  <c r="D20" i="7" s="1"/>
  <c r="F20" i="7"/>
  <c r="J20" i="7"/>
  <c r="N23" i="7"/>
  <c r="H24" i="7" s="1"/>
  <c r="D24" i="7"/>
  <c r="F24" i="7"/>
  <c r="J24" i="7"/>
  <c r="L24" i="7"/>
  <c r="L27" i="7"/>
  <c r="N27" i="7"/>
  <c r="N31" i="7"/>
  <c r="H32" i="7" s="1"/>
  <c r="D32" i="7"/>
  <c r="F32" i="7"/>
  <c r="L32" i="7"/>
  <c r="N35" i="7"/>
  <c r="D36" i="7"/>
  <c r="F36" i="7"/>
  <c r="H36" i="7"/>
  <c r="J36" i="7"/>
  <c r="L36" i="7"/>
  <c r="D39" i="7"/>
  <c r="F39" i="7"/>
  <c r="H39" i="7"/>
  <c r="J39" i="7"/>
  <c r="L39" i="7"/>
  <c r="L14" i="19"/>
  <c r="L19" i="19"/>
  <c r="L20" i="19" s="1"/>
  <c r="N19" i="19"/>
  <c r="D20" i="19" s="1"/>
  <c r="F20" i="19"/>
  <c r="J20" i="19"/>
  <c r="O20" i="19"/>
  <c r="N23" i="19"/>
  <c r="F24" i="19" s="1"/>
  <c r="H24" i="19"/>
  <c r="J24" i="19"/>
  <c r="N27" i="19"/>
  <c r="O28" i="19"/>
  <c r="N31" i="19"/>
  <c r="D32" i="19"/>
  <c r="J32" i="19"/>
  <c r="O32" i="19"/>
  <c r="L35" i="19"/>
  <c r="N35" i="19"/>
  <c r="F36" i="19" s="1"/>
  <c r="H36" i="19"/>
  <c r="J36" i="19"/>
  <c r="O36" i="19"/>
  <c r="O39" i="19" s="1"/>
  <c r="D39" i="19"/>
  <c r="F39" i="19"/>
  <c r="H39" i="19"/>
  <c r="J39" i="19"/>
  <c r="N14" i="8"/>
  <c r="F15" i="8" s="1"/>
  <c r="D15" i="8"/>
  <c r="L15" i="8"/>
  <c r="F19" i="8"/>
  <c r="N19" i="8"/>
  <c r="H20" i="8"/>
  <c r="N23" i="8"/>
  <c r="J24" i="8" s="1"/>
  <c r="D24" i="8"/>
  <c r="H24" i="8"/>
  <c r="L24" i="8"/>
  <c r="L27" i="8"/>
  <c r="L39" i="8" s="1"/>
  <c r="N31" i="8"/>
  <c r="F32" i="8" s="1"/>
  <c r="D32" i="8"/>
  <c r="H32" i="8"/>
  <c r="J32" i="8"/>
  <c r="L32" i="8"/>
  <c r="N35" i="8"/>
  <c r="F36" i="8"/>
  <c r="H36" i="8"/>
  <c r="L36" i="8"/>
  <c r="D39" i="8"/>
  <c r="H39" i="8"/>
  <c r="J39" i="8"/>
  <c r="L14" i="20"/>
  <c r="N14" i="20"/>
  <c r="L19" i="20"/>
  <c r="N23" i="20"/>
  <c r="L27" i="20"/>
  <c r="O28" i="20"/>
  <c r="N31" i="20"/>
  <c r="D32" i="20" s="1"/>
  <c r="H32" i="20"/>
  <c r="J32" i="20"/>
  <c r="O32" i="20"/>
  <c r="L35" i="20"/>
  <c r="N35" i="20"/>
  <c r="D36" i="20" s="1"/>
  <c r="F36" i="20"/>
  <c r="J36" i="20"/>
  <c r="L36" i="20"/>
  <c r="D39" i="20"/>
  <c r="F39" i="20"/>
  <c r="H39" i="20"/>
  <c r="J39" i="20"/>
  <c r="O39" i="20"/>
  <c r="N14" i="9"/>
  <c r="D15" i="9"/>
  <c r="F15" i="9"/>
  <c r="L15" i="9"/>
  <c r="N19" i="9"/>
  <c r="H20" i="9" s="1"/>
  <c r="D20" i="9"/>
  <c r="F20" i="9"/>
  <c r="J20" i="9"/>
  <c r="L20" i="9"/>
  <c r="N23" i="9"/>
  <c r="H24" i="9" s="1"/>
  <c r="D24" i="9"/>
  <c r="J24" i="9"/>
  <c r="N27" i="9"/>
  <c r="F28" i="9"/>
  <c r="N31" i="9"/>
  <c r="H32" i="9"/>
  <c r="J32" i="9"/>
  <c r="N35" i="9"/>
  <c r="H36" i="9" s="1"/>
  <c r="D36" i="9"/>
  <c r="F36" i="9"/>
  <c r="J36" i="9"/>
  <c r="L36" i="9"/>
  <c r="D39" i="9"/>
  <c r="F39" i="9"/>
  <c r="H39" i="9"/>
  <c r="J39" i="9"/>
  <c r="L39" i="9"/>
  <c r="L14" i="21"/>
  <c r="L19" i="21"/>
  <c r="N19" i="21"/>
  <c r="N23" i="21"/>
  <c r="H24" i="21" s="1"/>
  <c r="D24" i="21"/>
  <c r="L24" i="21"/>
  <c r="L27" i="21"/>
  <c r="N27" i="21"/>
  <c r="D28" i="21"/>
  <c r="N31" i="21"/>
  <c r="D32" i="21" s="1"/>
  <c r="F32" i="21"/>
  <c r="J32" i="21"/>
  <c r="L32" i="21"/>
  <c r="N35" i="21"/>
  <c r="H36" i="21" s="1"/>
  <c r="D36" i="21"/>
  <c r="F36" i="21"/>
  <c r="J36" i="21"/>
  <c r="L36" i="21"/>
  <c r="O36" i="21"/>
  <c r="D39" i="21"/>
  <c r="F39" i="21"/>
  <c r="H39" i="21"/>
  <c r="J39" i="21"/>
  <c r="O39" i="21"/>
  <c r="N14" i="10"/>
  <c r="D15" i="10"/>
  <c r="F15" i="10"/>
  <c r="L15" i="10"/>
  <c r="N19" i="10"/>
  <c r="H20" i="10" s="1"/>
  <c r="O20" i="10"/>
  <c r="N23" i="10"/>
  <c r="J24" i="10"/>
  <c r="N27" i="10"/>
  <c r="J28" i="10" s="1"/>
  <c r="D28" i="10"/>
  <c r="F28" i="10"/>
  <c r="H28" i="10"/>
  <c r="L28" i="10"/>
  <c r="N31" i="10"/>
  <c r="D32" i="10" s="1"/>
  <c r="F32" i="10"/>
  <c r="H32" i="10"/>
  <c r="J32" i="10"/>
  <c r="L32" i="10"/>
  <c r="O32" i="10"/>
  <c r="N35" i="10"/>
  <c r="F36" i="10" s="1"/>
  <c r="D36" i="10"/>
  <c r="L36" i="10"/>
  <c r="D39" i="10"/>
  <c r="F39" i="10"/>
  <c r="H39" i="10"/>
  <c r="J39" i="10"/>
  <c r="L39" i="10"/>
  <c r="L14" i="22"/>
  <c r="N19" i="22"/>
  <c r="H20" i="22" s="1"/>
  <c r="F20" i="22"/>
  <c r="L20" i="22"/>
  <c r="O20" i="22"/>
  <c r="O39" i="22" s="1"/>
  <c r="N23" i="22"/>
  <c r="H24" i="22" s="1"/>
  <c r="D24" i="22"/>
  <c r="L27" i="22"/>
  <c r="N27" i="22" s="1"/>
  <c r="D28" i="22"/>
  <c r="F28" i="22"/>
  <c r="L28" i="22"/>
  <c r="N31" i="22"/>
  <c r="L32" i="22" s="1"/>
  <c r="D32" i="22"/>
  <c r="F32" i="22"/>
  <c r="H32" i="22"/>
  <c r="J32" i="22"/>
  <c r="L35" i="22"/>
  <c r="O36" i="22"/>
  <c r="D39" i="22"/>
  <c r="F39" i="22"/>
  <c r="H39" i="22"/>
  <c r="J39" i="22"/>
  <c r="L14" i="11"/>
  <c r="N14" i="11"/>
  <c r="N19" i="11"/>
  <c r="J20" i="11" s="1"/>
  <c r="H20" i="11"/>
  <c r="N23" i="11"/>
  <c r="H24" i="11" s="1"/>
  <c r="D24" i="11"/>
  <c r="F24" i="11"/>
  <c r="J24" i="11"/>
  <c r="L24" i="11"/>
  <c r="D27" i="11"/>
  <c r="D39" i="11" s="1"/>
  <c r="N27" i="11"/>
  <c r="H28" i="11" s="1"/>
  <c r="N31" i="11"/>
  <c r="H32" i="11" s="1"/>
  <c r="D32" i="11"/>
  <c r="J32" i="11"/>
  <c r="L32" i="11"/>
  <c r="L35" i="11"/>
  <c r="N35" i="11"/>
  <c r="H36" i="11"/>
  <c r="F39" i="11"/>
  <c r="H39" i="11"/>
  <c r="J39" i="11"/>
  <c r="L14" i="23"/>
  <c r="N19" i="23"/>
  <c r="D20" i="23" s="1"/>
  <c r="F20" i="23"/>
  <c r="J20" i="23"/>
  <c r="L20" i="23"/>
  <c r="O20" i="23"/>
  <c r="N23" i="23"/>
  <c r="N27" i="23"/>
  <c r="D28" i="23" s="1"/>
  <c r="F28" i="23"/>
  <c r="H28" i="23"/>
  <c r="J28" i="23"/>
  <c r="L28" i="23"/>
  <c r="N31" i="23"/>
  <c r="H32" i="23" s="1"/>
  <c r="D32" i="23"/>
  <c r="F32" i="23"/>
  <c r="J32" i="23"/>
  <c r="L32" i="23"/>
  <c r="N35" i="23"/>
  <c r="H36" i="23"/>
  <c r="J36" i="23"/>
  <c r="D39" i="23"/>
  <c r="F39" i="23"/>
  <c r="H39" i="23"/>
  <c r="J39" i="23"/>
  <c r="O39" i="23"/>
  <c r="D14" i="12"/>
  <c r="F14" i="12"/>
  <c r="L14" i="12"/>
  <c r="N14" i="12" s="1"/>
  <c r="D15" i="12" s="1"/>
  <c r="F15" i="12"/>
  <c r="O15" i="12"/>
  <c r="L19" i="12"/>
  <c r="N19" i="12"/>
  <c r="F20" i="12" s="1"/>
  <c r="D20" i="12"/>
  <c r="H20" i="12"/>
  <c r="J20" i="12"/>
  <c r="L20" i="12"/>
  <c r="O20" i="12"/>
  <c r="N23" i="12"/>
  <c r="H24" i="12" s="1"/>
  <c r="D24" i="12"/>
  <c r="F24" i="12"/>
  <c r="J24" i="12"/>
  <c r="L24" i="12"/>
  <c r="D27" i="12"/>
  <c r="N27" i="12"/>
  <c r="F28" i="12" s="1"/>
  <c r="O28" i="12"/>
  <c r="L31" i="12"/>
  <c r="L39" i="12" s="1"/>
  <c r="N31" i="12"/>
  <c r="H32" i="12"/>
  <c r="O32" i="12"/>
  <c r="N35" i="12"/>
  <c r="J36" i="12"/>
  <c r="O36" i="12"/>
  <c r="D39" i="12"/>
  <c r="F39" i="12"/>
  <c r="H39" i="12"/>
  <c r="J39" i="12"/>
  <c r="N14" i="24"/>
  <c r="L15" i="24" s="1"/>
  <c r="D15" i="24"/>
  <c r="F15" i="24"/>
  <c r="N19" i="24"/>
  <c r="J20" i="24" s="1"/>
  <c r="D20" i="24"/>
  <c r="H20" i="24"/>
  <c r="L20" i="24"/>
  <c r="N23" i="24"/>
  <c r="L27" i="24"/>
  <c r="N27" i="24"/>
  <c r="J28" i="24" s="1"/>
  <c r="D28" i="24"/>
  <c r="F28" i="24"/>
  <c r="L28" i="24"/>
  <c r="N31" i="24"/>
  <c r="H32" i="24" s="1"/>
  <c r="L35" i="24"/>
  <c r="N35" i="24"/>
  <c r="F36" i="24" s="1"/>
  <c r="D36" i="24"/>
  <c r="H36" i="24"/>
  <c r="J36" i="24"/>
  <c r="L36" i="24"/>
  <c r="O36" i="24"/>
  <c r="D39" i="24"/>
  <c r="F39" i="24"/>
  <c r="H39" i="24"/>
  <c r="J39" i="24"/>
  <c r="L39" i="24"/>
  <c r="O39" i="24"/>
  <c r="F14" i="13"/>
  <c r="L14" i="13"/>
  <c r="N14" i="13"/>
  <c r="D15" i="13" s="1"/>
  <c r="L15" i="13"/>
  <c r="O15" i="13"/>
  <c r="L19" i="13"/>
  <c r="N19" i="13"/>
  <c r="F20" i="13" s="1"/>
  <c r="N23" i="13"/>
  <c r="J24" i="13"/>
  <c r="D27" i="13"/>
  <c r="N27" i="13"/>
  <c r="H28" i="13"/>
  <c r="N31" i="13"/>
  <c r="L35" i="13"/>
  <c r="N35" i="13"/>
  <c r="J36" i="13"/>
  <c r="D39" i="13"/>
  <c r="F39" i="13"/>
  <c r="H39" i="13"/>
  <c r="J39" i="13"/>
  <c r="N14" i="25"/>
  <c r="F15" i="25"/>
  <c r="N19" i="25"/>
  <c r="D20" i="25"/>
  <c r="F20" i="25"/>
  <c r="H20" i="25"/>
  <c r="J20" i="25"/>
  <c r="L20" i="25"/>
  <c r="L23" i="25"/>
  <c r="N23" i="25" s="1"/>
  <c r="F24" i="25"/>
  <c r="L24" i="25"/>
  <c r="N27" i="25"/>
  <c r="L28" i="25" s="1"/>
  <c r="D28" i="25"/>
  <c r="F28" i="25"/>
  <c r="H28" i="25"/>
  <c r="J28" i="25"/>
  <c r="L31" i="25"/>
  <c r="N31" i="25"/>
  <c r="F32" i="25"/>
  <c r="H32" i="25"/>
  <c r="L32" i="25"/>
  <c r="O32" i="25"/>
  <c r="D35" i="25"/>
  <c r="F35" i="25"/>
  <c r="H35" i="25"/>
  <c r="J35" i="25"/>
  <c r="L35" i="25"/>
  <c r="O35" i="25"/>
  <c r="F14" i="14"/>
  <c r="F39" i="14" s="1"/>
  <c r="H14" i="14"/>
  <c r="H39" i="14" s="1"/>
  <c r="J14" i="14"/>
  <c r="L14" i="14"/>
  <c r="O15" i="14"/>
  <c r="L19" i="14"/>
  <c r="N19" i="14"/>
  <c r="H20" i="14" s="1"/>
  <c r="N23" i="14"/>
  <c r="F24" i="14"/>
  <c r="L24" i="14"/>
  <c r="D27" i="14"/>
  <c r="N27" i="14"/>
  <c r="H28" i="14" s="1"/>
  <c r="D28" i="14"/>
  <c r="L31" i="14"/>
  <c r="O32" i="14"/>
  <c r="L35" i="14"/>
  <c r="D39" i="14"/>
  <c r="J39" i="14"/>
  <c r="L39" i="14"/>
  <c r="L14" i="26"/>
  <c r="N14" i="26"/>
  <c r="D15" i="26" s="1"/>
  <c r="F15" i="26"/>
  <c r="N19" i="26"/>
  <c r="F20" i="26" s="1"/>
  <c r="D20" i="26"/>
  <c r="H20" i="26"/>
  <c r="J20" i="26"/>
  <c r="L20" i="26"/>
  <c r="O20" i="26"/>
  <c r="L23" i="26"/>
  <c r="N23" i="26"/>
  <c r="F24" i="26" s="1"/>
  <c r="D24" i="26"/>
  <c r="H24" i="26"/>
  <c r="J24" i="26"/>
  <c r="L24" i="26"/>
  <c r="N27" i="26"/>
  <c r="H28" i="26" s="1"/>
  <c r="L31" i="26"/>
  <c r="O32" i="26"/>
  <c r="O35" i="26" s="1"/>
  <c r="D35" i="26"/>
  <c r="F35" i="26"/>
  <c r="H35" i="26"/>
  <c r="J35" i="26"/>
  <c r="L14" i="15"/>
  <c r="N14" i="15"/>
  <c r="D15" i="15" s="1"/>
  <c r="O15" i="15"/>
  <c r="N19" i="15"/>
  <c r="H20" i="15"/>
  <c r="L20" i="15"/>
  <c r="O20" i="15"/>
  <c r="N23" i="15"/>
  <c r="H24" i="15" s="1"/>
  <c r="D24" i="15"/>
  <c r="J24" i="15"/>
  <c r="N27" i="15"/>
  <c r="D28" i="15"/>
  <c r="H28" i="15"/>
  <c r="N31" i="15"/>
  <c r="F32" i="15" s="1"/>
  <c r="O32" i="15"/>
  <c r="L35" i="15"/>
  <c r="N35" i="15"/>
  <c r="L36" i="15" s="1"/>
  <c r="F36" i="15"/>
  <c r="H36" i="15"/>
  <c r="D39" i="15"/>
  <c r="F39" i="15"/>
  <c r="H39" i="15"/>
  <c r="J39" i="15"/>
  <c r="L39" i="15"/>
  <c r="L14" i="1"/>
  <c r="N14" i="1"/>
  <c r="F15" i="1" s="1"/>
  <c r="D15" i="1"/>
  <c r="L15" i="1"/>
  <c r="L19" i="1"/>
  <c r="N19" i="1"/>
  <c r="F20" i="1" s="1"/>
  <c r="D20" i="1"/>
  <c r="H20" i="1"/>
  <c r="J20" i="1"/>
  <c r="L20" i="1"/>
  <c r="N23" i="1"/>
  <c r="H24" i="1"/>
  <c r="L24" i="1"/>
  <c r="L27" i="1"/>
  <c r="N31" i="1"/>
  <c r="D32" i="1" s="1"/>
  <c r="N35" i="1"/>
  <c r="F36" i="1"/>
  <c r="H36" i="1"/>
  <c r="L36" i="1"/>
  <c r="D39" i="1"/>
  <c r="F39" i="1"/>
  <c r="H39" i="1"/>
  <c r="J39" i="1"/>
  <c r="L14" i="16"/>
  <c r="N14" i="16"/>
  <c r="F15" i="16" s="1"/>
  <c r="O15" i="16"/>
  <c r="L19" i="16"/>
  <c r="N19" i="16"/>
  <c r="F20" i="16"/>
  <c r="L20" i="16"/>
  <c r="O20" i="16"/>
  <c r="N23" i="16"/>
  <c r="F24" i="16" s="1"/>
  <c r="D24" i="16"/>
  <c r="H24" i="16"/>
  <c r="J24" i="16"/>
  <c r="L24" i="16"/>
  <c r="L27" i="16"/>
  <c r="N27" i="16" s="1"/>
  <c r="J28" i="16" s="1"/>
  <c r="F28" i="16"/>
  <c r="L31" i="16"/>
  <c r="N31" i="16"/>
  <c r="H32" i="16"/>
  <c r="L32" i="16"/>
  <c r="O32" i="16"/>
  <c r="L35" i="16"/>
  <c r="L39" i="16" s="1"/>
  <c r="L40" i="16" s="1"/>
  <c r="N35" i="16"/>
  <c r="H36" i="16"/>
  <c r="L36" i="16"/>
  <c r="D39" i="16"/>
  <c r="F39" i="16"/>
  <c r="H39" i="16"/>
  <c r="H40" i="16" s="1"/>
  <c r="J39" i="16"/>
  <c r="N39" i="16"/>
  <c r="J40" i="16" s="1"/>
  <c r="L14" i="4"/>
  <c r="N14" i="4"/>
  <c r="F15" i="4" s="1"/>
  <c r="D15" i="4"/>
  <c r="L15" i="4"/>
  <c r="L19" i="4"/>
  <c r="N23" i="4"/>
  <c r="D24" i="4"/>
  <c r="H24" i="4"/>
  <c r="L27" i="4"/>
  <c r="N31" i="4"/>
  <c r="F32" i="4" s="1"/>
  <c r="D32" i="4"/>
  <c r="H32" i="4"/>
  <c r="J32" i="4"/>
  <c r="L32" i="4"/>
  <c r="N35" i="4"/>
  <c r="L36" i="4" s="1"/>
  <c r="H36" i="4"/>
  <c r="D39" i="4"/>
  <c r="F39" i="4"/>
  <c r="H39" i="4"/>
  <c r="J39" i="4"/>
  <c r="L40" i="15" l="1"/>
  <c r="J40" i="9"/>
  <c r="D40" i="11"/>
  <c r="L39" i="4"/>
  <c r="N27" i="4"/>
  <c r="L28" i="4" s="1"/>
  <c r="J32" i="13"/>
  <c r="D32" i="13"/>
  <c r="F32" i="13"/>
  <c r="F15" i="11"/>
  <c r="D15" i="11"/>
  <c r="J20" i="21"/>
  <c r="D20" i="21"/>
  <c r="F20" i="21"/>
  <c r="F20" i="6"/>
  <c r="L20" i="6"/>
  <c r="D20" i="6"/>
  <c r="J20" i="6"/>
  <c r="D20" i="16"/>
  <c r="J20" i="16"/>
  <c r="L28" i="1"/>
  <c r="N27" i="1"/>
  <c r="J32" i="12"/>
  <c r="D32" i="12"/>
  <c r="F32" i="12"/>
  <c r="L15" i="11"/>
  <c r="J28" i="21"/>
  <c r="F28" i="21"/>
  <c r="L28" i="21"/>
  <c r="F15" i="20"/>
  <c r="L15" i="20"/>
  <c r="D15" i="20"/>
  <c r="D32" i="5"/>
  <c r="L32" i="5"/>
  <c r="F32" i="5"/>
  <c r="J32" i="5"/>
  <c r="D40" i="16"/>
  <c r="N39" i="1"/>
  <c r="F20" i="15"/>
  <c r="J20" i="15"/>
  <c r="D20" i="15"/>
  <c r="J40" i="11"/>
  <c r="F20" i="8"/>
  <c r="F28" i="6"/>
  <c r="H28" i="6"/>
  <c r="N39" i="6"/>
  <c r="D28" i="6"/>
  <c r="J28" i="6"/>
  <c r="J28" i="17"/>
  <c r="F28" i="17"/>
  <c r="L28" i="17"/>
  <c r="D28" i="17"/>
  <c r="H28" i="17"/>
  <c r="L39" i="1"/>
  <c r="L40" i="1" s="1"/>
  <c r="L28" i="15"/>
  <c r="F28" i="15"/>
  <c r="J28" i="15"/>
  <c r="L35" i="26"/>
  <c r="N31" i="26"/>
  <c r="J36" i="25"/>
  <c r="L15" i="16"/>
  <c r="H32" i="1"/>
  <c r="F24" i="1"/>
  <c r="J24" i="1"/>
  <c r="D24" i="1"/>
  <c r="N31" i="14"/>
  <c r="L32" i="14"/>
  <c r="N14" i="14"/>
  <c r="D15" i="25"/>
  <c r="L15" i="25"/>
  <c r="F40" i="16"/>
  <c r="F36" i="16"/>
  <c r="J36" i="16"/>
  <c r="D36" i="16"/>
  <c r="D15" i="16"/>
  <c r="H40" i="1"/>
  <c r="L32" i="15"/>
  <c r="F15" i="15"/>
  <c r="L15" i="26"/>
  <c r="F36" i="25"/>
  <c r="D24" i="13"/>
  <c r="H24" i="13"/>
  <c r="L24" i="13"/>
  <c r="F24" i="13"/>
  <c r="L36" i="12"/>
  <c r="F36" i="12"/>
  <c r="H36" i="12"/>
  <c r="N39" i="12"/>
  <c r="J40" i="12" s="1"/>
  <c r="D36" i="12"/>
  <c r="L15" i="12"/>
  <c r="L36" i="23"/>
  <c r="F36" i="23"/>
  <c r="D36" i="23"/>
  <c r="H28" i="22"/>
  <c r="J28" i="22"/>
  <c r="N14" i="22"/>
  <c r="L15" i="22"/>
  <c r="J24" i="20"/>
  <c r="F24" i="20"/>
  <c r="H24" i="20"/>
  <c r="L24" i="20"/>
  <c r="D24" i="20"/>
  <c r="L32" i="19"/>
  <c r="F32" i="19"/>
  <c r="H32" i="19"/>
  <c r="F40" i="7"/>
  <c r="N19" i="4"/>
  <c r="L20" i="4" s="1"/>
  <c r="L32" i="1"/>
  <c r="F32" i="1"/>
  <c r="J32" i="1"/>
  <c r="H32" i="15"/>
  <c r="F28" i="26"/>
  <c r="J28" i="26"/>
  <c r="D28" i="26"/>
  <c r="F20" i="14"/>
  <c r="J20" i="14"/>
  <c r="D20" i="14"/>
  <c r="D36" i="25"/>
  <c r="N39" i="13"/>
  <c r="J40" i="13" s="1"/>
  <c r="L32" i="13"/>
  <c r="H20" i="13"/>
  <c r="D32" i="24"/>
  <c r="L32" i="24"/>
  <c r="F32" i="24"/>
  <c r="N39" i="24"/>
  <c r="J32" i="24"/>
  <c r="J28" i="12"/>
  <c r="H28" i="12"/>
  <c r="J28" i="11"/>
  <c r="F28" i="11"/>
  <c r="L28" i="11"/>
  <c r="L20" i="10"/>
  <c r="L20" i="21"/>
  <c r="F28" i="18"/>
  <c r="H28" i="18"/>
  <c r="J28" i="18"/>
  <c r="D28" i="18"/>
  <c r="F36" i="4"/>
  <c r="J36" i="4"/>
  <c r="D36" i="4"/>
  <c r="D28" i="16"/>
  <c r="H28" i="16"/>
  <c r="H20" i="16"/>
  <c r="N35" i="14"/>
  <c r="L36" i="14"/>
  <c r="L28" i="14"/>
  <c r="F28" i="14"/>
  <c r="J28" i="14"/>
  <c r="H32" i="13"/>
  <c r="L32" i="12"/>
  <c r="L39" i="23"/>
  <c r="N14" i="23"/>
  <c r="L15" i="23"/>
  <c r="J36" i="11"/>
  <c r="F36" i="11"/>
  <c r="N39" i="11"/>
  <c r="F40" i="11" s="1"/>
  <c r="L36" i="11"/>
  <c r="D36" i="11"/>
  <c r="D28" i="11"/>
  <c r="D20" i="11"/>
  <c r="F20" i="11"/>
  <c r="L20" i="11"/>
  <c r="H28" i="21"/>
  <c r="H20" i="21"/>
  <c r="F39" i="8"/>
  <c r="J28" i="19"/>
  <c r="D28" i="19"/>
  <c r="H28" i="19"/>
  <c r="L28" i="19"/>
  <c r="F28" i="19"/>
  <c r="H20" i="6"/>
  <c r="D32" i="15"/>
  <c r="J32" i="15"/>
  <c r="H40" i="13"/>
  <c r="J20" i="13"/>
  <c r="D20" i="13"/>
  <c r="L20" i="13"/>
  <c r="H40" i="12"/>
  <c r="J20" i="10"/>
  <c r="D20" i="10"/>
  <c r="F20" i="10"/>
  <c r="L15" i="19"/>
  <c r="L39" i="19"/>
  <c r="N14" i="19"/>
  <c r="L40" i="18"/>
  <c r="N39" i="15"/>
  <c r="L20" i="8"/>
  <c r="D20" i="8"/>
  <c r="J20" i="8"/>
  <c r="J28" i="7"/>
  <c r="D28" i="7"/>
  <c r="H28" i="7"/>
  <c r="L28" i="7"/>
  <c r="N39" i="7"/>
  <c r="F28" i="7"/>
  <c r="F32" i="16"/>
  <c r="J32" i="16"/>
  <c r="D32" i="16"/>
  <c r="D36" i="15"/>
  <c r="J36" i="15"/>
  <c r="F28" i="13"/>
  <c r="L28" i="13"/>
  <c r="D28" i="13"/>
  <c r="J28" i="13"/>
  <c r="D40" i="12"/>
  <c r="H40" i="10"/>
  <c r="D32" i="9"/>
  <c r="N39" i="9"/>
  <c r="H40" i="9" s="1"/>
  <c r="F32" i="9"/>
  <c r="L32" i="9"/>
  <c r="J20" i="17"/>
  <c r="D20" i="17"/>
  <c r="F20" i="17"/>
  <c r="L20" i="5"/>
  <c r="L39" i="5"/>
  <c r="L40" i="5" s="1"/>
  <c r="N19" i="5"/>
  <c r="L24" i="4"/>
  <c r="F24" i="4"/>
  <c r="J24" i="4"/>
  <c r="D36" i="1"/>
  <c r="J36" i="1"/>
  <c r="J24" i="14"/>
  <c r="D24" i="14"/>
  <c r="H24" i="14"/>
  <c r="D32" i="25"/>
  <c r="J32" i="25"/>
  <c r="N35" i="25"/>
  <c r="H36" i="25" s="1"/>
  <c r="H40" i="11"/>
  <c r="N14" i="21"/>
  <c r="L15" i="21"/>
  <c r="L20" i="17"/>
  <c r="L28" i="16"/>
  <c r="H40" i="15"/>
  <c r="L15" i="15"/>
  <c r="L28" i="26"/>
  <c r="L20" i="14"/>
  <c r="D24" i="25"/>
  <c r="J24" i="25"/>
  <c r="H24" i="25"/>
  <c r="F36" i="13"/>
  <c r="H36" i="13"/>
  <c r="D36" i="13"/>
  <c r="L28" i="12"/>
  <c r="N35" i="22"/>
  <c r="L39" i="22"/>
  <c r="L24" i="10"/>
  <c r="F24" i="10"/>
  <c r="H24" i="10"/>
  <c r="D24" i="10"/>
  <c r="J28" i="9"/>
  <c r="L28" i="9"/>
  <c r="D28" i="9"/>
  <c r="H28" i="9"/>
  <c r="N27" i="20"/>
  <c r="L39" i="20"/>
  <c r="F20" i="18"/>
  <c r="L20" i="18"/>
  <c r="D20" i="18"/>
  <c r="J20" i="18"/>
  <c r="D15" i="17"/>
  <c r="F15" i="17"/>
  <c r="L15" i="17"/>
  <c r="L20" i="20"/>
  <c r="J36" i="18"/>
  <c r="N39" i="18"/>
  <c r="J24" i="18"/>
  <c r="D24" i="18"/>
  <c r="F24" i="15"/>
  <c r="L39" i="11"/>
  <c r="L40" i="11" s="1"/>
  <c r="N39" i="10"/>
  <c r="H36" i="10"/>
  <c r="F24" i="21"/>
  <c r="J36" i="8"/>
  <c r="D36" i="8"/>
  <c r="L20" i="7"/>
  <c r="L36" i="13"/>
  <c r="L39" i="13"/>
  <c r="L40" i="13" s="1"/>
  <c r="L24" i="22"/>
  <c r="F24" i="22"/>
  <c r="J40" i="10"/>
  <c r="L32" i="20"/>
  <c r="N27" i="8"/>
  <c r="L28" i="8"/>
  <c r="L24" i="19"/>
  <c r="H20" i="19"/>
  <c r="J32" i="7"/>
  <c r="H20" i="7"/>
  <c r="L36" i="18"/>
  <c r="F32" i="18"/>
  <c r="L28" i="18"/>
  <c r="H32" i="6"/>
  <c r="L28" i="6"/>
  <c r="L24" i="5"/>
  <c r="H36" i="17"/>
  <c r="N31" i="17"/>
  <c r="L32" i="17"/>
  <c r="F24" i="5"/>
  <c r="L15" i="5"/>
  <c r="L24" i="15"/>
  <c r="F15" i="13"/>
  <c r="H28" i="24"/>
  <c r="F20" i="24"/>
  <c r="D28" i="12"/>
  <c r="H20" i="23"/>
  <c r="F32" i="11"/>
  <c r="H32" i="21"/>
  <c r="H36" i="20"/>
  <c r="F32" i="20"/>
  <c r="N19" i="20"/>
  <c r="F24" i="8"/>
  <c r="D36" i="19"/>
  <c r="D24" i="19"/>
  <c r="D36" i="18"/>
  <c r="F24" i="18"/>
  <c r="F36" i="17"/>
  <c r="D24" i="5"/>
  <c r="F15" i="5"/>
  <c r="L40" i="7"/>
  <c r="H40" i="18"/>
  <c r="J24" i="6"/>
  <c r="D24" i="6"/>
  <c r="J24" i="22"/>
  <c r="J20" i="22"/>
  <c r="D20" i="22"/>
  <c r="J36" i="10"/>
  <c r="J24" i="21"/>
  <c r="L39" i="21"/>
  <c r="L24" i="9"/>
  <c r="F24" i="9"/>
  <c r="L36" i="19"/>
  <c r="L15" i="6"/>
  <c r="D28" i="5"/>
  <c r="N39" i="5"/>
  <c r="F28" i="20" l="1"/>
  <c r="J28" i="20"/>
  <c r="H28" i="20"/>
  <c r="D28" i="20"/>
  <c r="D15" i="14"/>
  <c r="L15" i="14"/>
  <c r="F32" i="17"/>
  <c r="J32" i="17"/>
  <c r="D32" i="17"/>
  <c r="H32" i="17"/>
  <c r="N39" i="17"/>
  <c r="F15" i="14"/>
  <c r="D40" i="6"/>
  <c r="F40" i="6"/>
  <c r="L40" i="6"/>
  <c r="J40" i="6"/>
  <c r="D15" i="21"/>
  <c r="F15" i="21"/>
  <c r="H32" i="14"/>
  <c r="F32" i="14"/>
  <c r="D32" i="14"/>
  <c r="J32" i="14"/>
  <c r="L40" i="9"/>
  <c r="F15" i="23"/>
  <c r="D15" i="23"/>
  <c r="J40" i="1"/>
  <c r="D40" i="1"/>
  <c r="F40" i="1"/>
  <c r="F40" i="12"/>
  <c r="N39" i="20"/>
  <c r="N39" i="21"/>
  <c r="D40" i="7"/>
  <c r="J40" i="7"/>
  <c r="H40" i="7"/>
  <c r="J40" i="15"/>
  <c r="D40" i="15"/>
  <c r="F40" i="15"/>
  <c r="F40" i="8"/>
  <c r="D40" i="9"/>
  <c r="H28" i="1"/>
  <c r="F28" i="1"/>
  <c r="J28" i="1"/>
  <c r="D28" i="1"/>
  <c r="N39" i="23"/>
  <c r="H28" i="4"/>
  <c r="D28" i="4"/>
  <c r="F28" i="4"/>
  <c r="N39" i="4"/>
  <c r="J28" i="4"/>
  <c r="H28" i="8"/>
  <c r="N39" i="8"/>
  <c r="F28" i="8"/>
  <c r="J28" i="8"/>
  <c r="D28" i="8"/>
  <c r="D40" i="10"/>
  <c r="F40" i="10"/>
  <c r="L40" i="10"/>
  <c r="L28" i="20"/>
  <c r="J20" i="5"/>
  <c r="D20" i="5"/>
  <c r="H20" i="5"/>
  <c r="F20" i="5"/>
  <c r="D15" i="19"/>
  <c r="F15" i="19"/>
  <c r="N39" i="19"/>
  <c r="D40" i="13"/>
  <c r="L40" i="4"/>
  <c r="L40" i="21"/>
  <c r="L40" i="19"/>
  <c r="H40" i="5"/>
  <c r="F40" i="5"/>
  <c r="J40" i="5"/>
  <c r="H40" i="24"/>
  <c r="D40" i="24"/>
  <c r="J40" i="24"/>
  <c r="D15" i="22"/>
  <c r="F15" i="22"/>
  <c r="D40" i="5"/>
  <c r="F20" i="20"/>
  <c r="J20" i="20"/>
  <c r="D20" i="20"/>
  <c r="H20" i="20"/>
  <c r="D36" i="22"/>
  <c r="J36" i="22"/>
  <c r="N39" i="22"/>
  <c r="H36" i="22"/>
  <c r="F36" i="22"/>
  <c r="L36" i="22"/>
  <c r="H40" i="6"/>
  <c r="H32" i="26"/>
  <c r="F32" i="26"/>
  <c r="N35" i="26"/>
  <c r="J32" i="26"/>
  <c r="D32" i="26"/>
  <c r="L40" i="12"/>
  <c r="H36" i="14"/>
  <c r="N39" i="14"/>
  <c r="D36" i="14"/>
  <c r="F36" i="14"/>
  <c r="J36" i="14"/>
  <c r="L32" i="26"/>
  <c r="L40" i="24"/>
  <c r="F40" i="18"/>
  <c r="D40" i="18"/>
  <c r="J40" i="18"/>
  <c r="F40" i="24"/>
  <c r="L40" i="23"/>
  <c r="H20" i="4"/>
  <c r="F20" i="4"/>
  <c r="J20" i="4"/>
  <c r="D20" i="4"/>
  <c r="F40" i="13"/>
  <c r="F40" i="9"/>
  <c r="L36" i="25"/>
  <c r="H40" i="22" l="1"/>
  <c r="J40" i="22"/>
  <c r="F40" i="22"/>
  <c r="D40" i="22"/>
  <c r="H40" i="20"/>
  <c r="D40" i="20"/>
  <c r="J40" i="20"/>
  <c r="F40" i="20"/>
  <c r="D36" i="26"/>
  <c r="J36" i="26"/>
  <c r="F36" i="26"/>
  <c r="H36" i="26"/>
  <c r="L40" i="20"/>
  <c r="J40" i="8"/>
  <c r="L40" i="8"/>
  <c r="H40" i="8"/>
  <c r="D40" i="8"/>
  <c r="J40" i="23"/>
  <c r="H40" i="23"/>
  <c r="D40" i="23"/>
  <c r="F40" i="23"/>
  <c r="L40" i="22"/>
  <c r="D40" i="14"/>
  <c r="H40" i="14"/>
  <c r="L40" i="14"/>
  <c r="J40" i="14"/>
  <c r="F40" i="14"/>
  <c r="F40" i="19"/>
  <c r="J40" i="19"/>
  <c r="D40" i="19"/>
  <c r="H40" i="19"/>
  <c r="D40" i="17"/>
  <c r="H40" i="17"/>
  <c r="L40" i="17"/>
  <c r="J40" i="17"/>
  <c r="F40" i="17"/>
  <c r="L36" i="26"/>
  <c r="F40" i="4"/>
  <c r="H40" i="4"/>
  <c r="J40" i="4"/>
  <c r="D40" i="4"/>
  <c r="F40" i="21"/>
  <c r="D40" i="21"/>
  <c r="H40" i="21"/>
  <c r="J40" i="21"/>
</calcChain>
</file>

<file path=xl/sharedStrings.xml><?xml version="1.0" encoding="utf-8"?>
<sst xmlns="http://schemas.openxmlformats.org/spreadsheetml/2006/main" count="845" uniqueCount="63">
  <si>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</si>
  <si>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</si>
  <si>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</si>
  <si>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</si>
  <si>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</si>
  <si>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</si>
  <si>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</si>
  <si>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</si>
  <si>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</si>
  <si>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</si>
  <si>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</si>
  <si>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</si>
  <si>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</si>
  <si>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</si>
  <si>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</si>
  <si>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</si>
  <si>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</si>
  <si>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</si>
  <si>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</si>
  <si>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</si>
  <si>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</si>
  <si>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</si>
  <si>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</si>
  <si>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</si>
  <si>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</si>
  <si>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</si>
  <si>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</si>
  <si>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</si>
  <si>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</si>
  <si>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</si>
  <si>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</si>
  <si>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</si>
  <si>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</si>
  <si>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</si>
  <si>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</si>
  <si>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</si>
  <si>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</si>
  <si>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</si>
  <si>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</si>
  <si>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</si>
  <si>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</si>
  <si>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</si>
  <si>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</si>
  <si>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</si>
  <si>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</si>
  <si>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</si>
  <si>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</si>
  <si>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</si>
  <si>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</si>
  <si>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</si>
  <si>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</si>
  <si>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</si>
  <si>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</si>
  <si>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</si>
  <si>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</si>
  <si>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</si>
  <si>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</si>
  <si>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</si>
  <si>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</si>
  <si>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</si>
  <si>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</si>
  <si>
    <t>AS OF SEPTEMBER 30, 2001</t>
  </si>
  <si>
    <t>AS OF OCTOBER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</si>
</sst>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4577" name="Picture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4578" name="Picture 1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4579" name="Picture 1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4580" name="Picture 1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3" name="Picture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4" name="Picture 1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5" name="Picture 1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3556" name="Picture 1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.doc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Microsoft_Word_97_-_2003_Document3.doc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0.doc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Microsoft_Word_97_-_2003_Document39.doc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Microsoft_Word_97_-_2003_Document3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7.doc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4.doc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Microsoft_Word_97_-_2003_Document43.doc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Microsoft_Word_97_-_2003_Document4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1.doc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8.doc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Microsoft_Word_97_-_2003_Document47.doc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Microsoft_Word_97_-_2003_Document4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5.doc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52.doc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Microsoft_Word_97_-_2003_Document51.doc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Microsoft_Word_97_-_2003_Document5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9.doc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56.doc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Microsoft_Word_97_-_2003_Document55.doc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Microsoft_Word_97_-_2003_Document5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3.doc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0.doc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Microsoft_Word_97_-_2003_Document59.doc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Word_97_-_2003_Document5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7.doc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4.doc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Microsoft_Word_97_-_2003_Document63.doc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Microsoft_Word_97_-_2003_Document6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1.doc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8.doc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Microsoft_Word_97_-_2003_Document67.doc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Microsoft_Word_97_-_2003_Document6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5.doc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72.doc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Microsoft_Word_97_-_2003_Document71.doc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Word_97_-_2003_Document7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9.doc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76.doc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Microsoft_Word_97_-_2003_Document75.doc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Microsoft_Word_97_-_2003_Document7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3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8.doc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7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.doc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80.doc"/><Relationship Id="rId3" Type="http://schemas.openxmlformats.org/officeDocument/2006/relationships/vmlDrawing" Target="../drawings/vmlDrawing20.vml"/><Relationship Id="rId7" Type="http://schemas.openxmlformats.org/officeDocument/2006/relationships/oleObject" Target="../embeddings/Microsoft_Word_97_-_2003_Document79.doc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Microsoft_Word_97_-_2003_Document7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7.doc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84.doc"/><Relationship Id="rId3" Type="http://schemas.openxmlformats.org/officeDocument/2006/relationships/vmlDrawing" Target="../drawings/vmlDrawing21.vml"/><Relationship Id="rId7" Type="http://schemas.openxmlformats.org/officeDocument/2006/relationships/oleObject" Target="../embeddings/Microsoft_Word_97_-_2003_Document83.doc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Microsoft_Word_97_-_2003_Document8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1.doc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Microsoft_Word_97_-_2003_Document8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5.doc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Microsoft_Word_97_-_2003_Document8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7.doc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oleObject" Target="../embeddings/Microsoft_Word_97_-_2003_Document9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9.doc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2.doc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Microsoft_Word_97_-_2003_Document11.doc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1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9.doc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6.doc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Microsoft_Word_97_-_2003_Document15.doc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1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3.doc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0.doc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Microsoft_Word_97_-_2003_Document19.doc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Microsoft_Word_97_-_2003_Document1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7.doc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4.doc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Microsoft_Word_97_-_2003_Document23.doc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Microsoft_Word_97_-_2003_Document2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1.doc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8.doc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Microsoft_Word_97_-_2003_Document27.doc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2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5.doc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2.doc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Microsoft_Word_97_-_2003_Document31.doc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Microsoft_Word_97_-_2003_Document3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9.doc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6.doc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Microsoft_Word_97_-_2003_Document35.doc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Microsoft_Word_97_-_2003_Document3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topLeftCell="K24" workbookViewId="0">
      <selection activeCell="O38" sqref="A1:O38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0</v>
      </c>
      <c r="E14" s="16"/>
      <c r="F14" s="16">
        <v>0</v>
      </c>
      <c r="G14" s="16"/>
      <c r="H14" s="16">
        <v>3119556.94</v>
      </c>
      <c r="I14" s="16"/>
      <c r="J14" s="16">
        <v>5122056.38</v>
      </c>
      <c r="K14" s="16"/>
      <c r="L14" s="16">
        <f>1480001.13+18408675.15</f>
        <v>19888676.279999997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0.70701996185634719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3099921.68+2647167.35</f>
        <v>5747089.0300000003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15</v>
      </c>
      <c r="B23" s="1" t="s">
        <v>7</v>
      </c>
      <c r="D23" s="16">
        <v>222042.77</v>
      </c>
      <c r="E23" s="16"/>
      <c r="F23" s="16">
        <v>222042.77</v>
      </c>
      <c r="G23" s="16"/>
      <c r="H23" s="16">
        <v>222042.77</v>
      </c>
      <c r="I23" s="16"/>
      <c r="J23" s="16">
        <v>222042.41</v>
      </c>
      <c r="K23" s="16"/>
      <c r="L23" s="16">
        <f>222042.83+665228.25</f>
        <v>887271.08</v>
      </c>
      <c r="M23" s="16"/>
      <c r="N23" s="16">
        <f>SUM(L23,J23,H23,F23,D23)</f>
        <v>1775441.8</v>
      </c>
      <c r="O23" s="1" t="s">
        <v>39</v>
      </c>
    </row>
    <row r="24" spans="1:15" x14ac:dyDescent="0.2">
      <c r="B24" s="1" t="s">
        <v>8</v>
      </c>
      <c r="D24" s="18">
        <f>D23/N23</f>
        <v>0.12506338985597837</v>
      </c>
      <c r="E24" s="18"/>
      <c r="F24" s="18">
        <f>F23/N23</f>
        <v>0.12506338985597837</v>
      </c>
      <c r="G24" s="18"/>
      <c r="H24" s="18">
        <f>H23/N23</f>
        <v>0.12506338985597837</v>
      </c>
      <c r="I24" s="18"/>
      <c r="J24" s="18">
        <f>J23/N23</f>
        <v>0.12506318708954584</v>
      </c>
      <c r="K24" s="18"/>
      <c r="L24" s="18">
        <f>L23/N23</f>
        <v>0.499746643342519</v>
      </c>
      <c r="M24" s="18"/>
      <c r="O24" s="16">
        <v>0</v>
      </c>
    </row>
    <row r="25" spans="1:15" x14ac:dyDescent="0.2">
      <c r="F25" s="16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18</v>
      </c>
      <c r="B27" s="1" t="s">
        <v>7</v>
      </c>
      <c r="D27" s="16">
        <v>1065593.95</v>
      </c>
      <c r="E27" s="16"/>
      <c r="F27" s="16">
        <v>1847003.65</v>
      </c>
      <c r="G27" s="16"/>
      <c r="H27" s="16">
        <v>0</v>
      </c>
      <c r="I27" s="16"/>
      <c r="J27" s="16">
        <v>1395232.05</v>
      </c>
      <c r="K27" s="16"/>
      <c r="L27" s="16">
        <v>74964.58</v>
      </c>
      <c r="M27" s="16"/>
      <c r="N27" s="16">
        <f>SUM(L27,J27,H27,F27,D27)</f>
        <v>4382794.2300000004</v>
      </c>
      <c r="O27" s="1" t="s">
        <v>39</v>
      </c>
    </row>
    <row r="28" spans="1:15" x14ac:dyDescent="0.2">
      <c r="B28" s="1" t="s">
        <v>8</v>
      </c>
      <c r="D28" s="18">
        <f>D27/N27</f>
        <v>0.24313118391597405</v>
      </c>
      <c r="E28" s="18"/>
      <c r="F28" s="18">
        <f>F27/N27</f>
        <v>0.42142148434835364</v>
      </c>
      <c r="G28" s="18"/>
      <c r="H28" s="18">
        <f>H27/N27</f>
        <v>0</v>
      </c>
      <c r="I28" s="18"/>
      <c r="J28" s="18">
        <f>J27/N27</f>
        <v>0.31834304253886908</v>
      </c>
      <c r="K28" s="18"/>
      <c r="L28" s="18">
        <f>L27/N27</f>
        <v>1.7104289196803107E-2</v>
      </c>
      <c r="M28" s="18"/>
      <c r="O28" s="16">
        <v>0</v>
      </c>
    </row>
    <row r="29" spans="1:15" x14ac:dyDescent="0.2">
      <c r="F29" s="2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75" x14ac:dyDescent="0.25">
      <c r="A31" s="15" t="s">
        <v>19</v>
      </c>
      <c r="B31" s="1" t="s">
        <v>7</v>
      </c>
      <c r="D31" s="16">
        <v>6666416.1799999997</v>
      </c>
      <c r="E31" s="16"/>
      <c r="F31" s="16">
        <v>4365995.8600000003</v>
      </c>
      <c r="G31" s="16"/>
      <c r="H31" s="16">
        <v>0</v>
      </c>
      <c r="I31" s="16"/>
      <c r="J31" s="16">
        <v>36113.980000000003</v>
      </c>
      <c r="K31" s="16"/>
      <c r="L31" s="16">
        <f>294377.1+417484.57</f>
        <v>711861.66999999993</v>
      </c>
      <c r="M31" s="16"/>
      <c r="N31" s="16">
        <f>SUM(L31,J31,H31,F31,D31)</f>
        <v>11780387.689999999</v>
      </c>
      <c r="O31" s="1" t="s">
        <v>39</v>
      </c>
    </row>
    <row r="32" spans="1:15" x14ac:dyDescent="0.2">
      <c r="B32" s="1" t="s">
        <v>8</v>
      </c>
      <c r="D32" s="18">
        <f>D31/N31</f>
        <v>0.56589106873442807</v>
      </c>
      <c r="E32" s="18"/>
      <c r="F32" s="18">
        <f>F31/N31</f>
        <v>0.37061563463706348</v>
      </c>
      <c r="G32" s="18"/>
      <c r="H32" s="18">
        <f>H31/N31</f>
        <v>0</v>
      </c>
      <c r="I32" s="18"/>
      <c r="J32" s="18">
        <f>J31/N31</f>
        <v>3.0656019946318086E-3</v>
      </c>
      <c r="K32" s="18"/>
      <c r="L32" s="18">
        <f>L31/N31</f>
        <v>6.0427694633876684E-2</v>
      </c>
      <c r="M32" s="18"/>
      <c r="O32" s="16">
        <f>3575508.3+3531135.8+611637.76</f>
        <v>7718281.8599999994</v>
      </c>
    </row>
    <row r="33" spans="1:15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75" x14ac:dyDescent="0.25">
      <c r="A35" s="15" t="s">
        <v>20</v>
      </c>
      <c r="B35" s="15" t="s">
        <v>7</v>
      </c>
      <c r="C35" s="15"/>
      <c r="D35" s="22">
        <f>SUM(D31,D27,D23,D19,D14)</f>
        <v>7954052.8999999994</v>
      </c>
      <c r="E35" s="15"/>
      <c r="F35" s="22">
        <f>SUM(F31,F27,F23,F19,F14)</f>
        <v>6435042.2799999993</v>
      </c>
      <c r="G35" s="15"/>
      <c r="H35" s="22">
        <f>SUM(H31,H27,H23,H19,H14)</f>
        <v>3341599.71</v>
      </c>
      <c r="I35" s="15"/>
      <c r="J35" s="22">
        <f>SUM(J31,J27,J23,J19,J14)</f>
        <v>6775444.8200000003</v>
      </c>
      <c r="K35" s="15"/>
      <c r="L35" s="22">
        <f>SUM(L31,L27,L23,L19,L14)</f>
        <v>21923856.089999996</v>
      </c>
      <c r="M35" s="15"/>
      <c r="N35" s="22">
        <f>SUM(N31,N27,N23,N19,N14)</f>
        <v>46429995.799999997</v>
      </c>
      <c r="O35" s="22">
        <f>SUM(O32,O28,O24,O20,O15)</f>
        <v>13465370.890000001</v>
      </c>
    </row>
    <row r="36" spans="1:15" s="23" customFormat="1" ht="15.75" x14ac:dyDescent="0.25">
      <c r="A36" s="15"/>
      <c r="B36" s="15" t="s">
        <v>8</v>
      </c>
      <c r="C36" s="15"/>
      <c r="D36" s="24">
        <f>D35/N35</f>
        <v>0.17131280679547251</v>
      </c>
      <c r="E36" s="15"/>
      <c r="F36" s="24">
        <f>F35/N35</f>
        <v>0.13859665867124632</v>
      </c>
      <c r="G36" s="15"/>
      <c r="H36" s="24">
        <f>H35/N35</f>
        <v>7.1970708858000804E-2</v>
      </c>
      <c r="I36" s="15"/>
      <c r="J36" s="24">
        <f>J35/N35</f>
        <v>0.14592818076455655</v>
      </c>
      <c r="K36" s="15"/>
      <c r="L36" s="24">
        <f>L35/N35</f>
        <v>0.4721916449107238</v>
      </c>
      <c r="M36" s="15"/>
      <c r="N36" s="22"/>
      <c r="O36" s="15" t="s">
        <v>55</v>
      </c>
    </row>
    <row r="37" spans="1:15" s="23" customFormat="1" ht="15.7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499999999999993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457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4577" r:id="rId4"/>
      </mc:Fallback>
    </mc:AlternateContent>
    <mc:AlternateContent xmlns:mc="http://schemas.openxmlformats.org/markup-compatibility/2006">
      <mc:Choice Requires="x14">
        <oleObject progId="Word.Document.6" shapeId="2457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4578" r:id="rId6"/>
      </mc:Fallback>
    </mc:AlternateContent>
    <mc:AlternateContent xmlns:mc="http://schemas.openxmlformats.org/markup-compatibility/2006">
      <mc:Choice Requires="x14">
        <oleObject progId="Word.Document.6" shapeId="2457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4579" r:id="rId7"/>
      </mc:Fallback>
    </mc:AlternateContent>
    <mc:AlternateContent xmlns:mc="http://schemas.openxmlformats.org/markup-compatibility/2006">
      <mc:Choice Requires="x14">
        <oleObject progId="Word.Document.6" shapeId="2458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4580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opLeftCell="J10" workbookViewId="0">
      <selection activeCell="J10" sqref="J10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0</v>
      </c>
      <c r="E14" s="16"/>
      <c r="F14" s="16">
        <v>3995609.14</v>
      </c>
      <c r="G14" s="16"/>
      <c r="H14" s="16">
        <v>4246004.18</v>
      </c>
      <c r="I14" s="16"/>
      <c r="J14" s="16">
        <v>1480001.13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</v>
      </c>
      <c r="E15" s="18"/>
      <c r="F15" s="18">
        <f>F14/N14</f>
        <v>0.14203938874486385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2607998.87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15</v>
      </c>
      <c r="B23" s="1" t="s">
        <v>7</v>
      </c>
      <c r="D23" s="16">
        <v>666128.31000000006</v>
      </c>
      <c r="E23" s="16"/>
      <c r="F23" s="16">
        <v>0</v>
      </c>
      <c r="G23" s="16"/>
      <c r="H23" s="16">
        <v>222042.41</v>
      </c>
      <c r="I23" s="16"/>
      <c r="J23" s="16">
        <v>222042.83</v>
      </c>
      <c r="K23" s="16"/>
      <c r="L23" s="16">
        <f>220242.35+581497.16</f>
        <v>801739.51</v>
      </c>
      <c r="M23" s="16"/>
      <c r="N23" s="16">
        <f>SUM(L23,J23,H23,F23,D23)</f>
        <v>1911953.06</v>
      </c>
      <c r="O23" s="1" t="s">
        <v>39</v>
      </c>
    </row>
    <row r="24" spans="1:15" x14ac:dyDescent="0.2">
      <c r="B24" s="1" t="s">
        <v>8</v>
      </c>
      <c r="D24" s="18">
        <f>D23/N23</f>
        <v>0.3484020209157227</v>
      </c>
      <c r="E24" s="18"/>
      <c r="F24" s="18">
        <f>F23/N23</f>
        <v>0</v>
      </c>
      <c r="G24" s="18"/>
      <c r="H24" s="18">
        <f>H23/N23</f>
        <v>0.11613381868276619</v>
      </c>
      <c r="I24" s="18"/>
      <c r="J24" s="18">
        <f>J23/N23</f>
        <v>0.11613403835343111</v>
      </c>
      <c r="K24" s="18"/>
      <c r="L24" s="18">
        <f>L23/N23</f>
        <v>0.41933012204807996</v>
      </c>
      <c r="M24" s="18"/>
      <c r="O24" s="16">
        <v>0</v>
      </c>
    </row>
    <row r="25" spans="1:15" x14ac:dyDescent="0.2">
      <c r="F25" s="16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18</v>
      </c>
      <c r="B27" s="1" t="s">
        <v>7</v>
      </c>
      <c r="D27" s="16">
        <v>1241186.19</v>
      </c>
      <c r="E27" s="16"/>
      <c r="F27" s="16">
        <v>0</v>
      </c>
      <c r="G27" s="16"/>
      <c r="H27" s="16">
        <v>1395232.05</v>
      </c>
      <c r="I27" s="16"/>
      <c r="J27" s="16">
        <v>0</v>
      </c>
      <c r="K27" s="16"/>
      <c r="L27" s="16">
        <v>74964.58</v>
      </c>
      <c r="M27" s="16"/>
      <c r="N27" s="16">
        <f>SUM(L27,J27,H27,F27,D27)</f>
        <v>2711382.8200000003</v>
      </c>
      <c r="O27" s="1" t="s">
        <v>39</v>
      </c>
    </row>
    <row r="28" spans="1:15" x14ac:dyDescent="0.2">
      <c r="B28" s="1" t="s">
        <v>8</v>
      </c>
      <c r="D28" s="18">
        <f>D27/N27</f>
        <v>0.45776870047439477</v>
      </c>
      <c r="E28" s="18"/>
      <c r="F28" s="18">
        <f>F27/N27</f>
        <v>0</v>
      </c>
      <c r="G28" s="18"/>
      <c r="H28" s="18">
        <f>H27/N27</f>
        <v>0.51458320075952979</v>
      </c>
      <c r="I28" s="18"/>
      <c r="J28" s="18">
        <f>J27/N27</f>
        <v>0</v>
      </c>
      <c r="K28" s="18"/>
      <c r="L28" s="18">
        <f>L27/N27</f>
        <v>2.7648098766075383E-2</v>
      </c>
      <c r="M28" s="18"/>
      <c r="O28" s="16"/>
    </row>
    <row r="29" spans="1:15" x14ac:dyDescent="0.2">
      <c r="F29" s="2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75" x14ac:dyDescent="0.25">
      <c r="A31" s="15" t="s">
        <v>19</v>
      </c>
      <c r="B31" s="1" t="s">
        <v>7</v>
      </c>
      <c r="D31" s="16">
        <v>5724350.4400000004</v>
      </c>
      <c r="E31" s="16"/>
      <c r="F31" s="16">
        <v>4147270.02</v>
      </c>
      <c r="G31" s="16"/>
      <c r="H31" s="16">
        <v>762082.3</v>
      </c>
      <c r="I31" s="16"/>
      <c r="J31" s="16">
        <v>297628.78000000003</v>
      </c>
      <c r="K31" s="16"/>
      <c r="L31" s="16">
        <f>453522.66-36038.09</f>
        <v>417484.56999999995</v>
      </c>
      <c r="M31" s="16"/>
      <c r="N31" s="16">
        <f>SUM(L31,J31,H31,F31,D31)</f>
        <v>11348816.109999999</v>
      </c>
      <c r="O31" s="1" t="s">
        <v>39</v>
      </c>
    </row>
    <row r="32" spans="1:15" x14ac:dyDescent="0.2">
      <c r="B32" s="1" t="s">
        <v>8</v>
      </c>
      <c r="D32" s="18">
        <f>D31/N31</f>
        <v>0.50440066915490811</v>
      </c>
      <c r="E32" s="18"/>
      <c r="F32" s="18">
        <f>F31/N31</f>
        <v>0.36543635739640162</v>
      </c>
      <c r="G32" s="18"/>
      <c r="H32" s="18">
        <f>H31/N31</f>
        <v>6.7150819311319346E-2</v>
      </c>
      <c r="I32" s="18"/>
      <c r="J32" s="18">
        <f>J31/N31</f>
        <v>2.6225535519757405E-2</v>
      </c>
      <c r="K32" s="18"/>
      <c r="L32" s="18">
        <f>L31/N31</f>
        <v>3.6786618617613669E-2</v>
      </c>
      <c r="M32" s="18"/>
      <c r="O32" s="16">
        <f>5165558.61+633377+211786</f>
        <v>6010721.6100000003</v>
      </c>
    </row>
    <row r="33" spans="1:15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75" x14ac:dyDescent="0.25">
      <c r="A35" s="15" t="s">
        <v>20</v>
      </c>
      <c r="B35" s="15" t="s">
        <v>7</v>
      </c>
      <c r="C35" s="15"/>
      <c r="D35" s="22">
        <f>SUM(D31,D27,D23,D19,D14)</f>
        <v>7631664.9400000013</v>
      </c>
      <c r="E35" s="15"/>
      <c r="F35" s="22">
        <f>SUM(F31,F27,F23,F19,F14)</f>
        <v>8142879.1600000001</v>
      </c>
      <c r="G35" s="15"/>
      <c r="H35" s="22">
        <f>SUM(H31,H27,H23,H19,H14)</f>
        <v>6625360.9399999995</v>
      </c>
      <c r="I35" s="15"/>
      <c r="J35" s="22">
        <f>SUM(J31,J27,J23,J19,J14)</f>
        <v>1999672.7399999998</v>
      </c>
      <c r="K35" s="15"/>
      <c r="L35" s="22">
        <f>SUM(L31,L27,L23,L19,L14)</f>
        <v>20063946.289999999</v>
      </c>
      <c r="M35" s="15"/>
      <c r="N35" s="22">
        <f>SUM(N31,N27,N23,N19,N14)</f>
        <v>44463524.07</v>
      </c>
      <c r="O35" s="22">
        <f>SUM(O32,O28,O24,O20,O15)</f>
        <v>8618720.4800000004</v>
      </c>
    </row>
    <row r="36" spans="1:15" s="23" customFormat="1" ht="15.75" x14ac:dyDescent="0.25">
      <c r="A36" s="15"/>
      <c r="B36" s="15" t="s">
        <v>8</v>
      </c>
      <c r="C36" s="15"/>
      <c r="D36" s="24">
        <f>D35/N35</f>
        <v>0.17163877806863187</v>
      </c>
      <c r="E36" s="15"/>
      <c r="F36" s="24">
        <f>F35/N35</f>
        <v>0.18313616228845173</v>
      </c>
      <c r="G36" s="15"/>
      <c r="H36" s="24">
        <f>H35/N35</f>
        <v>0.14900665384888373</v>
      </c>
      <c r="I36" s="15"/>
      <c r="J36" s="24">
        <f>J35/N35</f>
        <v>4.4973329978340595E-2</v>
      </c>
      <c r="K36" s="15"/>
      <c r="L36" s="24">
        <f>L35/N35</f>
        <v>0.45124507581569206</v>
      </c>
      <c r="M36" s="15"/>
      <c r="N36" s="22"/>
      <c r="O36" s="15" t="s">
        <v>55</v>
      </c>
    </row>
    <row r="37" spans="1:15" s="23" customFormat="1" ht="15.7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499999999999993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355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3" r:id="rId4"/>
      </mc:Fallback>
    </mc:AlternateContent>
    <mc:AlternateContent xmlns:mc="http://schemas.openxmlformats.org/markup-compatibility/2006">
      <mc:Choice Requires="x14">
        <oleObject progId="Word.Document.6" shapeId="2355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4" r:id="rId6"/>
      </mc:Fallback>
    </mc:AlternateContent>
    <mc:AlternateContent xmlns:mc="http://schemas.openxmlformats.org/markup-compatibility/2006">
      <mc:Choice Requires="x14">
        <oleObject progId="Word.Document.6" shapeId="2355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5" r:id="rId7"/>
      </mc:Fallback>
    </mc:AlternateContent>
    <mc:AlternateContent xmlns:mc="http://schemas.openxmlformats.org/markup-compatibility/2006">
      <mc:Choice Requires="x14">
        <oleObject progId="Word.Document.6" shapeId="2355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3556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workbookViewId="0">
      <selection activeCell="O1" sqref="O1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3995609.14</v>
      </c>
      <c r="E14" s="16"/>
      <c r="F14" s="16">
        <v>4246004.18</v>
      </c>
      <c r="G14" s="16"/>
      <c r="H14" s="16">
        <v>1480001.13</v>
      </c>
      <c r="I14" s="16"/>
      <c r="J14" s="16">
        <v>0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0.14203938874486385</v>
      </c>
      <c r="E15" s="18"/>
      <c r="F15" s="18">
        <f>F14/N14</f>
        <v>0.15094064939878898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510244.44+1027933.48+288940.56+240012+6115697.12</f>
        <v>8182827.5999999996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7331864.0099999998</v>
      </c>
      <c r="E39" s="15"/>
      <c r="F39" s="22">
        <f>SUM(F35,F31,F27,F23,F19,F14)</f>
        <v>12661935.709999999</v>
      </c>
      <c r="G39" s="15"/>
      <c r="H39" s="22">
        <f>SUM(H35,H31,H27,H23,H19,H14)</f>
        <v>2511649.27</v>
      </c>
      <c r="I39" s="15"/>
      <c r="J39" s="22">
        <f>SUM(J35,J31,J27,J23,J19,J14)</f>
        <v>673765.01</v>
      </c>
      <c r="K39" s="15"/>
      <c r="L39" s="22">
        <f>SUM(L35,L31,L27,L23,L19,L14)</f>
        <v>19390181.279999997</v>
      </c>
      <c r="M39" s="15"/>
      <c r="N39" s="22">
        <f>SUM(N35,N31,N27,N23,N19,N14)</f>
        <v>42569395.280000001</v>
      </c>
      <c r="O39" s="22">
        <f>SUM(O36,O32,O28,O20,O15)</f>
        <v>11647328.93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0.17223321970572281</v>
      </c>
      <c r="E40" s="15"/>
      <c r="F40" s="24">
        <f>F39/N39</f>
        <v>0.29744222643324331</v>
      </c>
      <c r="G40" s="15"/>
      <c r="H40" s="24">
        <f>H39/N39</f>
        <v>5.9001290797758309E-2</v>
      </c>
      <c r="I40" s="15"/>
      <c r="J40" s="24">
        <f>J39/N39</f>
        <v>1.5827450814565575E-2</v>
      </c>
      <c r="K40" s="15"/>
      <c r="L40" s="24">
        <f>L39/N39</f>
        <v>0.45549581224870989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'0901'!Print_Area</vt:lpstr>
      <vt:lpstr>'1000'!Print_Area</vt:lpstr>
      <vt:lpstr>'1001'!Print_Area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Felienne</cp:lastModifiedBy>
  <cp:lastPrinted>2001-11-01T19:03:36Z</cp:lastPrinted>
  <dcterms:created xsi:type="dcterms:W3CDTF">1999-12-09T16:56:27Z</dcterms:created>
  <dcterms:modified xsi:type="dcterms:W3CDTF">2014-09-03T20:20:37Z</dcterms:modified>
</cp:coreProperties>
</file>